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08" windowWidth="15180" windowHeight="5244"/>
  </bookViews>
  <sheets>
    <sheet name="Y14WF" sheetId="5" r:id="rId1"/>
    <sheet name="Y12WF" sheetId="6" r:id="rId2"/>
    <sheet name="Y10WF" sheetId="7" r:id="rId3"/>
    <sheet name="WF SJC" sheetId="1" r:id="rId4"/>
    <sheet name="WFY14 (2)" sheetId="2" r:id="rId5"/>
    <sheet name="WFY12" sheetId="3" r:id="rId6"/>
    <sheet name="WFY10" sheetId="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CadetCutoff">'[5]Point Tables'!$S$4</definedName>
    <definedName name="JuniorCutoff">'[5]Point Tables'!$S$3</definedName>
    <definedName name="_xlnm.Print_Area" localSheetId="2">Y10WF!$D$1:$BJ$43</definedName>
    <definedName name="_xlnm.Print_Area" localSheetId="1">Y12WF!$D$1:$BL$65</definedName>
    <definedName name="_xlnm.Print_Area" localSheetId="0">Y14WF!$D$1:$AW$88</definedName>
    <definedName name="_xlnm.Print_Titles" localSheetId="0">Y14WF!$1:$3</definedName>
    <definedName name="U13Cutoff">'[5]Point Tables'!$S$6</definedName>
    <definedName name="YouthCutoff">'[5]Point Tables'!$S$5</definedName>
  </definedNames>
  <calcPr calcId="125725" fullCalcOnLoad="1"/>
</workbook>
</file>

<file path=xl/calcChain.xml><?xml version="1.0" encoding="utf-8"?>
<calcChain xmlns="http://schemas.openxmlformats.org/spreadsheetml/2006/main">
  <c r="BI43" i="7"/>
  <c r="BJ43" s="1"/>
  <c r="CN43" s="1"/>
  <c r="BG43"/>
  <c r="BH43" s="1"/>
  <c r="CM43" s="1"/>
  <c r="BE43"/>
  <c r="BF43" s="1"/>
  <c r="CL43" s="1"/>
  <c r="BC43"/>
  <c r="BD43" s="1"/>
  <c r="CK43" s="1"/>
  <c r="BA43"/>
  <c r="BB43" s="1"/>
  <c r="CJ43" s="1"/>
  <c r="AY43"/>
  <c r="AZ43" s="1"/>
  <c r="CI43" s="1"/>
  <c r="AW43"/>
  <c r="AX43" s="1"/>
  <c r="CH43" s="1"/>
  <c r="AU43"/>
  <c r="AV43" s="1"/>
  <c r="CG43" s="1"/>
  <c r="AS43"/>
  <c r="AT43" s="1"/>
  <c r="CF43" s="1"/>
  <c r="AR43"/>
  <c r="AQ43"/>
  <c r="CE43" s="1"/>
  <c r="AP43"/>
  <c r="AO43"/>
  <c r="CD43" s="1"/>
  <c r="AN43"/>
  <c r="AM43"/>
  <c r="CC43" s="1"/>
  <c r="AL43"/>
  <c r="AK43"/>
  <c r="CB43" s="1"/>
  <c r="AJ43"/>
  <c r="AI43"/>
  <c r="CA43" s="1"/>
  <c r="AH43"/>
  <c r="AG43"/>
  <c r="BZ43" s="1"/>
  <c r="AF43"/>
  <c r="AE43"/>
  <c r="BY43" s="1"/>
  <c r="AD43"/>
  <c r="AC43"/>
  <c r="BX43" s="1"/>
  <c r="AB43"/>
  <c r="AA43"/>
  <c r="BW43" s="1"/>
  <c r="CP43" s="1"/>
  <c r="Z43"/>
  <c r="Y43"/>
  <c r="W43"/>
  <c r="X43" s="1"/>
  <c r="CR43" s="1"/>
  <c r="U43"/>
  <c r="V43" s="1"/>
  <c r="CS43" s="1"/>
  <c r="T43"/>
  <c r="S43"/>
  <c r="DG43" s="1"/>
  <c r="R43"/>
  <c r="Q43"/>
  <c r="CT43" s="1"/>
  <c r="P43"/>
  <c r="O43"/>
  <c r="BJ42"/>
  <c r="CN42" s="1"/>
  <c r="BI42"/>
  <c r="BH42"/>
  <c r="CM42" s="1"/>
  <c r="BG42"/>
  <c r="BF42"/>
  <c r="CL42" s="1"/>
  <c r="BE42"/>
  <c r="BD42"/>
  <c r="CK42" s="1"/>
  <c r="BC42"/>
  <c r="BB42"/>
  <c r="CJ42" s="1"/>
  <c r="BA42"/>
  <c r="AZ42"/>
  <c r="CI42" s="1"/>
  <c r="AY42"/>
  <c r="AX42"/>
  <c r="CH42" s="1"/>
  <c r="AW42"/>
  <c r="AU42"/>
  <c r="AV42" s="1"/>
  <c r="CG42" s="1"/>
  <c r="AS42"/>
  <c r="AT42" s="1"/>
  <c r="CF42" s="1"/>
  <c r="CQ42" s="1"/>
  <c r="AR42"/>
  <c r="AQ42"/>
  <c r="CE42" s="1"/>
  <c r="AP42"/>
  <c r="AN42"/>
  <c r="AO42" s="1"/>
  <c r="CD42" s="1"/>
  <c r="AL42"/>
  <c r="AM42" s="1"/>
  <c r="CC42" s="1"/>
  <c r="AJ42"/>
  <c r="AK42" s="1"/>
  <c r="CB42" s="1"/>
  <c r="AH42"/>
  <c r="AI42" s="1"/>
  <c r="CA42" s="1"/>
  <c r="AF42"/>
  <c r="AG42" s="1"/>
  <c r="BZ42" s="1"/>
  <c r="AD42"/>
  <c r="AE42" s="1"/>
  <c r="BY42" s="1"/>
  <c r="AB42"/>
  <c r="AC42" s="1"/>
  <c r="BX42" s="1"/>
  <c r="Z42"/>
  <c r="AA42" s="1"/>
  <c r="BW42" s="1"/>
  <c r="X42"/>
  <c r="CR42" s="1"/>
  <c r="W42"/>
  <c r="V42"/>
  <c r="CS42" s="1"/>
  <c r="U42"/>
  <c r="T42"/>
  <c r="Y42" s="1"/>
  <c r="R42"/>
  <c r="S42" s="1"/>
  <c r="P42"/>
  <c r="Q42" s="1"/>
  <c r="O42"/>
  <c r="BI41"/>
  <c r="BJ41" s="1"/>
  <c r="CN41" s="1"/>
  <c r="BG41"/>
  <c r="BH41" s="1"/>
  <c r="CM41" s="1"/>
  <c r="BE41"/>
  <c r="BF41" s="1"/>
  <c r="CL41" s="1"/>
  <c r="BC41"/>
  <c r="BD41" s="1"/>
  <c r="CK41" s="1"/>
  <c r="BA41"/>
  <c r="BB41" s="1"/>
  <c r="CJ41" s="1"/>
  <c r="AY41"/>
  <c r="AZ41" s="1"/>
  <c r="CI41" s="1"/>
  <c r="AW41"/>
  <c r="AX41" s="1"/>
  <c r="CH41" s="1"/>
  <c r="AU41"/>
  <c r="AV41" s="1"/>
  <c r="CG41" s="1"/>
  <c r="AS41"/>
  <c r="AT41" s="1"/>
  <c r="CF41" s="1"/>
  <c r="AR41"/>
  <c r="AQ41"/>
  <c r="CE41" s="1"/>
  <c r="AP41"/>
  <c r="AO41"/>
  <c r="CD41" s="1"/>
  <c r="AN41"/>
  <c r="AM41"/>
  <c r="CC41" s="1"/>
  <c r="AL41"/>
  <c r="AK41"/>
  <c r="CB41" s="1"/>
  <c r="AJ41"/>
  <c r="AI41"/>
  <c r="CA41" s="1"/>
  <c r="AH41"/>
  <c r="AG41"/>
  <c r="BZ41" s="1"/>
  <c r="AF41"/>
  <c r="AE41"/>
  <c r="BY41" s="1"/>
  <c r="AD41"/>
  <c r="AC41"/>
  <c r="BX41" s="1"/>
  <c r="AB41"/>
  <c r="AA41"/>
  <c r="BW41" s="1"/>
  <c r="CP41" s="1"/>
  <c r="Z41"/>
  <c r="Y41"/>
  <c r="W41"/>
  <c r="X41" s="1"/>
  <c r="CR41" s="1"/>
  <c r="U41"/>
  <c r="V41" s="1"/>
  <c r="CS41" s="1"/>
  <c r="T41"/>
  <c r="S41"/>
  <c r="DG41" s="1"/>
  <c r="R41"/>
  <c r="Q41"/>
  <c r="CT41" s="1"/>
  <c r="P41"/>
  <c r="O41"/>
  <c r="BJ40"/>
  <c r="CN40" s="1"/>
  <c r="BI40"/>
  <c r="BH40"/>
  <c r="CM40" s="1"/>
  <c r="BG40"/>
  <c r="BF40"/>
  <c r="CL40" s="1"/>
  <c r="BE40"/>
  <c r="BD40"/>
  <c r="CK40" s="1"/>
  <c r="BC40"/>
  <c r="BB40"/>
  <c r="CJ40" s="1"/>
  <c r="BA40"/>
  <c r="AZ40"/>
  <c r="CI40" s="1"/>
  <c r="AY40"/>
  <c r="AX40"/>
  <c r="CH40" s="1"/>
  <c r="AW40"/>
  <c r="AV40"/>
  <c r="CG40" s="1"/>
  <c r="AU40"/>
  <c r="AT40"/>
  <c r="CF40" s="1"/>
  <c r="CQ40" s="1"/>
  <c r="AS40"/>
  <c r="AR40"/>
  <c r="AP40"/>
  <c r="AQ40" s="1"/>
  <c r="CE40" s="1"/>
  <c r="AN40"/>
  <c r="AO40" s="1"/>
  <c r="CD40" s="1"/>
  <c r="AL40"/>
  <c r="AM40" s="1"/>
  <c r="CC40" s="1"/>
  <c r="AJ40"/>
  <c r="AK40" s="1"/>
  <c r="CB40" s="1"/>
  <c r="AH40"/>
  <c r="AI40" s="1"/>
  <c r="CA40" s="1"/>
  <c r="AF40"/>
  <c r="AG40" s="1"/>
  <c r="BZ40" s="1"/>
  <c r="AD40"/>
  <c r="AE40" s="1"/>
  <c r="BY40" s="1"/>
  <c r="AB40"/>
  <c r="AC40" s="1"/>
  <c r="BX40" s="1"/>
  <c r="Z40"/>
  <c r="AA40" s="1"/>
  <c r="BW40" s="1"/>
  <c r="X40"/>
  <c r="CR40" s="1"/>
  <c r="W40"/>
  <c r="V40"/>
  <c r="CS40" s="1"/>
  <c r="U40"/>
  <c r="T40"/>
  <c r="Y40" s="1"/>
  <c r="R40"/>
  <c r="S40" s="1"/>
  <c r="P40"/>
  <c r="Q40" s="1"/>
  <c r="O40"/>
  <c r="BI39"/>
  <c r="BJ39" s="1"/>
  <c r="CN39" s="1"/>
  <c r="BG39"/>
  <c r="BH39" s="1"/>
  <c r="CM39" s="1"/>
  <c r="BE39"/>
  <c r="BF39" s="1"/>
  <c r="CL39" s="1"/>
  <c r="BC39"/>
  <c r="BD39" s="1"/>
  <c r="CK39" s="1"/>
  <c r="BA39"/>
  <c r="BB39" s="1"/>
  <c r="CJ39" s="1"/>
  <c r="AY39"/>
  <c r="AZ39" s="1"/>
  <c r="CI39" s="1"/>
  <c r="AW39"/>
  <c r="AX39" s="1"/>
  <c r="CH39" s="1"/>
  <c r="AU39"/>
  <c r="AV39" s="1"/>
  <c r="CG39" s="1"/>
  <c r="AS39"/>
  <c r="AT39" s="1"/>
  <c r="CF39" s="1"/>
  <c r="AR39"/>
  <c r="AQ39"/>
  <c r="CE39" s="1"/>
  <c r="AP39"/>
  <c r="AO39"/>
  <c r="CD39" s="1"/>
  <c r="AN39"/>
  <c r="AM39"/>
  <c r="CC39" s="1"/>
  <c r="AL39"/>
  <c r="AK39"/>
  <c r="CB39" s="1"/>
  <c r="AJ39"/>
  <c r="AI39"/>
  <c r="CA39" s="1"/>
  <c r="AH39"/>
  <c r="AG39"/>
  <c r="BZ39" s="1"/>
  <c r="AF39"/>
  <c r="AE39"/>
  <c r="BY39" s="1"/>
  <c r="AD39"/>
  <c r="AC39"/>
  <c r="BX39" s="1"/>
  <c r="AB39"/>
  <c r="AA39"/>
  <c r="BW39" s="1"/>
  <c r="CP39" s="1"/>
  <c r="Z39"/>
  <c r="Y39"/>
  <c r="W39"/>
  <c r="X39" s="1"/>
  <c r="CR39" s="1"/>
  <c r="U39"/>
  <c r="V39" s="1"/>
  <c r="CS39" s="1"/>
  <c r="T39"/>
  <c r="S39"/>
  <c r="DG39" s="1"/>
  <c r="R39"/>
  <c r="Q39"/>
  <c r="CT39" s="1"/>
  <c r="P39"/>
  <c r="O39"/>
  <c r="BJ38"/>
  <c r="CN38" s="1"/>
  <c r="BI38"/>
  <c r="BH38"/>
  <c r="CM38" s="1"/>
  <c r="BG38"/>
  <c r="BF38"/>
  <c r="CL38" s="1"/>
  <c r="BE38"/>
  <c r="BD38"/>
  <c r="CK38" s="1"/>
  <c r="BC38"/>
  <c r="BB38"/>
  <c r="CJ38" s="1"/>
  <c r="BA38"/>
  <c r="AZ38"/>
  <c r="CI38" s="1"/>
  <c r="AY38"/>
  <c r="AX38"/>
  <c r="CH38" s="1"/>
  <c r="AW38"/>
  <c r="AV38"/>
  <c r="CG38" s="1"/>
  <c r="AU38"/>
  <c r="AT38"/>
  <c r="CF38" s="1"/>
  <c r="CQ38" s="1"/>
  <c r="AS38"/>
  <c r="AR38"/>
  <c r="AP38"/>
  <c r="AQ38" s="1"/>
  <c r="CE38" s="1"/>
  <c r="AN38"/>
  <c r="AO38" s="1"/>
  <c r="CD38" s="1"/>
  <c r="AL38"/>
  <c r="AM38" s="1"/>
  <c r="CC38" s="1"/>
  <c r="AJ38"/>
  <c r="AK38" s="1"/>
  <c r="CB38" s="1"/>
  <c r="AH38"/>
  <c r="AI38" s="1"/>
  <c r="CA38" s="1"/>
  <c r="AF38"/>
  <c r="AG38" s="1"/>
  <c r="BZ38" s="1"/>
  <c r="AD38"/>
  <c r="AE38" s="1"/>
  <c r="BY38" s="1"/>
  <c r="AB38"/>
  <c r="AC38" s="1"/>
  <c r="BX38" s="1"/>
  <c r="Z38"/>
  <c r="AA38" s="1"/>
  <c r="BW38" s="1"/>
  <c r="X38"/>
  <c r="CR38" s="1"/>
  <c r="W38"/>
  <c r="V38"/>
  <c r="CS38" s="1"/>
  <c r="U38"/>
  <c r="T38"/>
  <c r="Y38" s="1"/>
  <c r="R38"/>
  <c r="S38" s="1"/>
  <c r="P38"/>
  <c r="Q38" s="1"/>
  <c r="O38"/>
  <c r="BI37"/>
  <c r="BJ37" s="1"/>
  <c r="CN37" s="1"/>
  <c r="BG37"/>
  <c r="BH37" s="1"/>
  <c r="CM37" s="1"/>
  <c r="BE37"/>
  <c r="BF37" s="1"/>
  <c r="CL37" s="1"/>
  <c r="BC37"/>
  <c r="BD37" s="1"/>
  <c r="CK37" s="1"/>
  <c r="BA37"/>
  <c r="BB37" s="1"/>
  <c r="CJ37" s="1"/>
  <c r="AY37"/>
  <c r="AZ37" s="1"/>
  <c r="CI37" s="1"/>
  <c r="AW37"/>
  <c r="AX37" s="1"/>
  <c r="CH37" s="1"/>
  <c r="AU37"/>
  <c r="AV37" s="1"/>
  <c r="CG37" s="1"/>
  <c r="AS37"/>
  <c r="AT37" s="1"/>
  <c r="CF37" s="1"/>
  <c r="AR37"/>
  <c r="AQ37"/>
  <c r="CE37" s="1"/>
  <c r="AP37"/>
  <c r="AO37"/>
  <c r="CD37" s="1"/>
  <c r="AN37"/>
  <c r="AM37"/>
  <c r="CC37" s="1"/>
  <c r="AL37"/>
  <c r="AK37"/>
  <c r="CB37" s="1"/>
  <c r="AJ37"/>
  <c r="AI37"/>
  <c r="CA37" s="1"/>
  <c r="AH37"/>
  <c r="AG37"/>
  <c r="BZ37" s="1"/>
  <c r="AF37"/>
  <c r="AE37"/>
  <c r="BY37" s="1"/>
  <c r="AD37"/>
  <c r="AC37"/>
  <c r="BX37" s="1"/>
  <c r="AB37"/>
  <c r="AA37"/>
  <c r="BW37" s="1"/>
  <c r="CP37" s="1"/>
  <c r="Z37"/>
  <c r="Y37"/>
  <c r="W37"/>
  <c r="X37" s="1"/>
  <c r="CR37" s="1"/>
  <c r="U37"/>
  <c r="V37" s="1"/>
  <c r="CS37" s="1"/>
  <c r="T37"/>
  <c r="S37"/>
  <c r="DG37" s="1"/>
  <c r="R37"/>
  <c r="Q37"/>
  <c r="CT37" s="1"/>
  <c r="P37"/>
  <c r="O37"/>
  <c r="BJ36"/>
  <c r="CN36" s="1"/>
  <c r="BI36"/>
  <c r="BH36"/>
  <c r="CM36" s="1"/>
  <c r="BG36"/>
  <c r="BF36"/>
  <c r="CL36" s="1"/>
  <c r="BE36"/>
  <c r="BD36"/>
  <c r="CK36" s="1"/>
  <c r="BC36"/>
  <c r="BB36"/>
  <c r="CJ36" s="1"/>
  <c r="BA36"/>
  <c r="AZ36"/>
  <c r="CI36" s="1"/>
  <c r="AY36"/>
  <c r="AX36"/>
  <c r="CH36" s="1"/>
  <c r="AW36"/>
  <c r="AV36"/>
  <c r="CG36" s="1"/>
  <c r="AU36"/>
  <c r="AT36"/>
  <c r="CF36" s="1"/>
  <c r="CQ36" s="1"/>
  <c r="AS36"/>
  <c r="AR36"/>
  <c r="AP36"/>
  <c r="AQ36" s="1"/>
  <c r="CE36" s="1"/>
  <c r="AN36"/>
  <c r="AO36" s="1"/>
  <c r="CD36" s="1"/>
  <c r="AL36"/>
  <c r="AM36" s="1"/>
  <c r="CC36" s="1"/>
  <c r="AJ36"/>
  <c r="AK36" s="1"/>
  <c r="CB36" s="1"/>
  <c r="AH36"/>
  <c r="AI36" s="1"/>
  <c r="CA36" s="1"/>
  <c r="AF36"/>
  <c r="AG36" s="1"/>
  <c r="BZ36" s="1"/>
  <c r="AD36"/>
  <c r="AE36" s="1"/>
  <c r="BY36" s="1"/>
  <c r="AB36"/>
  <c r="AC36" s="1"/>
  <c r="BX36" s="1"/>
  <c r="Z36"/>
  <c r="AA36" s="1"/>
  <c r="BW36" s="1"/>
  <c r="X36"/>
  <c r="CR36" s="1"/>
  <c r="W36"/>
  <c r="V36"/>
  <c r="CS36" s="1"/>
  <c r="U36"/>
  <c r="T36"/>
  <c r="Y36" s="1"/>
  <c r="R36"/>
  <c r="S36" s="1"/>
  <c r="DG36" s="1"/>
  <c r="P36"/>
  <c r="Q36" s="1"/>
  <c r="CT36" s="1"/>
  <c r="O36"/>
  <c r="J36"/>
  <c r="C36" s="1"/>
  <c r="BI35"/>
  <c r="BJ35" s="1"/>
  <c r="CN35" s="1"/>
  <c r="BG35"/>
  <c r="BH35" s="1"/>
  <c r="CM35" s="1"/>
  <c r="BE35"/>
  <c r="BF35" s="1"/>
  <c r="CL35" s="1"/>
  <c r="BC35"/>
  <c r="BD35" s="1"/>
  <c r="CK35" s="1"/>
  <c r="BA35"/>
  <c r="BB35" s="1"/>
  <c r="CJ35" s="1"/>
  <c r="AY35"/>
  <c r="AZ35" s="1"/>
  <c r="CI35" s="1"/>
  <c r="AW35"/>
  <c r="AX35" s="1"/>
  <c r="CH35" s="1"/>
  <c r="AU35"/>
  <c r="AV35" s="1"/>
  <c r="CG35" s="1"/>
  <c r="AS35"/>
  <c r="AT35" s="1"/>
  <c r="CF35" s="1"/>
  <c r="CQ35" s="1"/>
  <c r="AR35"/>
  <c r="AQ35"/>
  <c r="CE35" s="1"/>
  <c r="AP35"/>
  <c r="AO35"/>
  <c r="CD35" s="1"/>
  <c r="AN35"/>
  <c r="AM35"/>
  <c r="CC35" s="1"/>
  <c r="AL35"/>
  <c r="AK35"/>
  <c r="CB35" s="1"/>
  <c r="AJ35"/>
  <c r="AI35"/>
  <c r="CA35" s="1"/>
  <c r="AH35"/>
  <c r="AG35"/>
  <c r="BZ35" s="1"/>
  <c r="AF35"/>
  <c r="AE35"/>
  <c r="BY35" s="1"/>
  <c r="AD35"/>
  <c r="AC35"/>
  <c r="BX35" s="1"/>
  <c r="AB35"/>
  <c r="AA35"/>
  <c r="BW35" s="1"/>
  <c r="CP35" s="1"/>
  <c r="Z35"/>
  <c r="Y35"/>
  <c r="W35"/>
  <c r="X35" s="1"/>
  <c r="CR35" s="1"/>
  <c r="U35"/>
  <c r="V35" s="1"/>
  <c r="CS35" s="1"/>
  <c r="T35"/>
  <c r="S35"/>
  <c r="R35"/>
  <c r="Q35"/>
  <c r="CT35" s="1"/>
  <c r="P35"/>
  <c r="O35"/>
  <c r="BJ34"/>
  <c r="CN34" s="1"/>
  <c r="BI34"/>
  <c r="BH34"/>
  <c r="CM34" s="1"/>
  <c r="BG34"/>
  <c r="BE34"/>
  <c r="BF34" s="1"/>
  <c r="CL34" s="1"/>
  <c r="BC34"/>
  <c r="BD34" s="1"/>
  <c r="CK34" s="1"/>
  <c r="BA34"/>
  <c r="BB34" s="1"/>
  <c r="CJ34" s="1"/>
  <c r="AY34"/>
  <c r="AZ34" s="1"/>
  <c r="CI34" s="1"/>
  <c r="AW34"/>
  <c r="AX34" s="1"/>
  <c r="CH34" s="1"/>
  <c r="AU34"/>
  <c r="AV34" s="1"/>
  <c r="CG34" s="1"/>
  <c r="AS34"/>
  <c r="AT34" s="1"/>
  <c r="CF34" s="1"/>
  <c r="AR34"/>
  <c r="AQ34"/>
  <c r="CE34" s="1"/>
  <c r="AP34"/>
  <c r="AO34"/>
  <c r="CD34" s="1"/>
  <c r="AN34"/>
  <c r="AM34"/>
  <c r="CC34" s="1"/>
  <c r="AL34"/>
  <c r="AK34"/>
  <c r="CB34" s="1"/>
  <c r="AJ34"/>
  <c r="AI34"/>
  <c r="CA34" s="1"/>
  <c r="AH34"/>
  <c r="AG34"/>
  <c r="BZ34" s="1"/>
  <c r="AF34"/>
  <c r="AE34"/>
  <c r="BY34" s="1"/>
  <c r="AD34"/>
  <c r="AC34"/>
  <c r="BX34" s="1"/>
  <c r="AB34"/>
  <c r="Z34"/>
  <c r="AA34" s="1"/>
  <c r="BW34" s="1"/>
  <c r="CP34" s="1"/>
  <c r="W34"/>
  <c r="X34" s="1"/>
  <c r="CR34" s="1"/>
  <c r="U34"/>
  <c r="V34" s="1"/>
  <c r="CS34" s="1"/>
  <c r="T34"/>
  <c r="Y34" s="1"/>
  <c r="S34"/>
  <c r="DG34" s="1"/>
  <c r="R34"/>
  <c r="P34"/>
  <c r="Q34" s="1"/>
  <c r="O34"/>
  <c r="BI33"/>
  <c r="BJ33" s="1"/>
  <c r="CN33" s="1"/>
  <c r="BG33"/>
  <c r="BH33" s="1"/>
  <c r="CM33" s="1"/>
  <c r="BE33"/>
  <c r="BF33" s="1"/>
  <c r="CL33" s="1"/>
  <c r="BC33"/>
  <c r="BD33" s="1"/>
  <c r="CK33" s="1"/>
  <c r="BA33"/>
  <c r="BB33" s="1"/>
  <c r="CJ33" s="1"/>
  <c r="AY33"/>
  <c r="AZ33" s="1"/>
  <c r="CI33" s="1"/>
  <c r="AW33"/>
  <c r="AX33" s="1"/>
  <c r="CH33" s="1"/>
  <c r="AU33"/>
  <c r="AV33" s="1"/>
  <c r="CG33" s="1"/>
  <c r="AS33"/>
  <c r="AT33" s="1"/>
  <c r="CF33" s="1"/>
  <c r="AR33"/>
  <c r="AQ33"/>
  <c r="CE33" s="1"/>
  <c r="AP33"/>
  <c r="AO33"/>
  <c r="CD33" s="1"/>
  <c r="AN33"/>
  <c r="AM33"/>
  <c r="CC33" s="1"/>
  <c r="AL33"/>
  <c r="AK33"/>
  <c r="CB33" s="1"/>
  <c r="AJ33"/>
  <c r="AI33"/>
  <c r="CA33" s="1"/>
  <c r="AH33"/>
  <c r="AG33"/>
  <c r="BZ33" s="1"/>
  <c r="AF33"/>
  <c r="AE33"/>
  <c r="BY33" s="1"/>
  <c r="AD33"/>
  <c r="AC33"/>
  <c r="BX33" s="1"/>
  <c r="AB33"/>
  <c r="AA33"/>
  <c r="BW33" s="1"/>
  <c r="CP33" s="1"/>
  <c r="Z33"/>
  <c r="Y33"/>
  <c r="W33"/>
  <c r="X33" s="1"/>
  <c r="CR33" s="1"/>
  <c r="U33"/>
  <c r="V33" s="1"/>
  <c r="CS33" s="1"/>
  <c r="T33"/>
  <c r="S33"/>
  <c r="DG33" s="1"/>
  <c r="R33"/>
  <c r="Q33"/>
  <c r="CT33" s="1"/>
  <c r="P33"/>
  <c r="O33"/>
  <c r="BJ32"/>
  <c r="CN32" s="1"/>
  <c r="BI32"/>
  <c r="BH32"/>
  <c r="CM32" s="1"/>
  <c r="BG32"/>
  <c r="BF32"/>
  <c r="CL32" s="1"/>
  <c r="BE32"/>
  <c r="BD32"/>
  <c r="CK32" s="1"/>
  <c r="BC32"/>
  <c r="BB32"/>
  <c r="CJ32" s="1"/>
  <c r="BA32"/>
  <c r="AZ32"/>
  <c r="CI32" s="1"/>
  <c r="AY32"/>
  <c r="AW32"/>
  <c r="AX32" s="1"/>
  <c r="CH32" s="1"/>
  <c r="AU32"/>
  <c r="AV32" s="1"/>
  <c r="CG32" s="1"/>
  <c r="AS32"/>
  <c r="AT32" s="1"/>
  <c r="CF32" s="1"/>
  <c r="CQ32" s="1"/>
  <c r="AR32"/>
  <c r="AQ32"/>
  <c r="CE32" s="1"/>
  <c r="AP32"/>
  <c r="AO32"/>
  <c r="CD32" s="1"/>
  <c r="AN32"/>
  <c r="AL32"/>
  <c r="AM32" s="1"/>
  <c r="CC32" s="1"/>
  <c r="AJ32"/>
  <c r="AK32" s="1"/>
  <c r="CB32" s="1"/>
  <c r="AH32"/>
  <c r="AI32" s="1"/>
  <c r="CA32" s="1"/>
  <c r="AF32"/>
  <c r="AG32" s="1"/>
  <c r="BZ32" s="1"/>
  <c r="AD32"/>
  <c r="AE32" s="1"/>
  <c r="BY32" s="1"/>
  <c r="AB32"/>
  <c r="AC32" s="1"/>
  <c r="BX32" s="1"/>
  <c r="Z32"/>
  <c r="AA32" s="1"/>
  <c r="BW32" s="1"/>
  <c r="CP32" s="1"/>
  <c r="X32"/>
  <c r="CR32" s="1"/>
  <c r="W32"/>
  <c r="V32"/>
  <c r="CS32" s="1"/>
  <c r="U32"/>
  <c r="T32"/>
  <c r="Y32" s="1"/>
  <c r="R32"/>
  <c r="S32" s="1"/>
  <c r="P32"/>
  <c r="Q32" s="1"/>
  <c r="O32"/>
  <c r="BI31"/>
  <c r="BJ31" s="1"/>
  <c r="CN31" s="1"/>
  <c r="BG31"/>
  <c r="BH31" s="1"/>
  <c r="CM31" s="1"/>
  <c r="BE31"/>
  <c r="BF31" s="1"/>
  <c r="CL31" s="1"/>
  <c r="BC31"/>
  <c r="BD31" s="1"/>
  <c r="CK31" s="1"/>
  <c r="BA31"/>
  <c r="BB31" s="1"/>
  <c r="CJ31" s="1"/>
  <c r="AY31"/>
  <c r="AZ31" s="1"/>
  <c r="CI31" s="1"/>
  <c r="AW31"/>
  <c r="AX31" s="1"/>
  <c r="CH31" s="1"/>
  <c r="AU31"/>
  <c r="AV31" s="1"/>
  <c r="CG31" s="1"/>
  <c r="AS31"/>
  <c r="AT31" s="1"/>
  <c r="CF31" s="1"/>
  <c r="AR31"/>
  <c r="AQ31"/>
  <c r="CE31" s="1"/>
  <c r="AP31"/>
  <c r="AO31"/>
  <c r="CD31" s="1"/>
  <c r="AN31"/>
  <c r="AM31"/>
  <c r="CC31" s="1"/>
  <c r="AL31"/>
  <c r="AK31"/>
  <c r="CB31" s="1"/>
  <c r="AJ31"/>
  <c r="AI31"/>
  <c r="CA31" s="1"/>
  <c r="AH31"/>
  <c r="AG31"/>
  <c r="BZ31" s="1"/>
  <c r="AF31"/>
  <c r="AE31"/>
  <c r="BY31" s="1"/>
  <c r="AD31"/>
  <c r="AC31"/>
  <c r="BX31" s="1"/>
  <c r="AB31"/>
  <c r="AA31"/>
  <c r="BW31" s="1"/>
  <c r="CP31" s="1"/>
  <c r="Z31"/>
  <c r="Y31"/>
  <c r="W31"/>
  <c r="X31" s="1"/>
  <c r="CR31" s="1"/>
  <c r="U31"/>
  <c r="V31" s="1"/>
  <c r="CS31" s="1"/>
  <c r="T31"/>
  <c r="S31"/>
  <c r="DG31" s="1"/>
  <c r="R31"/>
  <c r="Q31"/>
  <c r="CT31" s="1"/>
  <c r="P31"/>
  <c r="O31"/>
  <c r="BJ30"/>
  <c r="CN30" s="1"/>
  <c r="BI30"/>
  <c r="BH30"/>
  <c r="CM30" s="1"/>
  <c r="BG30"/>
  <c r="BF30"/>
  <c r="CL30" s="1"/>
  <c r="BE30"/>
  <c r="BD30"/>
  <c r="CK30" s="1"/>
  <c r="BC30"/>
  <c r="BB30"/>
  <c r="CJ30" s="1"/>
  <c r="BA30"/>
  <c r="AZ30"/>
  <c r="CI30" s="1"/>
  <c r="AY30"/>
  <c r="AX30"/>
  <c r="CH30" s="1"/>
  <c r="AW30"/>
  <c r="AV30"/>
  <c r="CG30" s="1"/>
  <c r="AU30"/>
  <c r="AT30"/>
  <c r="CF30" s="1"/>
  <c r="CQ30" s="1"/>
  <c r="AS30"/>
  <c r="AR30"/>
  <c r="AP30"/>
  <c r="AQ30" s="1"/>
  <c r="CE30" s="1"/>
  <c r="AN30"/>
  <c r="AO30" s="1"/>
  <c r="CD30" s="1"/>
  <c r="AL30"/>
  <c r="AM30" s="1"/>
  <c r="CC30" s="1"/>
  <c r="AJ30"/>
  <c r="AK30" s="1"/>
  <c r="CB30" s="1"/>
  <c r="AH30"/>
  <c r="AI30" s="1"/>
  <c r="CA30" s="1"/>
  <c r="AF30"/>
  <c r="AG30" s="1"/>
  <c r="BZ30" s="1"/>
  <c r="AD30"/>
  <c r="AE30" s="1"/>
  <c r="BY30" s="1"/>
  <c r="AB30"/>
  <c r="AC30" s="1"/>
  <c r="BX30" s="1"/>
  <c r="Z30"/>
  <c r="AA30" s="1"/>
  <c r="BW30" s="1"/>
  <c r="X30"/>
  <c r="CR30" s="1"/>
  <c r="W30"/>
  <c r="V30"/>
  <c r="CS30" s="1"/>
  <c r="U30"/>
  <c r="T30"/>
  <c r="Y30" s="1"/>
  <c r="R30"/>
  <c r="S30" s="1"/>
  <c r="P30"/>
  <c r="Q30" s="1"/>
  <c r="O30"/>
  <c r="BI29"/>
  <c r="BJ29" s="1"/>
  <c r="CN29" s="1"/>
  <c r="BG29"/>
  <c r="BH29" s="1"/>
  <c r="CM29" s="1"/>
  <c r="BE29"/>
  <c r="BF29" s="1"/>
  <c r="CL29" s="1"/>
  <c r="BC29"/>
  <c r="BD29" s="1"/>
  <c r="CK29" s="1"/>
  <c r="BA29"/>
  <c r="BB29" s="1"/>
  <c r="CJ29" s="1"/>
  <c r="AY29"/>
  <c r="AZ29" s="1"/>
  <c r="CI29" s="1"/>
  <c r="AW29"/>
  <c r="AX29" s="1"/>
  <c r="CH29" s="1"/>
  <c r="AU29"/>
  <c r="AV29" s="1"/>
  <c r="CG29" s="1"/>
  <c r="AS29"/>
  <c r="AT29" s="1"/>
  <c r="CF29" s="1"/>
  <c r="CQ29" s="1"/>
  <c r="AR29"/>
  <c r="AQ29"/>
  <c r="CE29" s="1"/>
  <c r="AP29"/>
  <c r="AO29"/>
  <c r="CD29" s="1"/>
  <c r="AN29"/>
  <c r="AM29"/>
  <c r="CC29" s="1"/>
  <c r="AL29"/>
  <c r="AK29"/>
  <c r="CB29" s="1"/>
  <c r="AJ29"/>
  <c r="AI29"/>
  <c r="CA29" s="1"/>
  <c r="AH29"/>
  <c r="AG29"/>
  <c r="BZ29" s="1"/>
  <c r="AF29"/>
  <c r="AE29"/>
  <c r="BY29" s="1"/>
  <c r="AD29"/>
  <c r="AC29"/>
  <c r="BX29" s="1"/>
  <c r="AB29"/>
  <c r="AA29"/>
  <c r="BW29" s="1"/>
  <c r="CP29" s="1"/>
  <c r="Z29"/>
  <c r="Y29"/>
  <c r="W29"/>
  <c r="X29" s="1"/>
  <c r="CR29" s="1"/>
  <c r="U29"/>
  <c r="V29" s="1"/>
  <c r="CS29" s="1"/>
  <c r="T29"/>
  <c r="S29"/>
  <c r="DG29" s="1"/>
  <c r="R29"/>
  <c r="Q29"/>
  <c r="CT29" s="1"/>
  <c r="P29"/>
  <c r="O29"/>
  <c r="BJ28"/>
  <c r="CN28" s="1"/>
  <c r="BI28"/>
  <c r="BH28"/>
  <c r="CM28" s="1"/>
  <c r="BG28"/>
  <c r="BF28"/>
  <c r="CL28" s="1"/>
  <c r="BE28"/>
  <c r="BD28"/>
  <c r="CK28" s="1"/>
  <c r="BC28"/>
  <c r="BB28"/>
  <c r="CJ28" s="1"/>
  <c r="BA28"/>
  <c r="AZ28"/>
  <c r="CI28" s="1"/>
  <c r="AY28"/>
  <c r="AX28"/>
  <c r="CH28" s="1"/>
  <c r="AW28"/>
  <c r="AV28"/>
  <c r="CG28" s="1"/>
  <c r="AU28"/>
  <c r="AT28"/>
  <c r="CF28" s="1"/>
  <c r="CQ28" s="1"/>
  <c r="AS28"/>
  <c r="AR28"/>
  <c r="AP28"/>
  <c r="AQ28" s="1"/>
  <c r="CE28" s="1"/>
  <c r="AN28"/>
  <c r="AO28" s="1"/>
  <c r="CD28" s="1"/>
  <c r="AL28"/>
  <c r="AM28" s="1"/>
  <c r="CC28" s="1"/>
  <c r="AJ28"/>
  <c r="AK28" s="1"/>
  <c r="CB28" s="1"/>
  <c r="AH28"/>
  <c r="AI28" s="1"/>
  <c r="CA28" s="1"/>
  <c r="AF28"/>
  <c r="AG28" s="1"/>
  <c r="BZ28" s="1"/>
  <c r="AD28"/>
  <c r="AE28" s="1"/>
  <c r="BY28" s="1"/>
  <c r="AB28"/>
  <c r="AC28" s="1"/>
  <c r="BX28" s="1"/>
  <c r="Z28"/>
  <c r="AA28" s="1"/>
  <c r="BW28" s="1"/>
  <c r="CP28" s="1"/>
  <c r="X28"/>
  <c r="CR28" s="1"/>
  <c r="W28"/>
  <c r="V28"/>
  <c r="CS28" s="1"/>
  <c r="U28"/>
  <c r="T28"/>
  <c r="Y28" s="1"/>
  <c r="R28"/>
  <c r="S28" s="1"/>
  <c r="P28"/>
  <c r="Q28" s="1"/>
  <c r="O28"/>
  <c r="BI27"/>
  <c r="BJ27" s="1"/>
  <c r="CN27" s="1"/>
  <c r="BG27"/>
  <c r="BH27" s="1"/>
  <c r="CM27" s="1"/>
  <c r="BE27"/>
  <c r="BF27" s="1"/>
  <c r="CL27" s="1"/>
  <c r="BC27"/>
  <c r="BD27" s="1"/>
  <c r="CK27" s="1"/>
  <c r="BA27"/>
  <c r="BB27" s="1"/>
  <c r="CJ27" s="1"/>
  <c r="AY27"/>
  <c r="AZ27" s="1"/>
  <c r="CI27" s="1"/>
  <c r="AW27"/>
  <c r="AX27" s="1"/>
  <c r="CH27" s="1"/>
  <c r="AU27"/>
  <c r="AV27" s="1"/>
  <c r="CG27" s="1"/>
  <c r="AS27"/>
  <c r="AT27" s="1"/>
  <c r="CF27" s="1"/>
  <c r="AR27"/>
  <c r="AQ27"/>
  <c r="CE27" s="1"/>
  <c r="AP27"/>
  <c r="AO27"/>
  <c r="CD27" s="1"/>
  <c r="AN27"/>
  <c r="AM27"/>
  <c r="CC27" s="1"/>
  <c r="AL27"/>
  <c r="AK27"/>
  <c r="CB27" s="1"/>
  <c r="AJ27"/>
  <c r="AI27"/>
  <c r="CA27" s="1"/>
  <c r="AH27"/>
  <c r="AG27"/>
  <c r="BZ27" s="1"/>
  <c r="AF27"/>
  <c r="AE27"/>
  <c r="BY27" s="1"/>
  <c r="AD27"/>
  <c r="AC27"/>
  <c r="BX27" s="1"/>
  <c r="AB27"/>
  <c r="AA27"/>
  <c r="BW27" s="1"/>
  <c r="CP27" s="1"/>
  <c r="Z27"/>
  <c r="Y27"/>
  <c r="W27"/>
  <c r="X27" s="1"/>
  <c r="CR27" s="1"/>
  <c r="U27"/>
  <c r="V27" s="1"/>
  <c r="CS27" s="1"/>
  <c r="T27"/>
  <c r="S27"/>
  <c r="DG27" s="1"/>
  <c r="R27"/>
  <c r="Q27"/>
  <c r="CT27" s="1"/>
  <c r="P27"/>
  <c r="O27"/>
  <c r="BJ26"/>
  <c r="CN26" s="1"/>
  <c r="BI26"/>
  <c r="BH26"/>
  <c r="CM26" s="1"/>
  <c r="BG26"/>
  <c r="BF26"/>
  <c r="CL26" s="1"/>
  <c r="BE26"/>
  <c r="BD26"/>
  <c r="CK26" s="1"/>
  <c r="BC26"/>
  <c r="BB26"/>
  <c r="CJ26" s="1"/>
  <c r="BA26"/>
  <c r="AZ26"/>
  <c r="CI26" s="1"/>
  <c r="AY26"/>
  <c r="AX26"/>
  <c r="CH26" s="1"/>
  <c r="AW26"/>
  <c r="AV26"/>
  <c r="CG26" s="1"/>
  <c r="AU26"/>
  <c r="AT26"/>
  <c r="CF26" s="1"/>
  <c r="CQ26" s="1"/>
  <c r="AS26"/>
  <c r="AR26"/>
  <c r="AP26"/>
  <c r="AQ26" s="1"/>
  <c r="CE26" s="1"/>
  <c r="AN26"/>
  <c r="AO26" s="1"/>
  <c r="CD26" s="1"/>
  <c r="AL26"/>
  <c r="AM26" s="1"/>
  <c r="CC26" s="1"/>
  <c r="AJ26"/>
  <c r="AK26" s="1"/>
  <c r="CB26" s="1"/>
  <c r="AH26"/>
  <c r="AI26" s="1"/>
  <c r="CA26" s="1"/>
  <c r="AF26"/>
  <c r="AG26" s="1"/>
  <c r="BZ26" s="1"/>
  <c r="AD26"/>
  <c r="AE26" s="1"/>
  <c r="BY26" s="1"/>
  <c r="AB26"/>
  <c r="AC26" s="1"/>
  <c r="BX26" s="1"/>
  <c r="Z26"/>
  <c r="AA26" s="1"/>
  <c r="BW26" s="1"/>
  <c r="X26"/>
  <c r="CR26" s="1"/>
  <c r="W26"/>
  <c r="V26"/>
  <c r="CS26" s="1"/>
  <c r="U26"/>
  <c r="T26"/>
  <c r="Y26" s="1"/>
  <c r="R26"/>
  <c r="S26" s="1"/>
  <c r="P26"/>
  <c r="Q26" s="1"/>
  <c r="O26"/>
  <c r="BI25"/>
  <c r="BJ25" s="1"/>
  <c r="CN25" s="1"/>
  <c r="BG25"/>
  <c r="BH25" s="1"/>
  <c r="CM25" s="1"/>
  <c r="BE25"/>
  <c r="BF25" s="1"/>
  <c r="CL25" s="1"/>
  <c r="BC25"/>
  <c r="BD25" s="1"/>
  <c r="CK25" s="1"/>
  <c r="BA25"/>
  <c r="BB25" s="1"/>
  <c r="CJ25" s="1"/>
  <c r="AY25"/>
  <c r="AZ25" s="1"/>
  <c r="CI25" s="1"/>
  <c r="AW25"/>
  <c r="AX25" s="1"/>
  <c r="CH25" s="1"/>
  <c r="AU25"/>
  <c r="AV25" s="1"/>
  <c r="CG25" s="1"/>
  <c r="AS25"/>
  <c r="AT25" s="1"/>
  <c r="CF25" s="1"/>
  <c r="CQ25" s="1"/>
  <c r="AR25"/>
  <c r="AQ25"/>
  <c r="CE25" s="1"/>
  <c r="AP25"/>
  <c r="AO25"/>
  <c r="CD25" s="1"/>
  <c r="AN25"/>
  <c r="AM25"/>
  <c r="CC25" s="1"/>
  <c r="AL25"/>
  <c r="AK25"/>
  <c r="CB25" s="1"/>
  <c r="AJ25"/>
  <c r="AI25"/>
  <c r="CA25" s="1"/>
  <c r="AH25"/>
  <c r="AG25"/>
  <c r="BZ25" s="1"/>
  <c r="AF25"/>
  <c r="AE25"/>
  <c r="BY25" s="1"/>
  <c r="AD25"/>
  <c r="AC25"/>
  <c r="BX25" s="1"/>
  <c r="AB25"/>
  <c r="AA25"/>
  <c r="BW25" s="1"/>
  <c r="CP25" s="1"/>
  <c r="Z25"/>
  <c r="Y25"/>
  <c r="W25"/>
  <c r="X25" s="1"/>
  <c r="CR25" s="1"/>
  <c r="U25"/>
  <c r="V25" s="1"/>
  <c r="CS25" s="1"/>
  <c r="T25"/>
  <c r="S25"/>
  <c r="DG25" s="1"/>
  <c r="R25"/>
  <c r="Q25"/>
  <c r="CT25" s="1"/>
  <c r="P25"/>
  <c r="O25"/>
  <c r="BJ24"/>
  <c r="CN24" s="1"/>
  <c r="BI24"/>
  <c r="BH24"/>
  <c r="CM24" s="1"/>
  <c r="BG24"/>
  <c r="BF24"/>
  <c r="CL24" s="1"/>
  <c r="BE24"/>
  <c r="BD24"/>
  <c r="CK24" s="1"/>
  <c r="BC24"/>
  <c r="BB24"/>
  <c r="CJ24" s="1"/>
  <c r="BA24"/>
  <c r="AZ24"/>
  <c r="CI24" s="1"/>
  <c r="AY24"/>
  <c r="AX24"/>
  <c r="CH24" s="1"/>
  <c r="AW24"/>
  <c r="AV24"/>
  <c r="CG24" s="1"/>
  <c r="AU24"/>
  <c r="AT24"/>
  <c r="CF24" s="1"/>
  <c r="CQ24" s="1"/>
  <c r="AS24"/>
  <c r="AR24"/>
  <c r="AP24"/>
  <c r="AQ24" s="1"/>
  <c r="CE24" s="1"/>
  <c r="AN24"/>
  <c r="AO24" s="1"/>
  <c r="CD24" s="1"/>
  <c r="AL24"/>
  <c r="AM24" s="1"/>
  <c r="CC24" s="1"/>
  <c r="AJ24"/>
  <c r="AK24" s="1"/>
  <c r="CB24" s="1"/>
  <c r="AH24"/>
  <c r="AI24" s="1"/>
  <c r="CA24" s="1"/>
  <c r="AF24"/>
  <c r="AG24" s="1"/>
  <c r="BZ24" s="1"/>
  <c r="AD24"/>
  <c r="AE24" s="1"/>
  <c r="BY24" s="1"/>
  <c r="AB24"/>
  <c r="AC24" s="1"/>
  <c r="BX24" s="1"/>
  <c r="Z24"/>
  <c r="AA24" s="1"/>
  <c r="BW24" s="1"/>
  <c r="CP24" s="1"/>
  <c r="X24"/>
  <c r="CR24" s="1"/>
  <c r="W24"/>
  <c r="V24"/>
  <c r="CS24" s="1"/>
  <c r="U24"/>
  <c r="T24"/>
  <c r="Y24" s="1"/>
  <c r="R24"/>
  <c r="S24" s="1"/>
  <c r="P24"/>
  <c r="Q24" s="1"/>
  <c r="CT24" s="1"/>
  <c r="O24"/>
  <c r="CE23"/>
  <c r="BI23"/>
  <c r="BJ23" s="1"/>
  <c r="CN23" s="1"/>
  <c r="BG23"/>
  <c r="BH23" s="1"/>
  <c r="CM23" s="1"/>
  <c r="BE23"/>
  <c r="BF23" s="1"/>
  <c r="CL23" s="1"/>
  <c r="BC23"/>
  <c r="BD23" s="1"/>
  <c r="CK23" s="1"/>
  <c r="BA23"/>
  <c r="BB23" s="1"/>
  <c r="CJ23" s="1"/>
  <c r="AY23"/>
  <c r="AZ23" s="1"/>
  <c r="CI23" s="1"/>
  <c r="AW23"/>
  <c r="AX23" s="1"/>
  <c r="CH23" s="1"/>
  <c r="AU23"/>
  <c r="AV23" s="1"/>
  <c r="CG23" s="1"/>
  <c r="AS23"/>
  <c r="AT23" s="1"/>
  <c r="CF23" s="1"/>
  <c r="AR23"/>
  <c r="AQ23"/>
  <c r="AP23"/>
  <c r="AO23"/>
  <c r="CD23" s="1"/>
  <c r="AN23"/>
  <c r="AM23"/>
  <c r="CC23" s="1"/>
  <c r="AL23"/>
  <c r="AK23"/>
  <c r="CB23" s="1"/>
  <c r="AJ23"/>
  <c r="AI23"/>
  <c r="CA23" s="1"/>
  <c r="AH23"/>
  <c r="AG23"/>
  <c r="BZ23" s="1"/>
  <c r="AF23"/>
  <c r="AE23"/>
  <c r="BY23" s="1"/>
  <c r="AD23"/>
  <c r="AC23"/>
  <c r="BX23" s="1"/>
  <c r="AB23"/>
  <c r="AA23"/>
  <c r="BW23" s="1"/>
  <c r="CP23" s="1"/>
  <c r="Z23"/>
  <c r="Y23"/>
  <c r="W23"/>
  <c r="X23" s="1"/>
  <c r="CR23" s="1"/>
  <c r="U23"/>
  <c r="V23" s="1"/>
  <c r="CS23" s="1"/>
  <c r="T23"/>
  <c r="S23"/>
  <c r="R23"/>
  <c r="Q23"/>
  <c r="J23" s="1"/>
  <c r="P23"/>
  <c r="O23"/>
  <c r="C23"/>
  <c r="CN22"/>
  <c r="CJ22"/>
  <c r="CF22"/>
  <c r="BJ22"/>
  <c r="BI22"/>
  <c r="BH22"/>
  <c r="CM22" s="1"/>
  <c r="BG22"/>
  <c r="BF22"/>
  <c r="CL22" s="1"/>
  <c r="BE22"/>
  <c r="BD22"/>
  <c r="CK22" s="1"/>
  <c r="BC22"/>
  <c r="BB22"/>
  <c r="BA22"/>
  <c r="AZ22"/>
  <c r="CI22" s="1"/>
  <c r="AY22"/>
  <c r="AX22"/>
  <c r="CH22" s="1"/>
  <c r="AW22"/>
  <c r="AV22"/>
  <c r="CG22" s="1"/>
  <c r="AU22"/>
  <c r="AT22"/>
  <c r="AS22"/>
  <c r="AR22"/>
  <c r="AP22"/>
  <c r="AQ22" s="1"/>
  <c r="CE22" s="1"/>
  <c r="AN22"/>
  <c r="AO22" s="1"/>
  <c r="CD22" s="1"/>
  <c r="AL22"/>
  <c r="AM22" s="1"/>
  <c r="CC22" s="1"/>
  <c r="AJ22"/>
  <c r="AK22" s="1"/>
  <c r="CB22" s="1"/>
  <c r="AH22"/>
  <c r="AI22" s="1"/>
  <c r="CA22" s="1"/>
  <c r="AF22"/>
  <c r="AG22" s="1"/>
  <c r="BZ22" s="1"/>
  <c r="AD22"/>
  <c r="AE22" s="1"/>
  <c r="BY22" s="1"/>
  <c r="AB22"/>
  <c r="AC22" s="1"/>
  <c r="BX22" s="1"/>
  <c r="Z22"/>
  <c r="AA22" s="1"/>
  <c r="BW22" s="1"/>
  <c r="X22"/>
  <c r="CR22" s="1"/>
  <c r="W22"/>
  <c r="V22"/>
  <c r="CS22" s="1"/>
  <c r="U22"/>
  <c r="T22"/>
  <c r="Y22" s="1"/>
  <c r="R22"/>
  <c r="S22" s="1"/>
  <c r="CU22" s="1"/>
  <c r="P22"/>
  <c r="Q22" s="1"/>
  <c r="CT22" s="1"/>
  <c r="O22"/>
  <c r="BI21"/>
  <c r="BJ21" s="1"/>
  <c r="CN21" s="1"/>
  <c r="BG21"/>
  <c r="BH21" s="1"/>
  <c r="CM21" s="1"/>
  <c r="BE21"/>
  <c r="BF21" s="1"/>
  <c r="CL21" s="1"/>
  <c r="BC21"/>
  <c r="BD21" s="1"/>
  <c r="CK21" s="1"/>
  <c r="BA21"/>
  <c r="BB21" s="1"/>
  <c r="CJ21" s="1"/>
  <c r="AY21"/>
  <c r="AZ21" s="1"/>
  <c r="CI21" s="1"/>
  <c r="AW21"/>
  <c r="AX21" s="1"/>
  <c r="CH21" s="1"/>
  <c r="AU21"/>
  <c r="AV21" s="1"/>
  <c r="CG21" s="1"/>
  <c r="AS21"/>
  <c r="AT21" s="1"/>
  <c r="CF21" s="1"/>
  <c r="AR21"/>
  <c r="AQ21"/>
  <c r="CE21" s="1"/>
  <c r="AP21"/>
  <c r="AO21"/>
  <c r="CD21" s="1"/>
  <c r="AN21"/>
  <c r="AM21"/>
  <c r="CC21" s="1"/>
  <c r="AL21"/>
  <c r="AK21"/>
  <c r="CB21" s="1"/>
  <c r="AJ21"/>
  <c r="AI21"/>
  <c r="CA21" s="1"/>
  <c r="AH21"/>
  <c r="AG21"/>
  <c r="BZ21" s="1"/>
  <c r="AF21"/>
  <c r="AE21"/>
  <c r="BY21" s="1"/>
  <c r="AD21"/>
  <c r="AC21"/>
  <c r="BX21" s="1"/>
  <c r="AB21"/>
  <c r="AA21"/>
  <c r="BW21" s="1"/>
  <c r="CP21" s="1"/>
  <c r="Z21"/>
  <c r="Y21"/>
  <c r="W21"/>
  <c r="X21" s="1"/>
  <c r="CR21" s="1"/>
  <c r="U21"/>
  <c r="V21" s="1"/>
  <c r="CS21" s="1"/>
  <c r="T21"/>
  <c r="S21"/>
  <c r="R21"/>
  <c r="Q21"/>
  <c r="J21" s="1"/>
  <c r="P21"/>
  <c r="O21"/>
  <c r="C21"/>
  <c r="BJ20"/>
  <c r="CN20" s="1"/>
  <c r="BI20"/>
  <c r="BH20"/>
  <c r="CM20" s="1"/>
  <c r="BG20"/>
  <c r="BF20"/>
  <c r="CL20" s="1"/>
  <c r="BE20"/>
  <c r="BD20"/>
  <c r="CK20" s="1"/>
  <c r="BC20"/>
  <c r="BB20"/>
  <c r="CJ20" s="1"/>
  <c r="BA20"/>
  <c r="AZ20"/>
  <c r="CI20" s="1"/>
  <c r="AY20"/>
  <c r="AX20"/>
  <c r="CH20" s="1"/>
  <c r="AW20"/>
  <c r="AV20"/>
  <c r="CG20" s="1"/>
  <c r="AU20"/>
  <c r="AT20"/>
  <c r="CF20" s="1"/>
  <c r="CQ20" s="1"/>
  <c r="AS20"/>
  <c r="AR20"/>
  <c r="AP20"/>
  <c r="AQ20" s="1"/>
  <c r="CE20" s="1"/>
  <c r="AN20"/>
  <c r="AO20" s="1"/>
  <c r="CD20" s="1"/>
  <c r="AL20"/>
  <c r="AM20" s="1"/>
  <c r="CC20" s="1"/>
  <c r="AJ20"/>
  <c r="AK20" s="1"/>
  <c r="CB20" s="1"/>
  <c r="AH20"/>
  <c r="AI20" s="1"/>
  <c r="CA20" s="1"/>
  <c r="AF20"/>
  <c r="AG20" s="1"/>
  <c r="BZ20" s="1"/>
  <c r="AD20"/>
  <c r="AE20" s="1"/>
  <c r="BY20" s="1"/>
  <c r="AB20"/>
  <c r="AC20" s="1"/>
  <c r="BX20" s="1"/>
  <c r="Z20"/>
  <c r="AA20" s="1"/>
  <c r="BW20" s="1"/>
  <c r="X20"/>
  <c r="CR20" s="1"/>
  <c r="W20"/>
  <c r="V20"/>
  <c r="CS20" s="1"/>
  <c r="U20"/>
  <c r="T20"/>
  <c r="Y20" s="1"/>
  <c r="R20"/>
  <c r="S20" s="1"/>
  <c r="CU20" s="1"/>
  <c r="P20"/>
  <c r="Q20" s="1"/>
  <c r="CT20" s="1"/>
  <c r="O20"/>
  <c r="J20"/>
  <c r="C20" s="1"/>
  <c r="BI19"/>
  <c r="BJ19" s="1"/>
  <c r="CN19" s="1"/>
  <c r="BG19"/>
  <c r="BH19" s="1"/>
  <c r="CM19" s="1"/>
  <c r="BF19"/>
  <c r="CL19" s="1"/>
  <c r="BE19"/>
  <c r="BD19"/>
  <c r="CK19" s="1"/>
  <c r="BC19"/>
  <c r="BA19"/>
  <c r="BB19" s="1"/>
  <c r="CJ19" s="1"/>
  <c r="AY19"/>
  <c r="AZ19" s="1"/>
  <c r="CI19" s="1"/>
  <c r="AW19"/>
  <c r="AX19" s="1"/>
  <c r="CH19" s="1"/>
  <c r="AU19"/>
  <c r="AV19" s="1"/>
  <c r="CG19" s="1"/>
  <c r="AS19"/>
  <c r="AT19" s="1"/>
  <c r="CF19" s="1"/>
  <c r="AR19"/>
  <c r="AQ19"/>
  <c r="CE19" s="1"/>
  <c r="AP19"/>
  <c r="AO19"/>
  <c r="CD19" s="1"/>
  <c r="AN19"/>
  <c r="AM19"/>
  <c r="CC19" s="1"/>
  <c r="AL19"/>
  <c r="AK19"/>
  <c r="CB19" s="1"/>
  <c r="AJ19"/>
  <c r="AI19"/>
  <c r="CA19" s="1"/>
  <c r="AH19"/>
  <c r="AG19"/>
  <c r="BZ19" s="1"/>
  <c r="AF19"/>
  <c r="AE19"/>
  <c r="BY19" s="1"/>
  <c r="AD19"/>
  <c r="AC19"/>
  <c r="BX19" s="1"/>
  <c r="AB19"/>
  <c r="Z19"/>
  <c r="AA19" s="1"/>
  <c r="BW19" s="1"/>
  <c r="CP19" s="1"/>
  <c r="W19"/>
  <c r="X19" s="1"/>
  <c r="CR19" s="1"/>
  <c r="U19"/>
  <c r="V19" s="1"/>
  <c r="CS19" s="1"/>
  <c r="T19"/>
  <c r="Y19" s="1"/>
  <c r="S19"/>
  <c r="R19"/>
  <c r="Q19"/>
  <c r="CT19" s="1"/>
  <c r="P19"/>
  <c r="O19"/>
  <c r="BJ18"/>
  <c r="CN18" s="1"/>
  <c r="BI18"/>
  <c r="BH18"/>
  <c r="CM18" s="1"/>
  <c r="BG18"/>
  <c r="BF18"/>
  <c r="CL18" s="1"/>
  <c r="BE18"/>
  <c r="BC18"/>
  <c r="BD18" s="1"/>
  <c r="CK18" s="1"/>
  <c r="BA18"/>
  <c r="BB18" s="1"/>
  <c r="CJ18" s="1"/>
  <c r="AY18"/>
  <c r="AZ18" s="1"/>
  <c r="CI18" s="1"/>
  <c r="AW18"/>
  <c r="AX18" s="1"/>
  <c r="CH18" s="1"/>
  <c r="AU18"/>
  <c r="AV18" s="1"/>
  <c r="CG18" s="1"/>
  <c r="AS18"/>
  <c r="AT18" s="1"/>
  <c r="CF18" s="1"/>
  <c r="AR18"/>
  <c r="AQ18"/>
  <c r="CE18" s="1"/>
  <c r="AP18"/>
  <c r="AO18"/>
  <c r="CD18" s="1"/>
  <c r="AN18"/>
  <c r="AM18"/>
  <c r="CC18" s="1"/>
  <c r="AL18"/>
  <c r="AK18"/>
  <c r="CB18" s="1"/>
  <c r="AJ18"/>
  <c r="AI18"/>
  <c r="CA18" s="1"/>
  <c r="AH18"/>
  <c r="AG18"/>
  <c r="BZ18" s="1"/>
  <c r="AF18"/>
  <c r="AE18"/>
  <c r="BY18" s="1"/>
  <c r="AD18"/>
  <c r="AC18"/>
  <c r="BX18" s="1"/>
  <c r="AB18"/>
  <c r="AA18"/>
  <c r="BW18" s="1"/>
  <c r="CP18" s="1"/>
  <c r="Z18"/>
  <c r="Y18"/>
  <c r="W18"/>
  <c r="X18" s="1"/>
  <c r="CR18" s="1"/>
  <c r="U18"/>
  <c r="V18" s="1"/>
  <c r="CS18" s="1"/>
  <c r="T18"/>
  <c r="S18"/>
  <c r="DG18" s="1"/>
  <c r="R18"/>
  <c r="Q18"/>
  <c r="CT18" s="1"/>
  <c r="P18"/>
  <c r="O18"/>
  <c r="BJ17"/>
  <c r="CN17" s="1"/>
  <c r="BI17"/>
  <c r="BH17"/>
  <c r="CM17" s="1"/>
  <c r="BG17"/>
  <c r="BF17"/>
  <c r="CL17" s="1"/>
  <c r="BE17"/>
  <c r="BD17"/>
  <c r="CK17" s="1"/>
  <c r="BC17"/>
  <c r="BB17"/>
  <c r="CJ17" s="1"/>
  <c r="BA17"/>
  <c r="AZ17"/>
  <c r="CI17" s="1"/>
  <c r="AY17"/>
  <c r="AX17"/>
  <c r="CH17" s="1"/>
  <c r="AW17"/>
  <c r="AU17"/>
  <c r="AV17" s="1"/>
  <c r="CG17" s="1"/>
  <c r="AS17"/>
  <c r="AT17" s="1"/>
  <c r="CF17" s="1"/>
  <c r="AR17"/>
  <c r="AQ17"/>
  <c r="CE17" s="1"/>
  <c r="AP17"/>
  <c r="AO17"/>
  <c r="CD17" s="1"/>
  <c r="AN17"/>
  <c r="AM17"/>
  <c r="CC17" s="1"/>
  <c r="AL17"/>
  <c r="AK17"/>
  <c r="CB17" s="1"/>
  <c r="AJ17"/>
  <c r="AI17"/>
  <c r="CA17" s="1"/>
  <c r="AH17"/>
  <c r="AG17"/>
  <c r="BZ17" s="1"/>
  <c r="AF17"/>
  <c r="AE17"/>
  <c r="BY17" s="1"/>
  <c r="AD17"/>
  <c r="AC17"/>
  <c r="BX17" s="1"/>
  <c r="AB17"/>
  <c r="Z17"/>
  <c r="AA17" s="1"/>
  <c r="BW17" s="1"/>
  <c r="CP17" s="1"/>
  <c r="W17"/>
  <c r="X17" s="1"/>
  <c r="CR17" s="1"/>
  <c r="U17"/>
  <c r="V17" s="1"/>
  <c r="CS17" s="1"/>
  <c r="T17"/>
  <c r="Y17" s="1"/>
  <c r="S17"/>
  <c r="DG17" s="1"/>
  <c r="R17"/>
  <c r="Q17"/>
  <c r="J17" s="1"/>
  <c r="C17" s="1"/>
  <c r="P17"/>
  <c r="O17"/>
  <c r="BJ16"/>
  <c r="CN16" s="1"/>
  <c r="BI16"/>
  <c r="BH16"/>
  <c r="CM16" s="1"/>
  <c r="BG16"/>
  <c r="BF16"/>
  <c r="CL16" s="1"/>
  <c r="BE16"/>
  <c r="BD16"/>
  <c r="CK16" s="1"/>
  <c r="BC16"/>
  <c r="BB16"/>
  <c r="CJ16" s="1"/>
  <c r="BA16"/>
  <c r="AY16"/>
  <c r="AZ16" s="1"/>
  <c r="CI16" s="1"/>
  <c r="AW16"/>
  <c r="AX16" s="1"/>
  <c r="CH16" s="1"/>
  <c r="AU16"/>
  <c r="AV16" s="1"/>
  <c r="CG16" s="1"/>
  <c r="AS16"/>
  <c r="AT16" s="1"/>
  <c r="CF16" s="1"/>
  <c r="AR16"/>
  <c r="AQ16"/>
  <c r="CE16" s="1"/>
  <c r="AP16"/>
  <c r="AO16"/>
  <c r="CD16" s="1"/>
  <c r="AN16"/>
  <c r="AM16"/>
  <c r="CC16" s="1"/>
  <c r="AL16"/>
  <c r="AK16"/>
  <c r="CB16" s="1"/>
  <c r="AJ16"/>
  <c r="AI16"/>
  <c r="CA16" s="1"/>
  <c r="AH16"/>
  <c r="AF16"/>
  <c r="AG16" s="1"/>
  <c r="BZ16" s="1"/>
  <c r="AD16"/>
  <c r="AE16" s="1"/>
  <c r="BY16" s="1"/>
  <c r="AB16"/>
  <c r="AC16" s="1"/>
  <c r="BX16" s="1"/>
  <c r="Z16"/>
  <c r="AA16" s="1"/>
  <c r="BW16" s="1"/>
  <c r="CP16" s="1"/>
  <c r="X16"/>
  <c r="CR16" s="1"/>
  <c r="W16"/>
  <c r="V16"/>
  <c r="CS16" s="1"/>
  <c r="U16"/>
  <c r="T16"/>
  <c r="Y16" s="1"/>
  <c r="R16"/>
  <c r="S16" s="1"/>
  <c r="P16"/>
  <c r="Q16" s="1"/>
  <c r="O16"/>
  <c r="BI15"/>
  <c r="BJ15" s="1"/>
  <c r="CN15" s="1"/>
  <c r="BG15"/>
  <c r="BH15" s="1"/>
  <c r="CM15" s="1"/>
  <c r="BE15"/>
  <c r="BF15" s="1"/>
  <c r="CL15" s="1"/>
  <c r="BC15"/>
  <c r="BD15" s="1"/>
  <c r="CK15" s="1"/>
  <c r="BA15"/>
  <c r="BB15" s="1"/>
  <c r="CJ15" s="1"/>
  <c r="AY15"/>
  <c r="AZ15" s="1"/>
  <c r="CI15" s="1"/>
  <c r="AW15"/>
  <c r="AX15" s="1"/>
  <c r="CH15" s="1"/>
  <c r="AU15"/>
  <c r="AV15" s="1"/>
  <c r="CG15" s="1"/>
  <c r="AS15"/>
  <c r="AT15" s="1"/>
  <c r="CF15" s="1"/>
  <c r="CQ15" s="1"/>
  <c r="AR15"/>
  <c r="AQ15"/>
  <c r="CE15" s="1"/>
  <c r="AP15"/>
  <c r="AO15"/>
  <c r="CD15" s="1"/>
  <c r="AN15"/>
  <c r="AM15"/>
  <c r="CC15" s="1"/>
  <c r="AL15"/>
  <c r="AK15"/>
  <c r="CB15" s="1"/>
  <c r="AJ15"/>
  <c r="AI15"/>
  <c r="CA15" s="1"/>
  <c r="AH15"/>
  <c r="AG15"/>
  <c r="BZ15" s="1"/>
  <c r="AF15"/>
  <c r="AE15"/>
  <c r="BY15" s="1"/>
  <c r="AD15"/>
  <c r="AC15"/>
  <c r="BX15" s="1"/>
  <c r="AB15"/>
  <c r="AA15"/>
  <c r="BW15" s="1"/>
  <c r="CP15" s="1"/>
  <c r="Z15"/>
  <c r="Y15"/>
  <c r="W15"/>
  <c r="X15" s="1"/>
  <c r="CR15" s="1"/>
  <c r="U15"/>
  <c r="V15" s="1"/>
  <c r="CS15" s="1"/>
  <c r="T15"/>
  <c r="S15"/>
  <c r="DG15" s="1"/>
  <c r="R15"/>
  <c r="Q15"/>
  <c r="J15" s="1"/>
  <c r="C15" s="1"/>
  <c r="P15"/>
  <c r="O15"/>
  <c r="BJ14"/>
  <c r="CN14" s="1"/>
  <c r="BI14"/>
  <c r="BH14"/>
  <c r="CM14" s="1"/>
  <c r="BG14"/>
  <c r="BF14"/>
  <c r="CL14" s="1"/>
  <c r="BE14"/>
  <c r="BD14"/>
  <c r="CK14" s="1"/>
  <c r="BC14"/>
  <c r="BB14"/>
  <c r="CJ14" s="1"/>
  <c r="BA14"/>
  <c r="AZ14"/>
  <c r="CI14" s="1"/>
  <c r="AY14"/>
  <c r="AX14"/>
  <c r="CH14" s="1"/>
  <c r="AW14"/>
  <c r="AV14"/>
  <c r="CG14" s="1"/>
  <c r="AU14"/>
  <c r="AT14"/>
  <c r="CF14" s="1"/>
  <c r="CQ14" s="1"/>
  <c r="AS14"/>
  <c r="AR14"/>
  <c r="AP14"/>
  <c r="AQ14" s="1"/>
  <c r="CE14" s="1"/>
  <c r="AN14"/>
  <c r="AO14" s="1"/>
  <c r="CD14" s="1"/>
  <c r="AL14"/>
  <c r="AM14" s="1"/>
  <c r="CC14" s="1"/>
  <c r="AJ14"/>
  <c r="AK14" s="1"/>
  <c r="CB14" s="1"/>
  <c r="AH14"/>
  <c r="AI14" s="1"/>
  <c r="CA14" s="1"/>
  <c r="AF14"/>
  <c r="AG14" s="1"/>
  <c r="BZ14" s="1"/>
  <c r="AD14"/>
  <c r="AE14" s="1"/>
  <c r="BY14" s="1"/>
  <c r="AB14"/>
  <c r="AC14" s="1"/>
  <c r="BX14" s="1"/>
  <c r="Z14"/>
  <c r="AA14" s="1"/>
  <c r="BW14" s="1"/>
  <c r="CP14" s="1"/>
  <c r="X14"/>
  <c r="CR14" s="1"/>
  <c r="W14"/>
  <c r="V14"/>
  <c r="CS14" s="1"/>
  <c r="U14"/>
  <c r="T14"/>
  <c r="Y14" s="1"/>
  <c r="R14"/>
  <c r="S14" s="1"/>
  <c r="P14"/>
  <c r="Q14" s="1"/>
  <c r="O14"/>
  <c r="BI13"/>
  <c r="BJ13" s="1"/>
  <c r="CN13" s="1"/>
  <c r="BG13"/>
  <c r="BH13" s="1"/>
  <c r="CM13" s="1"/>
  <c r="BE13"/>
  <c r="BF13" s="1"/>
  <c r="CL13" s="1"/>
  <c r="BC13"/>
  <c r="BD13" s="1"/>
  <c r="CK13" s="1"/>
  <c r="BA13"/>
  <c r="BB13" s="1"/>
  <c r="CJ13" s="1"/>
  <c r="AY13"/>
  <c r="AZ13" s="1"/>
  <c r="CI13" s="1"/>
  <c r="AW13"/>
  <c r="AX13" s="1"/>
  <c r="CH13" s="1"/>
  <c r="AU13"/>
  <c r="AV13" s="1"/>
  <c r="CG13" s="1"/>
  <c r="AS13"/>
  <c r="AT13" s="1"/>
  <c r="CF13" s="1"/>
  <c r="AR13"/>
  <c r="AQ13"/>
  <c r="CE13" s="1"/>
  <c r="AP13"/>
  <c r="AO13"/>
  <c r="CD13" s="1"/>
  <c r="AN13"/>
  <c r="AM13"/>
  <c r="CC13" s="1"/>
  <c r="AL13"/>
  <c r="AK13"/>
  <c r="CB13" s="1"/>
  <c r="AJ13"/>
  <c r="AI13"/>
  <c r="CA13" s="1"/>
  <c r="AH13"/>
  <c r="AG13"/>
  <c r="BZ13" s="1"/>
  <c r="AF13"/>
  <c r="AE13"/>
  <c r="BY13" s="1"/>
  <c r="AD13"/>
  <c r="AC13"/>
  <c r="BX13" s="1"/>
  <c r="AB13"/>
  <c r="AA13"/>
  <c r="BW13" s="1"/>
  <c r="CP13" s="1"/>
  <c r="Z13"/>
  <c r="Y13"/>
  <c r="W13"/>
  <c r="X13" s="1"/>
  <c r="CR13" s="1"/>
  <c r="U13"/>
  <c r="V13" s="1"/>
  <c r="CS13" s="1"/>
  <c r="T13"/>
  <c r="S13"/>
  <c r="DG13" s="1"/>
  <c r="R13"/>
  <c r="Q13"/>
  <c r="J13" s="1"/>
  <c r="C13" s="1"/>
  <c r="P13"/>
  <c r="O13"/>
  <c r="BJ12"/>
  <c r="CN12" s="1"/>
  <c r="BI12"/>
  <c r="BH12"/>
  <c r="CM12" s="1"/>
  <c r="BG12"/>
  <c r="BF12"/>
  <c r="CL12" s="1"/>
  <c r="BE12"/>
  <c r="BD12"/>
  <c r="CK12" s="1"/>
  <c r="BC12"/>
  <c r="BB12"/>
  <c r="CJ12" s="1"/>
  <c r="BA12"/>
  <c r="AZ12"/>
  <c r="CI12" s="1"/>
  <c r="AY12"/>
  <c r="AX12"/>
  <c r="CH12" s="1"/>
  <c r="AW12"/>
  <c r="AV12"/>
  <c r="CG12" s="1"/>
  <c r="AU12"/>
  <c r="AT12"/>
  <c r="CF12" s="1"/>
  <c r="CQ12" s="1"/>
  <c r="AS12"/>
  <c r="AR12"/>
  <c r="AP12"/>
  <c r="AQ12" s="1"/>
  <c r="CE12" s="1"/>
  <c r="AN12"/>
  <c r="AO12" s="1"/>
  <c r="CD12" s="1"/>
  <c r="AL12"/>
  <c r="AM12" s="1"/>
  <c r="CC12" s="1"/>
  <c r="AJ12"/>
  <c r="AK12" s="1"/>
  <c r="CB12" s="1"/>
  <c r="AH12"/>
  <c r="AI12" s="1"/>
  <c r="CA12" s="1"/>
  <c r="AF12"/>
  <c r="AG12" s="1"/>
  <c r="BZ12" s="1"/>
  <c r="AD12"/>
  <c r="AE12" s="1"/>
  <c r="BY12" s="1"/>
  <c r="AB12"/>
  <c r="AC12" s="1"/>
  <c r="BX12" s="1"/>
  <c r="Z12"/>
  <c r="AA12" s="1"/>
  <c r="BW12" s="1"/>
  <c r="X12"/>
  <c r="CR12" s="1"/>
  <c r="W12"/>
  <c r="V12"/>
  <c r="CS12" s="1"/>
  <c r="U12"/>
  <c r="T12"/>
  <c r="Y12" s="1"/>
  <c r="R12"/>
  <c r="S12" s="1"/>
  <c r="P12"/>
  <c r="Q12" s="1"/>
  <c r="CT12" s="1"/>
  <c r="O12"/>
  <c r="J12"/>
  <c r="C12" s="1"/>
  <c r="BI11"/>
  <c r="BJ11" s="1"/>
  <c r="CN11" s="1"/>
  <c r="BG11"/>
  <c r="BH11" s="1"/>
  <c r="CM11" s="1"/>
  <c r="BE11"/>
  <c r="BF11" s="1"/>
  <c r="CL11" s="1"/>
  <c r="BC11"/>
  <c r="BD11" s="1"/>
  <c r="CK11" s="1"/>
  <c r="BA11"/>
  <c r="BB11" s="1"/>
  <c r="CJ11" s="1"/>
  <c r="AY11"/>
  <c r="AZ11" s="1"/>
  <c r="CI11" s="1"/>
  <c r="AW11"/>
  <c r="AX11" s="1"/>
  <c r="CH11" s="1"/>
  <c r="AU11"/>
  <c r="AV11" s="1"/>
  <c r="CG11" s="1"/>
  <c r="AS11"/>
  <c r="AT11" s="1"/>
  <c r="CF11" s="1"/>
  <c r="CQ11" s="1"/>
  <c r="AR11"/>
  <c r="AQ11"/>
  <c r="CE11" s="1"/>
  <c r="AP11"/>
  <c r="AO11"/>
  <c r="CD11" s="1"/>
  <c r="AN11"/>
  <c r="AM11"/>
  <c r="CC11" s="1"/>
  <c r="AL11"/>
  <c r="AK11"/>
  <c r="CB11" s="1"/>
  <c r="AJ11"/>
  <c r="AI11"/>
  <c r="CA11" s="1"/>
  <c r="AH11"/>
  <c r="AG11"/>
  <c r="BZ11" s="1"/>
  <c r="AF11"/>
  <c r="AE11"/>
  <c r="BY11" s="1"/>
  <c r="AD11"/>
  <c r="AC11"/>
  <c r="BX11" s="1"/>
  <c r="AB11"/>
  <c r="AA11"/>
  <c r="BW11" s="1"/>
  <c r="CP11" s="1"/>
  <c r="Z11"/>
  <c r="Y11"/>
  <c r="W11"/>
  <c r="X11" s="1"/>
  <c r="CR11" s="1"/>
  <c r="U11"/>
  <c r="V11" s="1"/>
  <c r="CS11" s="1"/>
  <c r="T11"/>
  <c r="S11"/>
  <c r="DG11" s="1"/>
  <c r="R11"/>
  <c r="Q11"/>
  <c r="J11" s="1"/>
  <c r="C11" s="1"/>
  <c r="P11"/>
  <c r="O11"/>
  <c r="BJ10"/>
  <c r="CN10" s="1"/>
  <c r="BI10"/>
  <c r="BH10"/>
  <c r="CM10" s="1"/>
  <c r="BG10"/>
  <c r="BF10"/>
  <c r="CL10" s="1"/>
  <c r="BE10"/>
  <c r="BD10"/>
  <c r="CK10" s="1"/>
  <c r="BC10"/>
  <c r="BB10"/>
  <c r="CJ10" s="1"/>
  <c r="BA10"/>
  <c r="AZ10"/>
  <c r="CI10" s="1"/>
  <c r="AY10"/>
  <c r="AX10"/>
  <c r="CH10" s="1"/>
  <c r="AW10"/>
  <c r="AV10"/>
  <c r="CG10" s="1"/>
  <c r="AU10"/>
  <c r="AT10"/>
  <c r="CF10" s="1"/>
  <c r="CQ10" s="1"/>
  <c r="AS10"/>
  <c r="AR10"/>
  <c r="AP10"/>
  <c r="AQ10" s="1"/>
  <c r="CE10" s="1"/>
  <c r="AN10"/>
  <c r="AO10" s="1"/>
  <c r="CD10" s="1"/>
  <c r="AL10"/>
  <c r="AM10" s="1"/>
  <c r="CC10" s="1"/>
  <c r="AJ10"/>
  <c r="AK10" s="1"/>
  <c r="CB10" s="1"/>
  <c r="AH10"/>
  <c r="AI10" s="1"/>
  <c r="CA10" s="1"/>
  <c r="AF10"/>
  <c r="AG10" s="1"/>
  <c r="BZ10" s="1"/>
  <c r="AD10"/>
  <c r="AE10" s="1"/>
  <c r="BY10" s="1"/>
  <c r="AB10"/>
  <c r="AC10" s="1"/>
  <c r="BX10" s="1"/>
  <c r="Z10"/>
  <c r="AA10" s="1"/>
  <c r="BW10" s="1"/>
  <c r="CP10" s="1"/>
  <c r="X10"/>
  <c r="CR10" s="1"/>
  <c r="W10"/>
  <c r="V10"/>
  <c r="CS10" s="1"/>
  <c r="U10"/>
  <c r="T10"/>
  <c r="Y10" s="1"/>
  <c r="R10"/>
  <c r="S10" s="1"/>
  <c r="P10"/>
  <c r="Q10" s="1"/>
  <c r="O10"/>
  <c r="BI9"/>
  <c r="BJ9" s="1"/>
  <c r="CN9" s="1"/>
  <c r="BG9"/>
  <c r="BH9" s="1"/>
  <c r="CM9" s="1"/>
  <c r="BE9"/>
  <c r="BF9" s="1"/>
  <c r="CL9" s="1"/>
  <c r="BC9"/>
  <c r="BD9" s="1"/>
  <c r="CK9" s="1"/>
  <c r="BA9"/>
  <c r="BB9" s="1"/>
  <c r="CJ9" s="1"/>
  <c r="AY9"/>
  <c r="AZ9" s="1"/>
  <c r="CI9" s="1"/>
  <c r="AW9"/>
  <c r="AX9" s="1"/>
  <c r="CH9" s="1"/>
  <c r="AU9"/>
  <c r="AV9" s="1"/>
  <c r="CG9" s="1"/>
  <c r="AS9"/>
  <c r="AT9" s="1"/>
  <c r="CF9" s="1"/>
  <c r="AR9"/>
  <c r="AQ9"/>
  <c r="CE9" s="1"/>
  <c r="AP9"/>
  <c r="AO9"/>
  <c r="CD9" s="1"/>
  <c r="AN9"/>
  <c r="AM9"/>
  <c r="CC9" s="1"/>
  <c r="AL9"/>
  <c r="AK9"/>
  <c r="CB9" s="1"/>
  <c r="AJ9"/>
  <c r="AI9"/>
  <c r="CA9" s="1"/>
  <c r="AH9"/>
  <c r="AG9"/>
  <c r="BZ9" s="1"/>
  <c r="AF9"/>
  <c r="AE9"/>
  <c r="BY9" s="1"/>
  <c r="AD9"/>
  <c r="AC9"/>
  <c r="BX9" s="1"/>
  <c r="AB9"/>
  <c r="AA9"/>
  <c r="BW9" s="1"/>
  <c r="CP9" s="1"/>
  <c r="Z9"/>
  <c r="Y9"/>
  <c r="W9"/>
  <c r="X9" s="1"/>
  <c r="CR9" s="1"/>
  <c r="U9"/>
  <c r="V9" s="1"/>
  <c r="CS9" s="1"/>
  <c r="T9"/>
  <c r="S9"/>
  <c r="DG9" s="1"/>
  <c r="R9"/>
  <c r="Q9"/>
  <c r="J9" s="1"/>
  <c r="C9" s="1"/>
  <c r="P9"/>
  <c r="O9"/>
  <c r="BJ8"/>
  <c r="CN8" s="1"/>
  <c r="BI8"/>
  <c r="BH8"/>
  <c r="CM8" s="1"/>
  <c r="BG8"/>
  <c r="BF8"/>
  <c r="CL8" s="1"/>
  <c r="BE8"/>
  <c r="BD8"/>
  <c r="CK8" s="1"/>
  <c r="BC8"/>
  <c r="BB8"/>
  <c r="CJ8" s="1"/>
  <c r="BA8"/>
  <c r="AZ8"/>
  <c r="CI8" s="1"/>
  <c r="AY8"/>
  <c r="AX8"/>
  <c r="CH8" s="1"/>
  <c r="AW8"/>
  <c r="AV8"/>
  <c r="CG8" s="1"/>
  <c r="AU8"/>
  <c r="AT8"/>
  <c r="CF8" s="1"/>
  <c r="CQ8" s="1"/>
  <c r="AS8"/>
  <c r="AR8"/>
  <c r="AP8"/>
  <c r="AQ8" s="1"/>
  <c r="CE8" s="1"/>
  <c r="AN8"/>
  <c r="AO8" s="1"/>
  <c r="CD8" s="1"/>
  <c r="AL8"/>
  <c r="AM8" s="1"/>
  <c r="CC8" s="1"/>
  <c r="AJ8"/>
  <c r="AK8" s="1"/>
  <c r="CB8" s="1"/>
  <c r="AH8"/>
  <c r="AI8" s="1"/>
  <c r="CA8" s="1"/>
  <c r="AF8"/>
  <c r="AG8" s="1"/>
  <c r="BZ8" s="1"/>
  <c r="AD8"/>
  <c r="AE8" s="1"/>
  <c r="BY8" s="1"/>
  <c r="AB8"/>
  <c r="AC8" s="1"/>
  <c r="BX8" s="1"/>
  <c r="Z8"/>
  <c r="AA8" s="1"/>
  <c r="BW8" s="1"/>
  <c r="X8"/>
  <c r="CR8" s="1"/>
  <c r="W8"/>
  <c r="V8"/>
  <c r="CS8" s="1"/>
  <c r="U8"/>
  <c r="T8"/>
  <c r="Y8" s="1"/>
  <c r="R8"/>
  <c r="S8" s="1"/>
  <c r="P8"/>
  <c r="Q8" s="1"/>
  <c r="O8"/>
  <c r="BI7"/>
  <c r="BJ7" s="1"/>
  <c r="CN7" s="1"/>
  <c r="BG7"/>
  <c r="BH7" s="1"/>
  <c r="CM7" s="1"/>
  <c r="BE7"/>
  <c r="BF7" s="1"/>
  <c r="CL7" s="1"/>
  <c r="BC7"/>
  <c r="BD7" s="1"/>
  <c r="CK7" s="1"/>
  <c r="BA7"/>
  <c r="BB7" s="1"/>
  <c r="CJ7" s="1"/>
  <c r="AY7"/>
  <c r="AZ7" s="1"/>
  <c r="CI7" s="1"/>
  <c r="AW7"/>
  <c r="AX7" s="1"/>
  <c r="CH7" s="1"/>
  <c r="AU7"/>
  <c r="AV7" s="1"/>
  <c r="CG7" s="1"/>
  <c r="AS7"/>
  <c r="AT7" s="1"/>
  <c r="CF7" s="1"/>
  <c r="CQ7" s="1"/>
  <c r="AR7"/>
  <c r="AQ7"/>
  <c r="CE7" s="1"/>
  <c r="AP7"/>
  <c r="AO7"/>
  <c r="CD7" s="1"/>
  <c r="AN7"/>
  <c r="AM7"/>
  <c r="CC7" s="1"/>
  <c r="AL7"/>
  <c r="AK7"/>
  <c r="CB7" s="1"/>
  <c r="AJ7"/>
  <c r="AI7"/>
  <c r="CA7" s="1"/>
  <c r="AH7"/>
  <c r="AG7"/>
  <c r="BZ7" s="1"/>
  <c r="AF7"/>
  <c r="AE7"/>
  <c r="BY7" s="1"/>
  <c r="AD7"/>
  <c r="AC7"/>
  <c r="BX7" s="1"/>
  <c r="AB7"/>
  <c r="AA7"/>
  <c r="BW7" s="1"/>
  <c r="CP7" s="1"/>
  <c r="Z7"/>
  <c r="Y7"/>
  <c r="W7"/>
  <c r="X7" s="1"/>
  <c r="CR7" s="1"/>
  <c r="U7"/>
  <c r="V7" s="1"/>
  <c r="CS7" s="1"/>
  <c r="T7"/>
  <c r="S7"/>
  <c r="DG7" s="1"/>
  <c r="R7"/>
  <c r="Q7"/>
  <c r="J7" s="1"/>
  <c r="C7" s="1"/>
  <c r="P7"/>
  <c r="O7"/>
  <c r="BJ6"/>
  <c r="CN6" s="1"/>
  <c r="BI6"/>
  <c r="BH6"/>
  <c r="CM6" s="1"/>
  <c r="BG6"/>
  <c r="BF6"/>
  <c r="CL6" s="1"/>
  <c r="BE6"/>
  <c r="BD6"/>
  <c r="CK6" s="1"/>
  <c r="BC6"/>
  <c r="BB6"/>
  <c r="CJ6" s="1"/>
  <c r="BA6"/>
  <c r="AZ6"/>
  <c r="CI6" s="1"/>
  <c r="AY6"/>
  <c r="AX6"/>
  <c r="CH6" s="1"/>
  <c r="AW6"/>
  <c r="AV6"/>
  <c r="CG6" s="1"/>
  <c r="AU6"/>
  <c r="AT6"/>
  <c r="CF6" s="1"/>
  <c r="CQ6" s="1"/>
  <c r="AS6"/>
  <c r="AR6"/>
  <c r="AP6"/>
  <c r="AQ6" s="1"/>
  <c r="CE6" s="1"/>
  <c r="AN6"/>
  <c r="AO6" s="1"/>
  <c r="CD6" s="1"/>
  <c r="AL6"/>
  <c r="AM6" s="1"/>
  <c r="CC6" s="1"/>
  <c r="AJ6"/>
  <c r="AK6" s="1"/>
  <c r="CB6" s="1"/>
  <c r="AH6"/>
  <c r="AI6" s="1"/>
  <c r="CA6" s="1"/>
  <c r="AF6"/>
  <c r="AG6" s="1"/>
  <c r="BZ6" s="1"/>
  <c r="AD6"/>
  <c r="AE6" s="1"/>
  <c r="BY6" s="1"/>
  <c r="AB6"/>
  <c r="AC6" s="1"/>
  <c r="BX6" s="1"/>
  <c r="Z6"/>
  <c r="AA6" s="1"/>
  <c r="BW6" s="1"/>
  <c r="CP6" s="1"/>
  <c r="X6"/>
  <c r="CR6" s="1"/>
  <c r="W6"/>
  <c r="V6"/>
  <c r="CS6" s="1"/>
  <c r="U6"/>
  <c r="T6"/>
  <c r="Y6" s="1"/>
  <c r="R6"/>
  <c r="S6" s="1"/>
  <c r="P6"/>
  <c r="Q6" s="1"/>
  <c r="O6"/>
  <c r="BI5"/>
  <c r="BJ5" s="1"/>
  <c r="CN5" s="1"/>
  <c r="BG5"/>
  <c r="BH5" s="1"/>
  <c r="CM5" s="1"/>
  <c r="BE5"/>
  <c r="BF5" s="1"/>
  <c r="CL5" s="1"/>
  <c r="BC5"/>
  <c r="BD5" s="1"/>
  <c r="CK5" s="1"/>
  <c r="BA5"/>
  <c r="BB5" s="1"/>
  <c r="CJ5" s="1"/>
  <c r="AY5"/>
  <c r="AZ5" s="1"/>
  <c r="CI5" s="1"/>
  <c r="AW5"/>
  <c r="AX5" s="1"/>
  <c r="CH5" s="1"/>
  <c r="AU5"/>
  <c r="AV5" s="1"/>
  <c r="CG5" s="1"/>
  <c r="AS5"/>
  <c r="AT5" s="1"/>
  <c r="CF5" s="1"/>
  <c r="AR5"/>
  <c r="AQ5"/>
  <c r="CE5" s="1"/>
  <c r="AP5"/>
  <c r="AO5"/>
  <c r="CD5" s="1"/>
  <c r="AN5"/>
  <c r="AM5"/>
  <c r="CC5" s="1"/>
  <c r="AL5"/>
  <c r="AK5"/>
  <c r="CB5" s="1"/>
  <c r="AJ5"/>
  <c r="AI5"/>
  <c r="CA5" s="1"/>
  <c r="AH5"/>
  <c r="AG5"/>
  <c r="BZ5" s="1"/>
  <c r="AF5"/>
  <c r="AE5"/>
  <c r="BY5" s="1"/>
  <c r="AD5"/>
  <c r="AC5"/>
  <c r="BX5" s="1"/>
  <c r="AB5"/>
  <c r="AA5"/>
  <c r="BW5" s="1"/>
  <c r="CP5" s="1"/>
  <c r="Z5"/>
  <c r="Y5"/>
  <c r="W5"/>
  <c r="X5" s="1"/>
  <c r="CR5" s="1"/>
  <c r="U5"/>
  <c r="V5" s="1"/>
  <c r="CS5" s="1"/>
  <c r="T5"/>
  <c r="S5"/>
  <c r="DG5" s="1"/>
  <c r="R5"/>
  <c r="Q5"/>
  <c r="J5" s="1"/>
  <c r="C5" s="1"/>
  <c r="P5"/>
  <c r="O5"/>
  <c r="BJ4"/>
  <c r="CN4" s="1"/>
  <c r="BI4"/>
  <c r="BH4"/>
  <c r="CM4" s="1"/>
  <c r="BG4"/>
  <c r="BF4"/>
  <c r="CL4" s="1"/>
  <c r="BE4"/>
  <c r="BD4"/>
  <c r="CK4" s="1"/>
  <c r="BC4"/>
  <c r="BB4"/>
  <c r="CJ4" s="1"/>
  <c r="BA4"/>
  <c r="AZ4"/>
  <c r="CI4" s="1"/>
  <c r="AY4"/>
  <c r="AX4"/>
  <c r="CH4" s="1"/>
  <c r="AW4"/>
  <c r="AV4"/>
  <c r="CG4" s="1"/>
  <c r="AU4"/>
  <c r="AT4"/>
  <c r="CF4" s="1"/>
  <c r="CQ4" s="1"/>
  <c r="AS4"/>
  <c r="AR4"/>
  <c r="AP4"/>
  <c r="AQ4" s="1"/>
  <c r="CE4" s="1"/>
  <c r="AN4"/>
  <c r="AO4" s="1"/>
  <c r="CD4" s="1"/>
  <c r="AL4"/>
  <c r="AM4" s="1"/>
  <c r="CC4" s="1"/>
  <c r="AJ4"/>
  <c r="AK4" s="1"/>
  <c r="CB4" s="1"/>
  <c r="AH4"/>
  <c r="AI4" s="1"/>
  <c r="CA4" s="1"/>
  <c r="AF4"/>
  <c r="AG4" s="1"/>
  <c r="BZ4" s="1"/>
  <c r="AD4"/>
  <c r="AE4" s="1"/>
  <c r="BY4" s="1"/>
  <c r="AB4"/>
  <c r="AC4" s="1"/>
  <c r="BX4" s="1"/>
  <c r="Z4"/>
  <c r="AA4" s="1"/>
  <c r="BW4" s="1"/>
  <c r="X4"/>
  <c r="CR4" s="1"/>
  <c r="W4"/>
  <c r="V4"/>
  <c r="CS4" s="1"/>
  <c r="U4"/>
  <c r="T4"/>
  <c r="Y4" s="1"/>
  <c r="R4"/>
  <c r="S4" s="1"/>
  <c r="P4"/>
  <c r="Q4" s="1"/>
  <c r="O4"/>
  <c r="AY1"/>
  <c r="AH1"/>
  <c r="W1"/>
  <c r="S1"/>
  <c r="BK67" i="6"/>
  <c r="BL67" s="1"/>
  <c r="CP67" s="1"/>
  <c r="BI67"/>
  <c r="BJ67" s="1"/>
  <c r="CO67" s="1"/>
  <c r="BG67"/>
  <c r="BH67" s="1"/>
  <c r="CN67" s="1"/>
  <c r="BE67"/>
  <c r="BF67" s="1"/>
  <c r="CM67" s="1"/>
  <c r="BC67"/>
  <c r="BD67" s="1"/>
  <c r="CL67" s="1"/>
  <c r="BA67"/>
  <c r="BB67" s="1"/>
  <c r="CK67" s="1"/>
  <c r="AY67"/>
  <c r="AZ67" s="1"/>
  <c r="CJ67" s="1"/>
  <c r="AW67"/>
  <c r="AX67" s="1"/>
  <c r="CI67" s="1"/>
  <c r="AU67"/>
  <c r="AV67" s="1"/>
  <c r="CH67" s="1"/>
  <c r="CS67" s="1"/>
  <c r="AT67"/>
  <c r="AS67"/>
  <c r="CG67" s="1"/>
  <c r="AR67"/>
  <c r="AQ67"/>
  <c r="CF67" s="1"/>
  <c r="AP67"/>
  <c r="AO67"/>
  <c r="CE67" s="1"/>
  <c r="AN67"/>
  <c r="AM67"/>
  <c r="CD67" s="1"/>
  <c r="AL67"/>
  <c r="AK67"/>
  <c r="CC67" s="1"/>
  <c r="AJ67"/>
  <c r="AI67"/>
  <c r="CB67" s="1"/>
  <c r="AH67"/>
  <c r="AG67"/>
  <c r="CA67" s="1"/>
  <c r="AF67"/>
  <c r="AE67"/>
  <c r="BZ67" s="1"/>
  <c r="AD67"/>
  <c r="AC67"/>
  <c r="BY67" s="1"/>
  <c r="CR67" s="1"/>
  <c r="AB67"/>
  <c r="AA67"/>
  <c r="Y67"/>
  <c r="Z67" s="1"/>
  <c r="CV67" s="1"/>
  <c r="W67"/>
  <c r="X67" s="1"/>
  <c r="CU67" s="1"/>
  <c r="U67"/>
  <c r="V67" s="1"/>
  <c r="CT67" s="1"/>
  <c r="T67"/>
  <c r="S67"/>
  <c r="DJ67" s="1"/>
  <c r="R67"/>
  <c r="Q67"/>
  <c r="DK67" s="1"/>
  <c r="P67"/>
  <c r="O67"/>
  <c r="E67"/>
  <c r="BL66"/>
  <c r="CP66" s="1"/>
  <c r="BK66"/>
  <c r="BJ66"/>
  <c r="CO66" s="1"/>
  <c r="BI66"/>
  <c r="BG66"/>
  <c r="BH66" s="1"/>
  <c r="CN66" s="1"/>
  <c r="BE66"/>
  <c r="BF66" s="1"/>
  <c r="CM66" s="1"/>
  <c r="BC66"/>
  <c r="BD66" s="1"/>
  <c r="CL66" s="1"/>
  <c r="BA66"/>
  <c r="BB66" s="1"/>
  <c r="CK66" s="1"/>
  <c r="AY66"/>
  <c r="AZ66" s="1"/>
  <c r="CJ66" s="1"/>
  <c r="AW66"/>
  <c r="AX66" s="1"/>
  <c r="CI66" s="1"/>
  <c r="AU66"/>
  <c r="AV66" s="1"/>
  <c r="CH66" s="1"/>
  <c r="AT66"/>
  <c r="AS66"/>
  <c r="CG66" s="1"/>
  <c r="AR66"/>
  <c r="AQ66"/>
  <c r="CF66" s="1"/>
  <c r="AP66"/>
  <c r="AO66"/>
  <c r="CE66" s="1"/>
  <c r="AN66"/>
  <c r="AM66"/>
  <c r="CD66" s="1"/>
  <c r="AL66"/>
  <c r="AK66"/>
  <c r="CC66" s="1"/>
  <c r="AJ66"/>
  <c r="AI66"/>
  <c r="CB66" s="1"/>
  <c r="AH66"/>
  <c r="AF66"/>
  <c r="AG66" s="1"/>
  <c r="CA66" s="1"/>
  <c r="AD66"/>
  <c r="AE66" s="1"/>
  <c r="BZ66" s="1"/>
  <c r="AB66"/>
  <c r="AC66" s="1"/>
  <c r="BY66" s="1"/>
  <c r="CR66" s="1"/>
  <c r="Z66"/>
  <c r="CV66" s="1"/>
  <c r="Y66"/>
  <c r="W66"/>
  <c r="X66" s="1"/>
  <c r="CU66" s="1"/>
  <c r="U66"/>
  <c r="V66" s="1"/>
  <c r="CT66" s="1"/>
  <c r="T66"/>
  <c r="AA66" s="1"/>
  <c r="S66"/>
  <c r="DJ66" s="1"/>
  <c r="R66"/>
  <c r="P66"/>
  <c r="Q66" s="1"/>
  <c r="O66"/>
  <c r="E66"/>
  <c r="BK65"/>
  <c r="BL65" s="1"/>
  <c r="CP65" s="1"/>
  <c r="BI65"/>
  <c r="BJ65" s="1"/>
  <c r="CO65" s="1"/>
  <c r="BG65"/>
  <c r="BH65" s="1"/>
  <c r="CN65" s="1"/>
  <c r="BE65"/>
  <c r="BF65" s="1"/>
  <c r="CM65" s="1"/>
  <c r="BC65"/>
  <c r="BD65" s="1"/>
  <c r="CL65" s="1"/>
  <c r="BA65"/>
  <c r="BB65" s="1"/>
  <c r="CK65" s="1"/>
  <c r="AY65"/>
  <c r="AZ65" s="1"/>
  <c r="CJ65" s="1"/>
  <c r="AW65"/>
  <c r="AX65" s="1"/>
  <c r="CI65" s="1"/>
  <c r="AU65"/>
  <c r="AV65" s="1"/>
  <c r="CH65" s="1"/>
  <c r="AT65"/>
  <c r="AS65"/>
  <c r="CG65" s="1"/>
  <c r="AR65"/>
  <c r="AQ65"/>
  <c r="CF65" s="1"/>
  <c r="AP65"/>
  <c r="AO65"/>
  <c r="CE65" s="1"/>
  <c r="AN65"/>
  <c r="AM65"/>
  <c r="CD65" s="1"/>
  <c r="AL65"/>
  <c r="AK65"/>
  <c r="CC65" s="1"/>
  <c r="AJ65"/>
  <c r="AI65"/>
  <c r="CB65" s="1"/>
  <c r="AH65"/>
  <c r="AG65"/>
  <c r="CA65" s="1"/>
  <c r="AF65"/>
  <c r="AE65"/>
  <c r="BZ65" s="1"/>
  <c r="AD65"/>
  <c r="AC65"/>
  <c r="BY65" s="1"/>
  <c r="CR65" s="1"/>
  <c r="AB65"/>
  <c r="AA65"/>
  <c r="Y65"/>
  <c r="Z65" s="1"/>
  <c r="CV65" s="1"/>
  <c r="W65"/>
  <c r="X65" s="1"/>
  <c r="CU65" s="1"/>
  <c r="U65"/>
  <c r="V65" s="1"/>
  <c r="CT65" s="1"/>
  <c r="T65"/>
  <c r="S65"/>
  <c r="DJ65" s="1"/>
  <c r="R65"/>
  <c r="Q65"/>
  <c r="DK65" s="1"/>
  <c r="P65"/>
  <c r="O65"/>
  <c r="E65"/>
  <c r="BL64"/>
  <c r="CP64" s="1"/>
  <c r="BK64"/>
  <c r="BJ64"/>
  <c r="CO64" s="1"/>
  <c r="BI64"/>
  <c r="BH64"/>
  <c r="CN64" s="1"/>
  <c r="BG64"/>
  <c r="BF64"/>
  <c r="CM64" s="1"/>
  <c r="BE64"/>
  <c r="BD64"/>
  <c r="CL64" s="1"/>
  <c r="BC64"/>
  <c r="BB64"/>
  <c r="CK64" s="1"/>
  <c r="BA64"/>
  <c r="AZ64"/>
  <c r="CJ64" s="1"/>
  <c r="AY64"/>
  <c r="AX64"/>
  <c r="CI64" s="1"/>
  <c r="AW64"/>
  <c r="AV64"/>
  <c r="CH64" s="1"/>
  <c r="CS64" s="1"/>
  <c r="AU64"/>
  <c r="AT64"/>
  <c r="AR64"/>
  <c r="AS64" s="1"/>
  <c r="CG64" s="1"/>
  <c r="AP64"/>
  <c r="AQ64" s="1"/>
  <c r="CF64" s="1"/>
  <c r="AN64"/>
  <c r="AO64" s="1"/>
  <c r="CE64" s="1"/>
  <c r="AL64"/>
  <c r="AM64" s="1"/>
  <c r="CD64" s="1"/>
  <c r="AJ64"/>
  <c r="AK64" s="1"/>
  <c r="CC64" s="1"/>
  <c r="AH64"/>
  <c r="AI64" s="1"/>
  <c r="CB64" s="1"/>
  <c r="AF64"/>
  <c r="AG64" s="1"/>
  <c r="CA64" s="1"/>
  <c r="AD64"/>
  <c r="AE64" s="1"/>
  <c r="BZ64" s="1"/>
  <c r="AB64"/>
  <c r="AC64" s="1"/>
  <c r="BY64" s="1"/>
  <c r="CR64" s="1"/>
  <c r="Z64"/>
  <c r="CV64" s="1"/>
  <c r="Y64"/>
  <c r="X64"/>
  <c r="CU64" s="1"/>
  <c r="W64"/>
  <c r="V64"/>
  <c r="CT64" s="1"/>
  <c r="U64"/>
  <c r="T64"/>
  <c r="AA64" s="1"/>
  <c r="R64"/>
  <c r="S64" s="1"/>
  <c r="P64"/>
  <c r="Q64" s="1"/>
  <c r="O64"/>
  <c r="E64"/>
  <c r="BK63"/>
  <c r="BL63" s="1"/>
  <c r="CP63" s="1"/>
  <c r="BI63"/>
  <c r="BJ63" s="1"/>
  <c r="CO63" s="1"/>
  <c r="BG63"/>
  <c r="BH63" s="1"/>
  <c r="CN63" s="1"/>
  <c r="BE63"/>
  <c r="BF63" s="1"/>
  <c r="CM63" s="1"/>
  <c r="BC63"/>
  <c r="BD63" s="1"/>
  <c r="CL63" s="1"/>
  <c r="BA63"/>
  <c r="BB63" s="1"/>
  <c r="CK63" s="1"/>
  <c r="AY63"/>
  <c r="AZ63" s="1"/>
  <c r="CJ63" s="1"/>
  <c r="AW63"/>
  <c r="AX63" s="1"/>
  <c r="CI63" s="1"/>
  <c r="AU63"/>
  <c r="AV63" s="1"/>
  <c r="CH63" s="1"/>
  <c r="AT63"/>
  <c r="AS63"/>
  <c r="CG63" s="1"/>
  <c r="AR63"/>
  <c r="AQ63"/>
  <c r="CF63" s="1"/>
  <c r="AP63"/>
  <c r="AO63"/>
  <c r="CE63" s="1"/>
  <c r="AN63"/>
  <c r="AM63"/>
  <c r="CD63" s="1"/>
  <c r="AL63"/>
  <c r="AK63"/>
  <c r="CC63" s="1"/>
  <c r="AJ63"/>
  <c r="AI63"/>
  <c r="CB63" s="1"/>
  <c r="AH63"/>
  <c r="AG63"/>
  <c r="CA63" s="1"/>
  <c r="AF63"/>
  <c r="AE63"/>
  <c r="BZ63" s="1"/>
  <c r="AD63"/>
  <c r="AC63"/>
  <c r="BY63" s="1"/>
  <c r="CR63" s="1"/>
  <c r="AB63"/>
  <c r="AA63"/>
  <c r="Y63"/>
  <c r="Z63" s="1"/>
  <c r="CV63" s="1"/>
  <c r="W63"/>
  <c r="X63" s="1"/>
  <c r="CU63" s="1"/>
  <c r="U63"/>
  <c r="V63" s="1"/>
  <c r="CT63" s="1"/>
  <c r="T63"/>
  <c r="S63"/>
  <c r="DJ63" s="1"/>
  <c r="R63"/>
  <c r="Q63"/>
  <c r="DK63" s="1"/>
  <c r="P63"/>
  <c r="O63"/>
  <c r="E63"/>
  <c r="BL62"/>
  <c r="CP62" s="1"/>
  <c r="BK62"/>
  <c r="BJ62"/>
  <c r="CO62" s="1"/>
  <c r="BI62"/>
  <c r="BH62"/>
  <c r="CN62" s="1"/>
  <c r="BG62"/>
  <c r="BF62"/>
  <c r="CM62" s="1"/>
  <c r="BE62"/>
  <c r="BD62"/>
  <c r="CL62" s="1"/>
  <c r="BC62"/>
  <c r="BB62"/>
  <c r="CK62" s="1"/>
  <c r="BA62"/>
  <c r="AZ62"/>
  <c r="CJ62" s="1"/>
  <c r="AY62"/>
  <c r="AX62"/>
  <c r="CI62" s="1"/>
  <c r="AW62"/>
  <c r="AV62"/>
  <c r="CH62" s="1"/>
  <c r="CS62" s="1"/>
  <c r="AU62"/>
  <c r="AT62"/>
  <c r="AR62"/>
  <c r="AS62" s="1"/>
  <c r="CG62" s="1"/>
  <c r="AP62"/>
  <c r="AQ62" s="1"/>
  <c r="CF62" s="1"/>
  <c r="AN62"/>
  <c r="AO62" s="1"/>
  <c r="CE62" s="1"/>
  <c r="AL62"/>
  <c r="AM62" s="1"/>
  <c r="CD62" s="1"/>
  <c r="AJ62"/>
  <c r="AK62" s="1"/>
  <c r="CC62" s="1"/>
  <c r="AH62"/>
  <c r="AI62" s="1"/>
  <c r="CB62" s="1"/>
  <c r="AF62"/>
  <c r="AG62" s="1"/>
  <c r="CA62" s="1"/>
  <c r="AD62"/>
  <c r="AE62" s="1"/>
  <c r="BZ62" s="1"/>
  <c r="AB62"/>
  <c r="AC62" s="1"/>
  <c r="BY62" s="1"/>
  <c r="Z62"/>
  <c r="CV62" s="1"/>
  <c r="Y62"/>
  <c r="X62"/>
  <c r="CU62" s="1"/>
  <c r="W62"/>
  <c r="V62"/>
  <c r="CT62" s="1"/>
  <c r="U62"/>
  <c r="T62"/>
  <c r="AA62" s="1"/>
  <c r="R62"/>
  <c r="S62" s="1"/>
  <c r="P62"/>
  <c r="Q62" s="1"/>
  <c r="O62"/>
  <c r="E62"/>
  <c r="BK61"/>
  <c r="BL61" s="1"/>
  <c r="CP61" s="1"/>
  <c r="BI61"/>
  <c r="BJ61" s="1"/>
  <c r="CO61" s="1"/>
  <c r="BG61"/>
  <c r="BH61" s="1"/>
  <c r="CN61" s="1"/>
  <c r="BE61"/>
  <c r="BF61" s="1"/>
  <c r="CM61" s="1"/>
  <c r="BC61"/>
  <c r="BD61" s="1"/>
  <c r="CL61" s="1"/>
  <c r="BA61"/>
  <c r="BB61" s="1"/>
  <c r="CK61" s="1"/>
  <c r="AY61"/>
  <c r="AZ61" s="1"/>
  <c r="CJ61" s="1"/>
  <c r="AW61"/>
  <c r="AX61" s="1"/>
  <c r="CI61" s="1"/>
  <c r="AU61"/>
  <c r="AV61" s="1"/>
  <c r="CH61" s="1"/>
  <c r="AT61"/>
  <c r="AS61"/>
  <c r="CG61" s="1"/>
  <c r="AR61"/>
  <c r="AQ61"/>
  <c r="CF61" s="1"/>
  <c r="AP61"/>
  <c r="AO61"/>
  <c r="CE61" s="1"/>
  <c r="AN61"/>
  <c r="AM61"/>
  <c r="CD61" s="1"/>
  <c r="AL61"/>
  <c r="AK61"/>
  <c r="CC61" s="1"/>
  <c r="AJ61"/>
  <c r="AI61"/>
  <c r="CB61" s="1"/>
  <c r="AH61"/>
  <c r="AG61"/>
  <c r="CA61" s="1"/>
  <c r="AF61"/>
  <c r="AE61"/>
  <c r="BZ61" s="1"/>
  <c r="AD61"/>
  <c r="AC61"/>
  <c r="BY61" s="1"/>
  <c r="CR61" s="1"/>
  <c r="AB61"/>
  <c r="AA61"/>
  <c r="Y61"/>
  <c r="Z61" s="1"/>
  <c r="CV61" s="1"/>
  <c r="W61"/>
  <c r="X61" s="1"/>
  <c r="CU61" s="1"/>
  <c r="U61"/>
  <c r="V61" s="1"/>
  <c r="CT61" s="1"/>
  <c r="T61"/>
  <c r="S61"/>
  <c r="CX61" s="1"/>
  <c r="R61"/>
  <c r="Q61"/>
  <c r="P61"/>
  <c r="O61"/>
  <c r="E61"/>
  <c r="CP60"/>
  <c r="CL60"/>
  <c r="CH60"/>
  <c r="CS60" s="1"/>
  <c r="BL60"/>
  <c r="BK60"/>
  <c r="BJ60"/>
  <c r="CO60" s="1"/>
  <c r="BI60"/>
  <c r="BH60"/>
  <c r="CN60" s="1"/>
  <c r="BG60"/>
  <c r="BF60"/>
  <c r="CM60" s="1"/>
  <c r="BE60"/>
  <c r="BD60"/>
  <c r="BC60"/>
  <c r="BB60"/>
  <c r="CK60" s="1"/>
  <c r="BA60"/>
  <c r="AZ60"/>
  <c r="CJ60" s="1"/>
  <c r="AY60"/>
  <c r="AX60"/>
  <c r="CI60" s="1"/>
  <c r="AW60"/>
  <c r="AV60"/>
  <c r="AU60"/>
  <c r="AT60"/>
  <c r="AR60"/>
  <c r="AS60" s="1"/>
  <c r="CG60" s="1"/>
  <c r="AP60"/>
  <c r="AQ60" s="1"/>
  <c r="CF60" s="1"/>
  <c r="AN60"/>
  <c r="AO60" s="1"/>
  <c r="CE60" s="1"/>
  <c r="AL60"/>
  <c r="AM60" s="1"/>
  <c r="CD60" s="1"/>
  <c r="AJ60"/>
  <c r="AK60" s="1"/>
  <c r="CC60" s="1"/>
  <c r="AH60"/>
  <c r="AI60" s="1"/>
  <c r="CB60" s="1"/>
  <c r="AF60"/>
  <c r="AG60" s="1"/>
  <c r="CA60" s="1"/>
  <c r="AD60"/>
  <c r="AE60" s="1"/>
  <c r="BZ60" s="1"/>
  <c r="AC60"/>
  <c r="BY60" s="1"/>
  <c r="AB60"/>
  <c r="AA60"/>
  <c r="Y60"/>
  <c r="Z60" s="1"/>
  <c r="CV60" s="1"/>
  <c r="W60"/>
  <c r="X60" s="1"/>
  <c r="CU60" s="1"/>
  <c r="U60"/>
  <c r="V60" s="1"/>
  <c r="CT60" s="1"/>
  <c r="T60"/>
  <c r="S60"/>
  <c r="R60"/>
  <c r="Q60"/>
  <c r="DK60" s="1"/>
  <c r="P60"/>
  <c r="O60"/>
  <c r="E60"/>
  <c r="BL59"/>
  <c r="CP59" s="1"/>
  <c r="BK59"/>
  <c r="BJ59"/>
  <c r="CO59" s="1"/>
  <c r="BI59"/>
  <c r="BH59"/>
  <c r="CN59" s="1"/>
  <c r="BG59"/>
  <c r="BF59"/>
  <c r="CM59" s="1"/>
  <c r="BE59"/>
  <c r="BD59"/>
  <c r="CL59" s="1"/>
  <c r="BC59"/>
  <c r="BB59"/>
  <c r="CK59" s="1"/>
  <c r="BA59"/>
  <c r="AY59"/>
  <c r="AZ59" s="1"/>
  <c r="CJ59" s="1"/>
  <c r="AW59"/>
  <c r="AX59" s="1"/>
  <c r="CI59" s="1"/>
  <c r="AU59"/>
  <c r="AV59" s="1"/>
  <c r="CH59" s="1"/>
  <c r="CS59" s="1"/>
  <c r="AT59"/>
  <c r="AR59"/>
  <c r="AS59" s="1"/>
  <c r="CG59" s="1"/>
  <c r="AP59"/>
  <c r="AQ59" s="1"/>
  <c r="CF59" s="1"/>
  <c r="AN59"/>
  <c r="AO59" s="1"/>
  <c r="CE59" s="1"/>
  <c r="AL59"/>
  <c r="AM59" s="1"/>
  <c r="CD59" s="1"/>
  <c r="AJ59"/>
  <c r="AK59" s="1"/>
  <c r="CC59" s="1"/>
  <c r="AH59"/>
  <c r="AI59" s="1"/>
  <c r="CB59" s="1"/>
  <c r="AF59"/>
  <c r="AG59" s="1"/>
  <c r="CA59" s="1"/>
  <c r="AD59"/>
  <c r="AE59" s="1"/>
  <c r="BZ59" s="1"/>
  <c r="AB59"/>
  <c r="AC59" s="1"/>
  <c r="BY59" s="1"/>
  <c r="CR59" s="1"/>
  <c r="Z59"/>
  <c r="CV59" s="1"/>
  <c r="Y59"/>
  <c r="X59"/>
  <c r="CU59" s="1"/>
  <c r="W59"/>
  <c r="V59"/>
  <c r="CT59" s="1"/>
  <c r="U59"/>
  <c r="T59"/>
  <c r="AA59" s="1"/>
  <c r="R59"/>
  <c r="S59" s="1"/>
  <c r="P59"/>
  <c r="Q59" s="1"/>
  <c r="O59"/>
  <c r="E59"/>
  <c r="BK58"/>
  <c r="BL58" s="1"/>
  <c r="CP58" s="1"/>
  <c r="BI58"/>
  <c r="BJ58" s="1"/>
  <c r="CO58" s="1"/>
  <c r="BG58"/>
  <c r="BH58" s="1"/>
  <c r="CN58" s="1"/>
  <c r="BE58"/>
  <c r="BF58" s="1"/>
  <c r="CM58" s="1"/>
  <c r="BC58"/>
  <c r="BD58" s="1"/>
  <c r="CL58" s="1"/>
  <c r="BA58"/>
  <c r="BB58" s="1"/>
  <c r="CK58" s="1"/>
  <c r="AY58"/>
  <c r="AZ58" s="1"/>
  <c r="CJ58" s="1"/>
  <c r="AW58"/>
  <c r="AX58" s="1"/>
  <c r="CI58" s="1"/>
  <c r="AU58"/>
  <c r="AV58" s="1"/>
  <c r="CH58" s="1"/>
  <c r="AT58"/>
  <c r="AS58"/>
  <c r="CG58" s="1"/>
  <c r="AR58"/>
  <c r="AQ58"/>
  <c r="CF58" s="1"/>
  <c r="AP58"/>
  <c r="AO58"/>
  <c r="CE58" s="1"/>
  <c r="AN58"/>
  <c r="AM58"/>
  <c r="CD58" s="1"/>
  <c r="AL58"/>
  <c r="AK58"/>
  <c r="CC58" s="1"/>
  <c r="AJ58"/>
  <c r="AI58"/>
  <c r="CB58" s="1"/>
  <c r="AH58"/>
  <c r="AG58"/>
  <c r="CA58" s="1"/>
  <c r="AF58"/>
  <c r="AE58"/>
  <c r="BZ58" s="1"/>
  <c r="AD58"/>
  <c r="AC58"/>
  <c r="BY58" s="1"/>
  <c r="CR58" s="1"/>
  <c r="AB58"/>
  <c r="AA58"/>
  <c r="Y58"/>
  <c r="Z58" s="1"/>
  <c r="CV58" s="1"/>
  <c r="W58"/>
  <c r="X58" s="1"/>
  <c r="CU58" s="1"/>
  <c r="U58"/>
  <c r="V58" s="1"/>
  <c r="CT58" s="1"/>
  <c r="T58"/>
  <c r="S58"/>
  <c r="DJ58" s="1"/>
  <c r="R58"/>
  <c r="Q58"/>
  <c r="DK58" s="1"/>
  <c r="P58"/>
  <c r="O58"/>
  <c r="E58"/>
  <c r="BL57"/>
  <c r="CP57" s="1"/>
  <c r="BK57"/>
  <c r="BJ57"/>
  <c r="CO57" s="1"/>
  <c r="BI57"/>
  <c r="BH57"/>
  <c r="CN57" s="1"/>
  <c r="BG57"/>
  <c r="BF57"/>
  <c r="CM57" s="1"/>
  <c r="BE57"/>
  <c r="BD57"/>
  <c r="CL57" s="1"/>
  <c r="BC57"/>
  <c r="BB57"/>
  <c r="CK57" s="1"/>
  <c r="BA57"/>
  <c r="AZ57"/>
  <c r="CJ57" s="1"/>
  <c r="AY57"/>
  <c r="AX57"/>
  <c r="CI57" s="1"/>
  <c r="AW57"/>
  <c r="AV57"/>
  <c r="CH57" s="1"/>
  <c r="CS57" s="1"/>
  <c r="AU57"/>
  <c r="AT57"/>
  <c r="AR57"/>
  <c r="AS57" s="1"/>
  <c r="CG57" s="1"/>
  <c r="AP57"/>
  <c r="AQ57" s="1"/>
  <c r="CF57" s="1"/>
  <c r="AN57"/>
  <c r="AO57" s="1"/>
  <c r="CE57" s="1"/>
  <c r="AL57"/>
  <c r="AM57" s="1"/>
  <c r="CD57" s="1"/>
  <c r="AJ57"/>
  <c r="AK57" s="1"/>
  <c r="CC57" s="1"/>
  <c r="AH57"/>
  <c r="AI57" s="1"/>
  <c r="CB57" s="1"/>
  <c r="AF57"/>
  <c r="AG57" s="1"/>
  <c r="CA57" s="1"/>
  <c r="AD57"/>
  <c r="AE57" s="1"/>
  <c r="BZ57" s="1"/>
  <c r="AB57"/>
  <c r="AC57" s="1"/>
  <c r="BY57" s="1"/>
  <c r="Z57"/>
  <c r="CV57" s="1"/>
  <c r="Y57"/>
  <c r="X57"/>
  <c r="CU57" s="1"/>
  <c r="W57"/>
  <c r="V57"/>
  <c r="CT57" s="1"/>
  <c r="U57"/>
  <c r="T57"/>
  <c r="AA57" s="1"/>
  <c r="R57"/>
  <c r="S57" s="1"/>
  <c r="P57"/>
  <c r="Q57" s="1"/>
  <c r="O57"/>
  <c r="E57"/>
  <c r="BK56"/>
  <c r="BL56" s="1"/>
  <c r="CP56" s="1"/>
  <c r="BI56"/>
  <c r="BJ56" s="1"/>
  <c r="CO56" s="1"/>
  <c r="BG56"/>
  <c r="BH56" s="1"/>
  <c r="CN56" s="1"/>
  <c r="BE56"/>
  <c r="BF56" s="1"/>
  <c r="CM56" s="1"/>
  <c r="BC56"/>
  <c r="BD56" s="1"/>
  <c r="CL56" s="1"/>
  <c r="BA56"/>
  <c r="BB56" s="1"/>
  <c r="CK56" s="1"/>
  <c r="AY56"/>
  <c r="AZ56" s="1"/>
  <c r="CJ56" s="1"/>
  <c r="AW56"/>
  <c r="AX56" s="1"/>
  <c r="CI56" s="1"/>
  <c r="AU56"/>
  <c r="AV56" s="1"/>
  <c r="CH56" s="1"/>
  <c r="AT56"/>
  <c r="AS56"/>
  <c r="CG56" s="1"/>
  <c r="AR56"/>
  <c r="AQ56"/>
  <c r="CF56" s="1"/>
  <c r="AP56"/>
  <c r="AO56"/>
  <c r="CE56" s="1"/>
  <c r="AN56"/>
  <c r="AM56"/>
  <c r="CD56" s="1"/>
  <c r="AL56"/>
  <c r="AK56"/>
  <c r="CC56" s="1"/>
  <c r="AJ56"/>
  <c r="AI56"/>
  <c r="CB56" s="1"/>
  <c r="AH56"/>
  <c r="AG56"/>
  <c r="CA56" s="1"/>
  <c r="AF56"/>
  <c r="AE56"/>
  <c r="BZ56" s="1"/>
  <c r="AD56"/>
  <c r="AC56"/>
  <c r="BY56" s="1"/>
  <c r="CR56" s="1"/>
  <c r="AB56"/>
  <c r="AA56"/>
  <c r="Y56"/>
  <c r="Z56" s="1"/>
  <c r="CV56" s="1"/>
  <c r="W56"/>
  <c r="X56" s="1"/>
  <c r="CU56" s="1"/>
  <c r="U56"/>
  <c r="V56" s="1"/>
  <c r="CT56" s="1"/>
  <c r="T56"/>
  <c r="S56"/>
  <c r="DJ56" s="1"/>
  <c r="R56"/>
  <c r="Q56"/>
  <c r="DK56" s="1"/>
  <c r="P56"/>
  <c r="O56"/>
  <c r="E56"/>
  <c r="BL55"/>
  <c r="CP55" s="1"/>
  <c r="BK55"/>
  <c r="BJ55"/>
  <c r="CO55" s="1"/>
  <c r="BI55"/>
  <c r="BH55"/>
  <c r="CN55" s="1"/>
  <c r="BG55"/>
  <c r="BF55"/>
  <c r="CM55" s="1"/>
  <c r="BE55"/>
  <c r="BD55"/>
  <c r="CL55" s="1"/>
  <c r="BC55"/>
  <c r="BB55"/>
  <c r="CK55" s="1"/>
  <c r="BA55"/>
  <c r="AZ55"/>
  <c r="CJ55" s="1"/>
  <c r="AY55"/>
  <c r="AX55"/>
  <c r="CI55" s="1"/>
  <c r="AW55"/>
  <c r="AV55"/>
  <c r="CH55" s="1"/>
  <c r="CS55" s="1"/>
  <c r="AU55"/>
  <c r="AT55"/>
  <c r="AR55"/>
  <c r="AS55" s="1"/>
  <c r="CG55" s="1"/>
  <c r="AP55"/>
  <c r="AQ55" s="1"/>
  <c r="CF55" s="1"/>
  <c r="AN55"/>
  <c r="AO55" s="1"/>
  <c r="CE55" s="1"/>
  <c r="AL55"/>
  <c r="AM55" s="1"/>
  <c r="CD55" s="1"/>
  <c r="AJ55"/>
  <c r="AK55" s="1"/>
  <c r="CC55" s="1"/>
  <c r="AH55"/>
  <c r="AI55" s="1"/>
  <c r="CB55" s="1"/>
  <c r="AF55"/>
  <c r="AG55" s="1"/>
  <c r="CA55" s="1"/>
  <c r="AD55"/>
  <c r="AE55" s="1"/>
  <c r="BZ55" s="1"/>
  <c r="AB55"/>
  <c r="AC55" s="1"/>
  <c r="BY55" s="1"/>
  <c r="Z55"/>
  <c r="CV55" s="1"/>
  <c r="Y55"/>
  <c r="X55"/>
  <c r="CU55" s="1"/>
  <c r="W55"/>
  <c r="V55"/>
  <c r="CT55" s="1"/>
  <c r="U55"/>
  <c r="T55"/>
  <c r="AA55" s="1"/>
  <c r="R55"/>
  <c r="S55" s="1"/>
  <c r="P55"/>
  <c r="Q55" s="1"/>
  <c r="O55"/>
  <c r="E55"/>
  <c r="BK54"/>
  <c r="BL54" s="1"/>
  <c r="CP54" s="1"/>
  <c r="BI54"/>
  <c r="BJ54" s="1"/>
  <c r="CO54" s="1"/>
  <c r="BG54"/>
  <c r="BH54" s="1"/>
  <c r="CN54" s="1"/>
  <c r="BE54"/>
  <c r="BF54" s="1"/>
  <c r="CM54" s="1"/>
  <c r="BC54"/>
  <c r="BD54" s="1"/>
  <c r="CL54" s="1"/>
  <c r="BA54"/>
  <c r="BB54" s="1"/>
  <c r="CK54" s="1"/>
  <c r="AY54"/>
  <c r="AZ54" s="1"/>
  <c r="CJ54" s="1"/>
  <c r="AW54"/>
  <c r="AX54" s="1"/>
  <c r="CI54" s="1"/>
  <c r="AU54"/>
  <c r="AV54" s="1"/>
  <c r="CH54" s="1"/>
  <c r="AT54"/>
  <c r="AS54"/>
  <c r="CG54" s="1"/>
  <c r="AR54"/>
  <c r="AQ54"/>
  <c r="CF54" s="1"/>
  <c r="AP54"/>
  <c r="AO54"/>
  <c r="CE54" s="1"/>
  <c r="AN54"/>
  <c r="AM54"/>
  <c r="CD54" s="1"/>
  <c r="AL54"/>
  <c r="AK54"/>
  <c r="CC54" s="1"/>
  <c r="AJ54"/>
  <c r="AI54"/>
  <c r="CB54" s="1"/>
  <c r="AH54"/>
  <c r="AG54"/>
  <c r="CA54" s="1"/>
  <c r="AF54"/>
  <c r="AE54"/>
  <c r="BZ54" s="1"/>
  <c r="AD54"/>
  <c r="AC54"/>
  <c r="BY54" s="1"/>
  <c r="CR54" s="1"/>
  <c r="AB54"/>
  <c r="AA54"/>
  <c r="Y54"/>
  <c r="Z54" s="1"/>
  <c r="CV54" s="1"/>
  <c r="W54"/>
  <c r="X54" s="1"/>
  <c r="CU54" s="1"/>
  <c r="U54"/>
  <c r="V54" s="1"/>
  <c r="CT54" s="1"/>
  <c r="T54"/>
  <c r="S54"/>
  <c r="DJ54" s="1"/>
  <c r="R54"/>
  <c r="Q54"/>
  <c r="DK54" s="1"/>
  <c r="P54"/>
  <c r="O54"/>
  <c r="E54"/>
  <c r="BL53"/>
  <c r="CP53" s="1"/>
  <c r="BK53"/>
  <c r="BJ53"/>
  <c r="CO53" s="1"/>
  <c r="BI53"/>
  <c r="BH53"/>
  <c r="CN53" s="1"/>
  <c r="BG53"/>
  <c r="BF53"/>
  <c r="CM53" s="1"/>
  <c r="BE53"/>
  <c r="BD53"/>
  <c r="CL53" s="1"/>
  <c r="BC53"/>
  <c r="BB53"/>
  <c r="CK53" s="1"/>
  <c r="BA53"/>
  <c r="AZ53"/>
  <c r="CJ53" s="1"/>
  <c r="AY53"/>
  <c r="AX53"/>
  <c r="CI53" s="1"/>
  <c r="AW53"/>
  <c r="AV53"/>
  <c r="CH53" s="1"/>
  <c r="CS53" s="1"/>
  <c r="AU53"/>
  <c r="AT53"/>
  <c r="AR53"/>
  <c r="AS53" s="1"/>
  <c r="CG53" s="1"/>
  <c r="AP53"/>
  <c r="AQ53" s="1"/>
  <c r="CF53" s="1"/>
  <c r="AN53"/>
  <c r="AO53" s="1"/>
  <c r="CE53" s="1"/>
  <c r="AL53"/>
  <c r="AM53" s="1"/>
  <c r="CD53" s="1"/>
  <c r="AJ53"/>
  <c r="AK53" s="1"/>
  <c r="CC53" s="1"/>
  <c r="AH53"/>
  <c r="AI53" s="1"/>
  <c r="CB53" s="1"/>
  <c r="AF53"/>
  <c r="AG53" s="1"/>
  <c r="CA53" s="1"/>
  <c r="AD53"/>
  <c r="AE53" s="1"/>
  <c r="BZ53" s="1"/>
  <c r="AB53"/>
  <c r="AC53" s="1"/>
  <c r="BY53" s="1"/>
  <c r="Z53"/>
  <c r="CV53" s="1"/>
  <c r="Y53"/>
  <c r="X53"/>
  <c r="CU53" s="1"/>
  <c r="W53"/>
  <c r="V53"/>
  <c r="CT53" s="1"/>
  <c r="U53"/>
  <c r="T53"/>
  <c r="AA53" s="1"/>
  <c r="R53"/>
  <c r="S53" s="1"/>
  <c r="P53"/>
  <c r="Q53" s="1"/>
  <c r="O53"/>
  <c r="E53"/>
  <c r="BK52"/>
  <c r="BL52" s="1"/>
  <c r="CP52" s="1"/>
  <c r="BI52"/>
  <c r="BJ52" s="1"/>
  <c r="CO52" s="1"/>
  <c r="BG52"/>
  <c r="BH52" s="1"/>
  <c r="CN52" s="1"/>
  <c r="BE52"/>
  <c r="BF52" s="1"/>
  <c r="CM52" s="1"/>
  <c r="BC52"/>
  <c r="BD52" s="1"/>
  <c r="CL52" s="1"/>
  <c r="BA52"/>
  <c r="BB52" s="1"/>
  <c r="CK52" s="1"/>
  <c r="AY52"/>
  <c r="AZ52" s="1"/>
  <c r="CJ52" s="1"/>
  <c r="AW52"/>
  <c r="AX52" s="1"/>
  <c r="CI52" s="1"/>
  <c r="AU52"/>
  <c r="AV52" s="1"/>
  <c r="CH52" s="1"/>
  <c r="AT52"/>
  <c r="AS52"/>
  <c r="CG52" s="1"/>
  <c r="AR52"/>
  <c r="AQ52"/>
  <c r="CF52" s="1"/>
  <c r="AP52"/>
  <c r="AO52"/>
  <c r="CE52" s="1"/>
  <c r="AN52"/>
  <c r="AM52"/>
  <c r="CD52" s="1"/>
  <c r="AL52"/>
  <c r="AK52"/>
  <c r="CC52" s="1"/>
  <c r="AJ52"/>
  <c r="AI52"/>
  <c r="CB52" s="1"/>
  <c r="AH52"/>
  <c r="AG52"/>
  <c r="CA52" s="1"/>
  <c r="AF52"/>
  <c r="AE52"/>
  <c r="BZ52" s="1"/>
  <c r="AD52"/>
  <c r="AC52"/>
  <c r="BY52" s="1"/>
  <c r="CR52" s="1"/>
  <c r="AB52"/>
  <c r="AA52"/>
  <c r="Y52"/>
  <c r="Z52" s="1"/>
  <c r="CV52" s="1"/>
  <c r="W52"/>
  <c r="X52" s="1"/>
  <c r="CU52" s="1"/>
  <c r="U52"/>
  <c r="V52" s="1"/>
  <c r="CT52" s="1"/>
  <c r="T52"/>
  <c r="S52"/>
  <c r="DJ52" s="1"/>
  <c r="R52"/>
  <c r="Q52"/>
  <c r="DK52" s="1"/>
  <c r="P52"/>
  <c r="O52"/>
  <c r="E52"/>
  <c r="BL51"/>
  <c r="CP51" s="1"/>
  <c r="BK51"/>
  <c r="BJ51"/>
  <c r="CO51" s="1"/>
  <c r="BI51"/>
  <c r="BH51"/>
  <c r="CN51" s="1"/>
  <c r="BG51"/>
  <c r="BF51"/>
  <c r="CM51" s="1"/>
  <c r="BE51"/>
  <c r="BD51"/>
  <c r="CL51" s="1"/>
  <c r="BC51"/>
  <c r="BB51"/>
  <c r="CK51" s="1"/>
  <c r="BA51"/>
  <c r="AZ51"/>
  <c r="CJ51" s="1"/>
  <c r="AY51"/>
  <c r="AX51"/>
  <c r="CI51" s="1"/>
  <c r="AW51"/>
  <c r="AV51"/>
  <c r="CH51" s="1"/>
  <c r="CS51" s="1"/>
  <c r="AU51"/>
  <c r="AT51"/>
  <c r="AR51"/>
  <c r="AS51" s="1"/>
  <c r="CG51" s="1"/>
  <c r="AP51"/>
  <c r="AQ51" s="1"/>
  <c r="CF51" s="1"/>
  <c r="AN51"/>
  <c r="AO51" s="1"/>
  <c r="CE51" s="1"/>
  <c r="AL51"/>
  <c r="AM51" s="1"/>
  <c r="CD51" s="1"/>
  <c r="AJ51"/>
  <c r="AK51" s="1"/>
  <c r="CC51" s="1"/>
  <c r="AH51"/>
  <c r="AI51" s="1"/>
  <c r="CB51" s="1"/>
  <c r="AF51"/>
  <c r="AG51" s="1"/>
  <c r="CA51" s="1"/>
  <c r="AD51"/>
  <c r="AE51" s="1"/>
  <c r="BZ51" s="1"/>
  <c r="AB51"/>
  <c r="AC51" s="1"/>
  <c r="BY51" s="1"/>
  <c r="Z51"/>
  <c r="CV51" s="1"/>
  <c r="Y51"/>
  <c r="X51"/>
  <c r="CU51" s="1"/>
  <c r="W51"/>
  <c r="V51"/>
  <c r="CT51" s="1"/>
  <c r="U51"/>
  <c r="T51"/>
  <c r="AA51" s="1"/>
  <c r="R51"/>
  <c r="S51" s="1"/>
  <c r="P51"/>
  <c r="Q51" s="1"/>
  <c r="O51"/>
  <c r="E51"/>
  <c r="BK50"/>
  <c r="BL50" s="1"/>
  <c r="CP50" s="1"/>
  <c r="BI50"/>
  <c r="BJ50" s="1"/>
  <c r="CO50" s="1"/>
  <c r="BG50"/>
  <c r="BH50" s="1"/>
  <c r="CN50" s="1"/>
  <c r="BE50"/>
  <c r="BF50" s="1"/>
  <c r="CM50" s="1"/>
  <c r="BC50"/>
  <c r="BD50" s="1"/>
  <c r="CL50" s="1"/>
  <c r="BA50"/>
  <c r="BB50" s="1"/>
  <c r="CK50" s="1"/>
  <c r="AY50"/>
  <c r="AZ50" s="1"/>
  <c r="CJ50" s="1"/>
  <c r="AW50"/>
  <c r="AX50" s="1"/>
  <c r="CI50" s="1"/>
  <c r="AU50"/>
  <c r="AV50" s="1"/>
  <c r="CH50" s="1"/>
  <c r="AT50"/>
  <c r="AS50"/>
  <c r="CG50" s="1"/>
  <c r="AR50"/>
  <c r="AQ50"/>
  <c r="CF50" s="1"/>
  <c r="AP50"/>
  <c r="AO50"/>
  <c r="CE50" s="1"/>
  <c r="AN50"/>
  <c r="AM50"/>
  <c r="CD50" s="1"/>
  <c r="AL50"/>
  <c r="AK50"/>
  <c r="CC50" s="1"/>
  <c r="AJ50"/>
  <c r="AI50"/>
  <c r="CB50" s="1"/>
  <c r="AH50"/>
  <c r="AG50"/>
  <c r="CA50" s="1"/>
  <c r="AF50"/>
  <c r="AE50"/>
  <c r="BZ50" s="1"/>
  <c r="AD50"/>
  <c r="AC50"/>
  <c r="BY50" s="1"/>
  <c r="CR50" s="1"/>
  <c r="AB50"/>
  <c r="AA50"/>
  <c r="Y50"/>
  <c r="Z50" s="1"/>
  <c r="CV50" s="1"/>
  <c r="W50"/>
  <c r="X50" s="1"/>
  <c r="CU50" s="1"/>
  <c r="U50"/>
  <c r="V50" s="1"/>
  <c r="CT50" s="1"/>
  <c r="T50"/>
  <c r="S50"/>
  <c r="CX50" s="1"/>
  <c r="R50"/>
  <c r="Q50"/>
  <c r="P50"/>
  <c r="O50"/>
  <c r="E50"/>
  <c r="BL49"/>
  <c r="CP49" s="1"/>
  <c r="BK49"/>
  <c r="BJ49"/>
  <c r="CO49" s="1"/>
  <c r="BI49"/>
  <c r="BH49"/>
  <c r="CN49" s="1"/>
  <c r="BG49"/>
  <c r="BF49"/>
  <c r="CM49" s="1"/>
  <c r="BE49"/>
  <c r="BD49"/>
  <c r="CL49" s="1"/>
  <c r="BC49"/>
  <c r="BB49"/>
  <c r="CK49" s="1"/>
  <c r="BA49"/>
  <c r="AZ49"/>
  <c r="CJ49" s="1"/>
  <c r="AY49"/>
  <c r="AX49"/>
  <c r="CI49" s="1"/>
  <c r="AW49"/>
  <c r="AV49"/>
  <c r="CH49" s="1"/>
  <c r="CS49" s="1"/>
  <c r="AU49"/>
  <c r="AT49"/>
  <c r="AR49"/>
  <c r="AS49" s="1"/>
  <c r="CG49" s="1"/>
  <c r="AP49"/>
  <c r="AQ49" s="1"/>
  <c r="CF49" s="1"/>
  <c r="AN49"/>
  <c r="AO49" s="1"/>
  <c r="CE49" s="1"/>
  <c r="AL49"/>
  <c r="AM49" s="1"/>
  <c r="CD49" s="1"/>
  <c r="AJ49"/>
  <c r="AK49" s="1"/>
  <c r="CC49" s="1"/>
  <c r="AH49"/>
  <c r="AI49" s="1"/>
  <c r="CB49" s="1"/>
  <c r="AF49"/>
  <c r="AG49" s="1"/>
  <c r="CA49" s="1"/>
  <c r="AD49"/>
  <c r="AE49" s="1"/>
  <c r="BZ49" s="1"/>
  <c r="AB49"/>
  <c r="AC49" s="1"/>
  <c r="BY49" s="1"/>
  <c r="Z49"/>
  <c r="CV49" s="1"/>
  <c r="Y49"/>
  <c r="X49"/>
  <c r="CU49" s="1"/>
  <c r="W49"/>
  <c r="V49"/>
  <c r="CT49" s="1"/>
  <c r="U49"/>
  <c r="T49"/>
  <c r="AA49" s="1"/>
  <c r="R49"/>
  <c r="S49" s="1"/>
  <c r="P49"/>
  <c r="Q49" s="1"/>
  <c r="DK49" s="1"/>
  <c r="O49"/>
  <c r="E49"/>
  <c r="BK48"/>
  <c r="BL48" s="1"/>
  <c r="CP48" s="1"/>
  <c r="BI48"/>
  <c r="BJ48" s="1"/>
  <c r="CO48" s="1"/>
  <c r="BG48"/>
  <c r="BH48" s="1"/>
  <c r="CN48" s="1"/>
  <c r="BE48"/>
  <c r="BF48" s="1"/>
  <c r="CM48" s="1"/>
  <c r="BC48"/>
  <c r="BD48" s="1"/>
  <c r="CL48" s="1"/>
  <c r="BA48"/>
  <c r="BB48" s="1"/>
  <c r="CK48" s="1"/>
  <c r="AY48"/>
  <c r="AZ48" s="1"/>
  <c r="CJ48" s="1"/>
  <c r="AW48"/>
  <c r="AX48" s="1"/>
  <c r="CI48" s="1"/>
  <c r="AU48"/>
  <c r="AV48" s="1"/>
  <c r="CH48" s="1"/>
  <c r="AT48"/>
  <c r="AS48"/>
  <c r="CG48" s="1"/>
  <c r="AR48"/>
  <c r="AQ48"/>
  <c r="CF48" s="1"/>
  <c r="AP48"/>
  <c r="AO48"/>
  <c r="CE48" s="1"/>
  <c r="AN48"/>
  <c r="AM48"/>
  <c r="CD48" s="1"/>
  <c r="AL48"/>
  <c r="AK48"/>
  <c r="CC48" s="1"/>
  <c r="AJ48"/>
  <c r="AI48"/>
  <c r="CB48" s="1"/>
  <c r="AH48"/>
  <c r="AG48"/>
  <c r="CA48" s="1"/>
  <c r="AF48"/>
  <c r="AE48"/>
  <c r="BZ48" s="1"/>
  <c r="AD48"/>
  <c r="AC48"/>
  <c r="BY48" s="1"/>
  <c r="CR48" s="1"/>
  <c r="AB48"/>
  <c r="AA48"/>
  <c r="Y48"/>
  <c r="Z48" s="1"/>
  <c r="CV48" s="1"/>
  <c r="W48"/>
  <c r="X48" s="1"/>
  <c r="CU48" s="1"/>
  <c r="U48"/>
  <c r="V48" s="1"/>
  <c r="CT48" s="1"/>
  <c r="T48"/>
  <c r="S48"/>
  <c r="CX48" s="1"/>
  <c r="R48"/>
  <c r="Q48"/>
  <c r="P48"/>
  <c r="O48"/>
  <c r="E48"/>
  <c r="BL47"/>
  <c r="CP47" s="1"/>
  <c r="BK47"/>
  <c r="BJ47"/>
  <c r="CO47" s="1"/>
  <c r="BI47"/>
  <c r="BH47"/>
  <c r="CN47" s="1"/>
  <c r="BG47"/>
  <c r="BF47"/>
  <c r="CM47" s="1"/>
  <c r="BE47"/>
  <c r="BD47"/>
  <c r="CL47" s="1"/>
  <c r="BC47"/>
  <c r="BB47"/>
  <c r="CK47" s="1"/>
  <c r="BA47"/>
  <c r="AZ47"/>
  <c r="CJ47" s="1"/>
  <c r="AY47"/>
  <c r="AX47"/>
  <c r="CI47" s="1"/>
  <c r="AW47"/>
  <c r="AV47"/>
  <c r="CH47" s="1"/>
  <c r="CS47" s="1"/>
  <c r="AU47"/>
  <c r="AT47"/>
  <c r="AR47"/>
  <c r="AS47" s="1"/>
  <c r="CG47" s="1"/>
  <c r="AP47"/>
  <c r="AQ47" s="1"/>
  <c r="CF47" s="1"/>
  <c r="AN47"/>
  <c r="AO47" s="1"/>
  <c r="CE47" s="1"/>
  <c r="AL47"/>
  <c r="AM47" s="1"/>
  <c r="CD47" s="1"/>
  <c r="AJ47"/>
  <c r="AK47" s="1"/>
  <c r="CC47" s="1"/>
  <c r="AH47"/>
  <c r="AI47" s="1"/>
  <c r="CB47" s="1"/>
  <c r="AF47"/>
  <c r="AG47" s="1"/>
  <c r="CA47" s="1"/>
  <c r="AD47"/>
  <c r="AE47" s="1"/>
  <c r="BZ47" s="1"/>
  <c r="AB47"/>
  <c r="AC47" s="1"/>
  <c r="BY47" s="1"/>
  <c r="Z47"/>
  <c r="CV47" s="1"/>
  <c r="Y47"/>
  <c r="X47"/>
  <c r="CU47" s="1"/>
  <c r="W47"/>
  <c r="V47"/>
  <c r="CT47" s="1"/>
  <c r="U47"/>
  <c r="T47"/>
  <c r="AA47" s="1"/>
  <c r="R47"/>
  <c r="S47" s="1"/>
  <c r="P47"/>
  <c r="Q47" s="1"/>
  <c r="DK47" s="1"/>
  <c r="O47"/>
  <c r="E47"/>
  <c r="BK46"/>
  <c r="BL46" s="1"/>
  <c r="CP46" s="1"/>
  <c r="BI46"/>
  <c r="BJ46" s="1"/>
  <c r="CO46" s="1"/>
  <c r="BG46"/>
  <c r="BH46" s="1"/>
  <c r="CN46" s="1"/>
  <c r="BE46"/>
  <c r="BF46" s="1"/>
  <c r="CM46" s="1"/>
  <c r="BC46"/>
  <c r="BD46" s="1"/>
  <c r="CL46" s="1"/>
  <c r="BA46"/>
  <c r="BB46" s="1"/>
  <c r="CK46" s="1"/>
  <c r="AY46"/>
  <c r="AZ46" s="1"/>
  <c r="CJ46" s="1"/>
  <c r="AW46"/>
  <c r="AX46" s="1"/>
  <c r="CI46" s="1"/>
  <c r="AU46"/>
  <c r="AV46" s="1"/>
  <c r="CH46" s="1"/>
  <c r="AT46"/>
  <c r="AS46"/>
  <c r="CG46" s="1"/>
  <c r="AR46"/>
  <c r="AQ46"/>
  <c r="CF46" s="1"/>
  <c r="AP46"/>
  <c r="AO46"/>
  <c r="CE46" s="1"/>
  <c r="AN46"/>
  <c r="AM46"/>
  <c r="CD46" s="1"/>
  <c r="AL46"/>
  <c r="AK46"/>
  <c r="CC46" s="1"/>
  <c r="AJ46"/>
  <c r="AI46"/>
  <c r="CB46" s="1"/>
  <c r="AH46"/>
  <c r="AG46"/>
  <c r="CA46" s="1"/>
  <c r="AF46"/>
  <c r="AE46"/>
  <c r="BZ46" s="1"/>
  <c r="AD46"/>
  <c r="AC46"/>
  <c r="BY46" s="1"/>
  <c r="CR46" s="1"/>
  <c r="AB46"/>
  <c r="AA46"/>
  <c r="Y46"/>
  <c r="Z46" s="1"/>
  <c r="CV46" s="1"/>
  <c r="W46"/>
  <c r="X46" s="1"/>
  <c r="CU46" s="1"/>
  <c r="U46"/>
  <c r="V46" s="1"/>
  <c r="CT46" s="1"/>
  <c r="T46"/>
  <c r="S46"/>
  <c r="CX46" s="1"/>
  <c r="R46"/>
  <c r="Q46"/>
  <c r="P46"/>
  <c r="O46"/>
  <c r="E46"/>
  <c r="BL45"/>
  <c r="CP45" s="1"/>
  <c r="BK45"/>
  <c r="BJ45"/>
  <c r="CO45" s="1"/>
  <c r="BI45"/>
  <c r="BH45"/>
  <c r="CN45" s="1"/>
  <c r="BG45"/>
  <c r="BE45"/>
  <c r="BF45" s="1"/>
  <c r="CM45" s="1"/>
  <c r="BC45"/>
  <c r="BD45" s="1"/>
  <c r="CL45" s="1"/>
  <c r="BA45"/>
  <c r="BB45" s="1"/>
  <c r="CK45" s="1"/>
  <c r="AY45"/>
  <c r="AZ45" s="1"/>
  <c r="CJ45" s="1"/>
  <c r="AW45"/>
  <c r="AX45" s="1"/>
  <c r="CI45" s="1"/>
  <c r="AU45"/>
  <c r="AV45" s="1"/>
  <c r="CH45" s="1"/>
  <c r="AT45"/>
  <c r="AS45"/>
  <c r="CG45" s="1"/>
  <c r="AR45"/>
  <c r="AQ45"/>
  <c r="CF45" s="1"/>
  <c r="AP45"/>
  <c r="AO45"/>
  <c r="CE45" s="1"/>
  <c r="AN45"/>
  <c r="AM45"/>
  <c r="CD45" s="1"/>
  <c r="AL45"/>
  <c r="AK45"/>
  <c r="CC45" s="1"/>
  <c r="AJ45"/>
  <c r="AI45"/>
  <c r="CB45" s="1"/>
  <c r="AH45"/>
  <c r="AG45"/>
  <c r="CA45" s="1"/>
  <c r="AF45"/>
  <c r="AD45"/>
  <c r="AE45" s="1"/>
  <c r="BZ45" s="1"/>
  <c r="AB45"/>
  <c r="AC45" s="1"/>
  <c r="BY45" s="1"/>
  <c r="Y45"/>
  <c r="Z45" s="1"/>
  <c r="CV45" s="1"/>
  <c r="W45"/>
  <c r="X45" s="1"/>
  <c r="CU45" s="1"/>
  <c r="U45"/>
  <c r="V45" s="1"/>
  <c r="CT45" s="1"/>
  <c r="T45"/>
  <c r="AA45" s="1"/>
  <c r="S45"/>
  <c r="R45"/>
  <c r="Q45"/>
  <c r="DK45" s="1"/>
  <c r="P45"/>
  <c r="O45"/>
  <c r="E45"/>
  <c r="BL44"/>
  <c r="CP44" s="1"/>
  <c r="BK44"/>
  <c r="BJ44"/>
  <c r="CO44" s="1"/>
  <c r="BI44"/>
  <c r="BH44"/>
  <c r="CN44" s="1"/>
  <c r="BG44"/>
  <c r="BF44"/>
  <c r="CM44" s="1"/>
  <c r="BE44"/>
  <c r="BD44"/>
  <c r="CL44" s="1"/>
  <c r="BC44"/>
  <c r="BA44"/>
  <c r="BB44" s="1"/>
  <c r="CK44" s="1"/>
  <c r="AY44"/>
  <c r="AZ44" s="1"/>
  <c r="CJ44" s="1"/>
  <c r="AW44"/>
  <c r="AX44" s="1"/>
  <c r="CI44" s="1"/>
  <c r="AU44"/>
  <c r="AV44" s="1"/>
  <c r="CH44" s="1"/>
  <c r="AT44"/>
  <c r="AS44"/>
  <c r="CG44" s="1"/>
  <c r="AR44"/>
  <c r="AQ44"/>
  <c r="CF44" s="1"/>
  <c r="AP44"/>
  <c r="AO44"/>
  <c r="CE44" s="1"/>
  <c r="AN44"/>
  <c r="AM44"/>
  <c r="CD44" s="1"/>
  <c r="AL44"/>
  <c r="AK44"/>
  <c r="CC44" s="1"/>
  <c r="AJ44"/>
  <c r="AI44"/>
  <c r="CB44" s="1"/>
  <c r="AH44"/>
  <c r="AF44"/>
  <c r="AG44" s="1"/>
  <c r="CA44" s="1"/>
  <c r="AD44"/>
  <c r="AE44" s="1"/>
  <c r="BZ44" s="1"/>
  <c r="AB44"/>
  <c r="AC44" s="1"/>
  <c r="BY44" s="1"/>
  <c r="CR44" s="1"/>
  <c r="Y44"/>
  <c r="Z44" s="1"/>
  <c r="CV44" s="1"/>
  <c r="W44"/>
  <c r="X44" s="1"/>
  <c r="CU44" s="1"/>
  <c r="U44"/>
  <c r="V44" s="1"/>
  <c r="CT44" s="1"/>
  <c r="T44"/>
  <c r="AA44" s="1"/>
  <c r="S44"/>
  <c r="DJ44" s="1"/>
  <c r="R44"/>
  <c r="Q44"/>
  <c r="DK44" s="1"/>
  <c r="P44"/>
  <c r="O44"/>
  <c r="E44"/>
  <c r="BL43"/>
  <c r="CP43" s="1"/>
  <c r="BK43"/>
  <c r="BJ43"/>
  <c r="CO43" s="1"/>
  <c r="BI43"/>
  <c r="BH43"/>
  <c r="CN43" s="1"/>
  <c r="BG43"/>
  <c r="BF43"/>
  <c r="CM43" s="1"/>
  <c r="BE43"/>
  <c r="BC43"/>
  <c r="BD43" s="1"/>
  <c r="CL43" s="1"/>
  <c r="BA43"/>
  <c r="BB43" s="1"/>
  <c r="CK43" s="1"/>
  <c r="AY43"/>
  <c r="AZ43" s="1"/>
  <c r="CJ43" s="1"/>
  <c r="AW43"/>
  <c r="AX43" s="1"/>
  <c r="CI43" s="1"/>
  <c r="AU43"/>
  <c r="AV43" s="1"/>
  <c r="CH43" s="1"/>
  <c r="AT43"/>
  <c r="AS43"/>
  <c r="CG43" s="1"/>
  <c r="AR43"/>
  <c r="AQ43"/>
  <c r="CF43" s="1"/>
  <c r="AP43"/>
  <c r="AO43"/>
  <c r="CE43" s="1"/>
  <c r="AN43"/>
  <c r="AM43"/>
  <c r="CD43" s="1"/>
  <c r="AL43"/>
  <c r="AK43"/>
  <c r="CC43" s="1"/>
  <c r="AJ43"/>
  <c r="AH43"/>
  <c r="AI43" s="1"/>
  <c r="CB43" s="1"/>
  <c r="AF43"/>
  <c r="AG43" s="1"/>
  <c r="CA43" s="1"/>
  <c r="AD43"/>
  <c r="AE43" s="1"/>
  <c r="BZ43" s="1"/>
  <c r="AB43"/>
  <c r="AC43" s="1"/>
  <c r="BY43" s="1"/>
  <c r="CR43" s="1"/>
  <c r="Z43"/>
  <c r="CV43" s="1"/>
  <c r="Y43"/>
  <c r="W43"/>
  <c r="X43" s="1"/>
  <c r="CU43" s="1"/>
  <c r="U43"/>
  <c r="V43" s="1"/>
  <c r="CT43" s="1"/>
  <c r="T43"/>
  <c r="AA43" s="1"/>
  <c r="S43"/>
  <c r="DJ43" s="1"/>
  <c r="R43"/>
  <c r="P43"/>
  <c r="Q43" s="1"/>
  <c r="O43"/>
  <c r="E43"/>
  <c r="BK42"/>
  <c r="BL42" s="1"/>
  <c r="CP42" s="1"/>
  <c r="BI42"/>
  <c r="BJ42" s="1"/>
  <c r="CO42" s="1"/>
  <c r="BG42"/>
  <c r="BH42" s="1"/>
  <c r="CN42" s="1"/>
  <c r="BE42"/>
  <c r="BF42" s="1"/>
  <c r="CM42" s="1"/>
  <c r="BC42"/>
  <c r="BD42" s="1"/>
  <c r="CL42" s="1"/>
  <c r="BA42"/>
  <c r="BB42" s="1"/>
  <c r="CK42" s="1"/>
  <c r="AY42"/>
  <c r="AZ42" s="1"/>
  <c r="CJ42" s="1"/>
  <c r="AW42"/>
  <c r="AX42" s="1"/>
  <c r="CI42" s="1"/>
  <c r="AU42"/>
  <c r="AV42" s="1"/>
  <c r="CH42" s="1"/>
  <c r="AT42"/>
  <c r="AS42"/>
  <c r="CG42" s="1"/>
  <c r="AR42"/>
  <c r="AQ42"/>
  <c r="CF42" s="1"/>
  <c r="AP42"/>
  <c r="AO42"/>
  <c r="CE42" s="1"/>
  <c r="AN42"/>
  <c r="AM42"/>
  <c r="CD42" s="1"/>
  <c r="AL42"/>
  <c r="AK42"/>
  <c r="CC42" s="1"/>
  <c r="AJ42"/>
  <c r="AI42"/>
  <c r="CB42" s="1"/>
  <c r="AH42"/>
  <c r="AG42"/>
  <c r="CA42" s="1"/>
  <c r="AF42"/>
  <c r="AE42"/>
  <c r="BZ42" s="1"/>
  <c r="AD42"/>
  <c r="AC42"/>
  <c r="BY42" s="1"/>
  <c r="CR42" s="1"/>
  <c r="AB42"/>
  <c r="AA42"/>
  <c r="Y42"/>
  <c r="Z42" s="1"/>
  <c r="CV42" s="1"/>
  <c r="W42"/>
  <c r="X42" s="1"/>
  <c r="CU42" s="1"/>
  <c r="U42"/>
  <c r="V42" s="1"/>
  <c r="CT42" s="1"/>
  <c r="T42"/>
  <c r="S42"/>
  <c r="DJ42" s="1"/>
  <c r="R42"/>
  <c r="Q42"/>
  <c r="DK42" s="1"/>
  <c r="P42"/>
  <c r="O42"/>
  <c r="E42"/>
  <c r="BL41"/>
  <c r="CP41" s="1"/>
  <c r="BK41"/>
  <c r="BJ41"/>
  <c r="CO41" s="1"/>
  <c r="BI41"/>
  <c r="BH41"/>
  <c r="CN41" s="1"/>
  <c r="BG41"/>
  <c r="BF41"/>
  <c r="CM41" s="1"/>
  <c r="BE41"/>
  <c r="BC41"/>
  <c r="BD41" s="1"/>
  <c r="CL41" s="1"/>
  <c r="BA41"/>
  <c r="BB41" s="1"/>
  <c r="CK41" s="1"/>
  <c r="AY41"/>
  <c r="AZ41" s="1"/>
  <c r="CJ41" s="1"/>
  <c r="AW41"/>
  <c r="AX41" s="1"/>
  <c r="CI41" s="1"/>
  <c r="AU41"/>
  <c r="AV41" s="1"/>
  <c r="CH41" s="1"/>
  <c r="CS41" s="1"/>
  <c r="AT41"/>
  <c r="AS41"/>
  <c r="CG41" s="1"/>
  <c r="AR41"/>
  <c r="AQ41"/>
  <c r="CF41" s="1"/>
  <c r="AP41"/>
  <c r="AO41"/>
  <c r="CE41" s="1"/>
  <c r="AN41"/>
  <c r="AM41"/>
  <c r="CD41" s="1"/>
  <c r="AL41"/>
  <c r="AK41"/>
  <c r="CC41" s="1"/>
  <c r="AJ41"/>
  <c r="AI41"/>
  <c r="CB41" s="1"/>
  <c r="AH41"/>
  <c r="AF41"/>
  <c r="AG41" s="1"/>
  <c r="CA41" s="1"/>
  <c r="AD41"/>
  <c r="AE41" s="1"/>
  <c r="BZ41" s="1"/>
  <c r="AB41"/>
  <c r="AC41" s="1"/>
  <c r="BY41" s="1"/>
  <c r="CR41" s="1"/>
  <c r="Z41"/>
  <c r="CV41" s="1"/>
  <c r="Y41"/>
  <c r="W41"/>
  <c r="X41" s="1"/>
  <c r="CU41" s="1"/>
  <c r="U41"/>
  <c r="V41" s="1"/>
  <c r="CT41" s="1"/>
  <c r="T41"/>
  <c r="AA41" s="1"/>
  <c r="S41"/>
  <c r="DJ41" s="1"/>
  <c r="R41"/>
  <c r="Q41"/>
  <c r="DK41" s="1"/>
  <c r="P41"/>
  <c r="O41"/>
  <c r="E41"/>
  <c r="BL40"/>
  <c r="CP40" s="1"/>
  <c r="BK40"/>
  <c r="BJ40"/>
  <c r="CO40" s="1"/>
  <c r="BI40"/>
  <c r="BH40"/>
  <c r="CN40" s="1"/>
  <c r="BG40"/>
  <c r="BE40"/>
  <c r="BF40" s="1"/>
  <c r="CM40" s="1"/>
  <c r="BC40"/>
  <c r="BD40" s="1"/>
  <c r="CL40" s="1"/>
  <c r="BA40"/>
  <c r="BB40" s="1"/>
  <c r="CK40" s="1"/>
  <c r="AY40"/>
  <c r="AZ40" s="1"/>
  <c r="CJ40" s="1"/>
  <c r="AW40"/>
  <c r="AX40" s="1"/>
  <c r="CI40" s="1"/>
  <c r="AU40"/>
  <c r="AV40" s="1"/>
  <c r="CH40" s="1"/>
  <c r="AT40"/>
  <c r="AS40"/>
  <c r="CG40" s="1"/>
  <c r="AR40"/>
  <c r="AQ40"/>
  <c r="CF40" s="1"/>
  <c r="AP40"/>
  <c r="AO40"/>
  <c r="CE40" s="1"/>
  <c r="AN40"/>
  <c r="AM40"/>
  <c r="CD40" s="1"/>
  <c r="AL40"/>
  <c r="AK40"/>
  <c r="CC40" s="1"/>
  <c r="AJ40"/>
  <c r="AI40"/>
  <c r="CB40" s="1"/>
  <c r="AH40"/>
  <c r="AF40"/>
  <c r="AG40" s="1"/>
  <c r="CA40" s="1"/>
  <c r="AD40"/>
  <c r="AE40" s="1"/>
  <c r="BZ40" s="1"/>
  <c r="AB40"/>
  <c r="AC40" s="1"/>
  <c r="BY40" s="1"/>
  <c r="Z40"/>
  <c r="CV40" s="1"/>
  <c r="Y40"/>
  <c r="W40"/>
  <c r="X40" s="1"/>
  <c r="CU40" s="1"/>
  <c r="U40"/>
  <c r="V40" s="1"/>
  <c r="CT40" s="1"/>
  <c r="T40"/>
  <c r="AA40" s="1"/>
  <c r="S40"/>
  <c r="DJ40" s="1"/>
  <c r="R40"/>
  <c r="Q40"/>
  <c r="DK40" s="1"/>
  <c r="P40"/>
  <c r="O40"/>
  <c r="E40"/>
  <c r="BK39"/>
  <c r="BL39" s="1"/>
  <c r="CP39" s="1"/>
  <c r="BI39"/>
  <c r="BJ39" s="1"/>
  <c r="CO39" s="1"/>
  <c r="BG39"/>
  <c r="BH39" s="1"/>
  <c r="CN39" s="1"/>
  <c r="BE39"/>
  <c r="BF39" s="1"/>
  <c r="CM39" s="1"/>
  <c r="BC39"/>
  <c r="BD39" s="1"/>
  <c r="CL39" s="1"/>
  <c r="BA39"/>
  <c r="BB39" s="1"/>
  <c r="CK39" s="1"/>
  <c r="AY39"/>
  <c r="AZ39" s="1"/>
  <c r="CJ39" s="1"/>
  <c r="AW39"/>
  <c r="AX39" s="1"/>
  <c r="CI39" s="1"/>
  <c r="AU39"/>
  <c r="AV39" s="1"/>
  <c r="CH39" s="1"/>
  <c r="CS39" s="1"/>
  <c r="AT39"/>
  <c r="AS39"/>
  <c r="CG39" s="1"/>
  <c r="AR39"/>
  <c r="AQ39"/>
  <c r="CF39" s="1"/>
  <c r="AP39"/>
  <c r="AO39"/>
  <c r="CE39" s="1"/>
  <c r="AN39"/>
  <c r="AM39"/>
  <c r="CD39" s="1"/>
  <c r="AL39"/>
  <c r="AK39"/>
  <c r="CC39" s="1"/>
  <c r="AJ39"/>
  <c r="AI39"/>
  <c r="CB39" s="1"/>
  <c r="AH39"/>
  <c r="AG39"/>
  <c r="CA39" s="1"/>
  <c r="AF39"/>
  <c r="AE39"/>
  <c r="BZ39" s="1"/>
  <c r="AD39"/>
  <c r="AC39"/>
  <c r="BY39" s="1"/>
  <c r="CR39" s="1"/>
  <c r="AB39"/>
  <c r="AA39"/>
  <c r="Y39"/>
  <c r="Z39" s="1"/>
  <c r="CV39" s="1"/>
  <c r="W39"/>
  <c r="X39" s="1"/>
  <c r="CU39" s="1"/>
  <c r="U39"/>
  <c r="V39" s="1"/>
  <c r="CT39" s="1"/>
  <c r="T39"/>
  <c r="S39"/>
  <c r="R39"/>
  <c r="Q39"/>
  <c r="P39"/>
  <c r="O39"/>
  <c r="E39"/>
  <c r="BL38"/>
  <c r="CP38" s="1"/>
  <c r="BK38"/>
  <c r="BJ38"/>
  <c r="CO38" s="1"/>
  <c r="BI38"/>
  <c r="BH38"/>
  <c r="CN38" s="1"/>
  <c r="BG38"/>
  <c r="BF38"/>
  <c r="CM38" s="1"/>
  <c r="BE38"/>
  <c r="BD38"/>
  <c r="CL38" s="1"/>
  <c r="BC38"/>
  <c r="BB38"/>
  <c r="CK38" s="1"/>
  <c r="BA38"/>
  <c r="AZ38"/>
  <c r="CJ38" s="1"/>
  <c r="AY38"/>
  <c r="AX38"/>
  <c r="CI38" s="1"/>
  <c r="AW38"/>
  <c r="AV38"/>
  <c r="CH38" s="1"/>
  <c r="CS38" s="1"/>
  <c r="AU38"/>
  <c r="AT38"/>
  <c r="AR38"/>
  <c r="AS38" s="1"/>
  <c r="CG38" s="1"/>
  <c r="AP38"/>
  <c r="AQ38" s="1"/>
  <c r="CF38" s="1"/>
  <c r="AN38"/>
  <c r="AO38" s="1"/>
  <c r="CE38" s="1"/>
  <c r="AL38"/>
  <c r="AM38" s="1"/>
  <c r="CD38" s="1"/>
  <c r="AJ38"/>
  <c r="AK38" s="1"/>
  <c r="CC38" s="1"/>
  <c r="AH38"/>
  <c r="AI38" s="1"/>
  <c r="CB38" s="1"/>
  <c r="AF38"/>
  <c r="AG38" s="1"/>
  <c r="CA38" s="1"/>
  <c r="AD38"/>
  <c r="AE38" s="1"/>
  <c r="BZ38" s="1"/>
  <c r="AB38"/>
  <c r="AC38" s="1"/>
  <c r="BY38" s="1"/>
  <c r="Z38"/>
  <c r="CV38" s="1"/>
  <c r="Y38"/>
  <c r="X38"/>
  <c r="CU38" s="1"/>
  <c r="W38"/>
  <c r="V38"/>
  <c r="CT38" s="1"/>
  <c r="U38"/>
  <c r="T38"/>
  <c r="AA38" s="1"/>
  <c r="R38"/>
  <c r="S38" s="1"/>
  <c r="P38"/>
  <c r="Q38" s="1"/>
  <c r="DK38" s="1"/>
  <c r="O38"/>
  <c r="E38"/>
  <c r="BK37"/>
  <c r="BL37" s="1"/>
  <c r="CP37" s="1"/>
  <c r="BI37"/>
  <c r="BJ37" s="1"/>
  <c r="CO37" s="1"/>
  <c r="BG37"/>
  <c r="BH37" s="1"/>
  <c r="CN37" s="1"/>
  <c r="BE37"/>
  <c r="BF37" s="1"/>
  <c r="CM37" s="1"/>
  <c r="BC37"/>
  <c r="BD37" s="1"/>
  <c r="CL37" s="1"/>
  <c r="BA37"/>
  <c r="BB37" s="1"/>
  <c r="CK37" s="1"/>
  <c r="AY37"/>
  <c r="AZ37" s="1"/>
  <c r="CJ37" s="1"/>
  <c r="AW37"/>
  <c r="AX37" s="1"/>
  <c r="CI37" s="1"/>
  <c r="AU37"/>
  <c r="AV37" s="1"/>
  <c r="CH37" s="1"/>
  <c r="AT37"/>
  <c r="AS37"/>
  <c r="CG37" s="1"/>
  <c r="AR37"/>
  <c r="AQ37"/>
  <c r="CF37" s="1"/>
  <c r="AP37"/>
  <c r="AO37"/>
  <c r="CE37" s="1"/>
  <c r="AN37"/>
  <c r="AM37"/>
  <c r="CD37" s="1"/>
  <c r="AL37"/>
  <c r="AK37"/>
  <c r="CC37" s="1"/>
  <c r="AJ37"/>
  <c r="AI37"/>
  <c r="CB37" s="1"/>
  <c r="AH37"/>
  <c r="AG37"/>
  <c r="CA37" s="1"/>
  <c r="AF37"/>
  <c r="AE37"/>
  <c r="BZ37" s="1"/>
  <c r="AD37"/>
  <c r="AC37"/>
  <c r="BY37" s="1"/>
  <c r="CR37" s="1"/>
  <c r="AB37"/>
  <c r="AA37"/>
  <c r="Y37"/>
  <c r="Z37" s="1"/>
  <c r="CV37" s="1"/>
  <c r="W37"/>
  <c r="X37" s="1"/>
  <c r="CU37" s="1"/>
  <c r="U37"/>
  <c r="V37" s="1"/>
  <c r="CT37" s="1"/>
  <c r="T37"/>
  <c r="S37"/>
  <c r="DJ37" s="1"/>
  <c r="R37"/>
  <c r="Q37"/>
  <c r="P37"/>
  <c r="O37"/>
  <c r="E37"/>
  <c r="BL36"/>
  <c r="CP36" s="1"/>
  <c r="BK36"/>
  <c r="BJ36"/>
  <c r="CO36" s="1"/>
  <c r="BI36"/>
  <c r="BH36"/>
  <c r="CN36" s="1"/>
  <c r="BG36"/>
  <c r="BF36"/>
  <c r="CM36" s="1"/>
  <c r="BE36"/>
  <c r="BD36"/>
  <c r="CL36" s="1"/>
  <c r="BC36"/>
  <c r="BB36"/>
  <c r="CK36" s="1"/>
  <c r="BA36"/>
  <c r="AY36"/>
  <c r="AZ36" s="1"/>
  <c r="CJ36" s="1"/>
  <c r="AW36"/>
  <c r="AX36" s="1"/>
  <c r="CI36" s="1"/>
  <c r="AU36"/>
  <c r="AV36" s="1"/>
  <c r="CH36" s="1"/>
  <c r="AT36"/>
  <c r="AS36"/>
  <c r="CG36" s="1"/>
  <c r="AR36"/>
  <c r="AP36"/>
  <c r="AQ36" s="1"/>
  <c r="CF36" s="1"/>
  <c r="AN36"/>
  <c r="AO36" s="1"/>
  <c r="CE36" s="1"/>
  <c r="AL36"/>
  <c r="AM36" s="1"/>
  <c r="CD36" s="1"/>
  <c r="AJ36"/>
  <c r="AK36" s="1"/>
  <c r="CC36" s="1"/>
  <c r="AH36"/>
  <c r="AI36" s="1"/>
  <c r="CB36" s="1"/>
  <c r="AF36"/>
  <c r="AG36" s="1"/>
  <c r="CA36" s="1"/>
  <c r="AD36"/>
  <c r="AE36" s="1"/>
  <c r="BZ36" s="1"/>
  <c r="AB36"/>
  <c r="AC36" s="1"/>
  <c r="BY36" s="1"/>
  <c r="Z36"/>
  <c r="CV36" s="1"/>
  <c r="Y36"/>
  <c r="X36"/>
  <c r="CU36" s="1"/>
  <c r="W36"/>
  <c r="V36"/>
  <c r="CT36" s="1"/>
  <c r="U36"/>
  <c r="T36"/>
  <c r="AA36" s="1"/>
  <c r="R36"/>
  <c r="S36" s="1"/>
  <c r="P36"/>
  <c r="Q36" s="1"/>
  <c r="O36"/>
  <c r="E36"/>
  <c r="BK35"/>
  <c r="BL35" s="1"/>
  <c r="CP35" s="1"/>
  <c r="BI35"/>
  <c r="BJ35" s="1"/>
  <c r="CO35" s="1"/>
  <c r="BG35"/>
  <c r="BH35" s="1"/>
  <c r="CN35" s="1"/>
  <c r="BE35"/>
  <c r="BF35" s="1"/>
  <c r="CM35" s="1"/>
  <c r="BC35"/>
  <c r="BD35" s="1"/>
  <c r="CL35" s="1"/>
  <c r="BA35"/>
  <c r="BB35" s="1"/>
  <c r="CK35" s="1"/>
  <c r="AY35"/>
  <c r="AZ35" s="1"/>
  <c r="CJ35" s="1"/>
  <c r="AW35"/>
  <c r="AX35" s="1"/>
  <c r="CI35" s="1"/>
  <c r="AU35"/>
  <c r="AV35" s="1"/>
  <c r="CH35" s="1"/>
  <c r="CS35" s="1"/>
  <c r="AT35"/>
  <c r="AS35"/>
  <c r="CG35" s="1"/>
  <c r="AR35"/>
  <c r="AQ35"/>
  <c r="CF35" s="1"/>
  <c r="AP35"/>
  <c r="AO35"/>
  <c r="CE35" s="1"/>
  <c r="AN35"/>
  <c r="AM35"/>
  <c r="CD35" s="1"/>
  <c r="AL35"/>
  <c r="AK35"/>
  <c r="CC35" s="1"/>
  <c r="AJ35"/>
  <c r="AI35"/>
  <c r="CB35" s="1"/>
  <c r="AH35"/>
  <c r="AG35"/>
  <c r="CA35" s="1"/>
  <c r="AF35"/>
  <c r="AE35"/>
  <c r="BZ35" s="1"/>
  <c r="AD35"/>
  <c r="AC35"/>
  <c r="BY35" s="1"/>
  <c r="CR35" s="1"/>
  <c r="AB35"/>
  <c r="AA35"/>
  <c r="Y35"/>
  <c r="Z35" s="1"/>
  <c r="CV35" s="1"/>
  <c r="W35"/>
  <c r="X35" s="1"/>
  <c r="CU35" s="1"/>
  <c r="U35"/>
  <c r="V35" s="1"/>
  <c r="CT35" s="1"/>
  <c r="T35"/>
  <c r="S35"/>
  <c r="DJ35" s="1"/>
  <c r="R35"/>
  <c r="Q35"/>
  <c r="DK35" s="1"/>
  <c r="P35"/>
  <c r="O35"/>
  <c r="E35"/>
  <c r="BL34"/>
  <c r="CP34" s="1"/>
  <c r="BK34"/>
  <c r="BJ34"/>
  <c r="CO34" s="1"/>
  <c r="BI34"/>
  <c r="BH34"/>
  <c r="CN34" s="1"/>
  <c r="BG34"/>
  <c r="BF34"/>
  <c r="CM34" s="1"/>
  <c r="BE34"/>
  <c r="BD34"/>
  <c r="CL34" s="1"/>
  <c r="BC34"/>
  <c r="BB34"/>
  <c r="CK34" s="1"/>
  <c r="BA34"/>
  <c r="AZ34"/>
  <c r="CJ34" s="1"/>
  <c r="AY34"/>
  <c r="AX34"/>
  <c r="CI34" s="1"/>
  <c r="AW34"/>
  <c r="AV34"/>
  <c r="CH34" s="1"/>
  <c r="CS34" s="1"/>
  <c r="AU34"/>
  <c r="AT34"/>
  <c r="AR34"/>
  <c r="AS34" s="1"/>
  <c r="CG34" s="1"/>
  <c r="AP34"/>
  <c r="AQ34" s="1"/>
  <c r="CF34" s="1"/>
  <c r="AN34"/>
  <c r="AO34" s="1"/>
  <c r="CE34" s="1"/>
  <c r="AL34"/>
  <c r="AM34" s="1"/>
  <c r="CD34" s="1"/>
  <c r="AJ34"/>
  <c r="AK34" s="1"/>
  <c r="CC34" s="1"/>
  <c r="AH34"/>
  <c r="AI34" s="1"/>
  <c r="CB34" s="1"/>
  <c r="AF34"/>
  <c r="AG34" s="1"/>
  <c r="CA34" s="1"/>
  <c r="AD34"/>
  <c r="AE34" s="1"/>
  <c r="BZ34" s="1"/>
  <c r="AB34"/>
  <c r="AC34" s="1"/>
  <c r="BY34" s="1"/>
  <c r="CR34" s="1"/>
  <c r="Z34"/>
  <c r="CV34" s="1"/>
  <c r="Y34"/>
  <c r="X34"/>
  <c r="CU34" s="1"/>
  <c r="W34"/>
  <c r="V34"/>
  <c r="CT34" s="1"/>
  <c r="U34"/>
  <c r="T34"/>
  <c r="AA34" s="1"/>
  <c r="R34"/>
  <c r="S34" s="1"/>
  <c r="P34"/>
  <c r="Q34" s="1"/>
  <c r="O34"/>
  <c r="E34"/>
  <c r="BK33"/>
  <c r="BL33" s="1"/>
  <c r="CP33" s="1"/>
  <c r="BI33"/>
  <c r="BJ33" s="1"/>
  <c r="CO33" s="1"/>
  <c r="BG33"/>
  <c r="BH33" s="1"/>
  <c r="CN33" s="1"/>
  <c r="BE33"/>
  <c r="BF33" s="1"/>
  <c r="CM33" s="1"/>
  <c r="BC33"/>
  <c r="BD33" s="1"/>
  <c r="CL33" s="1"/>
  <c r="BA33"/>
  <c r="BB33" s="1"/>
  <c r="CK33" s="1"/>
  <c r="AY33"/>
  <c r="AZ33" s="1"/>
  <c r="CJ33" s="1"/>
  <c r="AW33"/>
  <c r="AX33" s="1"/>
  <c r="CI33" s="1"/>
  <c r="AU33"/>
  <c r="AV33" s="1"/>
  <c r="CH33" s="1"/>
  <c r="AT33"/>
  <c r="AS33"/>
  <c r="CG33" s="1"/>
  <c r="AR33"/>
  <c r="AQ33"/>
  <c r="CF33" s="1"/>
  <c r="AP33"/>
  <c r="AO33"/>
  <c r="CE33" s="1"/>
  <c r="AN33"/>
  <c r="AM33"/>
  <c r="CD33" s="1"/>
  <c r="AL33"/>
  <c r="AK33"/>
  <c r="CC33" s="1"/>
  <c r="AJ33"/>
  <c r="AI33"/>
  <c r="CB33" s="1"/>
  <c r="AH33"/>
  <c r="AG33"/>
  <c r="CA33" s="1"/>
  <c r="AF33"/>
  <c r="AE33"/>
  <c r="BZ33" s="1"/>
  <c r="AD33"/>
  <c r="AC33"/>
  <c r="BY33" s="1"/>
  <c r="CR33" s="1"/>
  <c r="AB33"/>
  <c r="AA33"/>
  <c r="Y33"/>
  <c r="Z33" s="1"/>
  <c r="CV33" s="1"/>
  <c r="W33"/>
  <c r="X33" s="1"/>
  <c r="CU33" s="1"/>
  <c r="U33"/>
  <c r="V33" s="1"/>
  <c r="CT33" s="1"/>
  <c r="T33"/>
  <c r="S33"/>
  <c r="DJ33" s="1"/>
  <c r="R33"/>
  <c r="Q33"/>
  <c r="DK33" s="1"/>
  <c r="P33"/>
  <c r="O33"/>
  <c r="E33"/>
  <c r="BL32"/>
  <c r="CP32" s="1"/>
  <c r="BK32"/>
  <c r="BJ32"/>
  <c r="CO32" s="1"/>
  <c r="BI32"/>
  <c r="BH32"/>
  <c r="CN32" s="1"/>
  <c r="BG32"/>
  <c r="BF32"/>
  <c r="CM32" s="1"/>
  <c r="BE32"/>
  <c r="BD32"/>
  <c r="CL32" s="1"/>
  <c r="BC32"/>
  <c r="BB32"/>
  <c r="CK32" s="1"/>
  <c r="BA32"/>
  <c r="AZ32"/>
  <c r="CJ32" s="1"/>
  <c r="AY32"/>
  <c r="AX32"/>
  <c r="CI32" s="1"/>
  <c r="AW32"/>
  <c r="AV32"/>
  <c r="CH32" s="1"/>
  <c r="CS32" s="1"/>
  <c r="AU32"/>
  <c r="AT32"/>
  <c r="AR32"/>
  <c r="AS32" s="1"/>
  <c r="CG32" s="1"/>
  <c r="AP32"/>
  <c r="AQ32" s="1"/>
  <c r="CF32" s="1"/>
  <c r="AN32"/>
  <c r="AO32" s="1"/>
  <c r="CE32" s="1"/>
  <c r="AL32"/>
  <c r="AM32" s="1"/>
  <c r="CD32" s="1"/>
  <c r="AJ32"/>
  <c r="AK32" s="1"/>
  <c r="CC32" s="1"/>
  <c r="AH32"/>
  <c r="AI32" s="1"/>
  <c r="CB32" s="1"/>
  <c r="AF32"/>
  <c r="AG32" s="1"/>
  <c r="CA32" s="1"/>
  <c r="AD32"/>
  <c r="AE32" s="1"/>
  <c r="BZ32" s="1"/>
  <c r="AB32"/>
  <c r="AC32" s="1"/>
  <c r="BY32" s="1"/>
  <c r="CR32" s="1"/>
  <c r="Z32"/>
  <c r="CV32" s="1"/>
  <c r="Y32"/>
  <c r="X32"/>
  <c r="CU32" s="1"/>
  <c r="W32"/>
  <c r="V32"/>
  <c r="CT32" s="1"/>
  <c r="U32"/>
  <c r="T32"/>
  <c r="AA32" s="1"/>
  <c r="R32"/>
  <c r="S32" s="1"/>
  <c r="P32"/>
  <c r="Q32" s="1"/>
  <c r="O32"/>
  <c r="E32"/>
  <c r="BK31"/>
  <c r="BL31" s="1"/>
  <c r="CP31" s="1"/>
  <c r="BI31"/>
  <c r="BJ31" s="1"/>
  <c r="CO31" s="1"/>
  <c r="BG31"/>
  <c r="BH31" s="1"/>
  <c r="CN31" s="1"/>
  <c r="BE31"/>
  <c r="BF31" s="1"/>
  <c r="CM31" s="1"/>
  <c r="BC31"/>
  <c r="BD31" s="1"/>
  <c r="CL31" s="1"/>
  <c r="BA31"/>
  <c r="BB31" s="1"/>
  <c r="CK31" s="1"/>
  <c r="AY31"/>
  <c r="AZ31" s="1"/>
  <c r="CJ31" s="1"/>
  <c r="AW31"/>
  <c r="AX31" s="1"/>
  <c r="CI31" s="1"/>
  <c r="AU31"/>
  <c r="AV31" s="1"/>
  <c r="CH31" s="1"/>
  <c r="AT31"/>
  <c r="AS31"/>
  <c r="CG31" s="1"/>
  <c r="AR31"/>
  <c r="AQ31"/>
  <c r="CF31" s="1"/>
  <c r="AP31"/>
  <c r="AO31"/>
  <c r="CE31" s="1"/>
  <c r="AN31"/>
  <c r="AM31"/>
  <c r="CD31" s="1"/>
  <c r="AL31"/>
  <c r="AK31"/>
  <c r="CC31" s="1"/>
  <c r="AJ31"/>
  <c r="AI31"/>
  <c r="CB31" s="1"/>
  <c r="AH31"/>
  <c r="AG31"/>
  <c r="CA31" s="1"/>
  <c r="AF31"/>
  <c r="AE31"/>
  <c r="BZ31" s="1"/>
  <c r="AD31"/>
  <c r="AC31"/>
  <c r="BY31" s="1"/>
  <c r="CR31" s="1"/>
  <c r="AB31"/>
  <c r="AA31"/>
  <c r="Y31"/>
  <c r="Z31" s="1"/>
  <c r="CV31" s="1"/>
  <c r="W31"/>
  <c r="X31" s="1"/>
  <c r="CU31" s="1"/>
  <c r="U31"/>
  <c r="V31" s="1"/>
  <c r="CT31" s="1"/>
  <c r="T31"/>
  <c r="S31"/>
  <c r="DJ31" s="1"/>
  <c r="R31"/>
  <c r="Q31"/>
  <c r="DK31" s="1"/>
  <c r="P31"/>
  <c r="O31"/>
  <c r="E31"/>
  <c r="BL30"/>
  <c r="CP30" s="1"/>
  <c r="BK30"/>
  <c r="BJ30"/>
  <c r="CO30" s="1"/>
  <c r="BI30"/>
  <c r="BH30"/>
  <c r="CN30" s="1"/>
  <c r="BG30"/>
  <c r="BF30"/>
  <c r="CM30" s="1"/>
  <c r="BE30"/>
  <c r="BD30"/>
  <c r="CL30" s="1"/>
  <c r="BC30"/>
  <c r="BB30"/>
  <c r="CK30" s="1"/>
  <c r="BA30"/>
  <c r="AZ30"/>
  <c r="CJ30" s="1"/>
  <c r="AY30"/>
  <c r="AX30"/>
  <c r="CI30" s="1"/>
  <c r="AW30"/>
  <c r="AV30"/>
  <c r="CH30" s="1"/>
  <c r="CS30" s="1"/>
  <c r="AU30"/>
  <c r="AT30"/>
  <c r="AR30"/>
  <c r="AS30" s="1"/>
  <c r="CG30" s="1"/>
  <c r="AP30"/>
  <c r="AQ30" s="1"/>
  <c r="CF30" s="1"/>
  <c r="AN30"/>
  <c r="AO30" s="1"/>
  <c r="CE30" s="1"/>
  <c r="AL30"/>
  <c r="AM30" s="1"/>
  <c r="CD30" s="1"/>
  <c r="AJ30"/>
  <c r="AK30" s="1"/>
  <c r="CC30" s="1"/>
  <c r="AH30"/>
  <c r="AI30" s="1"/>
  <c r="CB30" s="1"/>
  <c r="AF30"/>
  <c r="AG30" s="1"/>
  <c r="CA30" s="1"/>
  <c r="AD30"/>
  <c r="AE30" s="1"/>
  <c r="BZ30" s="1"/>
  <c r="AB30"/>
  <c r="AC30" s="1"/>
  <c r="BY30" s="1"/>
  <c r="CR30" s="1"/>
  <c r="Z30"/>
  <c r="CV30" s="1"/>
  <c r="Y30"/>
  <c r="X30"/>
  <c r="CU30" s="1"/>
  <c r="W30"/>
  <c r="V30"/>
  <c r="CT30" s="1"/>
  <c r="U30"/>
  <c r="T30"/>
  <c r="AA30" s="1"/>
  <c r="R30"/>
  <c r="S30" s="1"/>
  <c r="P30"/>
  <c r="Q30" s="1"/>
  <c r="O30"/>
  <c r="E30"/>
  <c r="BK29"/>
  <c r="BL29" s="1"/>
  <c r="CP29" s="1"/>
  <c r="BI29"/>
  <c r="BJ29" s="1"/>
  <c r="CO29" s="1"/>
  <c r="BG29"/>
  <c r="BH29" s="1"/>
  <c r="CN29" s="1"/>
  <c r="BE29"/>
  <c r="BF29" s="1"/>
  <c r="CM29" s="1"/>
  <c r="BC29"/>
  <c r="BD29" s="1"/>
  <c r="CL29" s="1"/>
  <c r="BA29"/>
  <c r="BB29" s="1"/>
  <c r="CK29" s="1"/>
  <c r="AY29"/>
  <c r="AZ29" s="1"/>
  <c r="CJ29" s="1"/>
  <c r="AW29"/>
  <c r="AX29" s="1"/>
  <c r="CI29" s="1"/>
  <c r="AU29"/>
  <c r="AV29" s="1"/>
  <c r="CH29" s="1"/>
  <c r="CS29" s="1"/>
  <c r="AT29"/>
  <c r="AS29"/>
  <c r="CG29" s="1"/>
  <c r="AR29"/>
  <c r="AQ29"/>
  <c r="CF29" s="1"/>
  <c r="AP29"/>
  <c r="AO29"/>
  <c r="CE29" s="1"/>
  <c r="AN29"/>
  <c r="AM29"/>
  <c r="CD29" s="1"/>
  <c r="AL29"/>
  <c r="AK29"/>
  <c r="CC29" s="1"/>
  <c r="AJ29"/>
  <c r="AI29"/>
  <c r="CB29" s="1"/>
  <c r="AH29"/>
  <c r="AG29"/>
  <c r="CA29" s="1"/>
  <c r="AF29"/>
  <c r="AE29"/>
  <c r="BZ29" s="1"/>
  <c r="AD29"/>
  <c r="AC29"/>
  <c r="BY29" s="1"/>
  <c r="CR29" s="1"/>
  <c r="AB29"/>
  <c r="AA29"/>
  <c r="Y29"/>
  <c r="Z29" s="1"/>
  <c r="CV29" s="1"/>
  <c r="W29"/>
  <c r="X29" s="1"/>
  <c r="CU29" s="1"/>
  <c r="U29"/>
  <c r="V29" s="1"/>
  <c r="CT29" s="1"/>
  <c r="T29"/>
  <c r="S29"/>
  <c r="DJ29" s="1"/>
  <c r="R29"/>
  <c r="Q29"/>
  <c r="DK29" s="1"/>
  <c r="P29"/>
  <c r="O29"/>
  <c r="E29"/>
  <c r="BL28"/>
  <c r="CP28" s="1"/>
  <c r="BK28"/>
  <c r="BJ28"/>
  <c r="CO28" s="1"/>
  <c r="BI28"/>
  <c r="BH28"/>
  <c r="CN28" s="1"/>
  <c r="BG28"/>
  <c r="BF28"/>
  <c r="CM28" s="1"/>
  <c r="BE28"/>
  <c r="BD28"/>
  <c r="CL28" s="1"/>
  <c r="BC28"/>
  <c r="BB28"/>
  <c r="CK28" s="1"/>
  <c r="BA28"/>
  <c r="AZ28"/>
  <c r="CJ28" s="1"/>
  <c r="AY28"/>
  <c r="AX28"/>
  <c r="CI28" s="1"/>
  <c r="AW28"/>
  <c r="AV28"/>
  <c r="CH28" s="1"/>
  <c r="CS28" s="1"/>
  <c r="AU28"/>
  <c r="AT28"/>
  <c r="AR28"/>
  <c r="AS28" s="1"/>
  <c r="CG28" s="1"/>
  <c r="AP28"/>
  <c r="AQ28" s="1"/>
  <c r="CF28" s="1"/>
  <c r="AN28"/>
  <c r="AO28" s="1"/>
  <c r="CE28" s="1"/>
  <c r="AL28"/>
  <c r="AM28" s="1"/>
  <c r="CD28" s="1"/>
  <c r="AJ28"/>
  <c r="AK28" s="1"/>
  <c r="CC28" s="1"/>
  <c r="AH28"/>
  <c r="AI28" s="1"/>
  <c r="CB28" s="1"/>
  <c r="AF28"/>
  <c r="AG28" s="1"/>
  <c r="CA28" s="1"/>
  <c r="AD28"/>
  <c r="AE28" s="1"/>
  <c r="BZ28" s="1"/>
  <c r="AB28"/>
  <c r="AC28" s="1"/>
  <c r="BY28" s="1"/>
  <c r="Z28"/>
  <c r="CV28" s="1"/>
  <c r="Y28"/>
  <c r="X28"/>
  <c r="CU28" s="1"/>
  <c r="W28"/>
  <c r="V28"/>
  <c r="CT28" s="1"/>
  <c r="U28"/>
  <c r="T28"/>
  <c r="AA28" s="1"/>
  <c r="R28"/>
  <c r="S28" s="1"/>
  <c r="P28"/>
  <c r="Q28" s="1"/>
  <c r="O28"/>
  <c r="E28"/>
  <c r="BK27"/>
  <c r="BL27" s="1"/>
  <c r="CP27" s="1"/>
  <c r="BI27"/>
  <c r="BJ27" s="1"/>
  <c r="CO27" s="1"/>
  <c r="BG27"/>
  <c r="BH27" s="1"/>
  <c r="CN27" s="1"/>
  <c r="BE27"/>
  <c r="BF27" s="1"/>
  <c r="CM27" s="1"/>
  <c r="BC27"/>
  <c r="BD27" s="1"/>
  <c r="CL27" s="1"/>
  <c r="BA27"/>
  <c r="BB27" s="1"/>
  <c r="CK27" s="1"/>
  <c r="AY27"/>
  <c r="AZ27" s="1"/>
  <c r="CJ27" s="1"/>
  <c r="AW27"/>
  <c r="AX27" s="1"/>
  <c r="CI27" s="1"/>
  <c r="AU27"/>
  <c r="AV27" s="1"/>
  <c r="CH27" s="1"/>
  <c r="CS27" s="1"/>
  <c r="AT27"/>
  <c r="AS27"/>
  <c r="CG27" s="1"/>
  <c r="AR27"/>
  <c r="AQ27"/>
  <c r="CF27" s="1"/>
  <c r="AP27"/>
  <c r="AO27"/>
  <c r="CE27" s="1"/>
  <c r="AN27"/>
  <c r="AM27"/>
  <c r="CD27" s="1"/>
  <c r="AL27"/>
  <c r="AK27"/>
  <c r="CC27" s="1"/>
  <c r="AJ27"/>
  <c r="AI27"/>
  <c r="CB27" s="1"/>
  <c r="AH27"/>
  <c r="AG27"/>
  <c r="CA27" s="1"/>
  <c r="AF27"/>
  <c r="AE27"/>
  <c r="BZ27" s="1"/>
  <c r="AD27"/>
  <c r="AC27"/>
  <c r="BY27" s="1"/>
  <c r="CR27" s="1"/>
  <c r="AB27"/>
  <c r="AA27"/>
  <c r="Y27"/>
  <c r="Z27" s="1"/>
  <c r="CV27" s="1"/>
  <c r="W27"/>
  <c r="X27" s="1"/>
  <c r="CU27" s="1"/>
  <c r="U27"/>
  <c r="V27" s="1"/>
  <c r="CT27" s="1"/>
  <c r="T27"/>
  <c r="S27"/>
  <c r="DJ27" s="1"/>
  <c r="R27"/>
  <c r="Q27"/>
  <c r="DK27" s="1"/>
  <c r="P27"/>
  <c r="O27"/>
  <c r="E27"/>
  <c r="BL26"/>
  <c r="CP26" s="1"/>
  <c r="BK26"/>
  <c r="BJ26"/>
  <c r="CO26" s="1"/>
  <c r="BI26"/>
  <c r="BH26"/>
  <c r="CN26" s="1"/>
  <c r="BG26"/>
  <c r="BF26"/>
  <c r="CM26" s="1"/>
  <c r="BE26"/>
  <c r="BD26"/>
  <c r="CL26" s="1"/>
  <c r="BC26"/>
  <c r="BB26"/>
  <c r="CK26" s="1"/>
  <c r="BA26"/>
  <c r="AZ26"/>
  <c r="CJ26" s="1"/>
  <c r="AY26"/>
  <c r="AX26"/>
  <c r="CI26" s="1"/>
  <c r="AW26"/>
  <c r="AV26"/>
  <c r="CH26" s="1"/>
  <c r="CS26" s="1"/>
  <c r="AU26"/>
  <c r="AT26"/>
  <c r="AR26"/>
  <c r="AS26" s="1"/>
  <c r="CG26" s="1"/>
  <c r="AP26"/>
  <c r="AQ26" s="1"/>
  <c r="CF26" s="1"/>
  <c r="AN26"/>
  <c r="AO26" s="1"/>
  <c r="CE26" s="1"/>
  <c r="AL26"/>
  <c r="AM26" s="1"/>
  <c r="CD26" s="1"/>
  <c r="AJ26"/>
  <c r="AK26" s="1"/>
  <c r="CC26" s="1"/>
  <c r="AH26"/>
  <c r="AI26" s="1"/>
  <c r="CB26" s="1"/>
  <c r="AF26"/>
  <c r="AG26" s="1"/>
  <c r="CA26" s="1"/>
  <c r="AD26"/>
  <c r="AE26" s="1"/>
  <c r="BZ26" s="1"/>
  <c r="AB26"/>
  <c r="AC26" s="1"/>
  <c r="BY26" s="1"/>
  <c r="CR26" s="1"/>
  <c r="Z26"/>
  <c r="CV26" s="1"/>
  <c r="Y26"/>
  <c r="X26"/>
  <c r="CU26" s="1"/>
  <c r="W26"/>
  <c r="V26"/>
  <c r="CT26" s="1"/>
  <c r="U26"/>
  <c r="T26"/>
  <c r="AA26" s="1"/>
  <c r="R26"/>
  <c r="S26" s="1"/>
  <c r="P26"/>
  <c r="Q26" s="1"/>
  <c r="O26"/>
  <c r="E26"/>
  <c r="BK25"/>
  <c r="BL25" s="1"/>
  <c r="CP25" s="1"/>
  <c r="BI25"/>
  <c r="BJ25" s="1"/>
  <c r="CO25" s="1"/>
  <c r="BG25"/>
  <c r="BH25" s="1"/>
  <c r="CN25" s="1"/>
  <c r="BE25"/>
  <c r="BF25" s="1"/>
  <c r="CM25" s="1"/>
  <c r="BC25"/>
  <c r="BD25" s="1"/>
  <c r="CL25" s="1"/>
  <c r="BA25"/>
  <c r="BB25" s="1"/>
  <c r="CK25" s="1"/>
  <c r="AY25"/>
  <c r="AZ25" s="1"/>
  <c r="CJ25" s="1"/>
  <c r="AW25"/>
  <c r="AX25" s="1"/>
  <c r="CI25" s="1"/>
  <c r="AU25"/>
  <c r="AV25" s="1"/>
  <c r="CH25" s="1"/>
  <c r="CS25" s="1"/>
  <c r="AT25"/>
  <c r="AS25"/>
  <c r="CG25" s="1"/>
  <c r="AR25"/>
  <c r="AQ25"/>
  <c r="CF25" s="1"/>
  <c r="AP25"/>
  <c r="AO25"/>
  <c r="CE25" s="1"/>
  <c r="AN25"/>
  <c r="AM25"/>
  <c r="CD25" s="1"/>
  <c r="AL25"/>
  <c r="AK25"/>
  <c r="CC25" s="1"/>
  <c r="AJ25"/>
  <c r="AI25"/>
  <c r="CB25" s="1"/>
  <c r="AH25"/>
  <c r="AG25"/>
  <c r="CA25" s="1"/>
  <c r="AF25"/>
  <c r="AE25"/>
  <c r="BZ25" s="1"/>
  <c r="AD25"/>
  <c r="AC25"/>
  <c r="BY25" s="1"/>
  <c r="CR25" s="1"/>
  <c r="AB25"/>
  <c r="AA25"/>
  <c r="Y25"/>
  <c r="Z25" s="1"/>
  <c r="CV25" s="1"/>
  <c r="W25"/>
  <c r="X25" s="1"/>
  <c r="CU25" s="1"/>
  <c r="U25"/>
  <c r="V25" s="1"/>
  <c r="CT25" s="1"/>
  <c r="T25"/>
  <c r="S25"/>
  <c r="DJ25" s="1"/>
  <c r="R25"/>
  <c r="Q25"/>
  <c r="DK25" s="1"/>
  <c r="P25"/>
  <c r="O25"/>
  <c r="E25"/>
  <c r="BL24"/>
  <c r="CP24" s="1"/>
  <c r="BK24"/>
  <c r="BJ24"/>
  <c r="CO24" s="1"/>
  <c r="BI24"/>
  <c r="BH24"/>
  <c r="CN24" s="1"/>
  <c r="BG24"/>
  <c r="BF24"/>
  <c r="CM24" s="1"/>
  <c r="BE24"/>
  <c r="BD24"/>
  <c r="CL24" s="1"/>
  <c r="BC24"/>
  <c r="BB24"/>
  <c r="CK24" s="1"/>
  <c r="BA24"/>
  <c r="AZ24"/>
  <c r="CJ24" s="1"/>
  <c r="AY24"/>
  <c r="AX24"/>
  <c r="CI24" s="1"/>
  <c r="AW24"/>
  <c r="AV24"/>
  <c r="CH24" s="1"/>
  <c r="CS24" s="1"/>
  <c r="AU24"/>
  <c r="AT24"/>
  <c r="AR24"/>
  <c r="AS24" s="1"/>
  <c r="CG24" s="1"/>
  <c r="AP24"/>
  <c r="AQ24" s="1"/>
  <c r="CF24" s="1"/>
  <c r="AN24"/>
  <c r="AO24" s="1"/>
  <c r="CE24" s="1"/>
  <c r="AL24"/>
  <c r="AM24" s="1"/>
  <c r="CD24" s="1"/>
  <c r="AJ24"/>
  <c r="AK24" s="1"/>
  <c r="CC24" s="1"/>
  <c r="AH24"/>
  <c r="AI24" s="1"/>
  <c r="CB24" s="1"/>
  <c r="AF24"/>
  <c r="AG24" s="1"/>
  <c r="CA24" s="1"/>
  <c r="AD24"/>
  <c r="AE24" s="1"/>
  <c r="BZ24" s="1"/>
  <c r="AB24"/>
  <c r="AC24" s="1"/>
  <c r="BY24" s="1"/>
  <c r="CR24" s="1"/>
  <c r="Z24"/>
  <c r="CV24" s="1"/>
  <c r="Y24"/>
  <c r="X24"/>
  <c r="CU24" s="1"/>
  <c r="W24"/>
  <c r="V24"/>
  <c r="CT24" s="1"/>
  <c r="U24"/>
  <c r="T24"/>
  <c r="AA24" s="1"/>
  <c r="R24"/>
  <c r="S24" s="1"/>
  <c r="P24"/>
  <c r="Q24" s="1"/>
  <c r="O24"/>
  <c r="E24"/>
  <c r="BK23"/>
  <c r="BL23" s="1"/>
  <c r="CP23" s="1"/>
  <c r="BI23"/>
  <c r="BJ23" s="1"/>
  <c r="CO23" s="1"/>
  <c r="BG23"/>
  <c r="BH23" s="1"/>
  <c r="CN23" s="1"/>
  <c r="BE23"/>
  <c r="BF23" s="1"/>
  <c r="CM23" s="1"/>
  <c r="BC23"/>
  <c r="BD23" s="1"/>
  <c r="CL23" s="1"/>
  <c r="BA23"/>
  <c r="BB23" s="1"/>
  <c r="CK23" s="1"/>
  <c r="AY23"/>
  <c r="AZ23" s="1"/>
  <c r="CJ23" s="1"/>
  <c r="AW23"/>
  <c r="AX23" s="1"/>
  <c r="CI23" s="1"/>
  <c r="AU23"/>
  <c r="AV23" s="1"/>
  <c r="CH23" s="1"/>
  <c r="CS23" s="1"/>
  <c r="AT23"/>
  <c r="AS23"/>
  <c r="CG23" s="1"/>
  <c r="AR23"/>
  <c r="AQ23"/>
  <c r="CF23" s="1"/>
  <c r="AP23"/>
  <c r="AO23"/>
  <c r="CE23" s="1"/>
  <c r="AN23"/>
  <c r="AM23"/>
  <c r="CD23" s="1"/>
  <c r="AL23"/>
  <c r="AK23"/>
  <c r="CC23" s="1"/>
  <c r="AJ23"/>
  <c r="AI23"/>
  <c r="CB23" s="1"/>
  <c r="AH23"/>
  <c r="AG23"/>
  <c r="CA23" s="1"/>
  <c r="AF23"/>
  <c r="AE23"/>
  <c r="BZ23" s="1"/>
  <c r="AD23"/>
  <c r="AC23"/>
  <c r="BY23" s="1"/>
  <c r="CR23" s="1"/>
  <c r="AB23"/>
  <c r="AA23"/>
  <c r="Y23"/>
  <c r="Z23" s="1"/>
  <c r="CV23" s="1"/>
  <c r="W23"/>
  <c r="X23" s="1"/>
  <c r="CU23" s="1"/>
  <c r="U23"/>
  <c r="V23" s="1"/>
  <c r="CT23" s="1"/>
  <c r="T23"/>
  <c r="S23"/>
  <c r="DJ23" s="1"/>
  <c r="R23"/>
  <c r="Q23"/>
  <c r="DK23" s="1"/>
  <c r="P23"/>
  <c r="O23"/>
  <c r="E23"/>
  <c r="BL22"/>
  <c r="CP22" s="1"/>
  <c r="BK22"/>
  <c r="BJ22"/>
  <c r="CO22" s="1"/>
  <c r="BI22"/>
  <c r="BH22"/>
  <c r="CN22" s="1"/>
  <c r="BG22"/>
  <c r="BF22"/>
  <c r="CM22" s="1"/>
  <c r="BE22"/>
  <c r="BD22"/>
  <c r="CL22" s="1"/>
  <c r="BC22"/>
  <c r="BB22"/>
  <c r="CK22" s="1"/>
  <c r="BA22"/>
  <c r="AZ22"/>
  <c r="CJ22" s="1"/>
  <c r="AY22"/>
  <c r="AX22"/>
  <c r="CI22" s="1"/>
  <c r="AW22"/>
  <c r="AV22"/>
  <c r="CH22" s="1"/>
  <c r="CS22" s="1"/>
  <c r="AU22"/>
  <c r="AT22"/>
  <c r="AR22"/>
  <c r="AS22" s="1"/>
  <c r="CG22" s="1"/>
  <c r="AP22"/>
  <c r="AQ22" s="1"/>
  <c r="CF22" s="1"/>
  <c r="AN22"/>
  <c r="AO22" s="1"/>
  <c r="CE22" s="1"/>
  <c r="AL22"/>
  <c r="AM22" s="1"/>
  <c r="CD22" s="1"/>
  <c r="AJ22"/>
  <c r="AK22" s="1"/>
  <c r="CC22" s="1"/>
  <c r="AH22"/>
  <c r="AI22" s="1"/>
  <c r="CB22" s="1"/>
  <c r="AF22"/>
  <c r="AG22" s="1"/>
  <c r="CA22" s="1"/>
  <c r="AD22"/>
  <c r="AE22" s="1"/>
  <c r="BZ22" s="1"/>
  <c r="AB22"/>
  <c r="AC22" s="1"/>
  <c r="BY22" s="1"/>
  <c r="CR22" s="1"/>
  <c r="Z22"/>
  <c r="CV22" s="1"/>
  <c r="Y22"/>
  <c r="X22"/>
  <c r="CU22" s="1"/>
  <c r="W22"/>
  <c r="V22"/>
  <c r="CT22" s="1"/>
  <c r="U22"/>
  <c r="T22"/>
  <c r="AA22" s="1"/>
  <c r="R22"/>
  <c r="S22" s="1"/>
  <c r="P22"/>
  <c r="Q22" s="1"/>
  <c r="O22"/>
  <c r="E22"/>
  <c r="BK21"/>
  <c r="BL21" s="1"/>
  <c r="CP21" s="1"/>
  <c r="BI21"/>
  <c r="BJ21" s="1"/>
  <c r="CO21" s="1"/>
  <c r="BG21"/>
  <c r="BH21" s="1"/>
  <c r="CN21" s="1"/>
  <c r="BE21"/>
  <c r="BF21" s="1"/>
  <c r="CM21" s="1"/>
  <c r="BC21"/>
  <c r="BD21" s="1"/>
  <c r="CL21" s="1"/>
  <c r="BA21"/>
  <c r="BB21" s="1"/>
  <c r="CK21" s="1"/>
  <c r="AY21"/>
  <c r="AZ21" s="1"/>
  <c r="CJ21" s="1"/>
  <c r="AW21"/>
  <c r="AX21" s="1"/>
  <c r="CI21" s="1"/>
  <c r="AU21"/>
  <c r="AV21" s="1"/>
  <c r="CH21" s="1"/>
  <c r="CS21" s="1"/>
  <c r="AT21"/>
  <c r="AS21"/>
  <c r="CG21" s="1"/>
  <c r="AR21"/>
  <c r="AQ21"/>
  <c r="CF21" s="1"/>
  <c r="AP21"/>
  <c r="AO21"/>
  <c r="CE21" s="1"/>
  <c r="AN21"/>
  <c r="AM21"/>
  <c r="CD21" s="1"/>
  <c r="AL21"/>
  <c r="AK21"/>
  <c r="CC21" s="1"/>
  <c r="AJ21"/>
  <c r="AI21"/>
  <c r="CB21" s="1"/>
  <c r="AH21"/>
  <c r="AG21"/>
  <c r="CA21" s="1"/>
  <c r="AF21"/>
  <c r="AE21"/>
  <c r="BZ21" s="1"/>
  <c r="AD21"/>
  <c r="AC21"/>
  <c r="BY21" s="1"/>
  <c r="CR21" s="1"/>
  <c r="AB21"/>
  <c r="AA21"/>
  <c r="Y21"/>
  <c r="Z21" s="1"/>
  <c r="CV21" s="1"/>
  <c r="W21"/>
  <c r="X21" s="1"/>
  <c r="CU21" s="1"/>
  <c r="U21"/>
  <c r="V21" s="1"/>
  <c r="CT21" s="1"/>
  <c r="T21"/>
  <c r="S21"/>
  <c r="DJ21" s="1"/>
  <c r="R21"/>
  <c r="Q21"/>
  <c r="DK21" s="1"/>
  <c r="P21"/>
  <c r="O21"/>
  <c r="E21"/>
  <c r="BL20"/>
  <c r="CP20" s="1"/>
  <c r="BK20"/>
  <c r="BJ20"/>
  <c r="CO20" s="1"/>
  <c r="BI20"/>
  <c r="BH20"/>
  <c r="CN20" s="1"/>
  <c r="BG20"/>
  <c r="BF20"/>
  <c r="CM20" s="1"/>
  <c r="BE20"/>
  <c r="BD20"/>
  <c r="CL20" s="1"/>
  <c r="BC20"/>
  <c r="BB20"/>
  <c r="CK20" s="1"/>
  <c r="BA20"/>
  <c r="AZ20"/>
  <c r="CJ20" s="1"/>
  <c r="AY20"/>
  <c r="AX20"/>
  <c r="CI20" s="1"/>
  <c r="AW20"/>
  <c r="AV20"/>
  <c r="CH20" s="1"/>
  <c r="CS20" s="1"/>
  <c r="AU20"/>
  <c r="AT20"/>
  <c r="AR20"/>
  <c r="AS20" s="1"/>
  <c r="CG20" s="1"/>
  <c r="AP20"/>
  <c r="AQ20" s="1"/>
  <c r="CF20" s="1"/>
  <c r="AN20"/>
  <c r="AO20" s="1"/>
  <c r="CE20" s="1"/>
  <c r="AL20"/>
  <c r="AM20" s="1"/>
  <c r="CD20" s="1"/>
  <c r="AJ20"/>
  <c r="AK20" s="1"/>
  <c r="CC20" s="1"/>
  <c r="AH20"/>
  <c r="AI20" s="1"/>
  <c r="CB20" s="1"/>
  <c r="AF20"/>
  <c r="AG20" s="1"/>
  <c r="CA20" s="1"/>
  <c r="AD20"/>
  <c r="AE20" s="1"/>
  <c r="BZ20" s="1"/>
  <c r="AB20"/>
  <c r="AC20" s="1"/>
  <c r="BY20" s="1"/>
  <c r="CR20" s="1"/>
  <c r="Z20"/>
  <c r="CV20" s="1"/>
  <c r="Y20"/>
  <c r="X20"/>
  <c r="CU20" s="1"/>
  <c r="W20"/>
  <c r="V20"/>
  <c r="CT20" s="1"/>
  <c r="U20"/>
  <c r="T20"/>
  <c r="AA20" s="1"/>
  <c r="R20"/>
  <c r="S20" s="1"/>
  <c r="P20"/>
  <c r="Q20" s="1"/>
  <c r="O20"/>
  <c r="E20"/>
  <c r="BK19"/>
  <c r="BL19" s="1"/>
  <c r="CP19" s="1"/>
  <c r="BI19"/>
  <c r="BJ19" s="1"/>
  <c r="CO19" s="1"/>
  <c r="BG19"/>
  <c r="BH19" s="1"/>
  <c r="CN19" s="1"/>
  <c r="BE19"/>
  <c r="BF19" s="1"/>
  <c r="CM19" s="1"/>
  <c r="BC19"/>
  <c r="BD19" s="1"/>
  <c r="CL19" s="1"/>
  <c r="BA19"/>
  <c r="BB19" s="1"/>
  <c r="CK19" s="1"/>
  <c r="AY19"/>
  <c r="AZ19" s="1"/>
  <c r="CJ19" s="1"/>
  <c r="AW19"/>
  <c r="AX19" s="1"/>
  <c r="CI19" s="1"/>
  <c r="AU19"/>
  <c r="AV19" s="1"/>
  <c r="CH19" s="1"/>
  <c r="CS19" s="1"/>
  <c r="AT19"/>
  <c r="AS19"/>
  <c r="CG19" s="1"/>
  <c r="AR19"/>
  <c r="AQ19"/>
  <c r="CF19" s="1"/>
  <c r="AP19"/>
  <c r="AO19"/>
  <c r="CE19" s="1"/>
  <c r="AN19"/>
  <c r="AM19"/>
  <c r="CD19" s="1"/>
  <c r="AL19"/>
  <c r="AK19"/>
  <c r="CC19" s="1"/>
  <c r="AJ19"/>
  <c r="AI19"/>
  <c r="CB19" s="1"/>
  <c r="AH19"/>
  <c r="AG19"/>
  <c r="CA19" s="1"/>
  <c r="AF19"/>
  <c r="AE19"/>
  <c r="BZ19" s="1"/>
  <c r="AD19"/>
  <c r="AC19"/>
  <c r="BY19" s="1"/>
  <c r="CR19" s="1"/>
  <c r="AB19"/>
  <c r="AA19"/>
  <c r="Y19"/>
  <c r="Z19" s="1"/>
  <c r="CV19" s="1"/>
  <c r="W19"/>
  <c r="X19" s="1"/>
  <c r="CU19" s="1"/>
  <c r="U19"/>
  <c r="V19" s="1"/>
  <c r="CT19" s="1"/>
  <c r="T19"/>
  <c r="S19"/>
  <c r="DJ19" s="1"/>
  <c r="R19"/>
  <c r="Q19"/>
  <c r="DK19" s="1"/>
  <c r="P19"/>
  <c r="O19"/>
  <c r="E19"/>
  <c r="BL18"/>
  <c r="CP18" s="1"/>
  <c r="BK18"/>
  <c r="BJ18"/>
  <c r="CO18" s="1"/>
  <c r="BI18"/>
  <c r="BH18"/>
  <c r="CN18" s="1"/>
  <c r="BG18"/>
  <c r="BF18"/>
  <c r="CM18" s="1"/>
  <c r="BE18"/>
  <c r="BD18"/>
  <c r="CL18" s="1"/>
  <c r="BC18"/>
  <c r="BB18"/>
  <c r="CK18" s="1"/>
  <c r="BA18"/>
  <c r="AZ18"/>
  <c r="CJ18" s="1"/>
  <c r="AY18"/>
  <c r="AX18"/>
  <c r="CI18" s="1"/>
  <c r="AW18"/>
  <c r="AV18"/>
  <c r="CH18" s="1"/>
  <c r="CS18" s="1"/>
  <c r="AU18"/>
  <c r="AT18"/>
  <c r="AR18"/>
  <c r="AS18" s="1"/>
  <c r="CG18" s="1"/>
  <c r="AP18"/>
  <c r="AQ18" s="1"/>
  <c r="CF18" s="1"/>
  <c r="AN18"/>
  <c r="AO18" s="1"/>
  <c r="CE18" s="1"/>
  <c r="AL18"/>
  <c r="AM18" s="1"/>
  <c r="CD18" s="1"/>
  <c r="AJ18"/>
  <c r="AK18" s="1"/>
  <c r="CC18" s="1"/>
  <c r="AH18"/>
  <c r="AI18" s="1"/>
  <c r="CB18" s="1"/>
  <c r="AF18"/>
  <c r="AG18" s="1"/>
  <c r="CA18" s="1"/>
  <c r="AD18"/>
  <c r="AE18" s="1"/>
  <c r="BZ18" s="1"/>
  <c r="AB18"/>
  <c r="AC18" s="1"/>
  <c r="BY18" s="1"/>
  <c r="Z18"/>
  <c r="CV18" s="1"/>
  <c r="Y18"/>
  <c r="X18"/>
  <c r="CU18" s="1"/>
  <c r="W18"/>
  <c r="V18"/>
  <c r="CT18" s="1"/>
  <c r="U18"/>
  <c r="T18"/>
  <c r="AA18" s="1"/>
  <c r="R18"/>
  <c r="S18" s="1"/>
  <c r="P18"/>
  <c r="Q18" s="1"/>
  <c r="O18"/>
  <c r="E18"/>
  <c r="BK17"/>
  <c r="BL17" s="1"/>
  <c r="CP17" s="1"/>
  <c r="BI17"/>
  <c r="BJ17" s="1"/>
  <c r="CO17" s="1"/>
  <c r="BG17"/>
  <c r="BH17" s="1"/>
  <c r="CN17" s="1"/>
  <c r="BE17"/>
  <c r="BF17" s="1"/>
  <c r="CM17" s="1"/>
  <c r="BC17"/>
  <c r="BD17" s="1"/>
  <c r="CL17" s="1"/>
  <c r="BA17"/>
  <c r="BB17" s="1"/>
  <c r="CK17" s="1"/>
  <c r="AY17"/>
  <c r="AZ17" s="1"/>
  <c r="CJ17" s="1"/>
  <c r="AW17"/>
  <c r="AX17" s="1"/>
  <c r="CI17" s="1"/>
  <c r="AU17"/>
  <c r="AV17" s="1"/>
  <c r="CH17" s="1"/>
  <c r="AT17"/>
  <c r="AS17"/>
  <c r="CG17" s="1"/>
  <c r="AR17"/>
  <c r="AQ17"/>
  <c r="CF17" s="1"/>
  <c r="AP17"/>
  <c r="AO17"/>
  <c r="CE17" s="1"/>
  <c r="AN17"/>
  <c r="AM17"/>
  <c r="CD17" s="1"/>
  <c r="AL17"/>
  <c r="AK17"/>
  <c r="CC17" s="1"/>
  <c r="AJ17"/>
  <c r="AI17"/>
  <c r="CB17" s="1"/>
  <c r="AH17"/>
  <c r="AG17"/>
  <c r="CA17" s="1"/>
  <c r="AF17"/>
  <c r="AE17"/>
  <c r="BZ17" s="1"/>
  <c r="AD17"/>
  <c r="AC17"/>
  <c r="BY17" s="1"/>
  <c r="CR17" s="1"/>
  <c r="AB17"/>
  <c r="AA17"/>
  <c r="Y17"/>
  <c r="Z17" s="1"/>
  <c r="CV17" s="1"/>
  <c r="W17"/>
  <c r="X17" s="1"/>
  <c r="CU17" s="1"/>
  <c r="U17"/>
  <c r="V17" s="1"/>
  <c r="CT17" s="1"/>
  <c r="T17"/>
  <c r="S17"/>
  <c r="DJ17" s="1"/>
  <c r="R17"/>
  <c r="Q17"/>
  <c r="DK17" s="1"/>
  <c r="P17"/>
  <c r="O17"/>
  <c r="E17"/>
  <c r="BL16"/>
  <c r="CP16" s="1"/>
  <c r="BK16"/>
  <c r="BJ16"/>
  <c r="CO16" s="1"/>
  <c r="BI16"/>
  <c r="BH16"/>
  <c r="CN16" s="1"/>
  <c r="BG16"/>
  <c r="BF16"/>
  <c r="CM16" s="1"/>
  <c r="BE16"/>
  <c r="BD16"/>
  <c r="CL16" s="1"/>
  <c r="BC16"/>
  <c r="BB16"/>
  <c r="CK16" s="1"/>
  <c r="BA16"/>
  <c r="AZ16"/>
  <c r="CJ16" s="1"/>
  <c r="AY16"/>
  <c r="AX16"/>
  <c r="CI16" s="1"/>
  <c r="AW16"/>
  <c r="AV16"/>
  <c r="CH16" s="1"/>
  <c r="CS16" s="1"/>
  <c r="AU16"/>
  <c r="AT16"/>
  <c r="AR16"/>
  <c r="AS16" s="1"/>
  <c r="CG16" s="1"/>
  <c r="AP16"/>
  <c r="AQ16" s="1"/>
  <c r="CF16" s="1"/>
  <c r="AN16"/>
  <c r="AO16" s="1"/>
  <c r="CE16" s="1"/>
  <c r="AL16"/>
  <c r="AM16" s="1"/>
  <c r="CD16" s="1"/>
  <c r="AJ16"/>
  <c r="AK16" s="1"/>
  <c r="CC16" s="1"/>
  <c r="AH16"/>
  <c r="AI16" s="1"/>
  <c r="CB16" s="1"/>
  <c r="AF16"/>
  <c r="AG16" s="1"/>
  <c r="CA16" s="1"/>
  <c r="AD16"/>
  <c r="AE16" s="1"/>
  <c r="BZ16" s="1"/>
  <c r="AB16"/>
  <c r="AC16" s="1"/>
  <c r="BY16" s="1"/>
  <c r="Z16"/>
  <c r="CV16" s="1"/>
  <c r="Y16"/>
  <c r="X16"/>
  <c r="CU16" s="1"/>
  <c r="W16"/>
  <c r="V16"/>
  <c r="CT16" s="1"/>
  <c r="U16"/>
  <c r="T16"/>
  <c r="AA16" s="1"/>
  <c r="R16"/>
  <c r="S16" s="1"/>
  <c r="P16"/>
  <c r="Q16" s="1"/>
  <c r="O16"/>
  <c r="E16"/>
  <c r="BK15"/>
  <c r="BL15" s="1"/>
  <c r="CP15" s="1"/>
  <c r="BI15"/>
  <c r="BJ15" s="1"/>
  <c r="CO15" s="1"/>
  <c r="BG15"/>
  <c r="BH15" s="1"/>
  <c r="CN15" s="1"/>
  <c r="BE15"/>
  <c r="BF15" s="1"/>
  <c r="CM15" s="1"/>
  <c r="BC15"/>
  <c r="BD15" s="1"/>
  <c r="CL15" s="1"/>
  <c r="BA15"/>
  <c r="BB15" s="1"/>
  <c r="CK15" s="1"/>
  <c r="AY15"/>
  <c r="AZ15" s="1"/>
  <c r="CJ15" s="1"/>
  <c r="AW15"/>
  <c r="AX15" s="1"/>
  <c r="CI15" s="1"/>
  <c r="AU15"/>
  <c r="AV15" s="1"/>
  <c r="CH15" s="1"/>
  <c r="CS15" s="1"/>
  <c r="AT15"/>
  <c r="AS15"/>
  <c r="CG15" s="1"/>
  <c r="AR15"/>
  <c r="AQ15"/>
  <c r="CF15" s="1"/>
  <c r="AP15"/>
  <c r="AO15"/>
  <c r="CE15" s="1"/>
  <c r="AN15"/>
  <c r="AM15"/>
  <c r="CD15" s="1"/>
  <c r="AL15"/>
  <c r="AK15"/>
  <c r="CC15" s="1"/>
  <c r="AJ15"/>
  <c r="AI15"/>
  <c r="CB15" s="1"/>
  <c r="AH15"/>
  <c r="AG15"/>
  <c r="CA15" s="1"/>
  <c r="AF15"/>
  <c r="AE15"/>
  <c r="BZ15" s="1"/>
  <c r="AD15"/>
  <c r="AC15"/>
  <c r="BY15" s="1"/>
  <c r="CR15" s="1"/>
  <c r="AB15"/>
  <c r="AA15"/>
  <c r="Y15"/>
  <c r="Z15" s="1"/>
  <c r="CV15" s="1"/>
  <c r="W15"/>
  <c r="X15" s="1"/>
  <c r="CU15" s="1"/>
  <c r="U15"/>
  <c r="V15" s="1"/>
  <c r="CT15" s="1"/>
  <c r="T15"/>
  <c r="S15"/>
  <c r="R15"/>
  <c r="Q15"/>
  <c r="P15"/>
  <c r="O15"/>
  <c r="E15"/>
  <c r="CU14"/>
  <c r="CP14"/>
  <c r="CL14"/>
  <c r="CH14"/>
  <c r="CS14" s="1"/>
  <c r="CD14"/>
  <c r="BZ14"/>
  <c r="BL14"/>
  <c r="BK14"/>
  <c r="BJ14"/>
  <c r="CO14" s="1"/>
  <c r="BI14"/>
  <c r="BH14"/>
  <c r="CN14" s="1"/>
  <c r="BG14"/>
  <c r="BF14"/>
  <c r="CM14" s="1"/>
  <c r="BE14"/>
  <c r="BD14"/>
  <c r="BC14"/>
  <c r="BB14"/>
  <c r="CK14" s="1"/>
  <c r="BA14"/>
  <c r="AZ14"/>
  <c r="CJ14" s="1"/>
  <c r="AY14"/>
  <c r="AX14"/>
  <c r="CI14" s="1"/>
  <c r="AW14"/>
  <c r="AV14"/>
  <c r="AU14"/>
  <c r="AT14"/>
  <c r="AR14"/>
  <c r="AS14" s="1"/>
  <c r="CG14" s="1"/>
  <c r="AP14"/>
  <c r="AQ14" s="1"/>
  <c r="CF14" s="1"/>
  <c r="AN14"/>
  <c r="AO14" s="1"/>
  <c r="CE14" s="1"/>
  <c r="AL14"/>
  <c r="AM14" s="1"/>
  <c r="AJ14"/>
  <c r="AK14" s="1"/>
  <c r="CC14" s="1"/>
  <c r="AH14"/>
  <c r="AI14" s="1"/>
  <c r="CB14" s="1"/>
  <c r="AF14"/>
  <c r="AG14" s="1"/>
  <c r="CA14" s="1"/>
  <c r="AD14"/>
  <c r="AE14" s="1"/>
  <c r="AB14"/>
  <c r="AC14" s="1"/>
  <c r="BY14" s="1"/>
  <c r="Z14"/>
  <c r="CV14" s="1"/>
  <c r="Y14"/>
  <c r="X14"/>
  <c r="W14"/>
  <c r="V14"/>
  <c r="CT14" s="1"/>
  <c r="U14"/>
  <c r="T14"/>
  <c r="AA14" s="1"/>
  <c r="R14"/>
  <c r="S14" s="1"/>
  <c r="P14"/>
  <c r="Q14" s="1"/>
  <c r="DK14" s="1"/>
  <c r="O14"/>
  <c r="E14"/>
  <c r="CV13"/>
  <c r="CE13"/>
  <c r="CB13"/>
  <c r="BK13"/>
  <c r="BL13" s="1"/>
  <c r="CP13" s="1"/>
  <c r="BI13"/>
  <c r="BJ13" s="1"/>
  <c r="CO13" s="1"/>
  <c r="BG13"/>
  <c r="BH13" s="1"/>
  <c r="CN13" s="1"/>
  <c r="BE13"/>
  <c r="BF13" s="1"/>
  <c r="CM13" s="1"/>
  <c r="BC13"/>
  <c r="BD13" s="1"/>
  <c r="CL13" s="1"/>
  <c r="BA13"/>
  <c r="BB13" s="1"/>
  <c r="CK13" s="1"/>
  <c r="AY13"/>
  <c r="AZ13" s="1"/>
  <c r="CJ13" s="1"/>
  <c r="AW13"/>
  <c r="AX13" s="1"/>
  <c r="CI13" s="1"/>
  <c r="AU13"/>
  <c r="AV13" s="1"/>
  <c r="CH13" s="1"/>
  <c r="AT13"/>
  <c r="AS13"/>
  <c r="CG13" s="1"/>
  <c r="AR13"/>
  <c r="AQ13"/>
  <c r="CF13" s="1"/>
  <c r="AP13"/>
  <c r="AO13"/>
  <c r="AN13"/>
  <c r="AM13"/>
  <c r="CD13" s="1"/>
  <c r="AL13"/>
  <c r="AK13"/>
  <c r="CC13" s="1"/>
  <c r="AJ13"/>
  <c r="AH13"/>
  <c r="AF13"/>
  <c r="AG13" s="1"/>
  <c r="CA13" s="1"/>
  <c r="AD13"/>
  <c r="AE13" s="1"/>
  <c r="BZ13" s="1"/>
  <c r="AB13"/>
  <c r="AC13" s="1"/>
  <c r="BY13" s="1"/>
  <c r="CR13" s="1"/>
  <c r="Z13"/>
  <c r="Y13"/>
  <c r="X13"/>
  <c r="CU13" s="1"/>
  <c r="W13"/>
  <c r="V13"/>
  <c r="CT13" s="1"/>
  <c r="U13"/>
  <c r="T13"/>
  <c r="AA13" s="1"/>
  <c r="R13"/>
  <c r="S13" s="1"/>
  <c r="DJ13" s="1"/>
  <c r="P13"/>
  <c r="Q13" s="1"/>
  <c r="O13"/>
  <c r="E13"/>
  <c r="DJ12"/>
  <c r="CV12"/>
  <c r="CM12"/>
  <c r="CI12"/>
  <c r="BK12"/>
  <c r="BL12" s="1"/>
  <c r="CP12" s="1"/>
  <c r="BI12"/>
  <c r="BJ12" s="1"/>
  <c r="CO12" s="1"/>
  <c r="BG12"/>
  <c r="BH12" s="1"/>
  <c r="CN12" s="1"/>
  <c r="BE12"/>
  <c r="BF12" s="1"/>
  <c r="BC12"/>
  <c r="BD12" s="1"/>
  <c r="CL12" s="1"/>
  <c r="BA12"/>
  <c r="BB12" s="1"/>
  <c r="CK12" s="1"/>
  <c r="AY12"/>
  <c r="AZ12" s="1"/>
  <c r="CJ12" s="1"/>
  <c r="AW12"/>
  <c r="AX12" s="1"/>
  <c r="AU12"/>
  <c r="AV12" s="1"/>
  <c r="CH12" s="1"/>
  <c r="AT12"/>
  <c r="AS12"/>
  <c r="CG12" s="1"/>
  <c r="AR12"/>
  <c r="AQ12"/>
  <c r="CF12" s="1"/>
  <c r="AP12"/>
  <c r="AO12"/>
  <c r="CE12" s="1"/>
  <c r="AN12"/>
  <c r="AM12"/>
  <c r="CD12" s="1"/>
  <c r="AL12"/>
  <c r="AK12"/>
  <c r="CC12" s="1"/>
  <c r="AJ12"/>
  <c r="AI12"/>
  <c r="CB12" s="1"/>
  <c r="AH12"/>
  <c r="AG12"/>
  <c r="CA12" s="1"/>
  <c r="AF12"/>
  <c r="AE12"/>
  <c r="BZ12" s="1"/>
  <c r="AD12"/>
  <c r="AC12"/>
  <c r="BY12" s="1"/>
  <c r="CR12" s="1"/>
  <c r="AB12"/>
  <c r="AA12"/>
  <c r="Y12"/>
  <c r="Z12" s="1"/>
  <c r="W12"/>
  <c r="X12" s="1"/>
  <c r="CU12" s="1"/>
  <c r="U12"/>
  <c r="V12" s="1"/>
  <c r="CT12" s="1"/>
  <c r="T12"/>
  <c r="S12"/>
  <c r="CX12" s="1"/>
  <c r="R12"/>
  <c r="Q12"/>
  <c r="P12"/>
  <c r="O12"/>
  <c r="E12"/>
  <c r="CU11"/>
  <c r="CP11"/>
  <c r="CL11"/>
  <c r="CH11"/>
  <c r="CS11" s="1"/>
  <c r="CD11"/>
  <c r="BZ11"/>
  <c r="BL11"/>
  <c r="BK11"/>
  <c r="BJ11"/>
  <c r="CO11" s="1"/>
  <c r="BI11"/>
  <c r="BH11"/>
  <c r="CN11" s="1"/>
  <c r="BG11"/>
  <c r="BF11"/>
  <c r="CM11" s="1"/>
  <c r="BE11"/>
  <c r="BD11"/>
  <c r="BC11"/>
  <c r="BB11"/>
  <c r="CK11" s="1"/>
  <c r="BA11"/>
  <c r="AZ11"/>
  <c r="CJ11" s="1"/>
  <c r="AY11"/>
  <c r="AX11"/>
  <c r="CI11" s="1"/>
  <c r="AW11"/>
  <c r="AV11"/>
  <c r="AU11"/>
  <c r="AT11"/>
  <c r="AR11"/>
  <c r="AS11" s="1"/>
  <c r="CG11" s="1"/>
  <c r="AP11"/>
  <c r="AQ11" s="1"/>
  <c r="CF11" s="1"/>
  <c r="AN11"/>
  <c r="AO11" s="1"/>
  <c r="CE11" s="1"/>
  <c r="AL11"/>
  <c r="AM11" s="1"/>
  <c r="AJ11"/>
  <c r="AK11" s="1"/>
  <c r="CC11" s="1"/>
  <c r="AH11"/>
  <c r="AI11" s="1"/>
  <c r="CB11" s="1"/>
  <c r="AF11"/>
  <c r="AG11" s="1"/>
  <c r="CA11" s="1"/>
  <c r="AD11"/>
  <c r="AE11" s="1"/>
  <c r="AB11"/>
  <c r="AC11" s="1"/>
  <c r="BY11" s="1"/>
  <c r="Z11"/>
  <c r="CV11" s="1"/>
  <c r="Y11"/>
  <c r="X11"/>
  <c r="W11"/>
  <c r="V11"/>
  <c r="CT11" s="1"/>
  <c r="U11"/>
  <c r="T11"/>
  <c r="AA11" s="1"/>
  <c r="R11"/>
  <c r="S11" s="1"/>
  <c r="P11"/>
  <c r="Q11" s="1"/>
  <c r="DK11" s="1"/>
  <c r="O11"/>
  <c r="E11"/>
  <c r="DJ10"/>
  <c r="CV10"/>
  <c r="CM10"/>
  <c r="CI10"/>
  <c r="BK10"/>
  <c r="BL10" s="1"/>
  <c r="CP10" s="1"/>
  <c r="BI10"/>
  <c r="BJ10" s="1"/>
  <c r="CO10" s="1"/>
  <c r="BG10"/>
  <c r="BH10" s="1"/>
  <c r="CN10" s="1"/>
  <c r="BE10"/>
  <c r="BF10" s="1"/>
  <c r="BC10"/>
  <c r="BD10" s="1"/>
  <c r="CL10" s="1"/>
  <c r="BA10"/>
  <c r="BB10" s="1"/>
  <c r="CK10" s="1"/>
  <c r="AY10"/>
  <c r="AZ10" s="1"/>
  <c r="CJ10" s="1"/>
  <c r="AW10"/>
  <c r="AX10" s="1"/>
  <c r="AU10"/>
  <c r="AV10" s="1"/>
  <c r="CH10" s="1"/>
  <c r="AT10"/>
  <c r="AS10"/>
  <c r="CG10" s="1"/>
  <c r="AR10"/>
  <c r="AQ10"/>
  <c r="CF10" s="1"/>
  <c r="AP10"/>
  <c r="AO10"/>
  <c r="CE10" s="1"/>
  <c r="AN10"/>
  <c r="AM10"/>
  <c r="CD10" s="1"/>
  <c r="AL10"/>
  <c r="AK10"/>
  <c r="CC10" s="1"/>
  <c r="AJ10"/>
  <c r="AI10"/>
  <c r="CB10" s="1"/>
  <c r="AH10"/>
  <c r="AG10"/>
  <c r="CA10" s="1"/>
  <c r="AF10"/>
  <c r="AE10"/>
  <c r="BZ10" s="1"/>
  <c r="AD10"/>
  <c r="AC10"/>
  <c r="BY10" s="1"/>
  <c r="CR10" s="1"/>
  <c r="AB10"/>
  <c r="AA10"/>
  <c r="Y10"/>
  <c r="Z10" s="1"/>
  <c r="W10"/>
  <c r="X10" s="1"/>
  <c r="CU10" s="1"/>
  <c r="U10"/>
  <c r="V10" s="1"/>
  <c r="CT10" s="1"/>
  <c r="T10"/>
  <c r="S10"/>
  <c r="CX10" s="1"/>
  <c r="R10"/>
  <c r="Q10"/>
  <c r="P10"/>
  <c r="O10"/>
  <c r="E10"/>
  <c r="CU9"/>
  <c r="CP9"/>
  <c r="CL9"/>
  <c r="CH9"/>
  <c r="CS9" s="1"/>
  <c r="CD9"/>
  <c r="BZ9"/>
  <c r="BL9"/>
  <c r="BK9"/>
  <c r="BJ9"/>
  <c r="CO9" s="1"/>
  <c r="BI9"/>
  <c r="BH9"/>
  <c r="CN9" s="1"/>
  <c r="BG9"/>
  <c r="BF9"/>
  <c r="CM9" s="1"/>
  <c r="BE9"/>
  <c r="BD9"/>
  <c r="BC9"/>
  <c r="BB9"/>
  <c r="CK9" s="1"/>
  <c r="BA9"/>
  <c r="AZ9"/>
  <c r="CJ9" s="1"/>
  <c r="AY9"/>
  <c r="AX9"/>
  <c r="CI9" s="1"/>
  <c r="AW9"/>
  <c r="AV9"/>
  <c r="AU9"/>
  <c r="AT9"/>
  <c r="AR9"/>
  <c r="AS9" s="1"/>
  <c r="CG9" s="1"/>
  <c r="AP9"/>
  <c r="AQ9" s="1"/>
  <c r="CF9" s="1"/>
  <c r="AN9"/>
  <c r="AO9" s="1"/>
  <c r="CE9" s="1"/>
  <c r="AL9"/>
  <c r="AM9" s="1"/>
  <c r="AJ9"/>
  <c r="AK9" s="1"/>
  <c r="CC9" s="1"/>
  <c r="AH9"/>
  <c r="AI9" s="1"/>
  <c r="CB9" s="1"/>
  <c r="AF9"/>
  <c r="AG9" s="1"/>
  <c r="CA9" s="1"/>
  <c r="AD9"/>
  <c r="AE9" s="1"/>
  <c r="AB9"/>
  <c r="AC9" s="1"/>
  <c r="BY9" s="1"/>
  <c r="Z9"/>
  <c r="CV9" s="1"/>
  <c r="Y9"/>
  <c r="X9"/>
  <c r="W9"/>
  <c r="V9"/>
  <c r="CT9" s="1"/>
  <c r="U9"/>
  <c r="T9"/>
  <c r="AA9" s="1"/>
  <c r="R9"/>
  <c r="S9" s="1"/>
  <c r="P9"/>
  <c r="Q9" s="1"/>
  <c r="DK9" s="1"/>
  <c r="O9"/>
  <c r="E9"/>
  <c r="BK8"/>
  <c r="BL8" s="1"/>
  <c r="CP8" s="1"/>
  <c r="BI8"/>
  <c r="BJ8" s="1"/>
  <c r="CO8" s="1"/>
  <c r="BG8"/>
  <c r="BH8" s="1"/>
  <c r="CN8" s="1"/>
  <c r="BE8"/>
  <c r="BF8" s="1"/>
  <c r="CM8" s="1"/>
  <c r="BC8"/>
  <c r="BD8" s="1"/>
  <c r="CL8" s="1"/>
  <c r="BA8"/>
  <c r="BB8" s="1"/>
  <c r="CK8" s="1"/>
  <c r="AY8"/>
  <c r="AZ8" s="1"/>
  <c r="CJ8" s="1"/>
  <c r="AW8"/>
  <c r="AX8" s="1"/>
  <c r="CI8" s="1"/>
  <c r="AU8"/>
  <c r="AV8" s="1"/>
  <c r="CH8" s="1"/>
  <c r="CS8" s="1"/>
  <c r="AT8"/>
  <c r="AS8"/>
  <c r="CG8" s="1"/>
  <c r="AR8"/>
  <c r="AQ8"/>
  <c r="CF8" s="1"/>
  <c r="AP8"/>
  <c r="AO8"/>
  <c r="CE8" s="1"/>
  <c r="AN8"/>
  <c r="AM8"/>
  <c r="CD8" s="1"/>
  <c r="AL8"/>
  <c r="AK8"/>
  <c r="CC8" s="1"/>
  <c r="AJ8"/>
  <c r="AI8"/>
  <c r="CB8" s="1"/>
  <c r="AH8"/>
  <c r="AG8"/>
  <c r="CA8" s="1"/>
  <c r="AF8"/>
  <c r="AE8"/>
  <c r="BZ8" s="1"/>
  <c r="AD8"/>
  <c r="AC8"/>
  <c r="BY8" s="1"/>
  <c r="CR8" s="1"/>
  <c r="AB8"/>
  <c r="AA8"/>
  <c r="Y8"/>
  <c r="Z8" s="1"/>
  <c r="CV8" s="1"/>
  <c r="W8"/>
  <c r="X8" s="1"/>
  <c r="CU8" s="1"/>
  <c r="U8"/>
  <c r="V8" s="1"/>
  <c r="CT8" s="1"/>
  <c r="T8"/>
  <c r="S8"/>
  <c r="DJ8" s="1"/>
  <c r="R8"/>
  <c r="Q8"/>
  <c r="P8"/>
  <c r="O8"/>
  <c r="E8"/>
  <c r="BL7"/>
  <c r="CP7" s="1"/>
  <c r="BK7"/>
  <c r="BJ7"/>
  <c r="CO7" s="1"/>
  <c r="BI7"/>
  <c r="BH7"/>
  <c r="CN7" s="1"/>
  <c r="BG7"/>
  <c r="BF7"/>
  <c r="CM7" s="1"/>
  <c r="BE7"/>
  <c r="BD7"/>
  <c r="CL7" s="1"/>
  <c r="BC7"/>
  <c r="BB7"/>
  <c r="CK7" s="1"/>
  <c r="BA7"/>
  <c r="AZ7"/>
  <c r="CJ7" s="1"/>
  <c r="AY7"/>
  <c r="AX7"/>
  <c r="CI7" s="1"/>
  <c r="AW7"/>
  <c r="AV7"/>
  <c r="CH7" s="1"/>
  <c r="CS7" s="1"/>
  <c r="AU7"/>
  <c r="AT7"/>
  <c r="AR7"/>
  <c r="AS7" s="1"/>
  <c r="CG7" s="1"/>
  <c r="AP7"/>
  <c r="AQ7" s="1"/>
  <c r="CF7" s="1"/>
  <c r="AN7"/>
  <c r="AO7" s="1"/>
  <c r="CE7" s="1"/>
  <c r="AL7"/>
  <c r="AM7" s="1"/>
  <c r="CD7" s="1"/>
  <c r="AJ7"/>
  <c r="AK7" s="1"/>
  <c r="CC7" s="1"/>
  <c r="AH7"/>
  <c r="AI7" s="1"/>
  <c r="CB7" s="1"/>
  <c r="AF7"/>
  <c r="AG7" s="1"/>
  <c r="CA7" s="1"/>
  <c r="AD7"/>
  <c r="AE7" s="1"/>
  <c r="BZ7" s="1"/>
  <c r="AB7"/>
  <c r="AC7" s="1"/>
  <c r="BY7" s="1"/>
  <c r="CR7" s="1"/>
  <c r="Z7"/>
  <c r="CV7" s="1"/>
  <c r="Y7"/>
  <c r="X7"/>
  <c r="CU7" s="1"/>
  <c r="W7"/>
  <c r="V7"/>
  <c r="CT7" s="1"/>
  <c r="U7"/>
  <c r="T7"/>
  <c r="AA7" s="1"/>
  <c r="R7"/>
  <c r="S7" s="1"/>
  <c r="P7"/>
  <c r="Q7" s="1"/>
  <c r="O7"/>
  <c r="E7"/>
  <c r="BK6"/>
  <c r="BL6" s="1"/>
  <c r="CP6" s="1"/>
  <c r="BI6"/>
  <c r="BJ6" s="1"/>
  <c r="CO6" s="1"/>
  <c r="BG6"/>
  <c r="BH6" s="1"/>
  <c r="CN6" s="1"/>
  <c r="BE6"/>
  <c r="BF6" s="1"/>
  <c r="CM6" s="1"/>
  <c r="BC6"/>
  <c r="BD6" s="1"/>
  <c r="CL6" s="1"/>
  <c r="BA6"/>
  <c r="BB6" s="1"/>
  <c r="CK6" s="1"/>
  <c r="AY6"/>
  <c r="AZ6" s="1"/>
  <c r="CJ6" s="1"/>
  <c r="AW6"/>
  <c r="AX6" s="1"/>
  <c r="CI6" s="1"/>
  <c r="AU6"/>
  <c r="AV6" s="1"/>
  <c r="CH6" s="1"/>
  <c r="AT6"/>
  <c r="AS6"/>
  <c r="CG6" s="1"/>
  <c r="AR6"/>
  <c r="AQ6"/>
  <c r="CF6" s="1"/>
  <c r="AP6"/>
  <c r="AO6"/>
  <c r="CE6" s="1"/>
  <c r="AN6"/>
  <c r="AM6"/>
  <c r="CD6" s="1"/>
  <c r="AL6"/>
  <c r="AK6"/>
  <c r="CC6" s="1"/>
  <c r="AJ6"/>
  <c r="AI6"/>
  <c r="CB6" s="1"/>
  <c r="AH6"/>
  <c r="AG6"/>
  <c r="CA6" s="1"/>
  <c r="AF6"/>
  <c r="AE6"/>
  <c r="BZ6" s="1"/>
  <c r="AD6"/>
  <c r="AC6"/>
  <c r="BY6" s="1"/>
  <c r="CR6" s="1"/>
  <c r="AB6"/>
  <c r="AA6"/>
  <c r="Y6"/>
  <c r="Z6" s="1"/>
  <c r="CV6" s="1"/>
  <c r="W6"/>
  <c r="X6" s="1"/>
  <c r="CU6" s="1"/>
  <c r="U6"/>
  <c r="V6" s="1"/>
  <c r="CT6" s="1"/>
  <c r="T6"/>
  <c r="S6"/>
  <c r="DJ6" s="1"/>
  <c r="R6"/>
  <c r="Q6"/>
  <c r="DK6" s="1"/>
  <c r="P6"/>
  <c r="O6"/>
  <c r="E6"/>
  <c r="BL5"/>
  <c r="CP5" s="1"/>
  <c r="BK5"/>
  <c r="BJ5"/>
  <c r="CO5" s="1"/>
  <c r="BI5"/>
  <c r="BH5"/>
  <c r="CN5" s="1"/>
  <c r="BG5"/>
  <c r="BF5"/>
  <c r="CM5" s="1"/>
  <c r="BE5"/>
  <c r="BD5"/>
  <c r="CL5" s="1"/>
  <c r="BC5"/>
  <c r="BB5"/>
  <c r="CK5" s="1"/>
  <c r="BA5"/>
  <c r="AZ5"/>
  <c r="CJ5" s="1"/>
  <c r="AY5"/>
  <c r="AX5"/>
  <c r="CI5" s="1"/>
  <c r="AW5"/>
  <c r="AV5"/>
  <c r="CH5" s="1"/>
  <c r="CS5" s="1"/>
  <c r="AU5"/>
  <c r="AT5"/>
  <c r="AR5"/>
  <c r="AS5" s="1"/>
  <c r="CG5" s="1"/>
  <c r="AP5"/>
  <c r="AQ5" s="1"/>
  <c r="CF5" s="1"/>
  <c r="AN5"/>
  <c r="AO5" s="1"/>
  <c r="CE5" s="1"/>
  <c r="AL5"/>
  <c r="AM5" s="1"/>
  <c r="CD5" s="1"/>
  <c r="AJ5"/>
  <c r="AK5" s="1"/>
  <c r="CC5" s="1"/>
  <c r="AH5"/>
  <c r="AI5" s="1"/>
  <c r="CB5" s="1"/>
  <c r="AF5"/>
  <c r="AG5" s="1"/>
  <c r="CA5" s="1"/>
  <c r="AD5"/>
  <c r="AE5" s="1"/>
  <c r="BZ5" s="1"/>
  <c r="AB5"/>
  <c r="AC5" s="1"/>
  <c r="BY5" s="1"/>
  <c r="Z5"/>
  <c r="CV5" s="1"/>
  <c r="Y5"/>
  <c r="X5"/>
  <c r="CU5" s="1"/>
  <c r="W5"/>
  <c r="V5"/>
  <c r="CT5" s="1"/>
  <c r="U5"/>
  <c r="T5"/>
  <c r="AA5" s="1"/>
  <c r="R5"/>
  <c r="S5" s="1"/>
  <c r="P5"/>
  <c r="Q5" s="1"/>
  <c r="O5"/>
  <c r="E5"/>
  <c r="BK4"/>
  <c r="BL4" s="1"/>
  <c r="CP4" s="1"/>
  <c r="BI4"/>
  <c r="BJ4" s="1"/>
  <c r="CO4" s="1"/>
  <c r="BG4"/>
  <c r="BH4" s="1"/>
  <c r="CN4" s="1"/>
  <c r="BE4"/>
  <c r="BF4" s="1"/>
  <c r="CM4" s="1"/>
  <c r="BC4"/>
  <c r="BD4" s="1"/>
  <c r="CL4" s="1"/>
  <c r="BA4"/>
  <c r="BB4" s="1"/>
  <c r="CK4" s="1"/>
  <c r="AY4"/>
  <c r="AZ4" s="1"/>
  <c r="CJ4" s="1"/>
  <c r="AW4"/>
  <c r="AX4" s="1"/>
  <c r="CI4" s="1"/>
  <c r="AU4"/>
  <c r="AV4" s="1"/>
  <c r="CH4" s="1"/>
  <c r="AT4"/>
  <c r="AS4"/>
  <c r="CG4" s="1"/>
  <c r="AR4"/>
  <c r="AQ4"/>
  <c r="CF4" s="1"/>
  <c r="AP4"/>
  <c r="AO4"/>
  <c r="CE4" s="1"/>
  <c r="AN4"/>
  <c r="AM4"/>
  <c r="CD4" s="1"/>
  <c r="AL4"/>
  <c r="AK4"/>
  <c r="CC4" s="1"/>
  <c r="AJ4"/>
  <c r="AI4"/>
  <c r="CB4" s="1"/>
  <c r="AH4"/>
  <c r="AG4"/>
  <c r="CA4" s="1"/>
  <c r="AF4"/>
  <c r="AE4"/>
  <c r="BZ4" s="1"/>
  <c r="AD4"/>
  <c r="AC4"/>
  <c r="BY4" s="1"/>
  <c r="CR4" s="1"/>
  <c r="AB4"/>
  <c r="AA4"/>
  <c r="Y4"/>
  <c r="Z4" s="1"/>
  <c r="CV4" s="1"/>
  <c r="W4"/>
  <c r="X4" s="1"/>
  <c r="CU4" s="1"/>
  <c r="U4"/>
  <c r="V4" s="1"/>
  <c r="CT4" s="1"/>
  <c r="T4"/>
  <c r="S4"/>
  <c r="DJ4" s="1"/>
  <c r="R4"/>
  <c r="Q4"/>
  <c r="DK4" s="1"/>
  <c r="P4"/>
  <c r="O4"/>
  <c r="E4"/>
  <c r="AZ1"/>
  <c r="AI1"/>
  <c r="X1"/>
  <c r="S1"/>
  <c r="AV92" i="5"/>
  <c r="AW92" s="1"/>
  <c r="BY92" s="1"/>
  <c r="AT92"/>
  <c r="AU92" s="1"/>
  <c r="BX92" s="1"/>
  <c r="AR92"/>
  <c r="AS92" s="1"/>
  <c r="BW92" s="1"/>
  <c r="AP92"/>
  <c r="AQ92" s="1"/>
  <c r="BV92" s="1"/>
  <c r="AN92"/>
  <c r="AO92" s="1"/>
  <c r="BU92" s="1"/>
  <c r="AL92"/>
  <c r="AM92" s="1"/>
  <c r="BT92" s="1"/>
  <c r="AJ92"/>
  <c r="AK92" s="1"/>
  <c r="BS92" s="1"/>
  <c r="AH92"/>
  <c r="AI92" s="1"/>
  <c r="BR92" s="1"/>
  <c r="AF92"/>
  <c r="AG92" s="1"/>
  <c r="BQ92" s="1"/>
  <c r="BZ92" s="1"/>
  <c r="AD92"/>
  <c r="CG92" s="1"/>
  <c r="AC92"/>
  <c r="AB92"/>
  <c r="CF92" s="1"/>
  <c r="AA92"/>
  <c r="Z92"/>
  <c r="CE92" s="1"/>
  <c r="Y92"/>
  <c r="X92"/>
  <c r="CD92" s="1"/>
  <c r="W92"/>
  <c r="V92"/>
  <c r="AE92" s="1"/>
  <c r="T92"/>
  <c r="U92" s="1"/>
  <c r="R92"/>
  <c r="S92" s="1"/>
  <c r="P92"/>
  <c r="Q92" s="1"/>
  <c r="O92"/>
  <c r="AV91"/>
  <c r="AW91" s="1"/>
  <c r="BY91" s="1"/>
  <c r="AT91"/>
  <c r="AU91" s="1"/>
  <c r="BX91" s="1"/>
  <c r="AR91"/>
  <c r="AS91" s="1"/>
  <c r="BW91" s="1"/>
  <c r="AP91"/>
  <c r="AQ91" s="1"/>
  <c r="BV91" s="1"/>
  <c r="AN91"/>
  <c r="AO91" s="1"/>
  <c r="BU91" s="1"/>
  <c r="AL91"/>
  <c r="AM91" s="1"/>
  <c r="BT91" s="1"/>
  <c r="AJ91"/>
  <c r="AK91" s="1"/>
  <c r="BS91" s="1"/>
  <c r="AH91"/>
  <c r="AI91" s="1"/>
  <c r="BR91" s="1"/>
  <c r="AF91"/>
  <c r="AG91" s="1"/>
  <c r="BQ91" s="1"/>
  <c r="BZ91" s="1"/>
  <c r="AD91"/>
  <c r="CG91" s="1"/>
  <c r="AC91"/>
  <c r="AB91"/>
  <c r="CF91" s="1"/>
  <c r="AA91"/>
  <c r="Z91"/>
  <c r="CE91" s="1"/>
  <c r="Y91"/>
  <c r="X91"/>
  <c r="CD91" s="1"/>
  <c r="W91"/>
  <c r="V91"/>
  <c r="AE91" s="1"/>
  <c r="T91"/>
  <c r="U91" s="1"/>
  <c r="R91"/>
  <c r="S91" s="1"/>
  <c r="P91"/>
  <c r="Q91" s="1"/>
  <c r="O91"/>
  <c r="E91"/>
  <c r="AW90"/>
  <c r="BY90" s="1"/>
  <c r="AV90"/>
  <c r="AU90"/>
  <c r="BX90" s="1"/>
  <c r="AT90"/>
  <c r="AS90"/>
  <c r="BW90" s="1"/>
  <c r="AR90"/>
  <c r="AQ90"/>
  <c r="BV90" s="1"/>
  <c r="AP90"/>
  <c r="AO90"/>
  <c r="BU90" s="1"/>
  <c r="AN90"/>
  <c r="AM90"/>
  <c r="BT90" s="1"/>
  <c r="AL90"/>
  <c r="AK90"/>
  <c r="BS90" s="1"/>
  <c r="AJ90"/>
  <c r="AI90"/>
  <c r="BR90" s="1"/>
  <c r="AH90"/>
  <c r="AG90"/>
  <c r="BQ90" s="1"/>
  <c r="BZ90" s="1"/>
  <c r="AF90"/>
  <c r="AE90"/>
  <c r="AC90"/>
  <c r="AD90" s="1"/>
  <c r="CG90" s="1"/>
  <c r="AA90"/>
  <c r="AB90" s="1"/>
  <c r="CF90" s="1"/>
  <c r="Y90"/>
  <c r="Z90" s="1"/>
  <c r="CE90" s="1"/>
  <c r="W90"/>
  <c r="X90" s="1"/>
  <c r="CD90" s="1"/>
  <c r="V90"/>
  <c r="U90"/>
  <c r="CS90" s="1"/>
  <c r="T90"/>
  <c r="S90"/>
  <c r="CU90" s="1"/>
  <c r="R90"/>
  <c r="Q90"/>
  <c r="CT90" s="1"/>
  <c r="P90"/>
  <c r="O90"/>
  <c r="AW89"/>
  <c r="BY89" s="1"/>
  <c r="AV89"/>
  <c r="AU89"/>
  <c r="BX89" s="1"/>
  <c r="AT89"/>
  <c r="AS89"/>
  <c r="BW89" s="1"/>
  <c r="AR89"/>
  <c r="AQ89"/>
  <c r="BV89" s="1"/>
  <c r="AP89"/>
  <c r="AO89"/>
  <c r="BU89" s="1"/>
  <c r="AN89"/>
  <c r="AM89"/>
  <c r="BT89" s="1"/>
  <c r="AL89"/>
  <c r="AK89"/>
  <c r="BS89" s="1"/>
  <c r="AJ89"/>
  <c r="AI89"/>
  <c r="BR89" s="1"/>
  <c r="AH89"/>
  <c r="AG89"/>
  <c r="BQ89" s="1"/>
  <c r="BZ89" s="1"/>
  <c r="AF89"/>
  <c r="AE89"/>
  <c r="AC89"/>
  <c r="AD89" s="1"/>
  <c r="CG89" s="1"/>
  <c r="AA89"/>
  <c r="AB89" s="1"/>
  <c r="CF89" s="1"/>
  <c r="Y89"/>
  <c r="Z89" s="1"/>
  <c r="CE89" s="1"/>
  <c r="W89"/>
  <c r="X89" s="1"/>
  <c r="CD89" s="1"/>
  <c r="V89"/>
  <c r="U89"/>
  <c r="CS89" s="1"/>
  <c r="T89"/>
  <c r="S89"/>
  <c r="CU89" s="1"/>
  <c r="R89"/>
  <c r="Q89"/>
  <c r="CT89" s="1"/>
  <c r="P89"/>
  <c r="O89"/>
  <c r="AW88"/>
  <c r="BY88" s="1"/>
  <c r="AV88"/>
  <c r="AU88"/>
  <c r="BX88" s="1"/>
  <c r="AT88"/>
  <c r="AS88"/>
  <c r="BW88" s="1"/>
  <c r="AR88"/>
  <c r="AQ88"/>
  <c r="BV88" s="1"/>
  <c r="AP88"/>
  <c r="AO88"/>
  <c r="BU88" s="1"/>
  <c r="AN88"/>
  <c r="AM88"/>
  <c r="BT88" s="1"/>
  <c r="AL88"/>
  <c r="AK88"/>
  <c r="BS88" s="1"/>
  <c r="AJ88"/>
  <c r="AI88"/>
  <c r="BR88" s="1"/>
  <c r="AH88"/>
  <c r="AG88"/>
  <c r="BQ88" s="1"/>
  <c r="BZ88" s="1"/>
  <c r="AF88"/>
  <c r="AE88"/>
  <c r="AC88"/>
  <c r="AD88" s="1"/>
  <c r="CG88" s="1"/>
  <c r="AA88"/>
  <c r="AB88" s="1"/>
  <c r="CF88" s="1"/>
  <c r="Y88"/>
  <c r="Z88" s="1"/>
  <c r="CE88" s="1"/>
  <c r="W88"/>
  <c r="X88" s="1"/>
  <c r="CD88" s="1"/>
  <c r="V88"/>
  <c r="U88"/>
  <c r="CS88" s="1"/>
  <c r="T88"/>
  <c r="S88"/>
  <c r="CU88" s="1"/>
  <c r="R88"/>
  <c r="Q88"/>
  <c r="CT88" s="1"/>
  <c r="P88"/>
  <c r="O88"/>
  <c r="AW87"/>
  <c r="BY87" s="1"/>
  <c r="AV87"/>
  <c r="AU87"/>
  <c r="BX87" s="1"/>
  <c r="AT87"/>
  <c r="AS87"/>
  <c r="BW87" s="1"/>
  <c r="AR87"/>
  <c r="AQ87"/>
  <c r="BV87" s="1"/>
  <c r="AP87"/>
  <c r="AO87"/>
  <c r="BU87" s="1"/>
  <c r="AN87"/>
  <c r="AM87"/>
  <c r="BT87" s="1"/>
  <c r="AL87"/>
  <c r="AK87"/>
  <c r="BS87" s="1"/>
  <c r="AJ87"/>
  <c r="AI87"/>
  <c r="BR87" s="1"/>
  <c r="AH87"/>
  <c r="AG87"/>
  <c r="BQ87" s="1"/>
  <c r="BZ87" s="1"/>
  <c r="AF87"/>
  <c r="AE87"/>
  <c r="AC87"/>
  <c r="AD87" s="1"/>
  <c r="CG87" s="1"/>
  <c r="AA87"/>
  <c r="AB87" s="1"/>
  <c r="CF87" s="1"/>
  <c r="Y87"/>
  <c r="Z87" s="1"/>
  <c r="CE87" s="1"/>
  <c r="W87"/>
  <c r="X87" s="1"/>
  <c r="CD87" s="1"/>
  <c r="V87"/>
  <c r="U87"/>
  <c r="CS87" s="1"/>
  <c r="T87"/>
  <c r="S87"/>
  <c r="CU87" s="1"/>
  <c r="R87"/>
  <c r="Q87"/>
  <c r="CT87" s="1"/>
  <c r="P87"/>
  <c r="O87"/>
  <c r="AW86"/>
  <c r="BY86" s="1"/>
  <c r="AV86"/>
  <c r="AU86"/>
  <c r="BX86" s="1"/>
  <c r="AT86"/>
  <c r="AS86"/>
  <c r="BW86" s="1"/>
  <c r="AR86"/>
  <c r="AQ86"/>
  <c r="BV86" s="1"/>
  <c r="AP86"/>
  <c r="AO86"/>
  <c r="BU86" s="1"/>
  <c r="AN86"/>
  <c r="AM86"/>
  <c r="BT86" s="1"/>
  <c r="AL86"/>
  <c r="AK86"/>
  <c r="BS86" s="1"/>
  <c r="AJ86"/>
  <c r="AI86"/>
  <c r="BR86" s="1"/>
  <c r="AH86"/>
  <c r="AG86"/>
  <c r="BQ86" s="1"/>
  <c r="BZ86" s="1"/>
  <c r="AF86"/>
  <c r="AE86"/>
  <c r="AC86"/>
  <c r="AD86" s="1"/>
  <c r="CG86" s="1"/>
  <c r="AA86"/>
  <c r="AB86" s="1"/>
  <c r="CF86" s="1"/>
  <c r="Y86"/>
  <c r="Z86" s="1"/>
  <c r="CE86" s="1"/>
  <c r="W86"/>
  <c r="X86" s="1"/>
  <c r="CD86" s="1"/>
  <c r="V86"/>
  <c r="U86"/>
  <c r="CS86" s="1"/>
  <c r="T86"/>
  <c r="S86"/>
  <c r="CU86" s="1"/>
  <c r="R86"/>
  <c r="Q86"/>
  <c r="CT86" s="1"/>
  <c r="P86"/>
  <c r="O86"/>
  <c r="AW85"/>
  <c r="BY85" s="1"/>
  <c r="AV85"/>
  <c r="AU85"/>
  <c r="BX85" s="1"/>
  <c r="AT85"/>
  <c r="AS85"/>
  <c r="BW85" s="1"/>
  <c r="AR85"/>
  <c r="AQ85"/>
  <c r="BV85" s="1"/>
  <c r="AP85"/>
  <c r="AO85"/>
  <c r="BU85" s="1"/>
  <c r="AN85"/>
  <c r="AM85"/>
  <c r="BT85" s="1"/>
  <c r="AL85"/>
  <c r="AK85"/>
  <c r="BS85" s="1"/>
  <c r="AJ85"/>
  <c r="AI85"/>
  <c r="BR85" s="1"/>
  <c r="AH85"/>
  <c r="AG85"/>
  <c r="BQ85" s="1"/>
  <c r="BZ85" s="1"/>
  <c r="AF85"/>
  <c r="AE85"/>
  <c r="AC85"/>
  <c r="AD85" s="1"/>
  <c r="CG85" s="1"/>
  <c r="AA85"/>
  <c r="AB85" s="1"/>
  <c r="CF85" s="1"/>
  <c r="Y85"/>
  <c r="Z85" s="1"/>
  <c r="CE85" s="1"/>
  <c r="W85"/>
  <c r="X85" s="1"/>
  <c r="CD85" s="1"/>
  <c r="V85"/>
  <c r="U85"/>
  <c r="CS85" s="1"/>
  <c r="T85"/>
  <c r="S85"/>
  <c r="CU85" s="1"/>
  <c r="R85"/>
  <c r="Q85"/>
  <c r="CT85" s="1"/>
  <c r="P85"/>
  <c r="O85"/>
  <c r="AW84"/>
  <c r="BY84" s="1"/>
  <c r="AV84"/>
  <c r="AU84"/>
  <c r="BX84" s="1"/>
  <c r="AT84"/>
  <c r="AS84"/>
  <c r="BW84" s="1"/>
  <c r="AR84"/>
  <c r="AQ84"/>
  <c r="BV84" s="1"/>
  <c r="AP84"/>
  <c r="AO84"/>
  <c r="BU84" s="1"/>
  <c r="AN84"/>
  <c r="AM84"/>
  <c r="BT84" s="1"/>
  <c r="AL84"/>
  <c r="AK84"/>
  <c r="BS84" s="1"/>
  <c r="AJ84"/>
  <c r="AI84"/>
  <c r="BR84" s="1"/>
  <c r="AH84"/>
  <c r="AG84"/>
  <c r="BQ84" s="1"/>
  <c r="BZ84" s="1"/>
  <c r="AF84"/>
  <c r="AE84"/>
  <c r="AC84"/>
  <c r="AD84" s="1"/>
  <c r="CG84" s="1"/>
  <c r="AA84"/>
  <c r="AB84" s="1"/>
  <c r="CF84" s="1"/>
  <c r="Y84"/>
  <c r="Z84" s="1"/>
  <c r="CE84" s="1"/>
  <c r="W84"/>
  <c r="X84" s="1"/>
  <c r="CD84" s="1"/>
  <c r="V84"/>
  <c r="U84"/>
  <c r="CS84" s="1"/>
  <c r="T84"/>
  <c r="S84"/>
  <c r="CU84" s="1"/>
  <c r="R84"/>
  <c r="Q84"/>
  <c r="P84"/>
  <c r="O84"/>
  <c r="AW83"/>
  <c r="BY83" s="1"/>
  <c r="AV83"/>
  <c r="AU83"/>
  <c r="BX83" s="1"/>
  <c r="AT83"/>
  <c r="AS83"/>
  <c r="BW83" s="1"/>
  <c r="AR83"/>
  <c r="AQ83"/>
  <c r="BV83" s="1"/>
  <c r="AP83"/>
  <c r="AO83"/>
  <c r="BU83" s="1"/>
  <c r="AN83"/>
  <c r="AM83"/>
  <c r="BT83" s="1"/>
  <c r="AL83"/>
  <c r="AK83"/>
  <c r="BS83" s="1"/>
  <c r="AJ83"/>
  <c r="AI83"/>
  <c r="BR83" s="1"/>
  <c r="AH83"/>
  <c r="AG83"/>
  <c r="BQ83" s="1"/>
  <c r="BZ83" s="1"/>
  <c r="AF83"/>
  <c r="AE83"/>
  <c r="AC83"/>
  <c r="AD83" s="1"/>
  <c r="CG83" s="1"/>
  <c r="AA83"/>
  <c r="AB83" s="1"/>
  <c r="CF83" s="1"/>
  <c r="Y83"/>
  <c r="Z83" s="1"/>
  <c r="CE83" s="1"/>
  <c r="W83"/>
  <c r="X83" s="1"/>
  <c r="CD83" s="1"/>
  <c r="V83"/>
  <c r="U83"/>
  <c r="T83"/>
  <c r="S83"/>
  <c r="R83"/>
  <c r="Q83"/>
  <c r="CT83" s="1"/>
  <c r="P83"/>
  <c r="O83"/>
  <c r="AW82"/>
  <c r="BY82" s="1"/>
  <c r="AV82"/>
  <c r="AU82"/>
  <c r="BX82" s="1"/>
  <c r="AT82"/>
  <c r="AS82"/>
  <c r="BW82" s="1"/>
  <c r="AR82"/>
  <c r="AQ82"/>
  <c r="BV82" s="1"/>
  <c r="AP82"/>
  <c r="AO82"/>
  <c r="BU82" s="1"/>
  <c r="AN82"/>
  <c r="AM82"/>
  <c r="BT82" s="1"/>
  <c r="AL82"/>
  <c r="AK82"/>
  <c r="BS82" s="1"/>
  <c r="AJ82"/>
  <c r="AI82"/>
  <c r="BR82" s="1"/>
  <c r="AH82"/>
  <c r="AG82"/>
  <c r="BQ82" s="1"/>
  <c r="BZ82" s="1"/>
  <c r="AF82"/>
  <c r="AE82"/>
  <c r="AC82"/>
  <c r="AD82" s="1"/>
  <c r="CG82" s="1"/>
  <c r="AA82"/>
  <c r="AB82" s="1"/>
  <c r="CF82" s="1"/>
  <c r="Y82"/>
  <c r="Z82" s="1"/>
  <c r="CE82" s="1"/>
  <c r="W82"/>
  <c r="X82" s="1"/>
  <c r="CD82" s="1"/>
  <c r="V82"/>
  <c r="U82"/>
  <c r="T82"/>
  <c r="S82"/>
  <c r="R82"/>
  <c r="Q82"/>
  <c r="CT82" s="1"/>
  <c r="P82"/>
  <c r="O82"/>
  <c r="AW81"/>
  <c r="BY81" s="1"/>
  <c r="AV81"/>
  <c r="AU81"/>
  <c r="BX81" s="1"/>
  <c r="AT81"/>
  <c r="AS81"/>
  <c r="BW81" s="1"/>
  <c r="AR81"/>
  <c r="AQ81"/>
  <c r="BV81" s="1"/>
  <c r="AP81"/>
  <c r="AO81"/>
  <c r="BU81" s="1"/>
  <c r="AN81"/>
  <c r="AM81"/>
  <c r="BT81" s="1"/>
  <c r="AL81"/>
  <c r="AK81"/>
  <c r="BS81" s="1"/>
  <c r="AJ81"/>
  <c r="AI81"/>
  <c r="BR81" s="1"/>
  <c r="AH81"/>
  <c r="AG81"/>
  <c r="BQ81" s="1"/>
  <c r="BZ81" s="1"/>
  <c r="AF81"/>
  <c r="AE81"/>
  <c r="AC81"/>
  <c r="AD81" s="1"/>
  <c r="CG81" s="1"/>
  <c r="AA81"/>
  <c r="AB81" s="1"/>
  <c r="CF81" s="1"/>
  <c r="Y81"/>
  <c r="Z81" s="1"/>
  <c r="CE81" s="1"/>
  <c r="W81"/>
  <c r="X81" s="1"/>
  <c r="CD81" s="1"/>
  <c r="V81"/>
  <c r="U81"/>
  <c r="CS81" s="1"/>
  <c r="T81"/>
  <c r="S81"/>
  <c r="CU81" s="1"/>
  <c r="R81"/>
  <c r="Q81"/>
  <c r="CT81" s="1"/>
  <c r="P81"/>
  <c r="O81"/>
  <c r="AW80"/>
  <c r="BY80" s="1"/>
  <c r="AV80"/>
  <c r="AU80"/>
  <c r="BX80" s="1"/>
  <c r="AT80"/>
  <c r="AS80"/>
  <c r="BW80" s="1"/>
  <c r="AR80"/>
  <c r="AQ80"/>
  <c r="BV80" s="1"/>
  <c r="AP80"/>
  <c r="AO80"/>
  <c r="BU80" s="1"/>
  <c r="AN80"/>
  <c r="AM80"/>
  <c r="BT80" s="1"/>
  <c r="AL80"/>
  <c r="AK80"/>
  <c r="BS80" s="1"/>
  <c r="AJ80"/>
  <c r="AI80"/>
  <c r="BR80" s="1"/>
  <c r="AH80"/>
  <c r="AG80"/>
  <c r="BQ80" s="1"/>
  <c r="BZ80" s="1"/>
  <c r="AF80"/>
  <c r="AE80"/>
  <c r="AC80"/>
  <c r="AD80" s="1"/>
  <c r="CG80" s="1"/>
  <c r="AA80"/>
  <c r="AB80" s="1"/>
  <c r="CF80" s="1"/>
  <c r="Y80"/>
  <c r="Z80" s="1"/>
  <c r="CE80" s="1"/>
  <c r="W80"/>
  <c r="X80" s="1"/>
  <c r="CD80" s="1"/>
  <c r="V80"/>
  <c r="U80"/>
  <c r="CS80" s="1"/>
  <c r="T80"/>
  <c r="S80"/>
  <c r="CU80" s="1"/>
  <c r="R80"/>
  <c r="Q80"/>
  <c r="CT80" s="1"/>
  <c r="P80"/>
  <c r="O80"/>
  <c r="E80"/>
  <c r="AV79"/>
  <c r="AW79" s="1"/>
  <c r="BY79" s="1"/>
  <c r="AT79"/>
  <c r="AU79" s="1"/>
  <c r="BX79" s="1"/>
  <c r="AR79"/>
  <c r="AS79" s="1"/>
  <c r="BW79" s="1"/>
  <c r="AP79"/>
  <c r="AQ79" s="1"/>
  <c r="BV79" s="1"/>
  <c r="AN79"/>
  <c r="AO79" s="1"/>
  <c r="BU79" s="1"/>
  <c r="AL79"/>
  <c r="AM79" s="1"/>
  <c r="BT79" s="1"/>
  <c r="AJ79"/>
  <c r="AK79" s="1"/>
  <c r="BS79" s="1"/>
  <c r="AH79"/>
  <c r="AI79" s="1"/>
  <c r="BR79" s="1"/>
  <c r="AF79"/>
  <c r="AG79" s="1"/>
  <c r="BQ79" s="1"/>
  <c r="BZ79" s="1"/>
  <c r="AD79"/>
  <c r="CG79" s="1"/>
  <c r="AC79"/>
  <c r="AB79"/>
  <c r="CF79" s="1"/>
  <c r="AA79"/>
  <c r="Z79"/>
  <c r="CE79" s="1"/>
  <c r="Y79"/>
  <c r="X79"/>
  <c r="CD79" s="1"/>
  <c r="W79"/>
  <c r="V79"/>
  <c r="AE79" s="1"/>
  <c r="T79"/>
  <c r="U79" s="1"/>
  <c r="R79"/>
  <c r="S79" s="1"/>
  <c r="P79"/>
  <c r="Q79" s="1"/>
  <c r="O79"/>
  <c r="BY78"/>
  <c r="AV78"/>
  <c r="AW78" s="1"/>
  <c r="AT78"/>
  <c r="AU78" s="1"/>
  <c r="BX78" s="1"/>
  <c r="AR78"/>
  <c r="AS78" s="1"/>
  <c r="BW78" s="1"/>
  <c r="AP78"/>
  <c r="AQ78" s="1"/>
  <c r="BV78" s="1"/>
  <c r="AN78"/>
  <c r="AO78" s="1"/>
  <c r="BU78" s="1"/>
  <c r="AL78"/>
  <c r="AM78" s="1"/>
  <c r="BT78" s="1"/>
  <c r="AJ78"/>
  <c r="AK78" s="1"/>
  <c r="BS78" s="1"/>
  <c r="AH78"/>
  <c r="AI78" s="1"/>
  <c r="BR78" s="1"/>
  <c r="AF78"/>
  <c r="AG78" s="1"/>
  <c r="BQ78" s="1"/>
  <c r="BZ78" s="1"/>
  <c r="AD78"/>
  <c r="CG78" s="1"/>
  <c r="AC78"/>
  <c r="AB78"/>
  <c r="CF78" s="1"/>
  <c r="AA78"/>
  <c r="Z78"/>
  <c r="CE78" s="1"/>
  <c r="Y78"/>
  <c r="X78"/>
  <c r="CD78" s="1"/>
  <c r="W78"/>
  <c r="V78"/>
  <c r="AE78" s="1"/>
  <c r="T78"/>
  <c r="U78" s="1"/>
  <c r="CS78" s="1"/>
  <c r="R78"/>
  <c r="S78" s="1"/>
  <c r="CU78" s="1"/>
  <c r="P78"/>
  <c r="Q78" s="1"/>
  <c r="O78"/>
  <c r="AV77"/>
  <c r="AW77" s="1"/>
  <c r="BY77" s="1"/>
  <c r="AT77"/>
  <c r="AU77" s="1"/>
  <c r="BX77" s="1"/>
  <c r="AR77"/>
  <c r="AS77" s="1"/>
  <c r="BW77" s="1"/>
  <c r="AP77"/>
  <c r="AQ77" s="1"/>
  <c r="BV77" s="1"/>
  <c r="AN77"/>
  <c r="AO77" s="1"/>
  <c r="BU77" s="1"/>
  <c r="AL77"/>
  <c r="AM77" s="1"/>
  <c r="BT77" s="1"/>
  <c r="AJ77"/>
  <c r="AK77" s="1"/>
  <c r="BS77" s="1"/>
  <c r="AH77"/>
  <c r="AI77" s="1"/>
  <c r="BR77" s="1"/>
  <c r="AF77"/>
  <c r="AG77" s="1"/>
  <c r="BQ77" s="1"/>
  <c r="BZ77" s="1"/>
  <c r="AD77"/>
  <c r="CG77" s="1"/>
  <c r="AC77"/>
  <c r="AB77"/>
  <c r="CF77" s="1"/>
  <c r="AA77"/>
  <c r="Z77"/>
  <c r="CE77" s="1"/>
  <c r="Y77"/>
  <c r="X77"/>
  <c r="CD77" s="1"/>
  <c r="W77"/>
  <c r="V77"/>
  <c r="AE77" s="1"/>
  <c r="T77"/>
  <c r="U77" s="1"/>
  <c r="CS77" s="1"/>
  <c r="R77"/>
  <c r="S77" s="1"/>
  <c r="CU77" s="1"/>
  <c r="P77"/>
  <c r="Q77" s="1"/>
  <c r="O77"/>
  <c r="E77"/>
  <c r="BV76"/>
  <c r="BR76"/>
  <c r="BZ76" s="1"/>
  <c r="AW76"/>
  <c r="BY76" s="1"/>
  <c r="AV76"/>
  <c r="AU76"/>
  <c r="BX76" s="1"/>
  <c r="AT76"/>
  <c r="AS76"/>
  <c r="BW76" s="1"/>
  <c r="AR76"/>
  <c r="AQ76"/>
  <c r="AP76"/>
  <c r="AO76"/>
  <c r="BU76" s="1"/>
  <c r="AN76"/>
  <c r="AM76"/>
  <c r="BT76" s="1"/>
  <c r="AL76"/>
  <c r="AK76"/>
  <c r="BS76" s="1"/>
  <c r="AJ76"/>
  <c r="AI76"/>
  <c r="AH76"/>
  <c r="AG76"/>
  <c r="BQ76" s="1"/>
  <c r="AF76"/>
  <c r="AE76"/>
  <c r="AC76"/>
  <c r="AD76" s="1"/>
  <c r="CG76" s="1"/>
  <c r="AA76"/>
  <c r="AB76" s="1"/>
  <c r="CF76" s="1"/>
  <c r="Y76"/>
  <c r="Z76" s="1"/>
  <c r="CE76" s="1"/>
  <c r="W76"/>
  <c r="X76" s="1"/>
  <c r="CD76" s="1"/>
  <c r="V76"/>
  <c r="U76"/>
  <c r="T76"/>
  <c r="S76"/>
  <c r="R76"/>
  <c r="Q76"/>
  <c r="CT76" s="1"/>
  <c r="P76"/>
  <c r="O76"/>
  <c r="AW75"/>
  <c r="BY75" s="1"/>
  <c r="AV75"/>
  <c r="AU75"/>
  <c r="BX75" s="1"/>
  <c r="AT75"/>
  <c r="AS75"/>
  <c r="BW75" s="1"/>
  <c r="AR75"/>
  <c r="AQ75"/>
  <c r="BV75" s="1"/>
  <c r="AP75"/>
  <c r="AO75"/>
  <c r="BU75" s="1"/>
  <c r="AN75"/>
  <c r="AM75"/>
  <c r="BT75" s="1"/>
  <c r="AL75"/>
  <c r="AK75"/>
  <c r="BS75" s="1"/>
  <c r="AJ75"/>
  <c r="AI75"/>
  <c r="BR75" s="1"/>
  <c r="AH75"/>
  <c r="AG75"/>
  <c r="BQ75" s="1"/>
  <c r="BZ75" s="1"/>
  <c r="AF75"/>
  <c r="AE75"/>
  <c r="AC75"/>
  <c r="AD75" s="1"/>
  <c r="CG75" s="1"/>
  <c r="AA75"/>
  <c r="AB75" s="1"/>
  <c r="CF75" s="1"/>
  <c r="Y75"/>
  <c r="Z75" s="1"/>
  <c r="CE75" s="1"/>
  <c r="W75"/>
  <c r="X75" s="1"/>
  <c r="CD75" s="1"/>
  <c r="V75"/>
  <c r="U75"/>
  <c r="T75"/>
  <c r="S75"/>
  <c r="R75"/>
  <c r="Q75"/>
  <c r="CT75" s="1"/>
  <c r="P75"/>
  <c r="O75"/>
  <c r="BV74"/>
  <c r="BR74"/>
  <c r="BZ74" s="1"/>
  <c r="AW74"/>
  <c r="BY74" s="1"/>
  <c r="AV74"/>
  <c r="AU74"/>
  <c r="BX74" s="1"/>
  <c r="AT74"/>
  <c r="AS74"/>
  <c r="BW74" s="1"/>
  <c r="AR74"/>
  <c r="AQ74"/>
  <c r="AP74"/>
  <c r="AO74"/>
  <c r="BU74" s="1"/>
  <c r="AN74"/>
  <c r="AM74"/>
  <c r="BT74" s="1"/>
  <c r="AL74"/>
  <c r="AK74"/>
  <c r="BS74" s="1"/>
  <c r="AJ74"/>
  <c r="AI74"/>
  <c r="AH74"/>
  <c r="AG74"/>
  <c r="BQ74" s="1"/>
  <c r="AF74"/>
  <c r="AE74"/>
  <c r="AC74"/>
  <c r="AD74" s="1"/>
  <c r="CG74" s="1"/>
  <c r="AA74"/>
  <c r="AB74" s="1"/>
  <c r="CF74" s="1"/>
  <c r="Y74"/>
  <c r="Z74" s="1"/>
  <c r="CE74" s="1"/>
  <c r="W74"/>
  <c r="X74" s="1"/>
  <c r="CD74" s="1"/>
  <c r="V74"/>
  <c r="U74"/>
  <c r="T74"/>
  <c r="S74"/>
  <c r="R74"/>
  <c r="Q74"/>
  <c r="CT74" s="1"/>
  <c r="P74"/>
  <c r="O74"/>
  <c r="E74"/>
  <c r="AV73"/>
  <c r="AW73" s="1"/>
  <c r="BY73" s="1"/>
  <c r="AT73"/>
  <c r="AU73" s="1"/>
  <c r="BX73" s="1"/>
  <c r="AR73"/>
  <c r="AS73" s="1"/>
  <c r="BW73" s="1"/>
  <c r="AP73"/>
  <c r="AQ73" s="1"/>
  <c r="BV73" s="1"/>
  <c r="AN73"/>
  <c r="AO73" s="1"/>
  <c r="BU73" s="1"/>
  <c r="AL73"/>
  <c r="AM73" s="1"/>
  <c r="BT73" s="1"/>
  <c r="AJ73"/>
  <c r="AK73" s="1"/>
  <c r="BS73" s="1"/>
  <c r="AH73"/>
  <c r="AI73" s="1"/>
  <c r="BR73" s="1"/>
  <c r="AF73"/>
  <c r="AG73" s="1"/>
  <c r="BQ73" s="1"/>
  <c r="AD73"/>
  <c r="CG73" s="1"/>
  <c r="AC73"/>
  <c r="AB73"/>
  <c r="CF73" s="1"/>
  <c r="AA73"/>
  <c r="Z73"/>
  <c r="CE73" s="1"/>
  <c r="Y73"/>
  <c r="X73"/>
  <c r="CD73" s="1"/>
  <c r="W73"/>
  <c r="V73"/>
  <c r="AE73" s="1"/>
  <c r="T73"/>
  <c r="U73" s="1"/>
  <c r="R73"/>
  <c r="S73" s="1"/>
  <c r="P73"/>
  <c r="Q73" s="1"/>
  <c r="O73"/>
  <c r="AV72"/>
  <c r="AW72" s="1"/>
  <c r="BY72" s="1"/>
  <c r="AT72"/>
  <c r="AU72" s="1"/>
  <c r="BX72" s="1"/>
  <c r="AR72"/>
  <c r="AS72" s="1"/>
  <c r="BW72" s="1"/>
  <c r="AP72"/>
  <c r="AQ72" s="1"/>
  <c r="BV72" s="1"/>
  <c r="AN72"/>
  <c r="AO72" s="1"/>
  <c r="BU72" s="1"/>
  <c r="AL72"/>
  <c r="AM72" s="1"/>
  <c r="BT72" s="1"/>
  <c r="AJ72"/>
  <c r="AK72" s="1"/>
  <c r="BS72" s="1"/>
  <c r="AH72"/>
  <c r="AI72" s="1"/>
  <c r="BR72" s="1"/>
  <c r="AF72"/>
  <c r="AG72" s="1"/>
  <c r="BQ72" s="1"/>
  <c r="AD72"/>
  <c r="CG72" s="1"/>
  <c r="AC72"/>
  <c r="AB72"/>
  <c r="CF72" s="1"/>
  <c r="AA72"/>
  <c r="Z72"/>
  <c r="CE72" s="1"/>
  <c r="Y72"/>
  <c r="X72"/>
  <c r="CD72" s="1"/>
  <c r="W72"/>
  <c r="V72"/>
  <c r="AE72" s="1"/>
  <c r="T72"/>
  <c r="U72" s="1"/>
  <c r="R72"/>
  <c r="S72" s="1"/>
  <c r="P72"/>
  <c r="Q72" s="1"/>
  <c r="O72"/>
  <c r="AV71"/>
  <c r="AW71" s="1"/>
  <c r="BY71" s="1"/>
  <c r="AT71"/>
  <c r="AU71" s="1"/>
  <c r="BX71" s="1"/>
  <c r="AR71"/>
  <c r="AS71" s="1"/>
  <c r="BW71" s="1"/>
  <c r="AP71"/>
  <c r="AQ71" s="1"/>
  <c r="BV71" s="1"/>
  <c r="AN71"/>
  <c r="AO71" s="1"/>
  <c r="BU71" s="1"/>
  <c r="AL71"/>
  <c r="AM71" s="1"/>
  <c r="BT71" s="1"/>
  <c r="AJ71"/>
  <c r="AK71" s="1"/>
  <c r="BS71" s="1"/>
  <c r="AH71"/>
  <c r="AI71" s="1"/>
  <c r="BR71" s="1"/>
  <c r="AF71"/>
  <c r="AG71" s="1"/>
  <c r="BQ71" s="1"/>
  <c r="AD71"/>
  <c r="CG71" s="1"/>
  <c r="AC71"/>
  <c r="AB71"/>
  <c r="CF71" s="1"/>
  <c r="AA71"/>
  <c r="Z71"/>
  <c r="CE71" s="1"/>
  <c r="Y71"/>
  <c r="X71"/>
  <c r="CD71" s="1"/>
  <c r="W71"/>
  <c r="V71"/>
  <c r="AE71" s="1"/>
  <c r="T71"/>
  <c r="U71" s="1"/>
  <c r="R71"/>
  <c r="S71" s="1"/>
  <c r="P71"/>
  <c r="Q71" s="1"/>
  <c r="O71"/>
  <c r="AV70"/>
  <c r="AW70" s="1"/>
  <c r="BY70" s="1"/>
  <c r="AT70"/>
  <c r="AU70" s="1"/>
  <c r="BX70" s="1"/>
  <c r="AR70"/>
  <c r="AS70" s="1"/>
  <c r="BW70" s="1"/>
  <c r="AP70"/>
  <c r="AQ70" s="1"/>
  <c r="BV70" s="1"/>
  <c r="AN70"/>
  <c r="AO70" s="1"/>
  <c r="BU70" s="1"/>
  <c r="AL70"/>
  <c r="AM70" s="1"/>
  <c r="BT70" s="1"/>
  <c r="AJ70"/>
  <c r="AK70" s="1"/>
  <c r="BS70" s="1"/>
  <c r="AH70"/>
  <c r="AI70" s="1"/>
  <c r="BR70" s="1"/>
  <c r="AF70"/>
  <c r="AG70" s="1"/>
  <c r="BQ70" s="1"/>
  <c r="AD70"/>
  <c r="CG70" s="1"/>
  <c r="AC70"/>
  <c r="AB70"/>
  <c r="CF70" s="1"/>
  <c r="AA70"/>
  <c r="Z70"/>
  <c r="CE70" s="1"/>
  <c r="Y70"/>
  <c r="X70"/>
  <c r="CD70" s="1"/>
  <c r="W70"/>
  <c r="V70"/>
  <c r="AE70" s="1"/>
  <c r="T70"/>
  <c r="U70" s="1"/>
  <c r="R70"/>
  <c r="S70" s="1"/>
  <c r="P70"/>
  <c r="Q70" s="1"/>
  <c r="O70"/>
  <c r="AV69"/>
  <c r="AW69" s="1"/>
  <c r="BY69" s="1"/>
  <c r="AT69"/>
  <c r="AU69" s="1"/>
  <c r="BX69" s="1"/>
  <c r="AR69"/>
  <c r="AS69" s="1"/>
  <c r="BW69" s="1"/>
  <c r="AP69"/>
  <c r="AQ69" s="1"/>
  <c r="BV69" s="1"/>
  <c r="AN69"/>
  <c r="AO69" s="1"/>
  <c r="BU69" s="1"/>
  <c r="AL69"/>
  <c r="AM69" s="1"/>
  <c r="BT69" s="1"/>
  <c r="AJ69"/>
  <c r="AK69" s="1"/>
  <c r="BS69" s="1"/>
  <c r="AH69"/>
  <c r="AI69" s="1"/>
  <c r="BR69" s="1"/>
  <c r="AF69"/>
  <c r="AG69" s="1"/>
  <c r="BQ69" s="1"/>
  <c r="AD69"/>
  <c r="CG69" s="1"/>
  <c r="AC69"/>
  <c r="AB69"/>
  <c r="CF69" s="1"/>
  <c r="AA69"/>
  <c r="Z69"/>
  <c r="CE69" s="1"/>
  <c r="Y69"/>
  <c r="X69"/>
  <c r="CD69" s="1"/>
  <c r="W69"/>
  <c r="V69"/>
  <c r="AE69" s="1"/>
  <c r="T69"/>
  <c r="U69" s="1"/>
  <c r="R69"/>
  <c r="S69" s="1"/>
  <c r="P69"/>
  <c r="Q69" s="1"/>
  <c r="O69"/>
  <c r="AV68"/>
  <c r="AW68" s="1"/>
  <c r="BY68" s="1"/>
  <c r="AT68"/>
  <c r="AU68" s="1"/>
  <c r="BX68" s="1"/>
  <c r="AR68"/>
  <c r="AS68" s="1"/>
  <c r="BW68" s="1"/>
  <c r="AP68"/>
  <c r="AQ68" s="1"/>
  <c r="BV68" s="1"/>
  <c r="AN68"/>
  <c r="AO68" s="1"/>
  <c r="BU68" s="1"/>
  <c r="AL68"/>
  <c r="AM68" s="1"/>
  <c r="BT68" s="1"/>
  <c r="AJ68"/>
  <c r="AK68" s="1"/>
  <c r="BS68" s="1"/>
  <c r="AH68"/>
  <c r="AI68" s="1"/>
  <c r="BR68" s="1"/>
  <c r="AF68"/>
  <c r="AG68" s="1"/>
  <c r="BQ68" s="1"/>
  <c r="AD68"/>
  <c r="CG68" s="1"/>
  <c r="AC68"/>
  <c r="AB68"/>
  <c r="CF68" s="1"/>
  <c r="AA68"/>
  <c r="Z68"/>
  <c r="CE68" s="1"/>
  <c r="Y68"/>
  <c r="X68"/>
  <c r="CD68" s="1"/>
  <c r="W68"/>
  <c r="V68"/>
  <c r="AE68" s="1"/>
  <c r="T68"/>
  <c r="U68" s="1"/>
  <c r="R68"/>
  <c r="S68" s="1"/>
  <c r="P68"/>
  <c r="Q68" s="1"/>
  <c r="O68"/>
  <c r="AV67"/>
  <c r="AW67" s="1"/>
  <c r="BY67" s="1"/>
  <c r="AT67"/>
  <c r="AU67" s="1"/>
  <c r="BX67" s="1"/>
  <c r="AR67"/>
  <c r="AS67" s="1"/>
  <c r="BW67" s="1"/>
  <c r="AP67"/>
  <c r="AQ67" s="1"/>
  <c r="BV67" s="1"/>
  <c r="AN67"/>
  <c r="AO67" s="1"/>
  <c r="BU67" s="1"/>
  <c r="AL67"/>
  <c r="AM67" s="1"/>
  <c r="BT67" s="1"/>
  <c r="AJ67"/>
  <c r="AK67" s="1"/>
  <c r="BS67" s="1"/>
  <c r="AH67"/>
  <c r="AI67" s="1"/>
  <c r="BR67" s="1"/>
  <c r="AF67"/>
  <c r="AG67" s="1"/>
  <c r="BQ67" s="1"/>
  <c r="AD67"/>
  <c r="CG67" s="1"/>
  <c r="AC67"/>
  <c r="AB67"/>
  <c r="CF67" s="1"/>
  <c r="AA67"/>
  <c r="Z67"/>
  <c r="CE67" s="1"/>
  <c r="Y67"/>
  <c r="X67"/>
  <c r="CD67" s="1"/>
  <c r="W67"/>
  <c r="V67"/>
  <c r="AE67" s="1"/>
  <c r="T67"/>
  <c r="U67" s="1"/>
  <c r="R67"/>
  <c r="S67" s="1"/>
  <c r="P67"/>
  <c r="Q67" s="1"/>
  <c r="O67"/>
  <c r="AV66"/>
  <c r="AW66" s="1"/>
  <c r="BY66" s="1"/>
  <c r="AT66"/>
  <c r="AU66" s="1"/>
  <c r="BX66" s="1"/>
  <c r="AR66"/>
  <c r="AS66" s="1"/>
  <c r="BW66" s="1"/>
  <c r="AP66"/>
  <c r="AQ66" s="1"/>
  <c r="BV66" s="1"/>
  <c r="AN66"/>
  <c r="AO66" s="1"/>
  <c r="BU66" s="1"/>
  <c r="AL66"/>
  <c r="AM66" s="1"/>
  <c r="BT66" s="1"/>
  <c r="AJ66"/>
  <c r="AK66" s="1"/>
  <c r="BS66" s="1"/>
  <c r="AH66"/>
  <c r="AI66" s="1"/>
  <c r="BR66" s="1"/>
  <c r="AF66"/>
  <c r="AG66" s="1"/>
  <c r="BQ66" s="1"/>
  <c r="AD66"/>
  <c r="CG66" s="1"/>
  <c r="AC66"/>
  <c r="AB66"/>
  <c r="CF66" s="1"/>
  <c r="AA66"/>
  <c r="Z66"/>
  <c r="CE66" s="1"/>
  <c r="Y66"/>
  <c r="X66"/>
  <c r="CD66" s="1"/>
  <c r="W66"/>
  <c r="V66"/>
  <c r="AE66" s="1"/>
  <c r="T66"/>
  <c r="U66" s="1"/>
  <c r="R66"/>
  <c r="S66" s="1"/>
  <c r="P66"/>
  <c r="Q66" s="1"/>
  <c r="O66"/>
  <c r="AV65"/>
  <c r="AW65" s="1"/>
  <c r="BY65" s="1"/>
  <c r="AT65"/>
  <c r="AU65" s="1"/>
  <c r="BX65" s="1"/>
  <c r="AR65"/>
  <c r="AS65" s="1"/>
  <c r="BW65" s="1"/>
  <c r="AP65"/>
  <c r="AQ65" s="1"/>
  <c r="BV65" s="1"/>
  <c r="AN65"/>
  <c r="AO65" s="1"/>
  <c r="BU65" s="1"/>
  <c r="AL65"/>
  <c r="AM65" s="1"/>
  <c r="BT65" s="1"/>
  <c r="AJ65"/>
  <c r="AK65" s="1"/>
  <c r="BS65" s="1"/>
  <c r="AH65"/>
  <c r="AI65" s="1"/>
  <c r="BR65" s="1"/>
  <c r="AF65"/>
  <c r="AG65" s="1"/>
  <c r="BQ65" s="1"/>
  <c r="AD65"/>
  <c r="CG65" s="1"/>
  <c r="AC65"/>
  <c r="AB65"/>
  <c r="CF65" s="1"/>
  <c r="AA65"/>
  <c r="Z65"/>
  <c r="CE65" s="1"/>
  <c r="Y65"/>
  <c r="X65"/>
  <c r="CD65" s="1"/>
  <c r="W65"/>
  <c r="V65"/>
  <c r="AE65" s="1"/>
  <c r="T65"/>
  <c r="U65" s="1"/>
  <c r="R65"/>
  <c r="S65" s="1"/>
  <c r="P65"/>
  <c r="Q65" s="1"/>
  <c r="O65"/>
  <c r="E65"/>
  <c r="AW64"/>
  <c r="BY64" s="1"/>
  <c r="AV64"/>
  <c r="AU64"/>
  <c r="BX64" s="1"/>
  <c r="AT64"/>
  <c r="AS64"/>
  <c r="BW64" s="1"/>
  <c r="AR64"/>
  <c r="AQ64"/>
  <c r="BV64" s="1"/>
  <c r="AP64"/>
  <c r="AO64"/>
  <c r="BU64" s="1"/>
  <c r="AN64"/>
  <c r="AM64"/>
  <c r="BT64" s="1"/>
  <c r="AL64"/>
  <c r="AK64"/>
  <c r="BS64" s="1"/>
  <c r="AJ64"/>
  <c r="AI64"/>
  <c r="BR64" s="1"/>
  <c r="AH64"/>
  <c r="AG64"/>
  <c r="BQ64" s="1"/>
  <c r="BZ64" s="1"/>
  <c r="AF64"/>
  <c r="AE64"/>
  <c r="AC64"/>
  <c r="AD64" s="1"/>
  <c r="CG64" s="1"/>
  <c r="AA64"/>
  <c r="AB64" s="1"/>
  <c r="CF64" s="1"/>
  <c r="Y64"/>
  <c r="Z64" s="1"/>
  <c r="CE64" s="1"/>
  <c r="W64"/>
  <c r="X64" s="1"/>
  <c r="CD64" s="1"/>
  <c r="V64"/>
  <c r="U64"/>
  <c r="CS64" s="1"/>
  <c r="T64"/>
  <c r="S64"/>
  <c r="CU64" s="1"/>
  <c r="R64"/>
  <c r="Q64"/>
  <c r="CT64" s="1"/>
  <c r="P64"/>
  <c r="O64"/>
  <c r="AW63"/>
  <c r="BY63" s="1"/>
  <c r="AV63"/>
  <c r="AU63"/>
  <c r="BX63" s="1"/>
  <c r="AT63"/>
  <c r="AS63"/>
  <c r="BW63" s="1"/>
  <c r="AR63"/>
  <c r="AQ63"/>
  <c r="BV63" s="1"/>
  <c r="AP63"/>
  <c r="AO63"/>
  <c r="BU63" s="1"/>
  <c r="AN63"/>
  <c r="AM63"/>
  <c r="BT63" s="1"/>
  <c r="AL63"/>
  <c r="AK63"/>
  <c r="BS63" s="1"/>
  <c r="AJ63"/>
  <c r="AI63"/>
  <c r="BR63" s="1"/>
  <c r="AH63"/>
  <c r="AG63"/>
  <c r="BQ63" s="1"/>
  <c r="BZ63" s="1"/>
  <c r="AF63"/>
  <c r="AE63"/>
  <c r="AC63"/>
  <c r="AD63" s="1"/>
  <c r="CG63" s="1"/>
  <c r="AA63"/>
  <c r="AB63" s="1"/>
  <c r="CF63" s="1"/>
  <c r="Y63"/>
  <c r="Z63" s="1"/>
  <c r="CE63" s="1"/>
  <c r="W63"/>
  <c r="X63" s="1"/>
  <c r="CD63" s="1"/>
  <c r="V63"/>
  <c r="U63"/>
  <c r="CS63" s="1"/>
  <c r="T63"/>
  <c r="S63"/>
  <c r="CU63" s="1"/>
  <c r="R63"/>
  <c r="Q63"/>
  <c r="CT63" s="1"/>
  <c r="P63"/>
  <c r="O63"/>
  <c r="E63"/>
  <c r="AV62"/>
  <c r="AW62" s="1"/>
  <c r="BY62" s="1"/>
  <c r="AT62"/>
  <c r="AU62" s="1"/>
  <c r="BX62" s="1"/>
  <c r="AR62"/>
  <c r="AS62" s="1"/>
  <c r="BW62" s="1"/>
  <c r="AP62"/>
  <c r="AQ62" s="1"/>
  <c r="BV62" s="1"/>
  <c r="AN62"/>
  <c r="AO62" s="1"/>
  <c r="BU62" s="1"/>
  <c r="AL62"/>
  <c r="AM62" s="1"/>
  <c r="BT62" s="1"/>
  <c r="AJ62"/>
  <c r="AK62" s="1"/>
  <c r="BS62" s="1"/>
  <c r="AH62"/>
  <c r="AI62" s="1"/>
  <c r="BR62" s="1"/>
  <c r="AF62"/>
  <c r="AG62" s="1"/>
  <c r="BQ62" s="1"/>
  <c r="AD62"/>
  <c r="CG62" s="1"/>
  <c r="AC62"/>
  <c r="AB62"/>
  <c r="CF62" s="1"/>
  <c r="AA62"/>
  <c r="Z62"/>
  <c r="CE62" s="1"/>
  <c r="Y62"/>
  <c r="X62"/>
  <c r="CD62" s="1"/>
  <c r="W62"/>
  <c r="V62"/>
  <c r="AE62" s="1"/>
  <c r="T62"/>
  <c r="U62" s="1"/>
  <c r="R62"/>
  <c r="S62" s="1"/>
  <c r="P62"/>
  <c r="Q62" s="1"/>
  <c r="O62"/>
  <c r="E62"/>
  <c r="AW61"/>
  <c r="BY61" s="1"/>
  <c r="AV61"/>
  <c r="AU61"/>
  <c r="BX61" s="1"/>
  <c r="AT61"/>
  <c r="AS61"/>
  <c r="BW61" s="1"/>
  <c r="AR61"/>
  <c r="AQ61"/>
  <c r="BV61" s="1"/>
  <c r="AP61"/>
  <c r="AO61"/>
  <c r="BU61" s="1"/>
  <c r="AN61"/>
  <c r="AM61"/>
  <c r="BT61" s="1"/>
  <c r="AL61"/>
  <c r="AK61"/>
  <c r="BS61" s="1"/>
  <c r="AJ61"/>
  <c r="AI61"/>
  <c r="BR61" s="1"/>
  <c r="AH61"/>
  <c r="AG61"/>
  <c r="BQ61" s="1"/>
  <c r="BZ61" s="1"/>
  <c r="AF61"/>
  <c r="AE61"/>
  <c r="AC61"/>
  <c r="AD61" s="1"/>
  <c r="CG61" s="1"/>
  <c r="AA61"/>
  <c r="AB61" s="1"/>
  <c r="CF61" s="1"/>
  <c r="Y61"/>
  <c r="Z61" s="1"/>
  <c r="CE61" s="1"/>
  <c r="W61"/>
  <c r="X61" s="1"/>
  <c r="CD61" s="1"/>
  <c r="V61"/>
  <c r="U61"/>
  <c r="T61"/>
  <c r="S61"/>
  <c r="R61"/>
  <c r="Q61"/>
  <c r="P61"/>
  <c r="O61"/>
  <c r="E61"/>
  <c r="BY60"/>
  <c r="BU60"/>
  <c r="AV60"/>
  <c r="AW60" s="1"/>
  <c r="AT60"/>
  <c r="AU60" s="1"/>
  <c r="BX60" s="1"/>
  <c r="AR60"/>
  <c r="AS60" s="1"/>
  <c r="BW60" s="1"/>
  <c r="AP60"/>
  <c r="AQ60" s="1"/>
  <c r="BV60" s="1"/>
  <c r="AN60"/>
  <c r="AO60" s="1"/>
  <c r="AL60"/>
  <c r="AM60" s="1"/>
  <c r="BT60" s="1"/>
  <c r="AJ60"/>
  <c r="AK60" s="1"/>
  <c r="BS60" s="1"/>
  <c r="AH60"/>
  <c r="AI60" s="1"/>
  <c r="BR60" s="1"/>
  <c r="AF60"/>
  <c r="AG60" s="1"/>
  <c r="BQ60" s="1"/>
  <c r="BZ60" s="1"/>
  <c r="AD60"/>
  <c r="CG60" s="1"/>
  <c r="AC60"/>
  <c r="AB60"/>
  <c r="CF60" s="1"/>
  <c r="AA60"/>
  <c r="Z60"/>
  <c r="CE60" s="1"/>
  <c r="Y60"/>
  <c r="X60"/>
  <c r="CD60" s="1"/>
  <c r="W60"/>
  <c r="V60"/>
  <c r="AE60" s="1"/>
  <c r="T60"/>
  <c r="U60" s="1"/>
  <c r="CS60" s="1"/>
  <c r="R60"/>
  <c r="S60" s="1"/>
  <c r="CU60" s="1"/>
  <c r="P60"/>
  <c r="Q60" s="1"/>
  <c r="O60"/>
  <c r="E60"/>
  <c r="AW59"/>
  <c r="BY59" s="1"/>
  <c r="AV59"/>
  <c r="AU59"/>
  <c r="BX59" s="1"/>
  <c r="AT59"/>
  <c r="AS59"/>
  <c r="BW59" s="1"/>
  <c r="AR59"/>
  <c r="AQ59"/>
  <c r="BV59" s="1"/>
  <c r="AP59"/>
  <c r="AO59"/>
  <c r="BU59" s="1"/>
  <c r="AN59"/>
  <c r="AM59"/>
  <c r="BT59" s="1"/>
  <c r="AL59"/>
  <c r="AK59"/>
  <c r="BS59" s="1"/>
  <c r="AJ59"/>
  <c r="AI59"/>
  <c r="BR59" s="1"/>
  <c r="AH59"/>
  <c r="AG59"/>
  <c r="BQ59" s="1"/>
  <c r="BZ59" s="1"/>
  <c r="AF59"/>
  <c r="AE59"/>
  <c r="AC59"/>
  <c r="AD59" s="1"/>
  <c r="CG59" s="1"/>
  <c r="AA59"/>
  <c r="AB59" s="1"/>
  <c r="CF59" s="1"/>
  <c r="Y59"/>
  <c r="Z59" s="1"/>
  <c r="CE59" s="1"/>
  <c r="W59"/>
  <c r="X59" s="1"/>
  <c r="CD59" s="1"/>
  <c r="V59"/>
  <c r="U59"/>
  <c r="T59"/>
  <c r="S59"/>
  <c r="R59"/>
  <c r="Q59"/>
  <c r="CT59" s="1"/>
  <c r="P59"/>
  <c r="O59"/>
  <c r="CD58"/>
  <c r="BV58"/>
  <c r="BR58"/>
  <c r="AW58"/>
  <c r="BY58" s="1"/>
  <c r="AV58"/>
  <c r="AU58"/>
  <c r="BX58" s="1"/>
  <c r="AT58"/>
  <c r="AS58"/>
  <c r="BW58" s="1"/>
  <c r="AR58"/>
  <c r="AQ58"/>
  <c r="AP58"/>
  <c r="AO58"/>
  <c r="BU58" s="1"/>
  <c r="AN58"/>
  <c r="AM58"/>
  <c r="BT58" s="1"/>
  <c r="AL58"/>
  <c r="AK58"/>
  <c r="BS58" s="1"/>
  <c r="AJ58"/>
  <c r="AI58"/>
  <c r="AH58"/>
  <c r="AG58"/>
  <c r="BQ58" s="1"/>
  <c r="AF58"/>
  <c r="AE58"/>
  <c r="AC58"/>
  <c r="AD58" s="1"/>
  <c r="CG58" s="1"/>
  <c r="AA58"/>
  <c r="AB58" s="1"/>
  <c r="CF58" s="1"/>
  <c r="Y58"/>
  <c r="Z58" s="1"/>
  <c r="CE58" s="1"/>
  <c r="W58"/>
  <c r="X58" s="1"/>
  <c r="V58"/>
  <c r="U58"/>
  <c r="T58"/>
  <c r="S58"/>
  <c r="R58"/>
  <c r="Q58"/>
  <c r="CT58" s="1"/>
  <c r="P58"/>
  <c r="O58"/>
  <c r="E58"/>
  <c r="AV57"/>
  <c r="AW57" s="1"/>
  <c r="BY57" s="1"/>
  <c r="AT57"/>
  <c r="AU57" s="1"/>
  <c r="BX57" s="1"/>
  <c r="AR57"/>
  <c r="AS57" s="1"/>
  <c r="BW57" s="1"/>
  <c r="AP57"/>
  <c r="AQ57" s="1"/>
  <c r="BV57" s="1"/>
  <c r="AN57"/>
  <c r="AO57" s="1"/>
  <c r="BU57" s="1"/>
  <c r="AL57"/>
  <c r="AM57" s="1"/>
  <c r="BT57" s="1"/>
  <c r="AJ57"/>
  <c r="AK57" s="1"/>
  <c r="BS57" s="1"/>
  <c r="AH57"/>
  <c r="AI57" s="1"/>
  <c r="BR57" s="1"/>
  <c r="AF57"/>
  <c r="AG57" s="1"/>
  <c r="BQ57" s="1"/>
  <c r="BZ57" s="1"/>
  <c r="AD57"/>
  <c r="CG57" s="1"/>
  <c r="AC57"/>
  <c r="AB57"/>
  <c r="CF57" s="1"/>
  <c r="AA57"/>
  <c r="Z57"/>
  <c r="CE57" s="1"/>
  <c r="Y57"/>
  <c r="X57"/>
  <c r="CD57" s="1"/>
  <c r="W57"/>
  <c r="V57"/>
  <c r="AE57" s="1"/>
  <c r="T57"/>
  <c r="U57" s="1"/>
  <c r="R57"/>
  <c r="S57" s="1"/>
  <c r="P57"/>
  <c r="Q57" s="1"/>
  <c r="O57"/>
  <c r="E57"/>
  <c r="AW56"/>
  <c r="BY56" s="1"/>
  <c r="AV56"/>
  <c r="AU56"/>
  <c r="BX56" s="1"/>
  <c r="AT56"/>
  <c r="AS56"/>
  <c r="BW56" s="1"/>
  <c r="AR56"/>
  <c r="AQ56"/>
  <c r="BV56" s="1"/>
  <c r="AP56"/>
  <c r="AN56"/>
  <c r="AO56" s="1"/>
  <c r="BU56" s="1"/>
  <c r="AL56"/>
  <c r="AM56" s="1"/>
  <c r="BT56" s="1"/>
  <c r="AJ56"/>
  <c r="AK56" s="1"/>
  <c r="BS56" s="1"/>
  <c r="AH56"/>
  <c r="AI56" s="1"/>
  <c r="BR56" s="1"/>
  <c r="AF56"/>
  <c r="AG56" s="1"/>
  <c r="BQ56" s="1"/>
  <c r="AD56"/>
  <c r="CG56" s="1"/>
  <c r="AC56"/>
  <c r="AB56"/>
  <c r="CF56" s="1"/>
  <c r="AA56"/>
  <c r="Z56"/>
  <c r="CE56" s="1"/>
  <c r="Y56"/>
  <c r="X56"/>
  <c r="CD56" s="1"/>
  <c r="W56"/>
  <c r="V56"/>
  <c r="AE56" s="1"/>
  <c r="T56"/>
  <c r="U56" s="1"/>
  <c r="R56"/>
  <c r="S56" s="1"/>
  <c r="P56"/>
  <c r="Q56" s="1"/>
  <c r="O56"/>
  <c r="AV55"/>
  <c r="AW55" s="1"/>
  <c r="BY55" s="1"/>
  <c r="AT55"/>
  <c r="AU55" s="1"/>
  <c r="BX55" s="1"/>
  <c r="AR55"/>
  <c r="AS55" s="1"/>
  <c r="BW55" s="1"/>
  <c r="AP55"/>
  <c r="AQ55" s="1"/>
  <c r="BV55" s="1"/>
  <c r="AN55"/>
  <c r="AO55" s="1"/>
  <c r="BU55" s="1"/>
  <c r="AL55"/>
  <c r="AM55" s="1"/>
  <c r="BT55" s="1"/>
  <c r="AJ55"/>
  <c r="AK55" s="1"/>
  <c r="BS55" s="1"/>
  <c r="AH55"/>
  <c r="AI55" s="1"/>
  <c r="BR55" s="1"/>
  <c r="AF55"/>
  <c r="AG55" s="1"/>
  <c r="BQ55" s="1"/>
  <c r="BZ55" s="1"/>
  <c r="AD55"/>
  <c r="CG55" s="1"/>
  <c r="AC55"/>
  <c r="AB55"/>
  <c r="CF55" s="1"/>
  <c r="AA55"/>
  <c r="Z55"/>
  <c r="CE55" s="1"/>
  <c r="Y55"/>
  <c r="X55"/>
  <c r="CD55" s="1"/>
  <c r="W55"/>
  <c r="V55"/>
  <c r="AE55" s="1"/>
  <c r="T55"/>
  <c r="U55" s="1"/>
  <c r="R55"/>
  <c r="S55" s="1"/>
  <c r="P55"/>
  <c r="Q55" s="1"/>
  <c r="O55"/>
  <c r="E55"/>
  <c r="AW54"/>
  <c r="BY54" s="1"/>
  <c r="AV54"/>
  <c r="AU54"/>
  <c r="BX54" s="1"/>
  <c r="AT54"/>
  <c r="AS54"/>
  <c r="BW54" s="1"/>
  <c r="AR54"/>
  <c r="AQ54"/>
  <c r="BV54" s="1"/>
  <c r="AP54"/>
  <c r="AO54"/>
  <c r="BU54" s="1"/>
  <c r="AN54"/>
  <c r="AM54"/>
  <c r="BT54" s="1"/>
  <c r="AL54"/>
  <c r="AK54"/>
  <c r="BS54" s="1"/>
  <c r="AJ54"/>
  <c r="AI54"/>
  <c r="BR54" s="1"/>
  <c r="AH54"/>
  <c r="AG54"/>
  <c r="BQ54" s="1"/>
  <c r="BZ54" s="1"/>
  <c r="AF54"/>
  <c r="AE54"/>
  <c r="AC54"/>
  <c r="AD54" s="1"/>
  <c r="CG54" s="1"/>
  <c r="AA54"/>
  <c r="AB54" s="1"/>
  <c r="CF54" s="1"/>
  <c r="Y54"/>
  <c r="Z54" s="1"/>
  <c r="CE54" s="1"/>
  <c r="W54"/>
  <c r="X54" s="1"/>
  <c r="CD54" s="1"/>
  <c r="V54"/>
  <c r="U54"/>
  <c r="CS54" s="1"/>
  <c r="T54"/>
  <c r="S54"/>
  <c r="CU54" s="1"/>
  <c r="R54"/>
  <c r="Q54"/>
  <c r="CT54" s="1"/>
  <c r="P54"/>
  <c r="O54"/>
  <c r="AW53"/>
  <c r="BY53" s="1"/>
  <c r="AV53"/>
  <c r="AU53"/>
  <c r="BX53" s="1"/>
  <c r="AT53"/>
  <c r="AS53"/>
  <c r="BW53" s="1"/>
  <c r="AR53"/>
  <c r="AQ53"/>
  <c r="BV53" s="1"/>
  <c r="AP53"/>
  <c r="AO53"/>
  <c r="BU53" s="1"/>
  <c r="AN53"/>
  <c r="AM53"/>
  <c r="BT53" s="1"/>
  <c r="AL53"/>
  <c r="AK53"/>
  <c r="BS53" s="1"/>
  <c r="AJ53"/>
  <c r="AI53"/>
  <c r="BR53" s="1"/>
  <c r="AH53"/>
  <c r="AG53"/>
  <c r="BQ53" s="1"/>
  <c r="BZ53" s="1"/>
  <c r="AF53"/>
  <c r="AE53"/>
  <c r="AC53"/>
  <c r="AD53" s="1"/>
  <c r="CG53" s="1"/>
  <c r="AA53"/>
  <c r="AB53" s="1"/>
  <c r="CF53" s="1"/>
  <c r="Y53"/>
  <c r="Z53" s="1"/>
  <c r="CE53" s="1"/>
  <c r="W53"/>
  <c r="X53" s="1"/>
  <c r="CD53" s="1"/>
  <c r="V53"/>
  <c r="U53"/>
  <c r="CS53" s="1"/>
  <c r="T53"/>
  <c r="S53"/>
  <c r="CU53" s="1"/>
  <c r="R53"/>
  <c r="Q53"/>
  <c r="CT53" s="1"/>
  <c r="P53"/>
  <c r="O53"/>
  <c r="AW52"/>
  <c r="BY52" s="1"/>
  <c r="AV52"/>
  <c r="AU52"/>
  <c r="BX52" s="1"/>
  <c r="AT52"/>
  <c r="AS52"/>
  <c r="BW52" s="1"/>
  <c r="AR52"/>
  <c r="AQ52"/>
  <c r="BV52" s="1"/>
  <c r="AP52"/>
  <c r="AO52"/>
  <c r="BU52" s="1"/>
  <c r="AN52"/>
  <c r="AM52"/>
  <c r="BT52" s="1"/>
  <c r="AL52"/>
  <c r="AK52"/>
  <c r="BS52" s="1"/>
  <c r="AJ52"/>
  <c r="AI52"/>
  <c r="BR52" s="1"/>
  <c r="AH52"/>
  <c r="AG52"/>
  <c r="BQ52" s="1"/>
  <c r="BZ52" s="1"/>
  <c r="AF52"/>
  <c r="AE52"/>
  <c r="AC52"/>
  <c r="AD52" s="1"/>
  <c r="CG52" s="1"/>
  <c r="AA52"/>
  <c r="AB52" s="1"/>
  <c r="CF52" s="1"/>
  <c r="Y52"/>
  <c r="Z52" s="1"/>
  <c r="CE52" s="1"/>
  <c r="W52"/>
  <c r="X52" s="1"/>
  <c r="CD52" s="1"/>
  <c r="V52"/>
  <c r="U52"/>
  <c r="CS52" s="1"/>
  <c r="T52"/>
  <c r="S52"/>
  <c r="CU52" s="1"/>
  <c r="R52"/>
  <c r="Q52"/>
  <c r="CT52" s="1"/>
  <c r="P52"/>
  <c r="O52"/>
  <c r="AW51"/>
  <c r="BY51" s="1"/>
  <c r="AV51"/>
  <c r="AU51"/>
  <c r="BX51" s="1"/>
  <c r="AT51"/>
  <c r="AS51"/>
  <c r="BW51" s="1"/>
  <c r="AR51"/>
  <c r="AQ51"/>
  <c r="BV51" s="1"/>
  <c r="AP51"/>
  <c r="AO51"/>
  <c r="BU51" s="1"/>
  <c r="AN51"/>
  <c r="AM51"/>
  <c r="BT51" s="1"/>
  <c r="AL51"/>
  <c r="AK51"/>
  <c r="BS51" s="1"/>
  <c r="AJ51"/>
  <c r="AI51"/>
  <c r="BR51" s="1"/>
  <c r="AH51"/>
  <c r="AG51"/>
  <c r="BQ51" s="1"/>
  <c r="BZ51" s="1"/>
  <c r="AF51"/>
  <c r="AE51"/>
  <c r="AC51"/>
  <c r="AD51" s="1"/>
  <c r="CG51" s="1"/>
  <c r="AA51"/>
  <c r="AB51" s="1"/>
  <c r="CF51" s="1"/>
  <c r="Y51"/>
  <c r="Z51" s="1"/>
  <c r="CE51" s="1"/>
  <c r="W51"/>
  <c r="X51" s="1"/>
  <c r="CD51" s="1"/>
  <c r="V51"/>
  <c r="U51"/>
  <c r="CS51" s="1"/>
  <c r="T51"/>
  <c r="S51"/>
  <c r="CU51" s="1"/>
  <c r="R51"/>
  <c r="Q51"/>
  <c r="CT51" s="1"/>
  <c r="P51"/>
  <c r="O51"/>
  <c r="AW50"/>
  <c r="BY50" s="1"/>
  <c r="AV50"/>
  <c r="AU50"/>
  <c r="BX50" s="1"/>
  <c r="AT50"/>
  <c r="AS50"/>
  <c r="BW50" s="1"/>
  <c r="AR50"/>
  <c r="AQ50"/>
  <c r="BV50" s="1"/>
  <c r="AP50"/>
  <c r="AO50"/>
  <c r="BU50" s="1"/>
  <c r="AN50"/>
  <c r="AM50"/>
  <c r="BT50" s="1"/>
  <c r="AL50"/>
  <c r="AK50"/>
  <c r="BS50" s="1"/>
  <c r="AJ50"/>
  <c r="AI50"/>
  <c r="BR50" s="1"/>
  <c r="AH50"/>
  <c r="AG50"/>
  <c r="BQ50" s="1"/>
  <c r="BZ50" s="1"/>
  <c r="AF50"/>
  <c r="AE50"/>
  <c r="AC50"/>
  <c r="AD50" s="1"/>
  <c r="CG50" s="1"/>
  <c r="AA50"/>
  <c r="AB50" s="1"/>
  <c r="CF50" s="1"/>
  <c r="Y50"/>
  <c r="Z50" s="1"/>
  <c r="CE50" s="1"/>
  <c r="W50"/>
  <c r="X50" s="1"/>
  <c r="CD50" s="1"/>
  <c r="V50"/>
  <c r="U50"/>
  <c r="CS50" s="1"/>
  <c r="T50"/>
  <c r="S50"/>
  <c r="CU50" s="1"/>
  <c r="R50"/>
  <c r="Q50"/>
  <c r="CT50" s="1"/>
  <c r="P50"/>
  <c r="O50"/>
  <c r="AW49"/>
  <c r="BY49" s="1"/>
  <c r="AV49"/>
  <c r="AU49"/>
  <c r="BX49" s="1"/>
  <c r="AT49"/>
  <c r="AS49"/>
  <c r="BW49" s="1"/>
  <c r="AR49"/>
  <c r="AQ49"/>
  <c r="BV49" s="1"/>
  <c r="AP49"/>
  <c r="AO49"/>
  <c r="BU49" s="1"/>
  <c r="AN49"/>
  <c r="AM49"/>
  <c r="BT49" s="1"/>
  <c r="AL49"/>
  <c r="AK49"/>
  <c r="BS49" s="1"/>
  <c r="AJ49"/>
  <c r="AI49"/>
  <c r="BR49" s="1"/>
  <c r="AH49"/>
  <c r="AG49"/>
  <c r="BQ49" s="1"/>
  <c r="BZ49" s="1"/>
  <c r="AF49"/>
  <c r="AE49"/>
  <c r="AC49"/>
  <c r="AD49" s="1"/>
  <c r="CG49" s="1"/>
  <c r="AA49"/>
  <c r="AB49" s="1"/>
  <c r="CF49" s="1"/>
  <c r="Y49"/>
  <c r="Z49" s="1"/>
  <c r="CE49" s="1"/>
  <c r="W49"/>
  <c r="X49" s="1"/>
  <c r="CD49" s="1"/>
  <c r="V49"/>
  <c r="U49"/>
  <c r="CS49" s="1"/>
  <c r="T49"/>
  <c r="S49"/>
  <c r="CU49" s="1"/>
  <c r="R49"/>
  <c r="Q49"/>
  <c r="CT49" s="1"/>
  <c r="P49"/>
  <c r="O49"/>
  <c r="E49"/>
  <c r="AV48"/>
  <c r="AW48" s="1"/>
  <c r="BY48" s="1"/>
  <c r="AT48"/>
  <c r="AU48" s="1"/>
  <c r="BX48" s="1"/>
  <c r="AR48"/>
  <c r="AS48" s="1"/>
  <c r="BW48" s="1"/>
  <c r="AP48"/>
  <c r="AQ48" s="1"/>
  <c r="BV48" s="1"/>
  <c r="AN48"/>
  <c r="AO48" s="1"/>
  <c r="BU48" s="1"/>
  <c r="AL48"/>
  <c r="AM48" s="1"/>
  <c r="BT48" s="1"/>
  <c r="AJ48"/>
  <c r="AK48" s="1"/>
  <c r="BS48" s="1"/>
  <c r="AH48"/>
  <c r="AI48" s="1"/>
  <c r="BR48" s="1"/>
  <c r="AF48"/>
  <c r="AG48" s="1"/>
  <c r="BQ48" s="1"/>
  <c r="BZ48" s="1"/>
  <c r="AD48"/>
  <c r="CG48" s="1"/>
  <c r="AC48"/>
  <c r="AB48"/>
  <c r="CF48" s="1"/>
  <c r="AA48"/>
  <c r="Z48"/>
  <c r="CE48" s="1"/>
  <c r="Y48"/>
  <c r="X48"/>
  <c r="CD48" s="1"/>
  <c r="W48"/>
  <c r="V48"/>
  <c r="AE48" s="1"/>
  <c r="T48"/>
  <c r="U48" s="1"/>
  <c r="R48"/>
  <c r="S48" s="1"/>
  <c r="P48"/>
  <c r="Q48" s="1"/>
  <c r="O48"/>
  <c r="AV47"/>
  <c r="AW47" s="1"/>
  <c r="BY47" s="1"/>
  <c r="AT47"/>
  <c r="AU47" s="1"/>
  <c r="BX47" s="1"/>
  <c r="AR47"/>
  <c r="AS47" s="1"/>
  <c r="BW47" s="1"/>
  <c r="AP47"/>
  <c r="AQ47" s="1"/>
  <c r="BV47" s="1"/>
  <c r="AN47"/>
  <c r="AO47" s="1"/>
  <c r="BU47" s="1"/>
  <c r="AL47"/>
  <c r="AM47" s="1"/>
  <c r="BT47" s="1"/>
  <c r="AJ47"/>
  <c r="AK47" s="1"/>
  <c r="BS47" s="1"/>
  <c r="AH47"/>
  <c r="AI47" s="1"/>
  <c r="BR47" s="1"/>
  <c r="AF47"/>
  <c r="AG47" s="1"/>
  <c r="BQ47" s="1"/>
  <c r="BZ47" s="1"/>
  <c r="AD47"/>
  <c r="CG47" s="1"/>
  <c r="AC47"/>
  <c r="AB47"/>
  <c r="CF47" s="1"/>
  <c r="AA47"/>
  <c r="Z47"/>
  <c r="CE47" s="1"/>
  <c r="Y47"/>
  <c r="X47"/>
  <c r="CD47" s="1"/>
  <c r="W47"/>
  <c r="V47"/>
  <c r="AE47" s="1"/>
  <c r="T47"/>
  <c r="U47" s="1"/>
  <c r="R47"/>
  <c r="S47" s="1"/>
  <c r="P47"/>
  <c r="Q47" s="1"/>
  <c r="O47"/>
  <c r="E47"/>
  <c r="AW46"/>
  <c r="BY46" s="1"/>
  <c r="AV46"/>
  <c r="AU46"/>
  <c r="BX46" s="1"/>
  <c r="AT46"/>
  <c r="AS46"/>
  <c r="BW46" s="1"/>
  <c r="AR46"/>
  <c r="AQ46"/>
  <c r="BV46" s="1"/>
  <c r="AP46"/>
  <c r="AO46"/>
  <c r="BU46" s="1"/>
  <c r="AN46"/>
  <c r="AM46"/>
  <c r="BT46" s="1"/>
  <c r="AL46"/>
  <c r="AK46"/>
  <c r="BS46" s="1"/>
  <c r="AJ46"/>
  <c r="AI46"/>
  <c r="BR46" s="1"/>
  <c r="AH46"/>
  <c r="AG46"/>
  <c r="BQ46" s="1"/>
  <c r="BZ46" s="1"/>
  <c r="AF46"/>
  <c r="AE46"/>
  <c r="AC46"/>
  <c r="AD46" s="1"/>
  <c r="CG46" s="1"/>
  <c r="AA46"/>
  <c r="AB46" s="1"/>
  <c r="CF46" s="1"/>
  <c r="Y46"/>
  <c r="Z46" s="1"/>
  <c r="CE46" s="1"/>
  <c r="W46"/>
  <c r="X46" s="1"/>
  <c r="CD46" s="1"/>
  <c r="V46"/>
  <c r="U46"/>
  <c r="CS46" s="1"/>
  <c r="T46"/>
  <c r="S46"/>
  <c r="CU46" s="1"/>
  <c r="R46"/>
  <c r="Q46"/>
  <c r="CT46" s="1"/>
  <c r="P46"/>
  <c r="O46"/>
  <c r="E46"/>
  <c r="AV45"/>
  <c r="AW45" s="1"/>
  <c r="BY45" s="1"/>
  <c r="AT45"/>
  <c r="AU45" s="1"/>
  <c r="BX45" s="1"/>
  <c r="AR45"/>
  <c r="AS45" s="1"/>
  <c r="BW45" s="1"/>
  <c r="AP45"/>
  <c r="AQ45" s="1"/>
  <c r="BV45" s="1"/>
  <c r="AN45"/>
  <c r="AO45" s="1"/>
  <c r="BU45" s="1"/>
  <c r="AL45"/>
  <c r="AM45" s="1"/>
  <c r="BT45" s="1"/>
  <c r="AJ45"/>
  <c r="AK45" s="1"/>
  <c r="BS45" s="1"/>
  <c r="AH45"/>
  <c r="AI45" s="1"/>
  <c r="BR45" s="1"/>
  <c r="AF45"/>
  <c r="AG45" s="1"/>
  <c r="BQ45" s="1"/>
  <c r="AD45"/>
  <c r="CG45" s="1"/>
  <c r="AC45"/>
  <c r="AB45"/>
  <c r="CF45" s="1"/>
  <c r="AA45"/>
  <c r="Z45"/>
  <c r="CE45" s="1"/>
  <c r="Y45"/>
  <c r="X45"/>
  <c r="CD45" s="1"/>
  <c r="W45"/>
  <c r="V45"/>
  <c r="AE45" s="1"/>
  <c r="T45"/>
  <c r="U45" s="1"/>
  <c r="R45"/>
  <c r="S45" s="1"/>
  <c r="P45"/>
  <c r="Q45" s="1"/>
  <c r="O45"/>
  <c r="AV44"/>
  <c r="AW44" s="1"/>
  <c r="BY44" s="1"/>
  <c r="AT44"/>
  <c r="AU44" s="1"/>
  <c r="BX44" s="1"/>
  <c r="AR44"/>
  <c r="AS44" s="1"/>
  <c r="BW44" s="1"/>
  <c r="AP44"/>
  <c r="AQ44" s="1"/>
  <c r="BV44" s="1"/>
  <c r="AN44"/>
  <c r="AO44" s="1"/>
  <c r="BU44" s="1"/>
  <c r="AL44"/>
  <c r="AM44" s="1"/>
  <c r="BT44" s="1"/>
  <c r="AJ44"/>
  <c r="AK44" s="1"/>
  <c r="BS44" s="1"/>
  <c r="AH44"/>
  <c r="AI44" s="1"/>
  <c r="BR44" s="1"/>
  <c r="AF44"/>
  <c r="AG44" s="1"/>
  <c r="BQ44" s="1"/>
  <c r="AD44"/>
  <c r="CG44" s="1"/>
  <c r="AC44"/>
  <c r="AB44"/>
  <c r="CF44" s="1"/>
  <c r="AA44"/>
  <c r="Z44"/>
  <c r="CE44" s="1"/>
  <c r="Y44"/>
  <c r="X44"/>
  <c r="CD44" s="1"/>
  <c r="W44"/>
  <c r="V44"/>
  <c r="AE44" s="1"/>
  <c r="T44"/>
  <c r="U44" s="1"/>
  <c r="R44"/>
  <c r="S44" s="1"/>
  <c r="P44"/>
  <c r="Q44" s="1"/>
  <c r="O44"/>
  <c r="E44"/>
  <c r="AW43"/>
  <c r="BY43" s="1"/>
  <c r="AV43"/>
  <c r="AU43"/>
  <c r="BX43" s="1"/>
  <c r="AT43"/>
  <c r="AS43"/>
  <c r="BW43" s="1"/>
  <c r="AR43"/>
  <c r="AQ43"/>
  <c r="BV43" s="1"/>
  <c r="AP43"/>
  <c r="AO43"/>
  <c r="BU43" s="1"/>
  <c r="AN43"/>
  <c r="AM43"/>
  <c r="BT43" s="1"/>
  <c r="AL43"/>
  <c r="AK43"/>
  <c r="BS43" s="1"/>
  <c r="AJ43"/>
  <c r="AI43"/>
  <c r="BR43" s="1"/>
  <c r="AH43"/>
  <c r="AG43"/>
  <c r="BQ43" s="1"/>
  <c r="BZ43" s="1"/>
  <c r="AF43"/>
  <c r="AE43"/>
  <c r="AC43"/>
  <c r="AD43" s="1"/>
  <c r="CG43" s="1"/>
  <c r="AA43"/>
  <c r="AB43" s="1"/>
  <c r="CF43" s="1"/>
  <c r="Y43"/>
  <c r="Z43" s="1"/>
  <c r="CE43" s="1"/>
  <c r="W43"/>
  <c r="X43" s="1"/>
  <c r="CD43" s="1"/>
  <c r="V43"/>
  <c r="U43"/>
  <c r="CS43" s="1"/>
  <c r="T43"/>
  <c r="S43"/>
  <c r="CU43" s="1"/>
  <c r="R43"/>
  <c r="Q43"/>
  <c r="CT43" s="1"/>
  <c r="P43"/>
  <c r="O43"/>
  <c r="AW42"/>
  <c r="BY42" s="1"/>
  <c r="AV42"/>
  <c r="AU42"/>
  <c r="BX42" s="1"/>
  <c r="AT42"/>
  <c r="AS42"/>
  <c r="BW42" s="1"/>
  <c r="AR42"/>
  <c r="AQ42"/>
  <c r="BV42" s="1"/>
  <c r="AP42"/>
  <c r="AO42"/>
  <c r="BU42" s="1"/>
  <c r="AN42"/>
  <c r="AM42"/>
  <c r="BT42" s="1"/>
  <c r="AL42"/>
  <c r="AK42"/>
  <c r="BS42" s="1"/>
  <c r="AJ42"/>
  <c r="AI42"/>
  <c r="BR42" s="1"/>
  <c r="AH42"/>
  <c r="AG42"/>
  <c r="BQ42" s="1"/>
  <c r="BZ42" s="1"/>
  <c r="AF42"/>
  <c r="AE42"/>
  <c r="AC42"/>
  <c r="AD42" s="1"/>
  <c r="CG42" s="1"/>
  <c r="AA42"/>
  <c r="AB42" s="1"/>
  <c r="CF42" s="1"/>
  <c r="Y42"/>
  <c r="Z42" s="1"/>
  <c r="CE42" s="1"/>
  <c r="W42"/>
  <c r="X42" s="1"/>
  <c r="CD42" s="1"/>
  <c r="V42"/>
  <c r="U42"/>
  <c r="CS42" s="1"/>
  <c r="T42"/>
  <c r="S42"/>
  <c r="CU42" s="1"/>
  <c r="R42"/>
  <c r="Q42"/>
  <c r="CT42" s="1"/>
  <c r="P42"/>
  <c r="O42"/>
  <c r="AW41"/>
  <c r="BY41" s="1"/>
  <c r="AV41"/>
  <c r="AU41"/>
  <c r="BX41" s="1"/>
  <c r="AT41"/>
  <c r="AS41"/>
  <c r="BW41" s="1"/>
  <c r="AR41"/>
  <c r="AQ41"/>
  <c r="BV41" s="1"/>
  <c r="AP41"/>
  <c r="AO41"/>
  <c r="BU41" s="1"/>
  <c r="AN41"/>
  <c r="AM41"/>
  <c r="BT41" s="1"/>
  <c r="AL41"/>
  <c r="AK41"/>
  <c r="BS41" s="1"/>
  <c r="AJ41"/>
  <c r="AI41"/>
  <c r="BR41" s="1"/>
  <c r="AH41"/>
  <c r="AG41"/>
  <c r="BQ41" s="1"/>
  <c r="BZ41" s="1"/>
  <c r="AF41"/>
  <c r="AE41"/>
  <c r="AC41"/>
  <c r="AD41" s="1"/>
  <c r="CG41" s="1"/>
  <c r="AA41"/>
  <c r="AB41" s="1"/>
  <c r="CF41" s="1"/>
  <c r="Y41"/>
  <c r="Z41" s="1"/>
  <c r="CE41" s="1"/>
  <c r="W41"/>
  <c r="X41" s="1"/>
  <c r="CD41" s="1"/>
  <c r="V41"/>
  <c r="U41"/>
  <c r="CS41" s="1"/>
  <c r="T41"/>
  <c r="S41"/>
  <c r="CU41" s="1"/>
  <c r="R41"/>
  <c r="Q41"/>
  <c r="CT41" s="1"/>
  <c r="P41"/>
  <c r="O41"/>
  <c r="AW40"/>
  <c r="BY40" s="1"/>
  <c r="AV40"/>
  <c r="AU40"/>
  <c r="BX40" s="1"/>
  <c r="AT40"/>
  <c r="AS40"/>
  <c r="BW40" s="1"/>
  <c r="AR40"/>
  <c r="AQ40"/>
  <c r="BV40" s="1"/>
  <c r="AP40"/>
  <c r="AO40"/>
  <c r="BU40" s="1"/>
  <c r="AN40"/>
  <c r="AM40"/>
  <c r="BT40" s="1"/>
  <c r="AL40"/>
  <c r="AK40"/>
  <c r="BS40" s="1"/>
  <c r="AJ40"/>
  <c r="AI40"/>
  <c r="BR40" s="1"/>
  <c r="AH40"/>
  <c r="AG40"/>
  <c r="BQ40" s="1"/>
  <c r="BZ40" s="1"/>
  <c r="AF40"/>
  <c r="AE40"/>
  <c r="AC40"/>
  <c r="AD40" s="1"/>
  <c r="CG40" s="1"/>
  <c r="AA40"/>
  <c r="AB40" s="1"/>
  <c r="CF40" s="1"/>
  <c r="Y40"/>
  <c r="Z40" s="1"/>
  <c r="CE40" s="1"/>
  <c r="W40"/>
  <c r="X40" s="1"/>
  <c r="CD40" s="1"/>
  <c r="V40"/>
  <c r="U40"/>
  <c r="CS40" s="1"/>
  <c r="T40"/>
  <c r="S40"/>
  <c r="CU40" s="1"/>
  <c r="R40"/>
  <c r="Q40"/>
  <c r="CT40" s="1"/>
  <c r="P40"/>
  <c r="O40"/>
  <c r="E40"/>
  <c r="AV39"/>
  <c r="AW39" s="1"/>
  <c r="BY39" s="1"/>
  <c r="AT39"/>
  <c r="AU39" s="1"/>
  <c r="BX39" s="1"/>
  <c r="AR39"/>
  <c r="AS39" s="1"/>
  <c r="BW39" s="1"/>
  <c r="AP39"/>
  <c r="AQ39" s="1"/>
  <c r="BV39" s="1"/>
  <c r="AN39"/>
  <c r="AO39" s="1"/>
  <c r="BU39" s="1"/>
  <c r="AL39"/>
  <c r="AM39" s="1"/>
  <c r="BT39" s="1"/>
  <c r="AJ39"/>
  <c r="AK39" s="1"/>
  <c r="BS39" s="1"/>
  <c r="AH39"/>
  <c r="AI39" s="1"/>
  <c r="BR39" s="1"/>
  <c r="AF39"/>
  <c r="AG39" s="1"/>
  <c r="BQ39" s="1"/>
  <c r="AD39"/>
  <c r="CG39" s="1"/>
  <c r="AC39"/>
  <c r="AB39"/>
  <c r="CF39" s="1"/>
  <c r="AA39"/>
  <c r="Z39"/>
  <c r="CE39" s="1"/>
  <c r="Y39"/>
  <c r="X39"/>
  <c r="CD39" s="1"/>
  <c r="W39"/>
  <c r="V39"/>
  <c r="AE39" s="1"/>
  <c r="T39"/>
  <c r="U39" s="1"/>
  <c r="R39"/>
  <c r="S39" s="1"/>
  <c r="P39"/>
  <c r="Q39" s="1"/>
  <c r="O39"/>
  <c r="E39"/>
  <c r="AW38"/>
  <c r="BY38" s="1"/>
  <c r="AV38"/>
  <c r="AU38"/>
  <c r="BX38" s="1"/>
  <c r="AT38"/>
  <c r="AS38"/>
  <c r="BW38" s="1"/>
  <c r="AR38"/>
  <c r="AQ38"/>
  <c r="BV38" s="1"/>
  <c r="AP38"/>
  <c r="AO38"/>
  <c r="BU38" s="1"/>
  <c r="AN38"/>
  <c r="AM38"/>
  <c r="BT38" s="1"/>
  <c r="AL38"/>
  <c r="AK38"/>
  <c r="BS38" s="1"/>
  <c r="AJ38"/>
  <c r="AI38"/>
  <c r="BR38" s="1"/>
  <c r="AH38"/>
  <c r="AG38"/>
  <c r="BQ38" s="1"/>
  <c r="BZ38" s="1"/>
  <c r="AF38"/>
  <c r="AE38"/>
  <c r="AC38"/>
  <c r="AD38" s="1"/>
  <c r="CG38" s="1"/>
  <c r="AA38"/>
  <c r="AB38" s="1"/>
  <c r="CF38" s="1"/>
  <c r="Y38"/>
  <c r="Z38" s="1"/>
  <c r="CE38" s="1"/>
  <c r="W38"/>
  <c r="X38" s="1"/>
  <c r="CD38" s="1"/>
  <c r="V38"/>
  <c r="U38"/>
  <c r="CS38" s="1"/>
  <c r="T38"/>
  <c r="S38"/>
  <c r="CC38" s="1"/>
  <c r="R38"/>
  <c r="Q38"/>
  <c r="CT38" s="1"/>
  <c r="P38"/>
  <c r="O38"/>
  <c r="J38"/>
  <c r="E38"/>
  <c r="C38"/>
  <c r="AV37"/>
  <c r="AW37" s="1"/>
  <c r="BY37" s="1"/>
  <c r="AT37"/>
  <c r="AU37" s="1"/>
  <c r="BX37" s="1"/>
  <c r="AR37"/>
  <c r="AS37" s="1"/>
  <c r="BW37" s="1"/>
  <c r="AP37"/>
  <c r="AQ37" s="1"/>
  <c r="BV37" s="1"/>
  <c r="AN37"/>
  <c r="AO37" s="1"/>
  <c r="BU37" s="1"/>
  <c r="AL37"/>
  <c r="AM37" s="1"/>
  <c r="BT37" s="1"/>
  <c r="AJ37"/>
  <c r="AK37" s="1"/>
  <c r="BS37" s="1"/>
  <c r="AH37"/>
  <c r="AI37" s="1"/>
  <c r="BR37" s="1"/>
  <c r="AF37"/>
  <c r="AG37" s="1"/>
  <c r="BQ37" s="1"/>
  <c r="BZ37" s="1"/>
  <c r="AD37"/>
  <c r="CG37" s="1"/>
  <c r="AC37"/>
  <c r="AB37"/>
  <c r="CF37" s="1"/>
  <c r="AA37"/>
  <c r="Z37"/>
  <c r="CE37" s="1"/>
  <c r="Y37"/>
  <c r="X37"/>
  <c r="CD37" s="1"/>
  <c r="W37"/>
  <c r="V37"/>
  <c r="AE37" s="1"/>
  <c r="T37"/>
  <c r="U37" s="1"/>
  <c r="R37"/>
  <c r="S37" s="1"/>
  <c r="CC37" s="1"/>
  <c r="P37"/>
  <c r="Q37" s="1"/>
  <c r="O37"/>
  <c r="J37"/>
  <c r="C37"/>
  <c r="AV36"/>
  <c r="AW36" s="1"/>
  <c r="BY36" s="1"/>
  <c r="AT36"/>
  <c r="AU36" s="1"/>
  <c r="BX36" s="1"/>
  <c r="AR36"/>
  <c r="AS36" s="1"/>
  <c r="BW36" s="1"/>
  <c r="AP36"/>
  <c r="AQ36" s="1"/>
  <c r="BV36" s="1"/>
  <c r="AN36"/>
  <c r="AO36" s="1"/>
  <c r="BU36" s="1"/>
  <c r="AL36"/>
  <c r="AM36" s="1"/>
  <c r="BT36" s="1"/>
  <c r="AJ36"/>
  <c r="AK36" s="1"/>
  <c r="BS36" s="1"/>
  <c r="AH36"/>
  <c r="AI36" s="1"/>
  <c r="BR36" s="1"/>
  <c r="AF36"/>
  <c r="AG36" s="1"/>
  <c r="BQ36" s="1"/>
  <c r="BZ36" s="1"/>
  <c r="AD36"/>
  <c r="CG36" s="1"/>
  <c r="AC36"/>
  <c r="AB36"/>
  <c r="CF36" s="1"/>
  <c r="AA36"/>
  <c r="Z36"/>
  <c r="CE36" s="1"/>
  <c r="Y36"/>
  <c r="X36"/>
  <c r="CD36" s="1"/>
  <c r="W36"/>
  <c r="V36"/>
  <c r="AE36" s="1"/>
  <c r="T36"/>
  <c r="U36" s="1"/>
  <c r="R36"/>
  <c r="S36" s="1"/>
  <c r="P36"/>
  <c r="Q36" s="1"/>
  <c r="O36"/>
  <c r="E36"/>
  <c r="AW35"/>
  <c r="BY35" s="1"/>
  <c r="AV35"/>
  <c r="AU35"/>
  <c r="BX35" s="1"/>
  <c r="AT35"/>
  <c r="AS35"/>
  <c r="BW35" s="1"/>
  <c r="AR35"/>
  <c r="AQ35"/>
  <c r="BV35" s="1"/>
  <c r="AP35"/>
  <c r="AO35"/>
  <c r="BU35" s="1"/>
  <c r="AN35"/>
  <c r="AM35"/>
  <c r="BT35" s="1"/>
  <c r="AL35"/>
  <c r="AK35"/>
  <c r="BS35" s="1"/>
  <c r="AJ35"/>
  <c r="AI35"/>
  <c r="BR35" s="1"/>
  <c r="AH35"/>
  <c r="AG35"/>
  <c r="BQ35" s="1"/>
  <c r="BZ35" s="1"/>
  <c r="AF35"/>
  <c r="AE35"/>
  <c r="AC35"/>
  <c r="AD35" s="1"/>
  <c r="CG35" s="1"/>
  <c r="AA35"/>
  <c r="AB35" s="1"/>
  <c r="CF35" s="1"/>
  <c r="Y35"/>
  <c r="Z35" s="1"/>
  <c r="CE35" s="1"/>
  <c r="W35"/>
  <c r="X35" s="1"/>
  <c r="CD35" s="1"/>
  <c r="V35"/>
  <c r="U35"/>
  <c r="CS35" s="1"/>
  <c r="T35"/>
  <c r="S35"/>
  <c r="CU35" s="1"/>
  <c r="R35"/>
  <c r="Q35"/>
  <c r="CT35" s="1"/>
  <c r="P35"/>
  <c r="O35"/>
  <c r="AW34"/>
  <c r="BY34" s="1"/>
  <c r="AV34"/>
  <c r="AU34"/>
  <c r="BX34" s="1"/>
  <c r="AT34"/>
  <c r="AS34"/>
  <c r="BW34" s="1"/>
  <c r="AR34"/>
  <c r="AQ34"/>
  <c r="BV34" s="1"/>
  <c r="AP34"/>
  <c r="AO34"/>
  <c r="BU34" s="1"/>
  <c r="AN34"/>
  <c r="AM34"/>
  <c r="BT34" s="1"/>
  <c r="AL34"/>
  <c r="AK34"/>
  <c r="BS34" s="1"/>
  <c r="AJ34"/>
  <c r="AI34"/>
  <c r="BR34" s="1"/>
  <c r="AH34"/>
  <c r="AG34"/>
  <c r="BQ34" s="1"/>
  <c r="BZ34" s="1"/>
  <c r="AF34"/>
  <c r="AE34"/>
  <c r="AC34"/>
  <c r="AD34" s="1"/>
  <c r="CG34" s="1"/>
  <c r="AA34"/>
  <c r="AB34" s="1"/>
  <c r="CF34" s="1"/>
  <c r="Y34"/>
  <c r="Z34" s="1"/>
  <c r="CE34" s="1"/>
  <c r="W34"/>
  <c r="X34" s="1"/>
  <c r="CD34" s="1"/>
  <c r="V34"/>
  <c r="U34"/>
  <c r="CS34" s="1"/>
  <c r="T34"/>
  <c r="S34"/>
  <c r="CU34" s="1"/>
  <c r="R34"/>
  <c r="Q34"/>
  <c r="CT34" s="1"/>
  <c r="P34"/>
  <c r="O34"/>
  <c r="AW33"/>
  <c r="BY33" s="1"/>
  <c r="AV33"/>
  <c r="AU33"/>
  <c r="BX33" s="1"/>
  <c r="AT33"/>
  <c r="AS33"/>
  <c r="BW33" s="1"/>
  <c r="AR33"/>
  <c r="AQ33"/>
  <c r="BV33" s="1"/>
  <c r="AP33"/>
  <c r="AO33"/>
  <c r="BU33" s="1"/>
  <c r="AN33"/>
  <c r="AM33"/>
  <c r="BT33" s="1"/>
  <c r="AL33"/>
  <c r="AK33"/>
  <c r="BS33" s="1"/>
  <c r="AJ33"/>
  <c r="AI33"/>
  <c r="BR33" s="1"/>
  <c r="AH33"/>
  <c r="AG33"/>
  <c r="BQ33" s="1"/>
  <c r="BZ33" s="1"/>
  <c r="AF33"/>
  <c r="AE33"/>
  <c r="AC33"/>
  <c r="AD33" s="1"/>
  <c r="CG33" s="1"/>
  <c r="AA33"/>
  <c r="AB33" s="1"/>
  <c r="CF33" s="1"/>
  <c r="Y33"/>
  <c r="Z33" s="1"/>
  <c r="CE33" s="1"/>
  <c r="W33"/>
  <c r="X33" s="1"/>
  <c r="CD33" s="1"/>
  <c r="V33"/>
  <c r="U33"/>
  <c r="CS33" s="1"/>
  <c r="T33"/>
  <c r="S33"/>
  <c r="CU33" s="1"/>
  <c r="R33"/>
  <c r="Q33"/>
  <c r="CT33" s="1"/>
  <c r="P33"/>
  <c r="O33"/>
  <c r="AW32"/>
  <c r="BY32" s="1"/>
  <c r="AV32"/>
  <c r="AU32"/>
  <c r="BX32" s="1"/>
  <c r="AT32"/>
  <c r="AS32"/>
  <c r="BW32" s="1"/>
  <c r="AR32"/>
  <c r="AQ32"/>
  <c r="BV32" s="1"/>
  <c r="AP32"/>
  <c r="AO32"/>
  <c r="BU32" s="1"/>
  <c r="AN32"/>
  <c r="AM32"/>
  <c r="BT32" s="1"/>
  <c r="AL32"/>
  <c r="AK32"/>
  <c r="BS32" s="1"/>
  <c r="AJ32"/>
  <c r="AI32"/>
  <c r="BR32" s="1"/>
  <c r="AH32"/>
  <c r="AG32"/>
  <c r="BQ32" s="1"/>
  <c r="BZ32" s="1"/>
  <c r="AF32"/>
  <c r="AE32"/>
  <c r="AC32"/>
  <c r="AD32" s="1"/>
  <c r="CG32" s="1"/>
  <c r="AA32"/>
  <c r="AB32" s="1"/>
  <c r="CF32" s="1"/>
  <c r="Y32"/>
  <c r="Z32" s="1"/>
  <c r="CE32" s="1"/>
  <c r="W32"/>
  <c r="X32" s="1"/>
  <c r="CD32" s="1"/>
  <c r="V32"/>
  <c r="U32"/>
  <c r="CS32" s="1"/>
  <c r="T32"/>
  <c r="S32"/>
  <c r="CU32" s="1"/>
  <c r="R32"/>
  <c r="Q32"/>
  <c r="CT32" s="1"/>
  <c r="P32"/>
  <c r="O32"/>
  <c r="E32"/>
  <c r="BY31"/>
  <c r="BU31"/>
  <c r="AV31"/>
  <c r="AW31" s="1"/>
  <c r="AT31"/>
  <c r="AU31" s="1"/>
  <c r="BX31" s="1"/>
  <c r="AR31"/>
  <c r="AS31" s="1"/>
  <c r="BW31" s="1"/>
  <c r="AP31"/>
  <c r="AQ31" s="1"/>
  <c r="BV31" s="1"/>
  <c r="AN31"/>
  <c r="AO31" s="1"/>
  <c r="AL31"/>
  <c r="AM31" s="1"/>
  <c r="BT31" s="1"/>
  <c r="AJ31"/>
  <c r="AK31" s="1"/>
  <c r="BS31" s="1"/>
  <c r="AH31"/>
  <c r="AI31" s="1"/>
  <c r="BR31" s="1"/>
  <c r="AF31"/>
  <c r="AG31" s="1"/>
  <c r="BQ31" s="1"/>
  <c r="BZ31" s="1"/>
  <c r="AD31"/>
  <c r="CG31" s="1"/>
  <c r="AC31"/>
  <c r="AB31"/>
  <c r="CF31" s="1"/>
  <c r="AA31"/>
  <c r="Z31"/>
  <c r="CE31" s="1"/>
  <c r="Y31"/>
  <c r="X31"/>
  <c r="CD31" s="1"/>
  <c r="W31"/>
  <c r="V31"/>
  <c r="AE31" s="1"/>
  <c r="T31"/>
  <c r="U31" s="1"/>
  <c r="CS31" s="1"/>
  <c r="R31"/>
  <c r="S31" s="1"/>
  <c r="CU31" s="1"/>
  <c r="P31"/>
  <c r="Q31" s="1"/>
  <c r="O31"/>
  <c r="E31"/>
  <c r="AW30"/>
  <c r="BY30" s="1"/>
  <c r="AV30"/>
  <c r="AU30"/>
  <c r="BX30" s="1"/>
  <c r="AT30"/>
  <c r="AS30"/>
  <c r="BW30" s="1"/>
  <c r="AR30"/>
  <c r="AQ30"/>
  <c r="BV30" s="1"/>
  <c r="AP30"/>
  <c r="AO30"/>
  <c r="BU30" s="1"/>
  <c r="AN30"/>
  <c r="AM30"/>
  <c r="BT30" s="1"/>
  <c r="AL30"/>
  <c r="AK30"/>
  <c r="BS30" s="1"/>
  <c r="AJ30"/>
  <c r="AI30"/>
  <c r="BR30" s="1"/>
  <c r="AH30"/>
  <c r="AG30"/>
  <c r="BQ30" s="1"/>
  <c r="BZ30" s="1"/>
  <c r="AF30"/>
  <c r="AE30"/>
  <c r="AC30"/>
  <c r="AD30" s="1"/>
  <c r="CG30" s="1"/>
  <c r="AA30"/>
  <c r="AB30" s="1"/>
  <c r="CF30" s="1"/>
  <c r="Y30"/>
  <c r="Z30" s="1"/>
  <c r="CE30" s="1"/>
  <c r="W30"/>
  <c r="X30" s="1"/>
  <c r="CD30" s="1"/>
  <c r="V30"/>
  <c r="U30"/>
  <c r="T30"/>
  <c r="S30"/>
  <c r="R30"/>
  <c r="Q30"/>
  <c r="CT30" s="1"/>
  <c r="P30"/>
  <c r="O30"/>
  <c r="CD29"/>
  <c r="BV29"/>
  <c r="BR29"/>
  <c r="BZ29" s="1"/>
  <c r="AW29"/>
  <c r="BY29" s="1"/>
  <c r="AV29"/>
  <c r="AU29"/>
  <c r="BX29" s="1"/>
  <c r="AT29"/>
  <c r="AS29"/>
  <c r="BW29" s="1"/>
  <c r="AR29"/>
  <c r="AQ29"/>
  <c r="AP29"/>
  <c r="AO29"/>
  <c r="BU29" s="1"/>
  <c r="AN29"/>
  <c r="AM29"/>
  <c r="BT29" s="1"/>
  <c r="AL29"/>
  <c r="AK29"/>
  <c r="BS29" s="1"/>
  <c r="AJ29"/>
  <c r="AI29"/>
  <c r="AH29"/>
  <c r="AG29"/>
  <c r="BQ29" s="1"/>
  <c r="AF29"/>
  <c r="AE29"/>
  <c r="AC29"/>
  <c r="AD29" s="1"/>
  <c r="CG29" s="1"/>
  <c r="AA29"/>
  <c r="AB29" s="1"/>
  <c r="CF29" s="1"/>
  <c r="Y29"/>
  <c r="Z29" s="1"/>
  <c r="CE29" s="1"/>
  <c r="W29"/>
  <c r="X29" s="1"/>
  <c r="V29"/>
  <c r="U29"/>
  <c r="T29"/>
  <c r="S29"/>
  <c r="R29"/>
  <c r="Q29"/>
  <c r="CT29" s="1"/>
  <c r="P29"/>
  <c r="O29"/>
  <c r="AW28"/>
  <c r="BY28" s="1"/>
  <c r="AV28"/>
  <c r="AU28"/>
  <c r="BX28" s="1"/>
  <c r="AT28"/>
  <c r="AS28"/>
  <c r="BW28" s="1"/>
  <c r="AR28"/>
  <c r="AQ28"/>
  <c r="BV28" s="1"/>
  <c r="AP28"/>
  <c r="AO28"/>
  <c r="BU28" s="1"/>
  <c r="AN28"/>
  <c r="AM28"/>
  <c r="BT28" s="1"/>
  <c r="AL28"/>
  <c r="AK28"/>
  <c r="BS28" s="1"/>
  <c r="AJ28"/>
  <c r="AI28"/>
  <c r="BR28" s="1"/>
  <c r="AH28"/>
  <c r="AG28"/>
  <c r="BQ28" s="1"/>
  <c r="BZ28" s="1"/>
  <c r="AF28"/>
  <c r="AE28"/>
  <c r="AC28"/>
  <c r="AD28" s="1"/>
  <c r="CG28" s="1"/>
  <c r="AA28"/>
  <c r="AB28" s="1"/>
  <c r="CF28" s="1"/>
  <c r="Y28"/>
  <c r="Z28" s="1"/>
  <c r="CE28" s="1"/>
  <c r="W28"/>
  <c r="X28" s="1"/>
  <c r="CD28" s="1"/>
  <c r="V28"/>
  <c r="U28"/>
  <c r="T28"/>
  <c r="S28"/>
  <c r="R28"/>
  <c r="Q28"/>
  <c r="CT28" s="1"/>
  <c r="P28"/>
  <c r="O28"/>
  <c r="BV27"/>
  <c r="AW27"/>
  <c r="BY27" s="1"/>
  <c r="AV27"/>
  <c r="AU27"/>
  <c r="BX27" s="1"/>
  <c r="AT27"/>
  <c r="AS27"/>
  <c r="BW27" s="1"/>
  <c r="AR27"/>
  <c r="AQ27"/>
  <c r="AP27"/>
  <c r="AO27"/>
  <c r="BU27" s="1"/>
  <c r="AN27"/>
  <c r="AL27"/>
  <c r="AM27" s="1"/>
  <c r="BT27" s="1"/>
  <c r="AJ27"/>
  <c r="AK27" s="1"/>
  <c r="BS27" s="1"/>
  <c r="AH27"/>
  <c r="AI27" s="1"/>
  <c r="BR27" s="1"/>
  <c r="AF27"/>
  <c r="AG27" s="1"/>
  <c r="BQ27" s="1"/>
  <c r="BZ27" s="1"/>
  <c r="AD27"/>
  <c r="CG27" s="1"/>
  <c r="AC27"/>
  <c r="AB27"/>
  <c r="CF27" s="1"/>
  <c r="AA27"/>
  <c r="Z27"/>
  <c r="CE27" s="1"/>
  <c r="Y27"/>
  <c r="X27"/>
  <c r="CD27" s="1"/>
  <c r="W27"/>
  <c r="V27"/>
  <c r="AE27" s="1"/>
  <c r="T27"/>
  <c r="U27" s="1"/>
  <c r="R27"/>
  <c r="S27" s="1"/>
  <c r="P27"/>
  <c r="Q27" s="1"/>
  <c r="O27"/>
  <c r="E27"/>
  <c r="AW26"/>
  <c r="BY26" s="1"/>
  <c r="AV26"/>
  <c r="AU26"/>
  <c r="BX26" s="1"/>
  <c r="AT26"/>
  <c r="AS26"/>
  <c r="BW26" s="1"/>
  <c r="AR26"/>
  <c r="AQ26"/>
  <c r="BV26" s="1"/>
  <c r="AP26"/>
  <c r="AO26"/>
  <c r="BU26" s="1"/>
  <c r="AN26"/>
  <c r="AM26"/>
  <c r="BT26" s="1"/>
  <c r="AL26"/>
  <c r="AK26"/>
  <c r="BS26" s="1"/>
  <c r="AJ26"/>
  <c r="AI26"/>
  <c r="BR26" s="1"/>
  <c r="AH26"/>
  <c r="AG26"/>
  <c r="BQ26" s="1"/>
  <c r="BZ26" s="1"/>
  <c r="AF26"/>
  <c r="AE26"/>
  <c r="AC26"/>
  <c r="AD26" s="1"/>
  <c r="CG26" s="1"/>
  <c r="AA26"/>
  <c r="AB26" s="1"/>
  <c r="CF26" s="1"/>
  <c r="Y26"/>
  <c r="Z26" s="1"/>
  <c r="CE26" s="1"/>
  <c r="W26"/>
  <c r="X26" s="1"/>
  <c r="CD26" s="1"/>
  <c r="V26"/>
  <c r="U26"/>
  <c r="CS26" s="1"/>
  <c r="T26"/>
  <c r="S26"/>
  <c r="CU26" s="1"/>
  <c r="R26"/>
  <c r="Q26"/>
  <c r="CT26" s="1"/>
  <c r="P26"/>
  <c r="O26"/>
  <c r="AW25"/>
  <c r="BY25" s="1"/>
  <c r="AV25"/>
  <c r="AU25"/>
  <c r="BX25" s="1"/>
  <c r="AT25"/>
  <c r="AS25"/>
  <c r="BW25" s="1"/>
  <c r="AR25"/>
  <c r="AQ25"/>
  <c r="BV25" s="1"/>
  <c r="AP25"/>
  <c r="AO25"/>
  <c r="BU25" s="1"/>
  <c r="AN25"/>
  <c r="AM25"/>
  <c r="BT25" s="1"/>
  <c r="AL25"/>
  <c r="AK25"/>
  <c r="BS25" s="1"/>
  <c r="AJ25"/>
  <c r="AI25"/>
  <c r="BR25" s="1"/>
  <c r="AH25"/>
  <c r="AG25"/>
  <c r="BQ25" s="1"/>
  <c r="BZ25" s="1"/>
  <c r="AF25"/>
  <c r="AE25"/>
  <c r="AC25"/>
  <c r="AD25" s="1"/>
  <c r="CG25" s="1"/>
  <c r="AA25"/>
  <c r="AB25" s="1"/>
  <c r="CF25" s="1"/>
  <c r="Y25"/>
  <c r="Z25" s="1"/>
  <c r="CE25" s="1"/>
  <c r="W25"/>
  <c r="X25" s="1"/>
  <c r="CD25" s="1"/>
  <c r="V25"/>
  <c r="U25"/>
  <c r="CS25" s="1"/>
  <c r="T25"/>
  <c r="S25"/>
  <c r="CU25" s="1"/>
  <c r="R25"/>
  <c r="Q25"/>
  <c r="CT25" s="1"/>
  <c r="P25"/>
  <c r="O25"/>
  <c r="E25"/>
  <c r="AV24"/>
  <c r="AW24" s="1"/>
  <c r="BY24" s="1"/>
  <c r="AT24"/>
  <c r="AU24" s="1"/>
  <c r="BX24" s="1"/>
  <c r="AR24"/>
  <c r="AS24" s="1"/>
  <c r="BW24" s="1"/>
  <c r="AP24"/>
  <c r="AQ24" s="1"/>
  <c r="BV24" s="1"/>
  <c r="AN24"/>
  <c r="AO24" s="1"/>
  <c r="BU24" s="1"/>
  <c r="AL24"/>
  <c r="AM24" s="1"/>
  <c r="BT24" s="1"/>
  <c r="AJ24"/>
  <c r="AK24" s="1"/>
  <c r="BS24" s="1"/>
  <c r="AH24"/>
  <c r="AI24" s="1"/>
  <c r="BR24" s="1"/>
  <c r="AF24"/>
  <c r="AG24" s="1"/>
  <c r="BQ24" s="1"/>
  <c r="BZ24" s="1"/>
  <c r="AD24"/>
  <c r="CG24" s="1"/>
  <c r="AC24"/>
  <c r="AB24"/>
  <c r="CF24" s="1"/>
  <c r="AA24"/>
  <c r="Z24"/>
  <c r="CE24" s="1"/>
  <c r="Y24"/>
  <c r="X24"/>
  <c r="CD24" s="1"/>
  <c r="W24"/>
  <c r="V24"/>
  <c r="AE24" s="1"/>
  <c r="T24"/>
  <c r="U24" s="1"/>
  <c r="R24"/>
  <c r="S24" s="1"/>
  <c r="P24"/>
  <c r="Q24" s="1"/>
  <c r="O24"/>
  <c r="E24"/>
  <c r="AW23"/>
  <c r="BY23" s="1"/>
  <c r="AV23"/>
  <c r="AU23"/>
  <c r="BX23" s="1"/>
  <c r="AT23"/>
  <c r="AS23"/>
  <c r="BW23" s="1"/>
  <c r="AR23"/>
  <c r="AQ23"/>
  <c r="BV23" s="1"/>
  <c r="AP23"/>
  <c r="AO23"/>
  <c r="BU23" s="1"/>
  <c r="AN23"/>
  <c r="AM23"/>
  <c r="BT23" s="1"/>
  <c r="AL23"/>
  <c r="AK23"/>
  <c r="BS23" s="1"/>
  <c r="AJ23"/>
  <c r="AI23"/>
  <c r="BR23" s="1"/>
  <c r="AH23"/>
  <c r="AG23"/>
  <c r="BQ23" s="1"/>
  <c r="BZ23" s="1"/>
  <c r="AF23"/>
  <c r="AE23"/>
  <c r="AC23"/>
  <c r="AD23" s="1"/>
  <c r="CG23" s="1"/>
  <c r="AA23"/>
  <c r="AB23" s="1"/>
  <c r="CF23" s="1"/>
  <c r="Y23"/>
  <c r="Z23" s="1"/>
  <c r="CE23" s="1"/>
  <c r="W23"/>
  <c r="X23" s="1"/>
  <c r="CD23" s="1"/>
  <c r="V23"/>
  <c r="U23"/>
  <c r="CS23" s="1"/>
  <c r="T23"/>
  <c r="S23"/>
  <c r="CU23" s="1"/>
  <c r="R23"/>
  <c r="Q23"/>
  <c r="CT23" s="1"/>
  <c r="P23"/>
  <c r="O23"/>
  <c r="AW22"/>
  <c r="BY22" s="1"/>
  <c r="AV22"/>
  <c r="AU22"/>
  <c r="BX22" s="1"/>
  <c r="AT22"/>
  <c r="AS22"/>
  <c r="BW22" s="1"/>
  <c r="AR22"/>
  <c r="AQ22"/>
  <c r="BV22" s="1"/>
  <c r="AP22"/>
  <c r="AO22"/>
  <c r="BU22" s="1"/>
  <c r="AN22"/>
  <c r="AM22"/>
  <c r="BT22" s="1"/>
  <c r="AL22"/>
  <c r="AK22"/>
  <c r="BS22" s="1"/>
  <c r="AJ22"/>
  <c r="AI22"/>
  <c r="BR22" s="1"/>
  <c r="AH22"/>
  <c r="AG22"/>
  <c r="BQ22" s="1"/>
  <c r="BZ22" s="1"/>
  <c r="AF22"/>
  <c r="AE22"/>
  <c r="AC22"/>
  <c r="AD22" s="1"/>
  <c r="CG22" s="1"/>
  <c r="AA22"/>
  <c r="AB22" s="1"/>
  <c r="CF22" s="1"/>
  <c r="Y22"/>
  <c r="Z22" s="1"/>
  <c r="CE22" s="1"/>
  <c r="W22"/>
  <c r="X22" s="1"/>
  <c r="CD22" s="1"/>
  <c r="V22"/>
  <c r="U22"/>
  <c r="CS22" s="1"/>
  <c r="T22"/>
  <c r="S22"/>
  <c r="CU22" s="1"/>
  <c r="R22"/>
  <c r="Q22"/>
  <c r="CT22" s="1"/>
  <c r="P22"/>
  <c r="O22"/>
  <c r="AW21"/>
  <c r="BY21" s="1"/>
  <c r="AV21"/>
  <c r="AU21"/>
  <c r="BX21" s="1"/>
  <c r="AT21"/>
  <c r="AS21"/>
  <c r="BW21" s="1"/>
  <c r="AR21"/>
  <c r="AQ21"/>
  <c r="BV21" s="1"/>
  <c r="AP21"/>
  <c r="AO21"/>
  <c r="BU21" s="1"/>
  <c r="AN21"/>
  <c r="AM21"/>
  <c r="BT21" s="1"/>
  <c r="AL21"/>
  <c r="AK21"/>
  <c r="BS21" s="1"/>
  <c r="AJ21"/>
  <c r="AI21"/>
  <c r="BR21" s="1"/>
  <c r="AH21"/>
  <c r="AG21"/>
  <c r="BQ21" s="1"/>
  <c r="BZ21" s="1"/>
  <c r="AF21"/>
  <c r="AE21"/>
  <c r="AC21"/>
  <c r="AD21" s="1"/>
  <c r="CG21" s="1"/>
  <c r="AA21"/>
  <c r="AB21" s="1"/>
  <c r="CF21" s="1"/>
  <c r="Y21"/>
  <c r="Z21" s="1"/>
  <c r="CE21" s="1"/>
  <c r="W21"/>
  <c r="X21" s="1"/>
  <c r="CD21" s="1"/>
  <c r="V21"/>
  <c r="U21"/>
  <c r="CS21" s="1"/>
  <c r="T21"/>
  <c r="S21"/>
  <c r="CU21" s="1"/>
  <c r="R21"/>
  <c r="Q21"/>
  <c r="CT21" s="1"/>
  <c r="P21"/>
  <c r="O21"/>
  <c r="E21"/>
  <c r="AV20"/>
  <c r="AW20" s="1"/>
  <c r="BY20" s="1"/>
  <c r="AT20"/>
  <c r="AU20" s="1"/>
  <c r="BX20" s="1"/>
  <c r="AR20"/>
  <c r="AS20" s="1"/>
  <c r="BW20" s="1"/>
  <c r="AP20"/>
  <c r="AQ20" s="1"/>
  <c r="BV20" s="1"/>
  <c r="AN20"/>
  <c r="AO20" s="1"/>
  <c r="BU20" s="1"/>
  <c r="AL20"/>
  <c r="AM20" s="1"/>
  <c r="BT20" s="1"/>
  <c r="AJ20"/>
  <c r="AK20" s="1"/>
  <c r="BS20" s="1"/>
  <c r="AH20"/>
  <c r="AI20" s="1"/>
  <c r="BR20" s="1"/>
  <c r="AF20"/>
  <c r="AG20" s="1"/>
  <c r="BQ20" s="1"/>
  <c r="AD20"/>
  <c r="CG20" s="1"/>
  <c r="AC20"/>
  <c r="AB20"/>
  <c r="CF20" s="1"/>
  <c r="AA20"/>
  <c r="Z20"/>
  <c r="CE20" s="1"/>
  <c r="Y20"/>
  <c r="X20"/>
  <c r="CD20" s="1"/>
  <c r="W20"/>
  <c r="V20"/>
  <c r="AE20" s="1"/>
  <c r="T20"/>
  <c r="U20" s="1"/>
  <c r="R20"/>
  <c r="S20" s="1"/>
  <c r="P20"/>
  <c r="Q20" s="1"/>
  <c r="O20"/>
  <c r="E20"/>
  <c r="AW19"/>
  <c r="BY19" s="1"/>
  <c r="AV19"/>
  <c r="AU19"/>
  <c r="BX19" s="1"/>
  <c r="AT19"/>
  <c r="AS19"/>
  <c r="BW19" s="1"/>
  <c r="AR19"/>
  <c r="AQ19"/>
  <c r="BV19" s="1"/>
  <c r="AP19"/>
  <c r="AO19"/>
  <c r="BU19" s="1"/>
  <c r="AN19"/>
  <c r="AM19"/>
  <c r="BT19" s="1"/>
  <c r="AL19"/>
  <c r="AK19"/>
  <c r="BS19" s="1"/>
  <c r="AJ19"/>
  <c r="AI19"/>
  <c r="BR19" s="1"/>
  <c r="AH19"/>
  <c r="AG19"/>
  <c r="BQ19" s="1"/>
  <c r="BZ19" s="1"/>
  <c r="AF19"/>
  <c r="AE19"/>
  <c r="AC19"/>
  <c r="AD19" s="1"/>
  <c r="CG19" s="1"/>
  <c r="AA19"/>
  <c r="AB19" s="1"/>
  <c r="CF19" s="1"/>
  <c r="Y19"/>
  <c r="Z19" s="1"/>
  <c r="CE19" s="1"/>
  <c r="W19"/>
  <c r="X19" s="1"/>
  <c r="CD19" s="1"/>
  <c r="V19"/>
  <c r="U19"/>
  <c r="CS19" s="1"/>
  <c r="T19"/>
  <c r="S19"/>
  <c r="CU19" s="1"/>
  <c r="R19"/>
  <c r="Q19"/>
  <c r="CT19" s="1"/>
  <c r="P19"/>
  <c r="O19"/>
  <c r="AW18"/>
  <c r="BY18" s="1"/>
  <c r="AV18"/>
  <c r="AU18"/>
  <c r="BX18" s="1"/>
  <c r="AT18"/>
  <c r="AS18"/>
  <c r="BW18" s="1"/>
  <c r="AR18"/>
  <c r="AQ18"/>
  <c r="BV18" s="1"/>
  <c r="AP18"/>
  <c r="AO18"/>
  <c r="BU18" s="1"/>
  <c r="AN18"/>
  <c r="AM18"/>
  <c r="BT18" s="1"/>
  <c r="AL18"/>
  <c r="AK18"/>
  <c r="BS18" s="1"/>
  <c r="AJ18"/>
  <c r="AI18"/>
  <c r="BR18" s="1"/>
  <c r="AH18"/>
  <c r="AG18"/>
  <c r="BQ18" s="1"/>
  <c r="BZ18" s="1"/>
  <c r="AF18"/>
  <c r="AE18"/>
  <c r="AC18"/>
  <c r="AD18" s="1"/>
  <c r="CG18" s="1"/>
  <c r="AA18"/>
  <c r="AB18" s="1"/>
  <c r="CF18" s="1"/>
  <c r="Y18"/>
  <c r="Z18" s="1"/>
  <c r="CE18" s="1"/>
  <c r="W18"/>
  <c r="X18" s="1"/>
  <c r="CD18" s="1"/>
  <c r="V18"/>
  <c r="U18"/>
  <c r="CS18" s="1"/>
  <c r="T18"/>
  <c r="S18"/>
  <c r="CU18" s="1"/>
  <c r="R18"/>
  <c r="Q18"/>
  <c r="CT18" s="1"/>
  <c r="P18"/>
  <c r="O18"/>
  <c r="E18"/>
  <c r="AV17"/>
  <c r="AW17" s="1"/>
  <c r="BY17" s="1"/>
  <c r="AT17"/>
  <c r="AU17" s="1"/>
  <c r="BX17" s="1"/>
  <c r="AR17"/>
  <c r="AS17" s="1"/>
  <c r="BW17" s="1"/>
  <c r="AP17"/>
  <c r="AQ17" s="1"/>
  <c r="BV17" s="1"/>
  <c r="AN17"/>
  <c r="AO17" s="1"/>
  <c r="BU17" s="1"/>
  <c r="AL17"/>
  <c r="AM17" s="1"/>
  <c r="BT17" s="1"/>
  <c r="AJ17"/>
  <c r="AK17" s="1"/>
  <c r="BS17" s="1"/>
  <c r="AH17"/>
  <c r="AI17" s="1"/>
  <c r="BR17" s="1"/>
  <c r="AF17"/>
  <c r="AG17" s="1"/>
  <c r="BQ17" s="1"/>
  <c r="BZ17" s="1"/>
  <c r="AD17"/>
  <c r="CG17" s="1"/>
  <c r="AC17"/>
  <c r="AB17"/>
  <c r="CF17" s="1"/>
  <c r="AA17"/>
  <c r="Z17"/>
  <c r="CE17" s="1"/>
  <c r="Y17"/>
  <c r="X17"/>
  <c r="CD17" s="1"/>
  <c r="W17"/>
  <c r="V17"/>
  <c r="AE17" s="1"/>
  <c r="T17"/>
  <c r="U17" s="1"/>
  <c r="R17"/>
  <c r="S17" s="1"/>
  <c r="P17"/>
  <c r="Q17" s="1"/>
  <c r="O17"/>
  <c r="E17"/>
  <c r="AW16"/>
  <c r="BY16" s="1"/>
  <c r="AV16"/>
  <c r="AU16"/>
  <c r="BX16" s="1"/>
  <c r="AT16"/>
  <c r="AS16"/>
  <c r="BW16" s="1"/>
  <c r="AR16"/>
  <c r="AQ16"/>
  <c r="BV16" s="1"/>
  <c r="AP16"/>
  <c r="AO16"/>
  <c r="BU16" s="1"/>
  <c r="AN16"/>
  <c r="AM16"/>
  <c r="BT16" s="1"/>
  <c r="AL16"/>
  <c r="AK16"/>
  <c r="BS16" s="1"/>
  <c r="AJ16"/>
  <c r="AI16"/>
  <c r="BR16" s="1"/>
  <c r="AH16"/>
  <c r="AG16"/>
  <c r="BQ16" s="1"/>
  <c r="BZ16" s="1"/>
  <c r="AF16"/>
  <c r="AE16"/>
  <c r="AC16"/>
  <c r="AD16" s="1"/>
  <c r="CG16" s="1"/>
  <c r="AA16"/>
  <c r="AB16" s="1"/>
  <c r="CF16" s="1"/>
  <c r="Y16"/>
  <c r="Z16" s="1"/>
  <c r="CE16" s="1"/>
  <c r="W16"/>
  <c r="X16" s="1"/>
  <c r="CD16" s="1"/>
  <c r="V16"/>
  <c r="U16"/>
  <c r="CS16" s="1"/>
  <c r="T16"/>
  <c r="S16"/>
  <c r="CU16" s="1"/>
  <c r="R16"/>
  <c r="Q16"/>
  <c r="CT16" s="1"/>
  <c r="P16"/>
  <c r="O16"/>
  <c r="AW15"/>
  <c r="BY15" s="1"/>
  <c r="AV15"/>
  <c r="AU15"/>
  <c r="BX15" s="1"/>
  <c r="AT15"/>
  <c r="AS15"/>
  <c r="BW15" s="1"/>
  <c r="AR15"/>
  <c r="AQ15"/>
  <c r="BV15" s="1"/>
  <c r="AP15"/>
  <c r="AO15"/>
  <c r="BU15" s="1"/>
  <c r="AN15"/>
  <c r="AM15"/>
  <c r="BT15" s="1"/>
  <c r="AL15"/>
  <c r="AK15"/>
  <c r="BS15" s="1"/>
  <c r="AJ15"/>
  <c r="AI15"/>
  <c r="BR15" s="1"/>
  <c r="AH15"/>
  <c r="AG15"/>
  <c r="BQ15" s="1"/>
  <c r="BZ15" s="1"/>
  <c r="AF15"/>
  <c r="AE15"/>
  <c r="AC15"/>
  <c r="AD15" s="1"/>
  <c r="CG15" s="1"/>
  <c r="AA15"/>
  <c r="AB15" s="1"/>
  <c r="CF15" s="1"/>
  <c r="Y15"/>
  <c r="Z15" s="1"/>
  <c r="CE15" s="1"/>
  <c r="W15"/>
  <c r="X15" s="1"/>
  <c r="CD15" s="1"/>
  <c r="V15"/>
  <c r="U15"/>
  <c r="CS15" s="1"/>
  <c r="T15"/>
  <c r="S15"/>
  <c r="CU15" s="1"/>
  <c r="R15"/>
  <c r="Q15"/>
  <c r="CT15" s="1"/>
  <c r="P15"/>
  <c r="O15"/>
  <c r="AW14"/>
  <c r="BY14" s="1"/>
  <c r="AV14"/>
  <c r="AU14"/>
  <c r="BX14" s="1"/>
  <c r="AT14"/>
  <c r="AS14"/>
  <c r="BW14" s="1"/>
  <c r="AR14"/>
  <c r="AQ14"/>
  <c r="BV14" s="1"/>
  <c r="AP14"/>
  <c r="AO14"/>
  <c r="BU14" s="1"/>
  <c r="AN14"/>
  <c r="AM14"/>
  <c r="BT14" s="1"/>
  <c r="AL14"/>
  <c r="AK14"/>
  <c r="BS14" s="1"/>
  <c r="AJ14"/>
  <c r="AI14"/>
  <c r="BR14" s="1"/>
  <c r="AH14"/>
  <c r="AG14"/>
  <c r="BQ14" s="1"/>
  <c r="BZ14" s="1"/>
  <c r="AF14"/>
  <c r="AE14"/>
  <c r="AC14"/>
  <c r="AD14" s="1"/>
  <c r="CG14" s="1"/>
  <c r="AA14"/>
  <c r="AB14" s="1"/>
  <c r="CF14" s="1"/>
  <c r="Y14"/>
  <c r="Z14" s="1"/>
  <c r="CE14" s="1"/>
  <c r="W14"/>
  <c r="X14" s="1"/>
  <c r="CD14" s="1"/>
  <c r="V14"/>
  <c r="U14"/>
  <c r="CS14" s="1"/>
  <c r="T14"/>
  <c r="S14"/>
  <c r="CU14" s="1"/>
  <c r="R14"/>
  <c r="Q14"/>
  <c r="CT14" s="1"/>
  <c r="P14"/>
  <c r="O14"/>
  <c r="E14"/>
  <c r="AV13"/>
  <c r="AW13" s="1"/>
  <c r="BY13" s="1"/>
  <c r="AT13"/>
  <c r="AU13" s="1"/>
  <c r="BX13" s="1"/>
  <c r="AR13"/>
  <c r="AS13" s="1"/>
  <c r="BW13" s="1"/>
  <c r="AP13"/>
  <c r="AQ13" s="1"/>
  <c r="BV13" s="1"/>
  <c r="AN13"/>
  <c r="AO13" s="1"/>
  <c r="BU13" s="1"/>
  <c r="AL13"/>
  <c r="AM13" s="1"/>
  <c r="BT13" s="1"/>
  <c r="AJ13"/>
  <c r="AK13" s="1"/>
  <c r="BS13" s="1"/>
  <c r="AH13"/>
  <c r="AI13" s="1"/>
  <c r="BR13" s="1"/>
  <c r="AF13"/>
  <c r="AG13" s="1"/>
  <c r="BQ13" s="1"/>
  <c r="AD13"/>
  <c r="CG13" s="1"/>
  <c r="AC13"/>
  <c r="AB13"/>
  <c r="CF13" s="1"/>
  <c r="AA13"/>
  <c r="Z13"/>
  <c r="CE13" s="1"/>
  <c r="Y13"/>
  <c r="X13"/>
  <c r="CD13" s="1"/>
  <c r="W13"/>
  <c r="V13"/>
  <c r="AE13" s="1"/>
  <c r="T13"/>
  <c r="U13" s="1"/>
  <c r="R13"/>
  <c r="S13" s="1"/>
  <c r="P13"/>
  <c r="Q13" s="1"/>
  <c r="O13"/>
  <c r="E13"/>
  <c r="AW12"/>
  <c r="BY12" s="1"/>
  <c r="AV12"/>
  <c r="AU12"/>
  <c r="BX12" s="1"/>
  <c r="AT12"/>
  <c r="AS12"/>
  <c r="BW12" s="1"/>
  <c r="AR12"/>
  <c r="AQ12"/>
  <c r="BV12" s="1"/>
  <c r="AP12"/>
  <c r="AO12"/>
  <c r="BU12" s="1"/>
  <c r="AN12"/>
  <c r="AM12"/>
  <c r="BT12" s="1"/>
  <c r="AL12"/>
  <c r="AK12"/>
  <c r="BS12" s="1"/>
  <c r="AJ12"/>
  <c r="AI12"/>
  <c r="BR12" s="1"/>
  <c r="AH12"/>
  <c r="AG12"/>
  <c r="BQ12" s="1"/>
  <c r="BZ12" s="1"/>
  <c r="AF12"/>
  <c r="AE12"/>
  <c r="AC12"/>
  <c r="AD12" s="1"/>
  <c r="CG12" s="1"/>
  <c r="AA12"/>
  <c r="AB12" s="1"/>
  <c r="CF12" s="1"/>
  <c r="Y12"/>
  <c r="Z12" s="1"/>
  <c r="CE12" s="1"/>
  <c r="W12"/>
  <c r="X12" s="1"/>
  <c r="CD12" s="1"/>
  <c r="V12"/>
  <c r="U12"/>
  <c r="CS12" s="1"/>
  <c r="T12"/>
  <c r="S12"/>
  <c r="CU12" s="1"/>
  <c r="R12"/>
  <c r="Q12"/>
  <c r="CT12" s="1"/>
  <c r="P12"/>
  <c r="O12"/>
  <c r="E12"/>
  <c r="AV11"/>
  <c r="AW11" s="1"/>
  <c r="BY11" s="1"/>
  <c r="AT11"/>
  <c r="AU11" s="1"/>
  <c r="BX11" s="1"/>
  <c r="AR11"/>
  <c r="AS11" s="1"/>
  <c r="BW11" s="1"/>
  <c r="AP11"/>
  <c r="AQ11" s="1"/>
  <c r="BV11" s="1"/>
  <c r="AN11"/>
  <c r="AO11" s="1"/>
  <c r="BU11" s="1"/>
  <c r="AL11"/>
  <c r="AM11" s="1"/>
  <c r="BT11" s="1"/>
  <c r="AJ11"/>
  <c r="AK11" s="1"/>
  <c r="BS11" s="1"/>
  <c r="AH11"/>
  <c r="AI11" s="1"/>
  <c r="BR11" s="1"/>
  <c r="AF11"/>
  <c r="AG11" s="1"/>
  <c r="BQ11" s="1"/>
  <c r="BZ11" s="1"/>
  <c r="AD11"/>
  <c r="CG11" s="1"/>
  <c r="AC11"/>
  <c r="AB11"/>
  <c r="CF11" s="1"/>
  <c r="AA11"/>
  <c r="Z11"/>
  <c r="CE11" s="1"/>
  <c r="Y11"/>
  <c r="X11"/>
  <c r="CD11" s="1"/>
  <c r="W11"/>
  <c r="V11"/>
  <c r="AE11" s="1"/>
  <c r="T11"/>
  <c r="U11" s="1"/>
  <c r="R11"/>
  <c r="S11" s="1"/>
  <c r="P11"/>
  <c r="Q11" s="1"/>
  <c r="O11"/>
  <c r="AV10"/>
  <c r="AW10" s="1"/>
  <c r="BY10" s="1"/>
  <c r="AT10"/>
  <c r="AU10" s="1"/>
  <c r="BX10" s="1"/>
  <c r="AR10"/>
  <c r="AS10" s="1"/>
  <c r="BW10" s="1"/>
  <c r="AP10"/>
  <c r="AQ10" s="1"/>
  <c r="BV10" s="1"/>
  <c r="AN10"/>
  <c r="AO10" s="1"/>
  <c r="BU10" s="1"/>
  <c r="AL10"/>
  <c r="AM10" s="1"/>
  <c r="BT10" s="1"/>
  <c r="AJ10"/>
  <c r="AK10" s="1"/>
  <c r="BS10" s="1"/>
  <c r="AH10"/>
  <c r="AI10" s="1"/>
  <c r="BR10" s="1"/>
  <c r="AF10"/>
  <c r="AG10" s="1"/>
  <c r="BQ10" s="1"/>
  <c r="BZ10" s="1"/>
  <c r="AD10"/>
  <c r="CG10" s="1"/>
  <c r="AC10"/>
  <c r="AB10"/>
  <c r="CF10" s="1"/>
  <c r="AA10"/>
  <c r="Z10"/>
  <c r="CE10" s="1"/>
  <c r="Y10"/>
  <c r="X10"/>
  <c r="CD10" s="1"/>
  <c r="W10"/>
  <c r="V10"/>
  <c r="AE10" s="1"/>
  <c r="T10"/>
  <c r="U10" s="1"/>
  <c r="R10"/>
  <c r="S10" s="1"/>
  <c r="P10"/>
  <c r="Q10" s="1"/>
  <c r="O10"/>
  <c r="E10"/>
  <c r="AW9"/>
  <c r="BY9" s="1"/>
  <c r="AV9"/>
  <c r="AU9"/>
  <c r="BX9" s="1"/>
  <c r="AT9"/>
  <c r="AS9"/>
  <c r="BW9" s="1"/>
  <c r="AR9"/>
  <c r="AQ9"/>
  <c r="BV9" s="1"/>
  <c r="AP9"/>
  <c r="AO9"/>
  <c r="BU9" s="1"/>
  <c r="AN9"/>
  <c r="AM9"/>
  <c r="BT9" s="1"/>
  <c r="AL9"/>
  <c r="AK9"/>
  <c r="BS9" s="1"/>
  <c r="AJ9"/>
  <c r="AI9"/>
  <c r="BR9" s="1"/>
  <c r="AH9"/>
  <c r="AG9"/>
  <c r="BQ9" s="1"/>
  <c r="BZ9" s="1"/>
  <c r="AF9"/>
  <c r="AE9"/>
  <c r="AC9"/>
  <c r="AD9" s="1"/>
  <c r="CG9" s="1"/>
  <c r="AA9"/>
  <c r="AB9" s="1"/>
  <c r="CF9" s="1"/>
  <c r="Y9"/>
  <c r="Z9" s="1"/>
  <c r="CE9" s="1"/>
  <c r="W9"/>
  <c r="X9" s="1"/>
  <c r="CD9" s="1"/>
  <c r="V9"/>
  <c r="U9"/>
  <c r="CS9" s="1"/>
  <c r="T9"/>
  <c r="S9"/>
  <c r="CU9" s="1"/>
  <c r="R9"/>
  <c r="Q9"/>
  <c r="CT9" s="1"/>
  <c r="P9"/>
  <c r="O9"/>
  <c r="E9"/>
  <c r="AV8"/>
  <c r="AW8" s="1"/>
  <c r="BY8" s="1"/>
  <c r="AT8"/>
  <c r="AU8" s="1"/>
  <c r="BX8" s="1"/>
  <c r="AR8"/>
  <c r="AS8" s="1"/>
  <c r="BW8" s="1"/>
  <c r="AP8"/>
  <c r="AQ8" s="1"/>
  <c r="BV8" s="1"/>
  <c r="AN8"/>
  <c r="AO8" s="1"/>
  <c r="BU8" s="1"/>
  <c r="AL8"/>
  <c r="AM8" s="1"/>
  <c r="BT8" s="1"/>
  <c r="AJ8"/>
  <c r="AK8" s="1"/>
  <c r="BS8" s="1"/>
  <c r="AH8"/>
  <c r="AI8" s="1"/>
  <c r="BR8" s="1"/>
  <c r="AF8"/>
  <c r="AG8" s="1"/>
  <c r="BQ8" s="1"/>
  <c r="BZ8" s="1"/>
  <c r="AD8"/>
  <c r="CG8" s="1"/>
  <c r="AC8"/>
  <c r="AB8"/>
  <c r="CF8" s="1"/>
  <c r="AA8"/>
  <c r="Z8"/>
  <c r="CE8" s="1"/>
  <c r="Y8"/>
  <c r="X8"/>
  <c r="CD8" s="1"/>
  <c r="W8"/>
  <c r="V8"/>
  <c r="AE8" s="1"/>
  <c r="T8"/>
  <c r="U8" s="1"/>
  <c r="R8"/>
  <c r="S8" s="1"/>
  <c r="P8"/>
  <c r="Q8" s="1"/>
  <c r="O8"/>
  <c r="AV7"/>
  <c r="AW7" s="1"/>
  <c r="BY7" s="1"/>
  <c r="AT7"/>
  <c r="AU7" s="1"/>
  <c r="BX7" s="1"/>
  <c r="AR7"/>
  <c r="AS7" s="1"/>
  <c r="BW7" s="1"/>
  <c r="AP7"/>
  <c r="AQ7" s="1"/>
  <c r="BV7" s="1"/>
  <c r="AN7"/>
  <c r="AO7" s="1"/>
  <c r="BU7" s="1"/>
  <c r="AL7"/>
  <c r="AM7" s="1"/>
  <c r="BT7" s="1"/>
  <c r="AJ7"/>
  <c r="AK7" s="1"/>
  <c r="BS7" s="1"/>
  <c r="AH7"/>
  <c r="AI7" s="1"/>
  <c r="BR7" s="1"/>
  <c r="AF7"/>
  <c r="AG7" s="1"/>
  <c r="BQ7" s="1"/>
  <c r="BZ7" s="1"/>
  <c r="AD7"/>
  <c r="CG7" s="1"/>
  <c r="AC7"/>
  <c r="AB7"/>
  <c r="CF7" s="1"/>
  <c r="AA7"/>
  <c r="Z7"/>
  <c r="CE7" s="1"/>
  <c r="Y7"/>
  <c r="X7"/>
  <c r="CD7" s="1"/>
  <c r="W7"/>
  <c r="V7"/>
  <c r="AE7" s="1"/>
  <c r="T7"/>
  <c r="U7" s="1"/>
  <c r="R7"/>
  <c r="S7" s="1"/>
  <c r="P7"/>
  <c r="Q7" s="1"/>
  <c r="O7"/>
  <c r="AV6"/>
  <c r="AW6" s="1"/>
  <c r="BY6" s="1"/>
  <c r="AT6"/>
  <c r="AU6" s="1"/>
  <c r="BX6" s="1"/>
  <c r="AR6"/>
  <c r="AS6" s="1"/>
  <c r="BW6" s="1"/>
  <c r="AP6"/>
  <c r="AQ6" s="1"/>
  <c r="BV6" s="1"/>
  <c r="AN6"/>
  <c r="AO6" s="1"/>
  <c r="BU6" s="1"/>
  <c r="AL6"/>
  <c r="AM6" s="1"/>
  <c r="BT6" s="1"/>
  <c r="AJ6"/>
  <c r="AK6" s="1"/>
  <c r="BS6" s="1"/>
  <c r="AH6"/>
  <c r="AI6" s="1"/>
  <c r="BR6" s="1"/>
  <c r="AF6"/>
  <c r="AG6" s="1"/>
  <c r="BQ6" s="1"/>
  <c r="BZ6" s="1"/>
  <c r="AD6"/>
  <c r="CG6" s="1"/>
  <c r="AC6"/>
  <c r="AB6"/>
  <c r="CF6" s="1"/>
  <c r="AA6"/>
  <c r="Z6"/>
  <c r="CE6" s="1"/>
  <c r="Y6"/>
  <c r="X6"/>
  <c r="CD6" s="1"/>
  <c r="W6"/>
  <c r="V6"/>
  <c r="AE6" s="1"/>
  <c r="T6"/>
  <c r="U6" s="1"/>
  <c r="R6"/>
  <c r="S6" s="1"/>
  <c r="P6"/>
  <c r="Q6" s="1"/>
  <c r="O6"/>
  <c r="E6"/>
  <c r="AW5"/>
  <c r="BY5" s="1"/>
  <c r="AV5"/>
  <c r="AU5"/>
  <c r="BX5" s="1"/>
  <c r="AT5"/>
  <c r="AS5"/>
  <c r="BW5" s="1"/>
  <c r="AR5"/>
  <c r="AQ5"/>
  <c r="BV5" s="1"/>
  <c r="AP5"/>
  <c r="AO5"/>
  <c r="BU5" s="1"/>
  <c r="AN5"/>
  <c r="AM5"/>
  <c r="BT5" s="1"/>
  <c r="AL5"/>
  <c r="AK5"/>
  <c r="BS5" s="1"/>
  <c r="AJ5"/>
  <c r="AI5"/>
  <c r="BR5" s="1"/>
  <c r="AH5"/>
  <c r="AG5"/>
  <c r="BQ5" s="1"/>
  <c r="BZ5" s="1"/>
  <c r="AF5"/>
  <c r="AE5"/>
  <c r="AC5"/>
  <c r="AD5" s="1"/>
  <c r="CG5" s="1"/>
  <c r="AA5"/>
  <c r="AB5" s="1"/>
  <c r="CF5" s="1"/>
  <c r="Y5"/>
  <c r="Z5" s="1"/>
  <c r="CE5" s="1"/>
  <c r="W5"/>
  <c r="X5" s="1"/>
  <c r="CD5" s="1"/>
  <c r="V5"/>
  <c r="U5"/>
  <c r="CS5" s="1"/>
  <c r="T5"/>
  <c r="S5"/>
  <c r="CU5" s="1"/>
  <c r="R5"/>
  <c r="Q5"/>
  <c r="CT5" s="1"/>
  <c r="P5"/>
  <c r="O5"/>
  <c r="E5"/>
  <c r="AV4"/>
  <c r="AW4" s="1"/>
  <c r="BY4" s="1"/>
  <c r="AT4"/>
  <c r="AU4" s="1"/>
  <c r="BX4" s="1"/>
  <c r="AR4"/>
  <c r="AS4" s="1"/>
  <c r="BW4" s="1"/>
  <c r="AP4"/>
  <c r="AQ4" s="1"/>
  <c r="BV4" s="1"/>
  <c r="AN4"/>
  <c r="AO4" s="1"/>
  <c r="BU4" s="1"/>
  <c r="AL4"/>
  <c r="AM4" s="1"/>
  <c r="BT4" s="1"/>
  <c r="AJ4"/>
  <c r="AK4" s="1"/>
  <c r="BS4" s="1"/>
  <c r="AH4"/>
  <c r="AI4" s="1"/>
  <c r="BR4" s="1"/>
  <c r="AF4"/>
  <c r="AG4" s="1"/>
  <c r="BQ4" s="1"/>
  <c r="AD4"/>
  <c r="CG4" s="1"/>
  <c r="AC4"/>
  <c r="AB4"/>
  <c r="CF4" s="1"/>
  <c r="AA4"/>
  <c r="Z4"/>
  <c r="CE4" s="1"/>
  <c r="Y4"/>
  <c r="X4"/>
  <c r="CD4" s="1"/>
  <c r="W4"/>
  <c r="V4"/>
  <c r="AE4" s="1"/>
  <c r="T4"/>
  <c r="U4" s="1"/>
  <c r="R4"/>
  <c r="S4" s="1"/>
  <c r="P4"/>
  <c r="Q4" s="1"/>
  <c r="O4"/>
  <c r="AK1"/>
  <c r="Z1"/>
  <c r="S1"/>
  <c r="Q55" i="4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CB25"/>
  <c r="Q25"/>
  <c r="CB24"/>
  <c r="Q24"/>
  <c r="CB23"/>
  <c r="Q23"/>
  <c r="CB22"/>
  <c r="Q22"/>
  <c r="CB21"/>
  <c r="Q21"/>
  <c r="CB20"/>
  <c r="BA20"/>
  <c r="Q20"/>
  <c r="H20"/>
  <c r="CB19"/>
  <c r="BA19"/>
  <c r="Q19"/>
  <c r="H19"/>
  <c r="CB18"/>
  <c r="BA18"/>
  <c r="AI18"/>
  <c r="Q18"/>
  <c r="H18"/>
  <c r="CB17"/>
  <c r="BS17"/>
  <c r="BA17"/>
  <c r="AI17"/>
  <c r="Z17"/>
  <c r="Q17"/>
  <c r="H17"/>
  <c r="CB16"/>
  <c r="BS16"/>
  <c r="BA16"/>
  <c r="AI16"/>
  <c r="Z16"/>
  <c r="Q16"/>
  <c r="H16"/>
  <c r="CT15"/>
  <c r="CB15"/>
  <c r="BS15"/>
  <c r="BA15"/>
  <c r="AI15"/>
  <c r="Z15"/>
  <c r="Q15"/>
  <c r="H15"/>
  <c r="CT14"/>
  <c r="CK14"/>
  <c r="CB14"/>
  <c r="BS14"/>
  <c r="BJ14"/>
  <c r="BA14"/>
  <c r="AI14"/>
  <c r="Z14"/>
  <c r="Q14"/>
  <c r="H14"/>
  <c r="CT13"/>
  <c r="CK13"/>
  <c r="CB13"/>
  <c r="BS13"/>
  <c r="BJ13"/>
  <c r="BA13"/>
  <c r="AI13"/>
  <c r="Z13"/>
  <c r="Q13"/>
  <c r="H13"/>
  <c r="CT12"/>
  <c r="CK12"/>
  <c r="CB12"/>
  <c r="BS12"/>
  <c r="BJ12"/>
  <c r="BA12"/>
  <c r="AR12"/>
  <c r="AI12"/>
  <c r="Z12"/>
  <c r="Q12"/>
  <c r="H12"/>
  <c r="CT11"/>
  <c r="CK11"/>
  <c r="CB11"/>
  <c r="BS11"/>
  <c r="BJ11"/>
  <c r="BA11"/>
  <c r="AR11"/>
  <c r="AI11"/>
  <c r="Z11"/>
  <c r="Q11"/>
  <c r="H11"/>
  <c r="CT10"/>
  <c r="CK10"/>
  <c r="CB10"/>
  <c r="BS10"/>
  <c r="BJ10"/>
  <c r="BA10"/>
  <c r="AR10"/>
  <c r="AI10"/>
  <c r="Z10"/>
  <c r="Q10"/>
  <c r="H10"/>
  <c r="CT9"/>
  <c r="CK9"/>
  <c r="CB9"/>
  <c r="BS9"/>
  <c r="BJ9"/>
  <c r="BA9"/>
  <c r="AR9"/>
  <c r="AI9"/>
  <c r="Z9"/>
  <c r="Q9"/>
  <c r="H9"/>
  <c r="CT8"/>
  <c r="CK8"/>
  <c r="CB8"/>
  <c r="BS8"/>
  <c r="BJ8"/>
  <c r="BA8"/>
  <c r="AR8"/>
  <c r="AI8"/>
  <c r="Z8"/>
  <c r="Q8"/>
  <c r="H8"/>
  <c r="CT7"/>
  <c r="CK7"/>
  <c r="CB7"/>
  <c r="BS7"/>
  <c r="BJ7"/>
  <c r="BA7"/>
  <c r="AR7"/>
  <c r="AI7"/>
  <c r="Z7"/>
  <c r="Q7"/>
  <c r="H7"/>
  <c r="CT6"/>
  <c r="CK6"/>
  <c r="CB6"/>
  <c r="BS6"/>
  <c r="BJ6"/>
  <c r="BA6"/>
  <c r="AR6"/>
  <c r="AI6"/>
  <c r="Z6"/>
  <c r="Q6"/>
  <c r="H6"/>
  <c r="CT5"/>
  <c r="CK5"/>
  <c r="CB5"/>
  <c r="BS5"/>
  <c r="BJ5"/>
  <c r="BA5"/>
  <c r="AR5"/>
  <c r="AI5"/>
  <c r="Z5"/>
  <c r="Q5"/>
  <c r="H5"/>
  <c r="CT4"/>
  <c r="CK4"/>
  <c r="CB4"/>
  <c r="BS4"/>
  <c r="BJ4"/>
  <c r="BA4"/>
  <c r="AR4"/>
  <c r="AI4"/>
  <c r="Z4"/>
  <c r="Q4"/>
  <c r="H4"/>
  <c r="U124" i="3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T93"/>
  <c r="U92"/>
  <c r="T92"/>
  <c r="U91"/>
  <c r="T91"/>
  <c r="U90"/>
  <c r="T90"/>
  <c r="U89"/>
  <c r="T89"/>
  <c r="U88"/>
  <c r="T88"/>
  <c r="U87"/>
  <c r="T87"/>
  <c r="U86"/>
  <c r="T86"/>
  <c r="U85"/>
  <c r="T85"/>
  <c r="U84"/>
  <c r="T84"/>
  <c r="U83"/>
  <c r="T83"/>
  <c r="U82"/>
  <c r="T82"/>
  <c r="U81"/>
  <c r="T81"/>
  <c r="U80"/>
  <c r="T80"/>
  <c r="U79"/>
  <c r="T79"/>
  <c r="U78"/>
  <c r="T78"/>
  <c r="U77"/>
  <c r="T77"/>
  <c r="U76"/>
  <c r="T76"/>
  <c r="U75"/>
  <c r="T75"/>
  <c r="U74"/>
  <c r="T74"/>
  <c r="U73"/>
  <c r="T73"/>
  <c r="U72"/>
  <c r="T72"/>
  <c r="U71"/>
  <c r="T71"/>
  <c r="U70"/>
  <c r="T70"/>
  <c r="U69"/>
  <c r="T69"/>
  <c r="U68"/>
  <c r="T68"/>
  <c r="U67"/>
  <c r="T67"/>
  <c r="U66"/>
  <c r="T66"/>
  <c r="U65"/>
  <c r="T65"/>
  <c r="U64"/>
  <c r="T64"/>
  <c r="U63"/>
  <c r="T63"/>
  <c r="U62"/>
  <c r="T62"/>
  <c r="U61"/>
  <c r="T61"/>
  <c r="U60"/>
  <c r="T60"/>
  <c r="U59"/>
  <c r="T59"/>
  <c r="U58"/>
  <c r="T58"/>
  <c r="U57"/>
  <c r="T57"/>
  <c r="U56"/>
  <c r="T56"/>
  <c r="U55"/>
  <c r="T55"/>
  <c r="U54"/>
  <c r="T54"/>
  <c r="U53"/>
  <c r="T53"/>
  <c r="U52"/>
  <c r="T52"/>
  <c r="U51"/>
  <c r="T51"/>
  <c r="U50"/>
  <c r="T50"/>
  <c r="U49"/>
  <c r="T49"/>
  <c r="U48"/>
  <c r="T48"/>
  <c r="J48"/>
  <c r="I48"/>
  <c r="U47"/>
  <c r="T47"/>
  <c r="J47"/>
  <c r="I47"/>
  <c r="U46"/>
  <c r="T46"/>
  <c r="J46"/>
  <c r="I46"/>
  <c r="U45"/>
  <c r="T45"/>
  <c r="J45"/>
  <c r="I45"/>
  <c r="U44"/>
  <c r="T44"/>
  <c r="J44"/>
  <c r="I44"/>
  <c r="U43"/>
  <c r="T43"/>
  <c r="J43"/>
  <c r="I43"/>
  <c r="U42"/>
  <c r="T42"/>
  <c r="J42"/>
  <c r="I42"/>
  <c r="U41"/>
  <c r="T41"/>
  <c r="J41"/>
  <c r="I41"/>
  <c r="U40"/>
  <c r="T40"/>
  <c r="J40"/>
  <c r="I40"/>
  <c r="U39"/>
  <c r="T39"/>
  <c r="J39"/>
  <c r="I39"/>
  <c r="U38"/>
  <c r="T38"/>
  <c r="J38"/>
  <c r="I38"/>
  <c r="U37"/>
  <c r="T37"/>
  <c r="J37"/>
  <c r="I37"/>
  <c r="U36"/>
  <c r="T36"/>
  <c r="J36"/>
  <c r="I36"/>
  <c r="U35"/>
  <c r="T35"/>
  <c r="J35"/>
  <c r="I35"/>
  <c r="BX34"/>
  <c r="BW34"/>
  <c r="U34"/>
  <c r="T34"/>
  <c r="J34"/>
  <c r="I34"/>
  <c r="BX33"/>
  <c r="BW33"/>
  <c r="U33"/>
  <c r="T33"/>
  <c r="J33"/>
  <c r="I33"/>
  <c r="BX32"/>
  <c r="BW32"/>
  <c r="U32"/>
  <c r="T32"/>
  <c r="J32"/>
  <c r="I32"/>
  <c r="BX31"/>
  <c r="BW31"/>
  <c r="U31"/>
  <c r="T31"/>
  <c r="J31"/>
  <c r="I31"/>
  <c r="BX30"/>
  <c r="BW30"/>
  <c r="U30"/>
  <c r="T30"/>
  <c r="J30"/>
  <c r="I30"/>
  <c r="BX29"/>
  <c r="BW29"/>
  <c r="BM29"/>
  <c r="BL29"/>
  <c r="U29"/>
  <c r="T29"/>
  <c r="J29"/>
  <c r="I29"/>
  <c r="BX28"/>
  <c r="BW28"/>
  <c r="BM28"/>
  <c r="BL28"/>
  <c r="AQ28"/>
  <c r="AP28"/>
  <c r="AF28"/>
  <c r="AE28"/>
  <c r="U28"/>
  <c r="T28"/>
  <c r="J28"/>
  <c r="I28"/>
  <c r="BX27"/>
  <c r="BW27"/>
  <c r="BM27"/>
  <c r="BL27"/>
  <c r="AQ27"/>
  <c r="AP27"/>
  <c r="AF27"/>
  <c r="AE27"/>
  <c r="U27"/>
  <c r="T27"/>
  <c r="J27"/>
  <c r="I27"/>
  <c r="CI26"/>
  <c r="CH26"/>
  <c r="BX26"/>
  <c r="BW26"/>
  <c r="BM26"/>
  <c r="BL26"/>
  <c r="AQ26"/>
  <c r="AP26"/>
  <c r="AF26"/>
  <c r="AE26"/>
  <c r="U26"/>
  <c r="T26"/>
  <c r="J26"/>
  <c r="I26"/>
  <c r="CI25"/>
  <c r="CH25"/>
  <c r="BX25"/>
  <c r="BW25"/>
  <c r="BM25"/>
  <c r="BL25"/>
  <c r="AQ25"/>
  <c r="AP25"/>
  <c r="AF25"/>
  <c r="AE25"/>
  <c r="U25"/>
  <c r="T25"/>
  <c r="J25"/>
  <c r="I25"/>
  <c r="CI24"/>
  <c r="CH24"/>
  <c r="BX24"/>
  <c r="BW24"/>
  <c r="BM24"/>
  <c r="BL24"/>
  <c r="AQ24"/>
  <c r="AP24"/>
  <c r="AF24"/>
  <c r="AE24"/>
  <c r="U24"/>
  <c r="T24"/>
  <c r="J24"/>
  <c r="I24"/>
  <c r="CI23"/>
  <c r="CH23"/>
  <c r="BX23"/>
  <c r="BW23"/>
  <c r="BM23"/>
  <c r="BL23"/>
  <c r="AQ23"/>
  <c r="AP23"/>
  <c r="AF23"/>
  <c r="AE23"/>
  <c r="U23"/>
  <c r="T23"/>
  <c r="J23"/>
  <c r="I23"/>
  <c r="DE22"/>
  <c r="DD22"/>
  <c r="CI22"/>
  <c r="CH22"/>
  <c r="BX22"/>
  <c r="BW22"/>
  <c r="BM22"/>
  <c r="BL22"/>
  <c r="AQ22"/>
  <c r="AP22"/>
  <c r="AF22"/>
  <c r="AE22"/>
  <c r="U22"/>
  <c r="T22"/>
  <c r="J22"/>
  <c r="I22"/>
  <c r="DE21"/>
  <c r="DD21"/>
  <c r="CI21"/>
  <c r="CH21"/>
  <c r="BX21"/>
  <c r="BW21"/>
  <c r="BM21"/>
  <c r="BL21"/>
  <c r="BB21"/>
  <c r="BA21"/>
  <c r="AQ21"/>
  <c r="AP21"/>
  <c r="AF21"/>
  <c r="AE21"/>
  <c r="U21"/>
  <c r="T21"/>
  <c r="J21"/>
  <c r="I21"/>
  <c r="DE20"/>
  <c r="DD20"/>
  <c r="CI20"/>
  <c r="CH20"/>
  <c r="BX20"/>
  <c r="BW20"/>
  <c r="BM20"/>
  <c r="BL20"/>
  <c r="BB20"/>
  <c r="BA20"/>
  <c r="AQ20"/>
  <c r="AP20"/>
  <c r="AF20"/>
  <c r="AE20"/>
  <c r="U20"/>
  <c r="T20"/>
  <c r="J20"/>
  <c r="I20"/>
  <c r="DE19"/>
  <c r="DD19"/>
  <c r="CT19"/>
  <c r="CS19"/>
  <c r="CI19"/>
  <c r="CH19"/>
  <c r="BX19"/>
  <c r="BW19"/>
  <c r="BM19"/>
  <c r="BL19"/>
  <c r="BB19"/>
  <c r="BA19"/>
  <c r="AQ19"/>
  <c r="AP19"/>
  <c r="AF19"/>
  <c r="AE19"/>
  <c r="U19"/>
  <c r="T19"/>
  <c r="J19"/>
  <c r="I19"/>
  <c r="DE18"/>
  <c r="DD18"/>
  <c r="CT18"/>
  <c r="CS18"/>
  <c r="CI18"/>
  <c r="CH18"/>
  <c r="BX18"/>
  <c r="BW18"/>
  <c r="BM18"/>
  <c r="BL18"/>
  <c r="BB18"/>
  <c r="BA18"/>
  <c r="AQ18"/>
  <c r="AP18"/>
  <c r="AF18"/>
  <c r="AE18"/>
  <c r="U18"/>
  <c r="T18"/>
  <c r="J18"/>
  <c r="I18"/>
  <c r="DE17"/>
  <c r="DD17"/>
  <c r="CT17"/>
  <c r="CS17"/>
  <c r="CI17"/>
  <c r="CH17"/>
  <c r="BX17"/>
  <c r="BW17"/>
  <c r="BM17"/>
  <c r="BL17"/>
  <c r="BB17"/>
  <c r="BA17"/>
  <c r="AQ17"/>
  <c r="AP17"/>
  <c r="AF17"/>
  <c r="AE17"/>
  <c r="U17"/>
  <c r="T17"/>
  <c r="J17"/>
  <c r="I17"/>
  <c r="DE16"/>
  <c r="DD16"/>
  <c r="CT16"/>
  <c r="CS16"/>
  <c r="CI16"/>
  <c r="CH16"/>
  <c r="BX16"/>
  <c r="BW16"/>
  <c r="BM16"/>
  <c r="BL16"/>
  <c r="BB16"/>
  <c r="BA16"/>
  <c r="AQ16"/>
  <c r="AP16"/>
  <c r="AF16"/>
  <c r="AE16"/>
  <c r="U16"/>
  <c r="T16"/>
  <c r="J16"/>
  <c r="I16"/>
  <c r="DP15"/>
  <c r="DO15"/>
  <c r="DE15"/>
  <c r="DD15"/>
  <c r="CT15"/>
  <c r="CS15"/>
  <c r="CI15"/>
  <c r="CH15"/>
  <c r="BX15"/>
  <c r="BW15"/>
  <c r="BM15"/>
  <c r="BL15"/>
  <c r="BB15"/>
  <c r="BA15"/>
  <c r="AQ15"/>
  <c r="AP15"/>
  <c r="AF15"/>
  <c r="AE15"/>
  <c r="U15"/>
  <c r="T15"/>
  <c r="J15"/>
  <c r="I15"/>
  <c r="DP14"/>
  <c r="DO14"/>
  <c r="DE14"/>
  <c r="DD14"/>
  <c r="CT14"/>
  <c r="CS14"/>
  <c r="CI14"/>
  <c r="CH14"/>
  <c r="BX14"/>
  <c r="BW14"/>
  <c r="BM14"/>
  <c r="BL14"/>
  <c r="BB14"/>
  <c r="BA14"/>
  <c r="AQ14"/>
  <c r="AP14"/>
  <c r="AF14"/>
  <c r="AE14"/>
  <c r="U14"/>
  <c r="T14"/>
  <c r="J14"/>
  <c r="I14"/>
  <c r="DP13"/>
  <c r="DO13"/>
  <c r="DE13"/>
  <c r="DD13"/>
  <c r="CT13"/>
  <c r="CS13"/>
  <c r="CI13"/>
  <c r="CH13"/>
  <c r="BX13"/>
  <c r="BW13"/>
  <c r="BM13"/>
  <c r="BL13"/>
  <c r="BB13"/>
  <c r="BA13"/>
  <c r="AQ13"/>
  <c r="AP13"/>
  <c r="AF13"/>
  <c r="AE13"/>
  <c r="U13"/>
  <c r="T13"/>
  <c r="J13"/>
  <c r="I13"/>
  <c r="DP12"/>
  <c r="DO12"/>
  <c r="DE12"/>
  <c r="DD12"/>
  <c r="CT12"/>
  <c r="CS12"/>
  <c r="CI12"/>
  <c r="CH12"/>
  <c r="BX12"/>
  <c r="BW12"/>
  <c r="BM12"/>
  <c r="BL12"/>
  <c r="BB12"/>
  <c r="BA12"/>
  <c r="AQ12"/>
  <c r="AP12"/>
  <c r="AF12"/>
  <c r="AE12"/>
  <c r="U12"/>
  <c r="T12"/>
  <c r="J12"/>
  <c r="I12"/>
  <c r="DP11"/>
  <c r="DO11"/>
  <c r="DE11"/>
  <c r="DD11"/>
  <c r="CT11"/>
  <c r="CS11"/>
  <c r="CI11"/>
  <c r="CH11"/>
  <c r="BX11"/>
  <c r="BW11"/>
  <c r="BM11"/>
  <c r="BL11"/>
  <c r="BB11"/>
  <c r="BA11"/>
  <c r="AQ11"/>
  <c r="AP11"/>
  <c r="AF11"/>
  <c r="AE11"/>
  <c r="U11"/>
  <c r="T11"/>
  <c r="J11"/>
  <c r="I11"/>
  <c r="DP10"/>
  <c r="DO10"/>
  <c r="DE10"/>
  <c r="DD10"/>
  <c r="CT10"/>
  <c r="CS10"/>
  <c r="CI10"/>
  <c r="CH10"/>
  <c r="BX10"/>
  <c r="BW10"/>
  <c r="BM10"/>
  <c r="BL10"/>
  <c r="BB10"/>
  <c r="BA10"/>
  <c r="AQ10"/>
  <c r="AP10"/>
  <c r="AF10"/>
  <c r="AE10"/>
  <c r="U10"/>
  <c r="T10"/>
  <c r="J10"/>
  <c r="I10"/>
  <c r="DP9"/>
  <c r="DO9"/>
  <c r="DE9"/>
  <c r="DD9"/>
  <c r="CT9"/>
  <c r="CS9"/>
  <c r="CI9"/>
  <c r="CH9"/>
  <c r="BX9"/>
  <c r="BW9"/>
  <c r="BM9"/>
  <c r="BL9"/>
  <c r="BB9"/>
  <c r="BA9"/>
  <c r="AQ9"/>
  <c r="AP9"/>
  <c r="AF9"/>
  <c r="AE9"/>
  <c r="U9"/>
  <c r="T9"/>
  <c r="J9"/>
  <c r="I9"/>
  <c r="DP8"/>
  <c r="DO8"/>
  <c r="DE8"/>
  <c r="DD8"/>
  <c r="CT8"/>
  <c r="CS8"/>
  <c r="CI8"/>
  <c r="CH8"/>
  <c r="BX8"/>
  <c r="BW8"/>
  <c r="BM8"/>
  <c r="BL8"/>
  <c r="BB8"/>
  <c r="BA8"/>
  <c r="AQ8"/>
  <c r="AP8"/>
  <c r="AF8"/>
  <c r="AE8"/>
  <c r="U8"/>
  <c r="T8"/>
  <c r="J8"/>
  <c r="I8"/>
  <c r="DP7"/>
  <c r="DO7"/>
  <c r="DE7"/>
  <c r="DD7"/>
  <c r="CT7"/>
  <c r="CS7"/>
  <c r="CI7"/>
  <c r="CH7"/>
  <c r="BX7"/>
  <c r="BW7"/>
  <c r="BM7"/>
  <c r="BL7"/>
  <c r="BB7"/>
  <c r="BA7"/>
  <c r="AQ7"/>
  <c r="AP7"/>
  <c r="AF7"/>
  <c r="AE7"/>
  <c r="U7"/>
  <c r="T7"/>
  <c r="J7"/>
  <c r="I7"/>
  <c r="DP6"/>
  <c r="DO6"/>
  <c r="DE6"/>
  <c r="DD6"/>
  <c r="CT6"/>
  <c r="CS6"/>
  <c r="CI6"/>
  <c r="CH6"/>
  <c r="BX6"/>
  <c r="BW6"/>
  <c r="BM6"/>
  <c r="BL6"/>
  <c r="BB6"/>
  <c r="BA6"/>
  <c r="AQ6"/>
  <c r="AP6"/>
  <c r="AF6"/>
  <c r="AE6"/>
  <c r="U6"/>
  <c r="T6"/>
  <c r="J6"/>
  <c r="I6"/>
  <c r="DP5"/>
  <c r="DO5"/>
  <c r="DE5"/>
  <c r="DD5"/>
  <c r="CT5"/>
  <c r="CS5"/>
  <c r="CI5"/>
  <c r="CH5"/>
  <c r="BX5"/>
  <c r="BW5"/>
  <c r="BM5"/>
  <c r="BL5"/>
  <c r="BB5"/>
  <c r="BA5"/>
  <c r="AQ5"/>
  <c r="AP5"/>
  <c r="AF5"/>
  <c r="AE5"/>
  <c r="U5"/>
  <c r="T5"/>
  <c r="J5"/>
  <c r="I5"/>
  <c r="DP4"/>
  <c r="DO4"/>
  <c r="DE4"/>
  <c r="DD4"/>
  <c r="CT4"/>
  <c r="CS4"/>
  <c r="CI4"/>
  <c r="CH4"/>
  <c r="BX4"/>
  <c r="BW4"/>
  <c r="BM4"/>
  <c r="BL4"/>
  <c r="BB4"/>
  <c r="BA4"/>
  <c r="AQ4"/>
  <c r="AP4"/>
  <c r="AF4"/>
  <c r="AE4"/>
  <c r="U4"/>
  <c r="T4"/>
  <c r="J4"/>
  <c r="I4"/>
  <c r="I4" i="2"/>
  <c r="J4"/>
  <c r="T4"/>
  <c r="U4"/>
  <c r="AE4"/>
  <c r="AF4"/>
  <c r="AP4"/>
  <c r="AQ4"/>
  <c r="BA4"/>
  <c r="BB4"/>
  <c r="BL4"/>
  <c r="BM4"/>
  <c r="BW4"/>
  <c r="BX4"/>
  <c r="CH4"/>
  <c r="CI4"/>
  <c r="CS4"/>
  <c r="CT4"/>
  <c r="DD4"/>
  <c r="DE4"/>
  <c r="DO4"/>
  <c r="DP4"/>
  <c r="DZ4"/>
  <c r="EA4"/>
  <c r="I5"/>
  <c r="J5"/>
  <c r="T5"/>
  <c r="U5"/>
  <c r="AE5"/>
  <c r="AF5"/>
  <c r="AP5"/>
  <c r="AQ5"/>
  <c r="BA5"/>
  <c r="BB5"/>
  <c r="BL5"/>
  <c r="BM5"/>
  <c r="BW5"/>
  <c r="BX5"/>
  <c r="CH5"/>
  <c r="CI5"/>
  <c r="CS5"/>
  <c r="CT5"/>
  <c r="DD5"/>
  <c r="DE5"/>
  <c r="DO5"/>
  <c r="DP5"/>
  <c r="DZ5"/>
  <c r="EA5"/>
  <c r="I6"/>
  <c r="J6"/>
  <c r="T6"/>
  <c r="U6"/>
  <c r="AE6"/>
  <c r="AF6"/>
  <c r="AP6"/>
  <c r="AQ6"/>
  <c r="BA6"/>
  <c r="BB6"/>
  <c r="BL6"/>
  <c r="BM6"/>
  <c r="BW6"/>
  <c r="BX6"/>
  <c r="CH6"/>
  <c r="CI6"/>
  <c r="CS6"/>
  <c r="CT6"/>
  <c r="DD6"/>
  <c r="DE6"/>
  <c r="DO6"/>
  <c r="DP6"/>
  <c r="DZ6"/>
  <c r="EA6"/>
  <c r="I7"/>
  <c r="J7"/>
  <c r="T7"/>
  <c r="U7"/>
  <c r="AE7"/>
  <c r="AF7"/>
  <c r="AP7"/>
  <c r="AQ7"/>
  <c r="BA7"/>
  <c r="BB7"/>
  <c r="BL7"/>
  <c r="BM7"/>
  <c r="BW7"/>
  <c r="BX7"/>
  <c r="CH7"/>
  <c r="CI7"/>
  <c r="CS7"/>
  <c r="CT7"/>
  <c r="DD7"/>
  <c r="DE7"/>
  <c r="DO7"/>
  <c r="DP7"/>
  <c r="DZ7"/>
  <c r="EA7"/>
  <c r="I8"/>
  <c r="J8"/>
  <c r="T8"/>
  <c r="U8"/>
  <c r="AE8"/>
  <c r="AF8"/>
  <c r="AP8"/>
  <c r="AQ8"/>
  <c r="BA8"/>
  <c r="BB8"/>
  <c r="BL8"/>
  <c r="BM8"/>
  <c r="BW8"/>
  <c r="BX8"/>
  <c r="CH8"/>
  <c r="CI8"/>
  <c r="CS8"/>
  <c r="CT8"/>
  <c r="DD8"/>
  <c r="DE8"/>
  <c r="DO8"/>
  <c r="DP8"/>
  <c r="DZ8"/>
  <c r="EA8"/>
  <c r="I9"/>
  <c r="J9"/>
  <c r="T9"/>
  <c r="U9"/>
  <c r="AE9"/>
  <c r="AF9"/>
  <c r="AP9"/>
  <c r="AQ9"/>
  <c r="BA9"/>
  <c r="BB9"/>
  <c r="BL9"/>
  <c r="BM9"/>
  <c r="BW9"/>
  <c r="BX9"/>
  <c r="CH9"/>
  <c r="CI9"/>
  <c r="CS9"/>
  <c r="CT9"/>
  <c r="DD9"/>
  <c r="DE9"/>
  <c r="DO9"/>
  <c r="DP9"/>
  <c r="DZ9"/>
  <c r="EA9"/>
  <c r="I10"/>
  <c r="J10"/>
  <c r="T10"/>
  <c r="U10"/>
  <c r="AE10"/>
  <c r="AF10"/>
  <c r="AP10"/>
  <c r="AQ10"/>
  <c r="BA10"/>
  <c r="BB10"/>
  <c r="BL10"/>
  <c r="BM10"/>
  <c r="BW10"/>
  <c r="BX10"/>
  <c r="CH10"/>
  <c r="CI10"/>
  <c r="CS10"/>
  <c r="CT10"/>
  <c r="DD10"/>
  <c r="DE10"/>
  <c r="DO10"/>
  <c r="DP10"/>
  <c r="DZ10"/>
  <c r="EA10"/>
  <c r="I11"/>
  <c r="J11"/>
  <c r="T11"/>
  <c r="U11"/>
  <c r="AE11"/>
  <c r="AF11"/>
  <c r="AP11"/>
  <c r="AQ11"/>
  <c r="BA11"/>
  <c r="BB11"/>
  <c r="BL11"/>
  <c r="BM11"/>
  <c r="BW11"/>
  <c r="BX11"/>
  <c r="CH11"/>
  <c r="CI11"/>
  <c r="CS11"/>
  <c r="CT11"/>
  <c r="DD11"/>
  <c r="DE11"/>
  <c r="DO11"/>
  <c r="DP11"/>
  <c r="DZ11"/>
  <c r="EA11"/>
  <c r="I12"/>
  <c r="J12"/>
  <c r="T12"/>
  <c r="U12"/>
  <c r="AE12"/>
  <c r="AF12"/>
  <c r="AP12"/>
  <c r="AQ12"/>
  <c r="BA12"/>
  <c r="BB12"/>
  <c r="BL12"/>
  <c r="BM12"/>
  <c r="BW12"/>
  <c r="BX12"/>
  <c r="CH12"/>
  <c r="CI12"/>
  <c r="CS12"/>
  <c r="CT12"/>
  <c r="DD12"/>
  <c r="DE12"/>
  <c r="DO12"/>
  <c r="DP12"/>
  <c r="DZ12"/>
  <c r="EA12"/>
  <c r="I13"/>
  <c r="J13"/>
  <c r="T13"/>
  <c r="U13"/>
  <c r="AE13"/>
  <c r="AF13"/>
  <c r="AP13"/>
  <c r="AQ13"/>
  <c r="BA13"/>
  <c r="BB13"/>
  <c r="BL13"/>
  <c r="BM13"/>
  <c r="BW13"/>
  <c r="BX13"/>
  <c r="CH13"/>
  <c r="CI13"/>
  <c r="CS13"/>
  <c r="CT13"/>
  <c r="DD13"/>
  <c r="DE13"/>
  <c r="DO13"/>
  <c r="DP13"/>
  <c r="DZ13"/>
  <c r="EA13"/>
  <c r="I14"/>
  <c r="J14"/>
  <c r="T14"/>
  <c r="U14"/>
  <c r="AE14"/>
  <c r="AF14"/>
  <c r="AP14"/>
  <c r="AQ14"/>
  <c r="BA14"/>
  <c r="BB14"/>
  <c r="BL14"/>
  <c r="BM14"/>
  <c r="BW14"/>
  <c r="BX14"/>
  <c r="CH14"/>
  <c r="CI14"/>
  <c r="CS14"/>
  <c r="CT14"/>
  <c r="DD14"/>
  <c r="DE14"/>
  <c r="DO14"/>
  <c r="DP14"/>
  <c r="DZ14"/>
  <c r="EA14"/>
  <c r="I15"/>
  <c r="J15"/>
  <c r="T15"/>
  <c r="U15"/>
  <c r="AE15"/>
  <c r="AF15"/>
  <c r="AP15"/>
  <c r="AQ15"/>
  <c r="BA15"/>
  <c r="BB15"/>
  <c r="BL15"/>
  <c r="BM15"/>
  <c r="BW15"/>
  <c r="BX15"/>
  <c r="CH15"/>
  <c r="CI15"/>
  <c r="CS15"/>
  <c r="CT15"/>
  <c r="DD15"/>
  <c r="DE15"/>
  <c r="DO15"/>
  <c r="DP15"/>
  <c r="DZ15"/>
  <c r="EA15"/>
  <c r="I16"/>
  <c r="J16"/>
  <c r="T16"/>
  <c r="U16"/>
  <c r="AE16"/>
  <c r="AF16"/>
  <c r="AP16"/>
  <c r="AQ16"/>
  <c r="BA16"/>
  <c r="BB16"/>
  <c r="BL16"/>
  <c r="BM16"/>
  <c r="BW16"/>
  <c r="BX16"/>
  <c r="CH16"/>
  <c r="CI16"/>
  <c r="CS16"/>
  <c r="CT16"/>
  <c r="DD16"/>
  <c r="DE16"/>
  <c r="DO16"/>
  <c r="DP16"/>
  <c r="DZ16"/>
  <c r="EA16"/>
  <c r="I17"/>
  <c r="J17"/>
  <c r="T17"/>
  <c r="U17"/>
  <c r="AE17"/>
  <c r="AF17"/>
  <c r="AP17"/>
  <c r="AQ17"/>
  <c r="BA17"/>
  <c r="BB17"/>
  <c r="BL17"/>
  <c r="BM17"/>
  <c r="BW17"/>
  <c r="BX17"/>
  <c r="CH17"/>
  <c r="CI17"/>
  <c r="CS17"/>
  <c r="CT17"/>
  <c r="DD17"/>
  <c r="DE17"/>
  <c r="DO17"/>
  <c r="DP17"/>
  <c r="DZ17"/>
  <c r="EA17"/>
  <c r="I18"/>
  <c r="J18"/>
  <c r="T18"/>
  <c r="U18"/>
  <c r="AE18"/>
  <c r="AF18"/>
  <c r="AP18"/>
  <c r="AQ18"/>
  <c r="BA18"/>
  <c r="BB18"/>
  <c r="BL18"/>
  <c r="BM18"/>
  <c r="BW18"/>
  <c r="BX18"/>
  <c r="CH18"/>
  <c r="CI18"/>
  <c r="CS18"/>
  <c r="CT18"/>
  <c r="DD18"/>
  <c r="DE18"/>
  <c r="DO18"/>
  <c r="DP18"/>
  <c r="DZ18"/>
  <c r="EA18"/>
  <c r="I19"/>
  <c r="J19"/>
  <c r="T19"/>
  <c r="U19"/>
  <c r="AE19"/>
  <c r="AF19"/>
  <c r="AP19"/>
  <c r="AQ19"/>
  <c r="BA19"/>
  <c r="BB19"/>
  <c r="BL19"/>
  <c r="BM19"/>
  <c r="BW19"/>
  <c r="BX19"/>
  <c r="CH19"/>
  <c r="CI19"/>
  <c r="CS19"/>
  <c r="CT19"/>
  <c r="DD19"/>
  <c r="DE19"/>
  <c r="DO19"/>
  <c r="DP19"/>
  <c r="I20"/>
  <c r="J20"/>
  <c r="T20"/>
  <c r="U20"/>
  <c r="AE20"/>
  <c r="AF20"/>
  <c r="AP20"/>
  <c r="AQ20"/>
  <c r="BA20"/>
  <c r="BB20"/>
  <c r="BL20"/>
  <c r="BM20"/>
  <c r="BW20"/>
  <c r="BX20"/>
  <c r="CH20"/>
  <c r="CI20"/>
  <c r="CS20"/>
  <c r="CT20"/>
  <c r="DD20"/>
  <c r="DE20"/>
  <c r="DO20"/>
  <c r="DP20"/>
  <c r="I21"/>
  <c r="J21"/>
  <c r="T21"/>
  <c r="U21"/>
  <c r="AE21"/>
  <c r="AF21"/>
  <c r="AP21"/>
  <c r="AQ21"/>
  <c r="BA21"/>
  <c r="BB21"/>
  <c r="BL21"/>
  <c r="BM21"/>
  <c r="BW21"/>
  <c r="BX21"/>
  <c r="CH21"/>
  <c r="CI21"/>
  <c r="CS21"/>
  <c r="CT21"/>
  <c r="DD21"/>
  <c r="DE21"/>
  <c r="DO21"/>
  <c r="I22"/>
  <c r="J22"/>
  <c r="T22"/>
  <c r="U22"/>
  <c r="AE22"/>
  <c r="AF22"/>
  <c r="AP22"/>
  <c r="AQ22"/>
  <c r="BA22"/>
  <c r="BB22"/>
  <c r="BL22"/>
  <c r="BM22"/>
  <c r="BW22"/>
  <c r="BX22"/>
  <c r="CH22"/>
  <c r="CI22"/>
  <c r="CS22"/>
  <c r="CT22"/>
  <c r="DD22"/>
  <c r="DE22"/>
  <c r="DO22"/>
  <c r="I23"/>
  <c r="J23"/>
  <c r="T23"/>
  <c r="U23"/>
  <c r="AE23"/>
  <c r="AF23"/>
  <c r="AP23"/>
  <c r="AQ23"/>
  <c r="BA23"/>
  <c r="BB23"/>
  <c r="BL23"/>
  <c r="BM23"/>
  <c r="BW23"/>
  <c r="BX23"/>
  <c r="CH23"/>
  <c r="CI23"/>
  <c r="CS23"/>
  <c r="CT23"/>
  <c r="DD23"/>
  <c r="DE23"/>
  <c r="I24"/>
  <c r="J24"/>
  <c r="T24"/>
  <c r="U24"/>
  <c r="AE24"/>
  <c r="AF24"/>
  <c r="AP24"/>
  <c r="AQ24"/>
  <c r="BA24"/>
  <c r="BB24"/>
  <c r="BL24"/>
  <c r="BM24"/>
  <c r="BW24"/>
  <c r="BX24"/>
  <c r="CH24"/>
  <c r="CI24"/>
  <c r="CS24"/>
  <c r="CT24"/>
  <c r="DD24"/>
  <c r="DE24"/>
  <c r="I25"/>
  <c r="J25"/>
  <c r="T25"/>
  <c r="U25"/>
  <c r="AE25"/>
  <c r="AF25"/>
  <c r="AP25"/>
  <c r="AQ25"/>
  <c r="BA25"/>
  <c r="BB25"/>
  <c r="BL25"/>
  <c r="BM25"/>
  <c r="BW25"/>
  <c r="BX25"/>
  <c r="CH25"/>
  <c r="CI25"/>
  <c r="CS25"/>
  <c r="CT25"/>
  <c r="DD25"/>
  <c r="DE25"/>
  <c r="I26"/>
  <c r="J26"/>
  <c r="T26"/>
  <c r="U26"/>
  <c r="AE26"/>
  <c r="AF26"/>
  <c r="AP26"/>
  <c r="AQ26"/>
  <c r="BA26"/>
  <c r="BB26"/>
  <c r="BL26"/>
  <c r="BM26"/>
  <c r="BW26"/>
  <c r="BX26"/>
  <c r="CH26"/>
  <c r="CI26"/>
  <c r="CS26"/>
  <c r="CT26"/>
  <c r="DD26"/>
  <c r="DE26"/>
  <c r="I27"/>
  <c r="J27"/>
  <c r="T27"/>
  <c r="U27"/>
  <c r="AE27"/>
  <c r="AF27"/>
  <c r="AP27"/>
  <c r="AQ27"/>
  <c r="BA27"/>
  <c r="BB27"/>
  <c r="BL27"/>
  <c r="BM27"/>
  <c r="BW27"/>
  <c r="BX27"/>
  <c r="CH27"/>
  <c r="CI27"/>
  <c r="CS27"/>
  <c r="CT27"/>
  <c r="DD27"/>
  <c r="DE27"/>
  <c r="I28"/>
  <c r="J28"/>
  <c r="T28"/>
  <c r="U28"/>
  <c r="AE28"/>
  <c r="AF28"/>
  <c r="AP28"/>
  <c r="AQ28"/>
  <c r="BA28"/>
  <c r="BB28"/>
  <c r="BL28"/>
  <c r="BM28"/>
  <c r="BW28"/>
  <c r="BX28"/>
  <c r="CH28"/>
  <c r="CI28"/>
  <c r="CS28"/>
  <c r="CT28"/>
  <c r="DD28"/>
  <c r="DE28"/>
  <c r="I29"/>
  <c r="J29"/>
  <c r="T29"/>
  <c r="U29"/>
  <c r="AE29"/>
  <c r="AF29"/>
  <c r="AP29"/>
  <c r="AQ29"/>
  <c r="BA29"/>
  <c r="BB29"/>
  <c r="BL29"/>
  <c r="BM29"/>
  <c r="BW29"/>
  <c r="BX29"/>
  <c r="CH29"/>
  <c r="CI29"/>
  <c r="CS29"/>
  <c r="CT29"/>
  <c r="DD29"/>
  <c r="DE29"/>
  <c r="I30"/>
  <c r="J30"/>
  <c r="T30"/>
  <c r="U30"/>
  <c r="AE30"/>
  <c r="AF30"/>
  <c r="AP30"/>
  <c r="AQ30"/>
  <c r="BA30"/>
  <c r="BB30"/>
  <c r="BL30"/>
  <c r="BM30"/>
  <c r="BW30"/>
  <c r="BX30"/>
  <c r="CH30"/>
  <c r="CI30"/>
  <c r="CS30"/>
  <c r="CT30"/>
  <c r="DD30"/>
  <c r="DE30"/>
  <c r="I31"/>
  <c r="J31"/>
  <c r="T31"/>
  <c r="U31"/>
  <c r="AE31"/>
  <c r="AF31"/>
  <c r="AP31"/>
  <c r="AQ31"/>
  <c r="BA31"/>
  <c r="BB31"/>
  <c r="BL31"/>
  <c r="BM31"/>
  <c r="BW31"/>
  <c r="BX31"/>
  <c r="CH31"/>
  <c r="CI31"/>
  <c r="CS31"/>
  <c r="CT31"/>
  <c r="I32"/>
  <c r="J32"/>
  <c r="T32"/>
  <c r="U32"/>
  <c r="AE32"/>
  <c r="AF32"/>
  <c r="AP32"/>
  <c r="AQ32"/>
  <c r="BA32"/>
  <c r="BB32"/>
  <c r="BL32"/>
  <c r="BM32"/>
  <c r="BW32"/>
  <c r="BX32"/>
  <c r="CH32"/>
  <c r="CI32"/>
  <c r="CS32"/>
  <c r="CT32"/>
  <c r="I33"/>
  <c r="J33"/>
  <c r="T33"/>
  <c r="U33"/>
  <c r="AE33"/>
  <c r="AF33"/>
  <c r="AP33"/>
  <c r="AQ33"/>
  <c r="BA33"/>
  <c r="BB33"/>
  <c r="BL33"/>
  <c r="BM33"/>
  <c r="BW33"/>
  <c r="BX33"/>
  <c r="CH33"/>
  <c r="CI33"/>
  <c r="CS33"/>
  <c r="CT33"/>
  <c r="I34"/>
  <c r="J34"/>
  <c r="T34"/>
  <c r="U34"/>
  <c r="AE34"/>
  <c r="AF34"/>
  <c r="AP34"/>
  <c r="AQ34"/>
  <c r="BA34"/>
  <c r="BB34"/>
  <c r="BL34"/>
  <c r="BM34"/>
  <c r="BW34"/>
  <c r="BX34"/>
  <c r="CH34"/>
  <c r="CI34"/>
  <c r="CS34"/>
  <c r="CT34"/>
  <c r="I35"/>
  <c r="J35"/>
  <c r="T35"/>
  <c r="U35"/>
  <c r="AE35"/>
  <c r="AF35"/>
  <c r="AP35"/>
  <c r="AQ35"/>
  <c r="BA35"/>
  <c r="BB35"/>
  <c r="BL35"/>
  <c r="BM35"/>
  <c r="BW35"/>
  <c r="BX35"/>
  <c r="CH35"/>
  <c r="CI35"/>
  <c r="CS35"/>
  <c r="CT35"/>
  <c r="I36"/>
  <c r="J36"/>
  <c r="T36"/>
  <c r="U36"/>
  <c r="AE36"/>
  <c r="AF36"/>
  <c r="AP36"/>
  <c r="AQ36"/>
  <c r="BA36"/>
  <c r="BB36"/>
  <c r="BL36"/>
  <c r="BM36"/>
  <c r="BW36"/>
  <c r="BX36"/>
  <c r="CS36"/>
  <c r="CT36"/>
  <c r="I37"/>
  <c r="J37"/>
  <c r="T37"/>
  <c r="U37"/>
  <c r="AE37"/>
  <c r="AF37"/>
  <c r="AP37"/>
  <c r="AQ37"/>
  <c r="BA37"/>
  <c r="BB37"/>
  <c r="BL37"/>
  <c r="BM37"/>
  <c r="BW37"/>
  <c r="BX37"/>
  <c r="CS37"/>
  <c r="CT37"/>
  <c r="I38"/>
  <c r="J38"/>
  <c r="T38"/>
  <c r="U38"/>
  <c r="AE38"/>
  <c r="AF38"/>
  <c r="AP38"/>
  <c r="AQ38"/>
  <c r="BA38"/>
  <c r="BB38"/>
  <c r="BL38"/>
  <c r="BM38"/>
  <c r="BW38"/>
  <c r="BX38"/>
  <c r="CS38"/>
  <c r="CT38"/>
  <c r="I39"/>
  <c r="J39"/>
  <c r="T39"/>
  <c r="U39"/>
  <c r="AE39"/>
  <c r="AF39"/>
  <c r="AP39"/>
  <c r="AQ39"/>
  <c r="BA39"/>
  <c r="BB39"/>
  <c r="BL39"/>
  <c r="BM39"/>
  <c r="BW39"/>
  <c r="BX39"/>
  <c r="CS39"/>
  <c r="CT39"/>
  <c r="I40"/>
  <c r="J40"/>
  <c r="T40"/>
  <c r="U40"/>
  <c r="AE40"/>
  <c r="AF40"/>
  <c r="AP40"/>
  <c r="AQ40"/>
  <c r="BA40"/>
  <c r="BB40"/>
  <c r="BL40"/>
  <c r="BM40"/>
  <c r="BW40"/>
  <c r="BX40"/>
  <c r="CS40"/>
  <c r="CT40"/>
  <c r="I41"/>
  <c r="J41"/>
  <c r="T41"/>
  <c r="U41"/>
  <c r="AE41"/>
  <c r="AF41"/>
  <c r="AP41"/>
  <c r="AQ41"/>
  <c r="BA41"/>
  <c r="BB41"/>
  <c r="BL41"/>
  <c r="BM41"/>
  <c r="BW41"/>
  <c r="BX41"/>
  <c r="CS41"/>
  <c r="CT41"/>
  <c r="I42"/>
  <c r="J42"/>
  <c r="T42"/>
  <c r="U42"/>
  <c r="AE42"/>
  <c r="AF42"/>
  <c r="AP42"/>
  <c r="AQ42"/>
  <c r="BA42"/>
  <c r="BB42"/>
  <c r="BL42"/>
  <c r="BM42"/>
  <c r="BW42"/>
  <c r="BX42"/>
  <c r="CS42"/>
  <c r="CT42"/>
  <c r="I43"/>
  <c r="J43"/>
  <c r="T43"/>
  <c r="U43"/>
  <c r="AE43"/>
  <c r="AF43"/>
  <c r="AP43"/>
  <c r="AQ43"/>
  <c r="BA43"/>
  <c r="BB43"/>
  <c r="BL43"/>
  <c r="BM43"/>
  <c r="BW43"/>
  <c r="BX43"/>
  <c r="CS43"/>
  <c r="CT43"/>
  <c r="I44"/>
  <c r="J44"/>
  <c r="T44"/>
  <c r="U44"/>
  <c r="AE44"/>
  <c r="AF44"/>
  <c r="AP44"/>
  <c r="AQ44"/>
  <c r="BA44"/>
  <c r="BB44"/>
  <c r="BL44"/>
  <c r="BM44"/>
  <c r="BW44"/>
  <c r="BX44"/>
  <c r="CS44"/>
  <c r="CT44"/>
  <c r="I45"/>
  <c r="J45"/>
  <c r="T45"/>
  <c r="U45"/>
  <c r="AE45"/>
  <c r="AF45"/>
  <c r="AP45"/>
  <c r="AQ45"/>
  <c r="BA45"/>
  <c r="BB45"/>
  <c r="BL45"/>
  <c r="BM45"/>
  <c r="BW45"/>
  <c r="BX45"/>
  <c r="CS45"/>
  <c r="CT45"/>
  <c r="I46"/>
  <c r="J46"/>
  <c r="T46"/>
  <c r="U46"/>
  <c r="AE46"/>
  <c r="AF46"/>
  <c r="BA46"/>
  <c r="BB46"/>
  <c r="BL46"/>
  <c r="BM46"/>
  <c r="BW46"/>
  <c r="BX46"/>
  <c r="CS46"/>
  <c r="CT46"/>
  <c r="I47"/>
  <c r="J47"/>
  <c r="T47"/>
  <c r="U47"/>
  <c r="AE47"/>
  <c r="AF47"/>
  <c r="BA47"/>
  <c r="BB47"/>
  <c r="BL47"/>
  <c r="BM47"/>
  <c r="BW47"/>
  <c r="BX47"/>
  <c r="CS47"/>
  <c r="CT47"/>
  <c r="I48"/>
  <c r="J48"/>
  <c r="T48"/>
  <c r="U48"/>
  <c r="AE48"/>
  <c r="AF48"/>
  <c r="BA48"/>
  <c r="BB48"/>
  <c r="BW48"/>
  <c r="BX48"/>
  <c r="I49"/>
  <c r="J49"/>
  <c r="T49"/>
  <c r="U49"/>
  <c r="AE49"/>
  <c r="AF49"/>
  <c r="BA49"/>
  <c r="BB49"/>
  <c r="BW49"/>
  <c r="BX49"/>
  <c r="I50"/>
  <c r="J50"/>
  <c r="T50"/>
  <c r="U50"/>
  <c r="AE50"/>
  <c r="AF50"/>
  <c r="BA50"/>
  <c r="BB50"/>
  <c r="BW50"/>
  <c r="BX50"/>
  <c r="I51"/>
  <c r="J51"/>
  <c r="T51"/>
  <c r="U51"/>
  <c r="AE51"/>
  <c r="AF51"/>
  <c r="BA51"/>
  <c r="BB51"/>
  <c r="BW51"/>
  <c r="BX51"/>
  <c r="I52"/>
  <c r="J52"/>
  <c r="T52"/>
  <c r="U52"/>
  <c r="AE52"/>
  <c r="AF52"/>
  <c r="BA52"/>
  <c r="BB52"/>
  <c r="BW52"/>
  <c r="BX52"/>
  <c r="I53"/>
  <c r="J53"/>
  <c r="T53"/>
  <c r="U53"/>
  <c r="AE53"/>
  <c r="AF53"/>
  <c r="BA53"/>
  <c r="BB53"/>
  <c r="BW53"/>
  <c r="BX53"/>
  <c r="I54"/>
  <c r="J54"/>
  <c r="T54"/>
  <c r="U54"/>
  <c r="AE54"/>
  <c r="AF54"/>
  <c r="I55"/>
  <c r="J55"/>
  <c r="T55"/>
  <c r="U55"/>
  <c r="AE55"/>
  <c r="AF55"/>
  <c r="I56"/>
  <c r="J56"/>
  <c r="T56"/>
  <c r="U56"/>
  <c r="AE56"/>
  <c r="AF56"/>
  <c r="I57"/>
  <c r="J57"/>
  <c r="T57"/>
  <c r="U57"/>
  <c r="AE57"/>
  <c r="AF57"/>
  <c r="I58"/>
  <c r="J58"/>
  <c r="T58"/>
  <c r="U58"/>
  <c r="AE58"/>
  <c r="AF58"/>
  <c r="I59"/>
  <c r="J59"/>
  <c r="T59"/>
  <c r="U59"/>
  <c r="AE59"/>
  <c r="AF59"/>
  <c r="I60"/>
  <c r="J60"/>
  <c r="T60"/>
  <c r="U60"/>
  <c r="AE60"/>
  <c r="AF60"/>
  <c r="T61"/>
  <c r="U61"/>
  <c r="AE61"/>
  <c r="AF61"/>
  <c r="T62"/>
  <c r="U62"/>
  <c r="AE62"/>
  <c r="AF62"/>
  <c r="T63"/>
  <c r="U63"/>
  <c r="AE63"/>
  <c r="AF63"/>
  <c r="T64"/>
  <c r="U64"/>
  <c r="AE64"/>
  <c r="AF64"/>
  <c r="T65"/>
  <c r="U65"/>
  <c r="AE65"/>
  <c r="AF65"/>
  <c r="T66"/>
  <c r="U66"/>
  <c r="AE66"/>
  <c r="AF66"/>
  <c r="T67"/>
  <c r="U67"/>
  <c r="AE67"/>
  <c r="AF67"/>
  <c r="T68"/>
  <c r="U68"/>
  <c r="AE68"/>
  <c r="AF68"/>
  <c r="T69"/>
  <c r="U69"/>
  <c r="AE69"/>
  <c r="AF69"/>
  <c r="AE70"/>
  <c r="AF70"/>
  <c r="AE71"/>
  <c r="AF71"/>
  <c r="AE72"/>
  <c r="AF72"/>
  <c r="AE73"/>
  <c r="AF73"/>
  <c r="AE74"/>
  <c r="AF74"/>
  <c r="AE75"/>
  <c r="AF75"/>
  <c r="AE76"/>
  <c r="AF76"/>
  <c r="AE77"/>
  <c r="AF77"/>
  <c r="AE78"/>
  <c r="AF78"/>
  <c r="AE79"/>
  <c r="AF79"/>
  <c r="AE80"/>
  <c r="AF80"/>
  <c r="AE81"/>
  <c r="AF81"/>
  <c r="AE82"/>
  <c r="AF82"/>
  <c r="AE83"/>
  <c r="AF83"/>
  <c r="AE84"/>
  <c r="AF84"/>
  <c r="AE85"/>
  <c r="AF85"/>
  <c r="AE86"/>
  <c r="AF86"/>
  <c r="AE87"/>
  <c r="AF87"/>
  <c r="AE88"/>
  <c r="AF88"/>
  <c r="AE89"/>
  <c r="AF89"/>
  <c r="AE90"/>
  <c r="AF90"/>
  <c r="AE91"/>
  <c r="AF91"/>
  <c r="AE92"/>
  <c r="AF92"/>
  <c r="AE93"/>
  <c r="AF93"/>
  <c r="AE94"/>
  <c r="AF94"/>
  <c r="AE95"/>
  <c r="AF95"/>
  <c r="AE96"/>
  <c r="AF96"/>
  <c r="AE97"/>
  <c r="AF97"/>
  <c r="AE98"/>
  <c r="AF98"/>
  <c r="AE99"/>
  <c r="AF99"/>
  <c r="AE100"/>
  <c r="AF100"/>
  <c r="AE101"/>
  <c r="AF101"/>
  <c r="AE102"/>
  <c r="AF102"/>
  <c r="AE103"/>
  <c r="AF103"/>
  <c r="AE104"/>
  <c r="AF104"/>
  <c r="AE105"/>
  <c r="AF105"/>
  <c r="AE106"/>
  <c r="AF106"/>
  <c r="AE107"/>
  <c r="AF107"/>
  <c r="AE108"/>
  <c r="AF108"/>
  <c r="AE109"/>
  <c r="AF109"/>
  <c r="AE110"/>
  <c r="AF110"/>
  <c r="ED219" i="1"/>
  <c r="BF79"/>
  <c r="BE79"/>
  <c r="K79"/>
  <c r="J79"/>
  <c r="I79"/>
  <c r="BF78"/>
  <c r="BE78"/>
  <c r="K78"/>
  <c r="J78"/>
  <c r="I78"/>
  <c r="BF77"/>
  <c r="BE77"/>
  <c r="K77"/>
  <c r="J77"/>
  <c r="I77"/>
  <c r="BF76"/>
  <c r="BE76"/>
  <c r="K76"/>
  <c r="J76"/>
  <c r="I76"/>
  <c r="BF75"/>
  <c r="BE75"/>
  <c r="K75"/>
  <c r="J75"/>
  <c r="I75"/>
  <c r="BF74"/>
  <c r="BE74"/>
  <c r="K74"/>
  <c r="J74"/>
  <c r="I74"/>
  <c r="BF73"/>
  <c r="BE73"/>
  <c r="K73"/>
  <c r="J73"/>
  <c r="I73"/>
  <c r="BF72"/>
  <c r="BE72"/>
  <c r="K72"/>
  <c r="J72"/>
  <c r="I72"/>
  <c r="BF71"/>
  <c r="BE71"/>
  <c r="K71"/>
  <c r="J71"/>
  <c r="I71"/>
  <c r="BF70"/>
  <c r="BE70"/>
  <c r="K70"/>
  <c r="J70"/>
  <c r="I70"/>
  <c r="BF69"/>
  <c r="BE69"/>
  <c r="K69"/>
  <c r="J69"/>
  <c r="I69"/>
  <c r="BF68"/>
  <c r="BE68"/>
  <c r="K68"/>
  <c r="J68"/>
  <c r="I68"/>
  <c r="BF67"/>
  <c r="BE67"/>
  <c r="K67"/>
  <c r="J67"/>
  <c r="I67"/>
  <c r="BF66"/>
  <c r="BE66"/>
  <c r="K66"/>
  <c r="J66"/>
  <c r="I66"/>
  <c r="BF65"/>
  <c r="BE65"/>
  <c r="K65"/>
  <c r="J65"/>
  <c r="I65"/>
  <c r="BF64"/>
  <c r="BE64"/>
  <c r="K64"/>
  <c r="J64"/>
  <c r="I64"/>
  <c r="BF63"/>
  <c r="BE63"/>
  <c r="K63"/>
  <c r="J63"/>
  <c r="I63"/>
  <c r="BF62"/>
  <c r="BE62"/>
  <c r="K62"/>
  <c r="J62"/>
  <c r="I62"/>
  <c r="BF61"/>
  <c r="BE61"/>
  <c r="K61"/>
  <c r="J61"/>
  <c r="I61"/>
  <c r="BF60"/>
  <c r="BE60"/>
  <c r="K60"/>
  <c r="J60"/>
  <c r="I60"/>
  <c r="BF59"/>
  <c r="BE59"/>
  <c r="K59"/>
  <c r="J59"/>
  <c r="I59"/>
  <c r="BF58"/>
  <c r="BE58"/>
  <c r="K58"/>
  <c r="J58"/>
  <c r="I58"/>
  <c r="BF57"/>
  <c r="BE57"/>
  <c r="K57"/>
  <c r="J57"/>
  <c r="I57"/>
  <c r="BF56"/>
  <c r="BE56"/>
  <c r="K56"/>
  <c r="J56"/>
  <c r="I56"/>
  <c r="BF55"/>
  <c r="BE55"/>
  <c r="K55"/>
  <c r="J55"/>
  <c r="I55"/>
  <c r="BF54"/>
  <c r="BE54"/>
  <c r="K54"/>
  <c r="J54"/>
  <c r="I54"/>
  <c r="BF53"/>
  <c r="BE53"/>
  <c r="K53"/>
  <c r="J53"/>
  <c r="I53"/>
  <c r="BF52"/>
  <c r="BE52"/>
  <c r="K52"/>
  <c r="J52"/>
  <c r="I52"/>
  <c r="BF51"/>
  <c r="BE51"/>
  <c r="K51"/>
  <c r="J51"/>
  <c r="I51"/>
  <c r="BF50"/>
  <c r="BE50"/>
  <c r="K50"/>
  <c r="J50"/>
  <c r="I50"/>
  <c r="BF49"/>
  <c r="BE49"/>
  <c r="K49"/>
  <c r="J49"/>
  <c r="I49"/>
  <c r="BF48"/>
  <c r="BE48"/>
  <c r="K48"/>
  <c r="J48"/>
  <c r="I48"/>
  <c r="BF47"/>
  <c r="BE47"/>
  <c r="K47"/>
  <c r="J47"/>
  <c r="I47"/>
  <c r="BF46"/>
  <c r="BE46"/>
  <c r="K46"/>
  <c r="J46"/>
  <c r="I46"/>
  <c r="BF45"/>
  <c r="BE45"/>
  <c r="K45"/>
  <c r="J45"/>
  <c r="I45"/>
  <c r="BF44"/>
  <c r="BE44"/>
  <c r="K44"/>
  <c r="J44"/>
  <c r="I44"/>
  <c r="BF43"/>
  <c r="BE43"/>
  <c r="K43"/>
  <c r="J43"/>
  <c r="I43"/>
  <c r="BF42"/>
  <c r="BE42"/>
  <c r="K42"/>
  <c r="J42"/>
  <c r="I42"/>
  <c r="BF41"/>
  <c r="BE41"/>
  <c r="K41"/>
  <c r="J41"/>
  <c r="I41"/>
  <c r="BF40"/>
  <c r="BE40"/>
  <c r="K40"/>
  <c r="J40"/>
  <c r="I40"/>
  <c r="BF39"/>
  <c r="BE39"/>
  <c r="K39"/>
  <c r="J39"/>
  <c r="I39"/>
  <c r="BF38"/>
  <c r="BE38"/>
  <c r="K38"/>
  <c r="J38"/>
  <c r="I38"/>
  <c r="CX37"/>
  <c r="BF37"/>
  <c r="BE37"/>
  <c r="K37"/>
  <c r="J37"/>
  <c r="I37"/>
  <c r="EE36"/>
  <c r="ED36"/>
  <c r="DT36"/>
  <c r="DS36"/>
  <c r="DI36"/>
  <c r="DH36"/>
  <c r="CX36"/>
  <c r="CW36"/>
  <c r="CM36"/>
  <c r="CL36"/>
  <c r="CB36"/>
  <c r="CA36"/>
  <c r="BQ36"/>
  <c r="BP36"/>
  <c r="BF36"/>
  <c r="BE36"/>
  <c r="AU36"/>
  <c r="AT36"/>
  <c r="AS36"/>
  <c r="AI36"/>
  <c r="AH36"/>
  <c r="AG36"/>
  <c r="W36"/>
  <c r="V36"/>
  <c r="U36"/>
  <c r="K36"/>
  <c r="J36"/>
  <c r="I36"/>
  <c r="EE35"/>
  <c r="ED35"/>
  <c r="DT35"/>
  <c r="DS35"/>
  <c r="DI35"/>
  <c r="DH35"/>
  <c r="CX35"/>
  <c r="CW35"/>
  <c r="CM35"/>
  <c r="CL35"/>
  <c r="CB35"/>
  <c r="CA35"/>
  <c r="BQ35"/>
  <c r="BP35"/>
  <c r="BF35"/>
  <c r="BE35"/>
  <c r="AU35"/>
  <c r="AT35"/>
  <c r="AS35"/>
  <c r="AI35"/>
  <c r="AH35"/>
  <c r="AG35"/>
  <c r="W35"/>
  <c r="V35"/>
  <c r="U35"/>
  <c r="K35"/>
  <c r="J35"/>
  <c r="I35"/>
  <c r="EE34"/>
  <c r="ED34"/>
  <c r="DT34"/>
  <c r="DS34"/>
  <c r="DI34"/>
  <c r="DH34"/>
  <c r="CX34"/>
  <c r="CW34"/>
  <c r="CM34"/>
  <c r="CL34"/>
  <c r="CB34"/>
  <c r="CA34"/>
  <c r="BQ34"/>
  <c r="BP34"/>
  <c r="BF34"/>
  <c r="BE34"/>
  <c r="AU34"/>
  <c r="AT34"/>
  <c r="AS34"/>
  <c r="AI34"/>
  <c r="AH34"/>
  <c r="AG34"/>
  <c r="W34"/>
  <c r="V34"/>
  <c r="U34"/>
  <c r="K34"/>
  <c r="J34"/>
  <c r="I34"/>
  <c r="EE33"/>
  <c r="ED33"/>
  <c r="DT33"/>
  <c r="DS33"/>
  <c r="DI33"/>
  <c r="DH33"/>
  <c r="CX33"/>
  <c r="CW33"/>
  <c r="CM33"/>
  <c r="CL33"/>
  <c r="CB33"/>
  <c r="CA33"/>
  <c r="BQ33"/>
  <c r="BP33"/>
  <c r="BF33"/>
  <c r="BE33"/>
  <c r="AU33"/>
  <c r="AT33"/>
  <c r="AS33"/>
  <c r="AI33"/>
  <c r="AH33"/>
  <c r="AG33"/>
  <c r="W33"/>
  <c r="V33"/>
  <c r="U33"/>
  <c r="K33"/>
  <c r="J33"/>
  <c r="I33"/>
  <c r="EE32"/>
  <c r="ED32"/>
  <c r="DT32"/>
  <c r="DS32"/>
  <c r="DI32"/>
  <c r="DH32"/>
  <c r="CX32"/>
  <c r="CW32"/>
  <c r="CM32"/>
  <c r="CL32"/>
  <c r="CB32"/>
  <c r="CA32"/>
  <c r="BQ32"/>
  <c r="BP32"/>
  <c r="BF32"/>
  <c r="BE32"/>
  <c r="AU32"/>
  <c r="AT32"/>
  <c r="AS32"/>
  <c r="AI32"/>
  <c r="AH32"/>
  <c r="AG32"/>
  <c r="W32"/>
  <c r="V32"/>
  <c r="U32"/>
  <c r="K32"/>
  <c r="J32"/>
  <c r="I32"/>
  <c r="EE31"/>
  <c r="ED31"/>
  <c r="DT31"/>
  <c r="DS31"/>
  <c r="DI31"/>
  <c r="DH31"/>
  <c r="CX31"/>
  <c r="CW31"/>
  <c r="CM31"/>
  <c r="CL31"/>
  <c r="CB31"/>
  <c r="CA31"/>
  <c r="BQ31"/>
  <c r="BP31"/>
  <c r="BF31"/>
  <c r="BE31"/>
  <c r="AU31"/>
  <c r="AT31"/>
  <c r="AS31"/>
  <c r="AI31"/>
  <c r="AH31"/>
  <c r="AG31"/>
  <c r="W31"/>
  <c r="V31"/>
  <c r="U31"/>
  <c r="K31"/>
  <c r="J31"/>
  <c r="I31"/>
  <c r="EE30"/>
  <c r="ED30"/>
  <c r="DT30"/>
  <c r="DS30"/>
  <c r="DI30"/>
  <c r="DH30"/>
  <c r="CX30"/>
  <c r="CW30"/>
  <c r="CM30"/>
  <c r="CL30"/>
  <c r="CB30"/>
  <c r="CA30"/>
  <c r="BQ30"/>
  <c r="BP30"/>
  <c r="BF30"/>
  <c r="BE30"/>
  <c r="AU30"/>
  <c r="AT30"/>
  <c r="AS30"/>
  <c r="AI30"/>
  <c r="AH30"/>
  <c r="AG30"/>
  <c r="W30"/>
  <c r="V30"/>
  <c r="U30"/>
  <c r="K30"/>
  <c r="J30"/>
  <c r="I30"/>
  <c r="EE29"/>
  <c r="ED29"/>
  <c r="DT29"/>
  <c r="DS29"/>
  <c r="DI29"/>
  <c r="DH29"/>
  <c r="CX29"/>
  <c r="CW29"/>
  <c r="CM29"/>
  <c r="CL29"/>
  <c r="CB29"/>
  <c r="CA29"/>
  <c r="BQ29"/>
  <c r="BP29"/>
  <c r="BF29"/>
  <c r="BE29"/>
  <c r="AU29"/>
  <c r="AT29"/>
  <c r="AS29"/>
  <c r="AI29"/>
  <c r="AH29"/>
  <c r="AG29"/>
  <c r="W29"/>
  <c r="V29"/>
  <c r="U29"/>
  <c r="K29"/>
  <c r="J29"/>
  <c r="I29"/>
  <c r="EE28"/>
  <c r="ED28"/>
  <c r="DT28"/>
  <c r="DS28"/>
  <c r="DI28"/>
  <c r="DH28"/>
  <c r="CX28"/>
  <c r="CW28"/>
  <c r="CM28"/>
  <c r="CL28"/>
  <c r="CB28"/>
  <c r="CA28"/>
  <c r="BQ28"/>
  <c r="BP28"/>
  <c r="BF28"/>
  <c r="BE28"/>
  <c r="AU28"/>
  <c r="AT28"/>
  <c r="AS28"/>
  <c r="AI28"/>
  <c r="AH28"/>
  <c r="AG28"/>
  <c r="W28"/>
  <c r="V28"/>
  <c r="U28"/>
  <c r="K28"/>
  <c r="J28"/>
  <c r="I28"/>
  <c r="EE27"/>
  <c r="ED27"/>
  <c r="DT27"/>
  <c r="DS27"/>
  <c r="DI27"/>
  <c r="DH27"/>
  <c r="CX27"/>
  <c r="CW27"/>
  <c r="CM27"/>
  <c r="CL27"/>
  <c r="CB27"/>
  <c r="CA27"/>
  <c r="BQ27"/>
  <c r="BP27"/>
  <c r="BF27"/>
  <c r="BE27"/>
  <c r="AU27"/>
  <c r="AT27"/>
  <c r="AS27"/>
  <c r="AI27"/>
  <c r="AH27"/>
  <c r="AG27"/>
  <c r="W27"/>
  <c r="V27"/>
  <c r="U27"/>
  <c r="K27"/>
  <c r="J27"/>
  <c r="I27"/>
  <c r="EE26"/>
  <c r="ED26"/>
  <c r="DT26"/>
  <c r="DS26"/>
  <c r="DI26"/>
  <c r="DH26"/>
  <c r="CX26"/>
  <c r="CW26"/>
  <c r="CM26"/>
  <c r="CL26"/>
  <c r="CB26"/>
  <c r="CA26"/>
  <c r="BQ26"/>
  <c r="BP26"/>
  <c r="BF26"/>
  <c r="BE26"/>
  <c r="AU26"/>
  <c r="AT26"/>
  <c r="AS26"/>
  <c r="AI26"/>
  <c r="AH26"/>
  <c r="AG26"/>
  <c r="W26"/>
  <c r="V26"/>
  <c r="U26"/>
  <c r="K26"/>
  <c r="J26"/>
  <c r="I26"/>
  <c r="EE25"/>
  <c r="ED25"/>
  <c r="DT25"/>
  <c r="DS25"/>
  <c r="DI25"/>
  <c r="DH25"/>
  <c r="CX25"/>
  <c r="CW25"/>
  <c r="CM25"/>
  <c r="CL25"/>
  <c r="CB25"/>
  <c r="CA25"/>
  <c r="BQ25"/>
  <c r="BP25"/>
  <c r="BF25"/>
  <c r="BE25"/>
  <c r="AU25"/>
  <c r="AT25"/>
  <c r="AS25"/>
  <c r="AI25"/>
  <c r="AH25"/>
  <c r="AG25"/>
  <c r="W25"/>
  <c r="V25"/>
  <c r="U25"/>
  <c r="K25"/>
  <c r="J25"/>
  <c r="I25"/>
  <c r="EE24"/>
  <c r="ED24"/>
  <c r="DT24"/>
  <c r="DS24"/>
  <c r="DI24"/>
  <c r="DH24"/>
  <c r="CX24"/>
  <c r="CW24"/>
  <c r="CM24"/>
  <c r="CL24"/>
  <c r="CB24"/>
  <c r="CA24"/>
  <c r="BQ24"/>
  <c r="BP24"/>
  <c r="BF24"/>
  <c r="BE24"/>
  <c r="AU24"/>
  <c r="AT24"/>
  <c r="AS24"/>
  <c r="AI24"/>
  <c r="AH24"/>
  <c r="AG24"/>
  <c r="W24"/>
  <c r="V24"/>
  <c r="U24"/>
  <c r="K24"/>
  <c r="J24"/>
  <c r="I24"/>
  <c r="EE23"/>
  <c r="ED23"/>
  <c r="DT23"/>
  <c r="DS23"/>
  <c r="DI23"/>
  <c r="DH23"/>
  <c r="CX23"/>
  <c r="CW23"/>
  <c r="CM23"/>
  <c r="CL23"/>
  <c r="CB23"/>
  <c r="CA23"/>
  <c r="BQ23"/>
  <c r="BP23"/>
  <c r="BF23"/>
  <c r="BE23"/>
  <c r="AU23"/>
  <c r="AT23"/>
  <c r="AS23"/>
  <c r="AI23"/>
  <c r="AH23"/>
  <c r="AG23"/>
  <c r="W23"/>
  <c r="V23"/>
  <c r="U23"/>
  <c r="K23"/>
  <c r="J23"/>
  <c r="I23"/>
  <c r="EE22"/>
  <c r="ED22"/>
  <c r="DT22"/>
  <c r="DS22"/>
  <c r="DI22"/>
  <c r="DH22"/>
  <c r="CX22"/>
  <c r="CW22"/>
  <c r="CM22"/>
  <c r="CL22"/>
  <c r="CB22"/>
  <c r="CA22"/>
  <c r="BQ22"/>
  <c r="BP22"/>
  <c r="BF22"/>
  <c r="BE22"/>
  <c r="AU22"/>
  <c r="AT22"/>
  <c r="AS22"/>
  <c r="AI22"/>
  <c r="AH22"/>
  <c r="AG22"/>
  <c r="W22"/>
  <c r="V22"/>
  <c r="U22"/>
  <c r="K22"/>
  <c r="J22"/>
  <c r="I22"/>
  <c r="EE21"/>
  <c r="ED21"/>
  <c r="DT21"/>
  <c r="DS21"/>
  <c r="DI21"/>
  <c r="DH21"/>
  <c r="CX21"/>
  <c r="CW21"/>
  <c r="CM21"/>
  <c r="CL21"/>
  <c r="CB21"/>
  <c r="CA21"/>
  <c r="BQ21"/>
  <c r="BP21"/>
  <c r="BF21"/>
  <c r="BE21"/>
  <c r="AU21"/>
  <c r="AT21"/>
  <c r="AS21"/>
  <c r="AI21"/>
  <c r="AH21"/>
  <c r="AG21"/>
  <c r="W21"/>
  <c r="V21"/>
  <c r="U21"/>
  <c r="K21"/>
  <c r="J21"/>
  <c r="I21"/>
  <c r="EE20"/>
  <c r="ED20"/>
  <c r="DT20"/>
  <c r="DS20"/>
  <c r="DI20"/>
  <c r="DH20"/>
  <c r="CX20"/>
  <c r="CW20"/>
  <c r="CM20"/>
  <c r="CL20"/>
  <c r="CB20"/>
  <c r="CA20"/>
  <c r="BQ20"/>
  <c r="BP20"/>
  <c r="BF20"/>
  <c r="BE20"/>
  <c r="AU20"/>
  <c r="AT20"/>
  <c r="AS20"/>
  <c r="AI20"/>
  <c r="AH20"/>
  <c r="AG20"/>
  <c r="W20"/>
  <c r="V20"/>
  <c r="U20"/>
  <c r="K20"/>
  <c r="J20"/>
  <c r="I20"/>
  <c r="EE19"/>
  <c r="ED19"/>
  <c r="DT19"/>
  <c r="DS19"/>
  <c r="DI19"/>
  <c r="DH19"/>
  <c r="CX19"/>
  <c r="CW19"/>
  <c r="CM19"/>
  <c r="CL19"/>
  <c r="CB19"/>
  <c r="CA19"/>
  <c r="BQ19"/>
  <c r="BP19"/>
  <c r="BF19"/>
  <c r="BE19"/>
  <c r="AU19"/>
  <c r="AT19"/>
  <c r="AS19"/>
  <c r="AI19"/>
  <c r="AH19"/>
  <c r="AG19"/>
  <c r="W19"/>
  <c r="V19"/>
  <c r="U19"/>
  <c r="K19"/>
  <c r="J19"/>
  <c r="I19"/>
  <c r="EE18"/>
  <c r="ED18"/>
  <c r="DT18"/>
  <c r="DS18"/>
  <c r="DI18"/>
  <c r="DH18"/>
  <c r="CX18"/>
  <c r="CW18"/>
  <c r="CM18"/>
  <c r="CL18"/>
  <c r="CB18"/>
  <c r="CA18"/>
  <c r="BQ18"/>
  <c r="BP18"/>
  <c r="BF18"/>
  <c r="BE18"/>
  <c r="AU18"/>
  <c r="AT18"/>
  <c r="AS18"/>
  <c r="AI18"/>
  <c r="AH18"/>
  <c r="AG18"/>
  <c r="W18"/>
  <c r="V18"/>
  <c r="U18"/>
  <c r="K18"/>
  <c r="J18"/>
  <c r="I18"/>
  <c r="EE17"/>
  <c r="ED17"/>
  <c r="DT17"/>
  <c r="DS17"/>
  <c r="DI17"/>
  <c r="DH17"/>
  <c r="CX17"/>
  <c r="CW17"/>
  <c r="CM17"/>
  <c r="CL17"/>
  <c r="CB17"/>
  <c r="CA17"/>
  <c r="BQ17"/>
  <c r="BP17"/>
  <c r="BF17"/>
  <c r="BE17"/>
  <c r="AU17"/>
  <c r="AT17"/>
  <c r="AS17"/>
  <c r="AI17"/>
  <c r="AH17"/>
  <c r="AG17"/>
  <c r="W17"/>
  <c r="V17"/>
  <c r="U17"/>
  <c r="K17"/>
  <c r="J17"/>
  <c r="I17"/>
  <c r="EE16"/>
  <c r="ED16"/>
  <c r="DT16"/>
  <c r="DS16"/>
  <c r="DI16"/>
  <c r="DH16"/>
  <c r="CX16"/>
  <c r="CW16"/>
  <c r="CM16"/>
  <c r="CL16"/>
  <c r="CB16"/>
  <c r="CA16"/>
  <c r="BQ16"/>
  <c r="BP16"/>
  <c r="BF16"/>
  <c r="BE16"/>
  <c r="AU16"/>
  <c r="AT16"/>
  <c r="AS16"/>
  <c r="AI16"/>
  <c r="AH16"/>
  <c r="AG16"/>
  <c r="W16"/>
  <c r="V16"/>
  <c r="U16"/>
  <c r="K16"/>
  <c r="J16"/>
  <c r="I16"/>
  <c r="EE15"/>
  <c r="ED15"/>
  <c r="DT15"/>
  <c r="DS15"/>
  <c r="DI15"/>
  <c r="DH15"/>
  <c r="CX15"/>
  <c r="CW15"/>
  <c r="CM15"/>
  <c r="CL15"/>
  <c r="CB15"/>
  <c r="CA15"/>
  <c r="BQ15"/>
  <c r="BP15"/>
  <c r="BF15"/>
  <c r="BE15"/>
  <c r="AU15"/>
  <c r="AT15"/>
  <c r="AS15"/>
  <c r="AI15"/>
  <c r="AH15"/>
  <c r="AG15"/>
  <c r="W15"/>
  <c r="V15"/>
  <c r="U15"/>
  <c r="K15"/>
  <c r="J15"/>
  <c r="I15"/>
  <c r="EE14"/>
  <c r="ED14"/>
  <c r="DT14"/>
  <c r="DS14"/>
  <c r="DI14"/>
  <c r="DH14"/>
  <c r="CX14"/>
  <c r="CW14"/>
  <c r="CM14"/>
  <c r="CL14"/>
  <c r="CB14"/>
  <c r="CA14"/>
  <c r="BQ14"/>
  <c r="BP14"/>
  <c r="BF14"/>
  <c r="BE14"/>
  <c r="AU14"/>
  <c r="AT14"/>
  <c r="AS14"/>
  <c r="AI14"/>
  <c r="AH14"/>
  <c r="AG14"/>
  <c r="W14"/>
  <c r="V14"/>
  <c r="U14"/>
  <c r="K14"/>
  <c r="J14"/>
  <c r="I14"/>
  <c r="EE13"/>
  <c r="ED13"/>
  <c r="DT13"/>
  <c r="DS13"/>
  <c r="DI13"/>
  <c r="DH13"/>
  <c r="CX13"/>
  <c r="CW13"/>
  <c r="CM13"/>
  <c r="CL13"/>
  <c r="CB13"/>
  <c r="CA13"/>
  <c r="BQ13"/>
  <c r="BP13"/>
  <c r="BF13"/>
  <c r="BE13"/>
  <c r="AU13"/>
  <c r="AT13"/>
  <c r="AS13"/>
  <c r="AI13"/>
  <c r="AH13"/>
  <c r="AG13"/>
  <c r="W13"/>
  <c r="V13"/>
  <c r="U13"/>
  <c r="K13"/>
  <c r="J13"/>
  <c r="I13"/>
  <c r="EE12"/>
  <c r="ED12"/>
  <c r="DT12"/>
  <c r="DS12"/>
  <c r="DI12"/>
  <c r="DH12"/>
  <c r="CX12"/>
  <c r="CW12"/>
  <c r="CM12"/>
  <c r="CL12"/>
  <c r="CB12"/>
  <c r="CA12"/>
  <c r="BQ12"/>
  <c r="BP12"/>
  <c r="BF12"/>
  <c r="BE12"/>
  <c r="AU12"/>
  <c r="AT12"/>
  <c r="AS12"/>
  <c r="AI12"/>
  <c r="AH12"/>
  <c r="AG12"/>
  <c r="W12"/>
  <c r="V12"/>
  <c r="U12"/>
  <c r="K12"/>
  <c r="J12"/>
  <c r="I12"/>
  <c r="EE11"/>
  <c r="ED11"/>
  <c r="DT11"/>
  <c r="DS11"/>
  <c r="DI11"/>
  <c r="DH11"/>
  <c r="CX11"/>
  <c r="CW11"/>
  <c r="CM11"/>
  <c r="CL11"/>
  <c r="CB11"/>
  <c r="CA11"/>
  <c r="BQ11"/>
  <c r="BP11"/>
  <c r="BF11"/>
  <c r="BE11"/>
  <c r="AU11"/>
  <c r="AT11"/>
  <c r="AS11"/>
  <c r="AI11"/>
  <c r="AH11"/>
  <c r="AG11"/>
  <c r="W11"/>
  <c r="V11"/>
  <c r="U11"/>
  <c r="K11"/>
  <c r="J11"/>
  <c r="I11"/>
  <c r="EE10"/>
  <c r="ED10"/>
  <c r="DT10"/>
  <c r="DS10"/>
  <c r="DI10"/>
  <c r="DH10"/>
  <c r="CX10"/>
  <c r="CW10"/>
  <c r="CM10"/>
  <c r="CL10"/>
  <c r="CB10"/>
  <c r="CA10"/>
  <c r="BQ10"/>
  <c r="BP10"/>
  <c r="BF10"/>
  <c r="BE10"/>
  <c r="AU10"/>
  <c r="AT10"/>
  <c r="AS10"/>
  <c r="AI10"/>
  <c r="AH10"/>
  <c r="AG10"/>
  <c r="W10"/>
  <c r="V10"/>
  <c r="U10"/>
  <c r="K10"/>
  <c r="J10"/>
  <c r="I10"/>
  <c r="EE9"/>
  <c r="ED9"/>
  <c r="DT9"/>
  <c r="DS9"/>
  <c r="DI9"/>
  <c r="DH9"/>
  <c r="CX9"/>
  <c r="CW9"/>
  <c r="CM9"/>
  <c r="CL9"/>
  <c r="CB9"/>
  <c r="CA9"/>
  <c r="BQ9"/>
  <c r="BP9"/>
  <c r="BF9"/>
  <c r="BE9"/>
  <c r="AU9"/>
  <c r="AT9"/>
  <c r="AS9"/>
  <c r="AI9"/>
  <c r="AH9"/>
  <c r="AG9"/>
  <c r="W9"/>
  <c r="V9"/>
  <c r="U9"/>
  <c r="K9"/>
  <c r="J9"/>
  <c r="I9"/>
  <c r="EE8"/>
  <c r="ED8"/>
  <c r="DT8"/>
  <c r="DS8"/>
  <c r="DI8"/>
  <c r="DH8"/>
  <c r="CX8"/>
  <c r="CW8"/>
  <c r="CM8"/>
  <c r="CL8"/>
  <c r="CB8"/>
  <c r="CA8"/>
  <c r="BQ8"/>
  <c r="BP8"/>
  <c r="BF8"/>
  <c r="BE8"/>
  <c r="AU8"/>
  <c r="AT8"/>
  <c r="AS8"/>
  <c r="AI8"/>
  <c r="AH8"/>
  <c r="AG8"/>
  <c r="W8"/>
  <c r="V8"/>
  <c r="U8"/>
  <c r="K8"/>
  <c r="J8"/>
  <c r="I8"/>
  <c r="EE7"/>
  <c r="ED7"/>
  <c r="DT7"/>
  <c r="DS7"/>
  <c r="DI7"/>
  <c r="DH7"/>
  <c r="CX7"/>
  <c r="CW7"/>
  <c r="CM7"/>
  <c r="CL7"/>
  <c r="CB7"/>
  <c r="CA7"/>
  <c r="BQ7"/>
  <c r="BP7"/>
  <c r="BF7"/>
  <c r="BE7"/>
  <c r="AU7"/>
  <c r="AT7"/>
  <c r="AS7"/>
  <c r="AI7"/>
  <c r="AH7"/>
  <c r="AG7"/>
  <c r="W7"/>
  <c r="V7"/>
  <c r="U7"/>
  <c r="K7"/>
  <c r="J7"/>
  <c r="I7"/>
  <c r="EE6"/>
  <c r="ED6"/>
  <c r="DT6"/>
  <c r="DS6"/>
  <c r="DI6"/>
  <c r="DH6"/>
  <c r="CX6"/>
  <c r="CW6"/>
  <c r="CM6"/>
  <c r="CL6"/>
  <c r="CB6"/>
  <c r="CA6"/>
  <c r="BQ6"/>
  <c r="BP6"/>
  <c r="BF6"/>
  <c r="BE6"/>
  <c r="AU6"/>
  <c r="AT6"/>
  <c r="AS6"/>
  <c r="AI6"/>
  <c r="AH6"/>
  <c r="AG6"/>
  <c r="W6"/>
  <c r="V6"/>
  <c r="U6"/>
  <c r="K6"/>
  <c r="J6"/>
  <c r="I6"/>
  <c r="EE5"/>
  <c r="ED5"/>
  <c r="DT5"/>
  <c r="DS5"/>
  <c r="DI5"/>
  <c r="DH5"/>
  <c r="CX5"/>
  <c r="CW5"/>
  <c r="CM5"/>
  <c r="CL5"/>
  <c r="CB5"/>
  <c r="CA5"/>
  <c r="BQ5"/>
  <c r="BP5"/>
  <c r="BF5"/>
  <c r="BE5"/>
  <c r="AU5"/>
  <c r="AT5"/>
  <c r="AS5"/>
  <c r="AI5"/>
  <c r="AH5"/>
  <c r="AG5"/>
  <c r="W5"/>
  <c r="V5"/>
  <c r="U5"/>
  <c r="K5"/>
  <c r="J5"/>
  <c r="I5"/>
  <c r="DG4" i="7" l="1"/>
  <c r="CU4"/>
  <c r="CT6"/>
  <c r="J6"/>
  <c r="C6" s="1"/>
  <c r="DG8"/>
  <c r="CU8"/>
  <c r="CT10"/>
  <c r="J10"/>
  <c r="C10" s="1"/>
  <c r="CP4"/>
  <c r="CQ5"/>
  <c r="CX5" s="1"/>
  <c r="L5" s="1"/>
  <c r="CP8"/>
  <c r="CQ9"/>
  <c r="CX9" s="1"/>
  <c r="L9" s="1"/>
  <c r="CT4"/>
  <c r="J4"/>
  <c r="C4" s="1"/>
  <c r="DG6"/>
  <c r="CU6"/>
  <c r="CY6"/>
  <c r="M6" s="1"/>
  <c r="CW6"/>
  <c r="CZ6"/>
  <c r="N6" s="1"/>
  <c r="CX6"/>
  <c r="L6" s="1"/>
  <c r="CT8"/>
  <c r="J8"/>
  <c r="C8" s="1"/>
  <c r="DG10"/>
  <c r="CU10"/>
  <c r="CY10"/>
  <c r="M10" s="1"/>
  <c r="CW10"/>
  <c r="CZ10"/>
  <c r="N10" s="1"/>
  <c r="CX10"/>
  <c r="L10" s="1"/>
  <c r="DG14"/>
  <c r="CU14"/>
  <c r="CT16"/>
  <c r="J16"/>
  <c r="C16" s="1"/>
  <c r="CT5"/>
  <c r="CT7"/>
  <c r="CX7" s="1"/>
  <c r="L7" s="1"/>
  <c r="CT9"/>
  <c r="CT11"/>
  <c r="CX11" s="1"/>
  <c r="L11" s="1"/>
  <c r="CQ16"/>
  <c r="CQ17"/>
  <c r="CX17" s="1"/>
  <c r="L17" s="1"/>
  <c r="CQ18"/>
  <c r="CW18" s="1"/>
  <c r="CQ19"/>
  <c r="CX19" s="1"/>
  <c r="L19" s="1"/>
  <c r="CQ22"/>
  <c r="DG12"/>
  <c r="CU12"/>
  <c r="CT14"/>
  <c r="CW14" s="1"/>
  <c r="J14"/>
  <c r="C14" s="1"/>
  <c r="DG16"/>
  <c r="CU16"/>
  <c r="CY16" s="1"/>
  <c r="M16" s="1"/>
  <c r="CW16"/>
  <c r="CX16"/>
  <c r="L16" s="1"/>
  <c r="CU5"/>
  <c r="CU7"/>
  <c r="CU9"/>
  <c r="CU11"/>
  <c r="CP12"/>
  <c r="CQ13"/>
  <c r="CZ13" s="1"/>
  <c r="N13" s="1"/>
  <c r="DG19"/>
  <c r="CU19"/>
  <c r="DG24"/>
  <c r="CU24"/>
  <c r="CZ24" s="1"/>
  <c r="N24" s="1"/>
  <c r="CX24"/>
  <c r="L24" s="1"/>
  <c r="CW24"/>
  <c r="J26"/>
  <c r="C26" s="1"/>
  <c r="CT26"/>
  <c r="DG28"/>
  <c r="CU28"/>
  <c r="J30"/>
  <c r="C30" s="1"/>
  <c r="CT30"/>
  <c r="DG32"/>
  <c r="CU32"/>
  <c r="CT13"/>
  <c r="CT15"/>
  <c r="CX15" s="1"/>
  <c r="L15" s="1"/>
  <c r="CT17"/>
  <c r="J18"/>
  <c r="C18" s="1"/>
  <c r="CU18"/>
  <c r="CP20"/>
  <c r="DG20"/>
  <c r="CP22"/>
  <c r="DG22"/>
  <c r="DG21"/>
  <c r="CU21"/>
  <c r="DG23"/>
  <c r="CU23"/>
  <c r="DG26"/>
  <c r="CU26"/>
  <c r="J28"/>
  <c r="C28" s="1"/>
  <c r="CT28"/>
  <c r="CZ28" s="1"/>
  <c r="N28" s="1"/>
  <c r="DG30"/>
  <c r="CU30"/>
  <c r="J32"/>
  <c r="C32" s="1"/>
  <c r="CT32"/>
  <c r="CZ32" s="1"/>
  <c r="N32" s="1"/>
  <c r="J34"/>
  <c r="C34" s="1"/>
  <c r="CT34"/>
  <c r="CU13"/>
  <c r="CU15"/>
  <c r="CU17"/>
  <c r="J19"/>
  <c r="C19" s="1"/>
  <c r="CQ21"/>
  <c r="CZ21" s="1"/>
  <c r="N21" s="1"/>
  <c r="CT21"/>
  <c r="J22"/>
  <c r="C22" s="1"/>
  <c r="CQ23"/>
  <c r="CX23" s="1"/>
  <c r="L23" s="1"/>
  <c r="CT23"/>
  <c r="J24"/>
  <c r="C24" s="1"/>
  <c r="CP26"/>
  <c r="CQ27"/>
  <c r="CW27" s="1"/>
  <c r="CP30"/>
  <c r="CQ31"/>
  <c r="CW31" s="1"/>
  <c r="CQ33"/>
  <c r="CW33" s="1"/>
  <c r="CQ34"/>
  <c r="CX34" s="1"/>
  <c r="L34" s="1"/>
  <c r="J38"/>
  <c r="C38" s="1"/>
  <c r="CT38"/>
  <c r="DG40"/>
  <c r="CU40"/>
  <c r="J42"/>
  <c r="C42" s="1"/>
  <c r="CT42"/>
  <c r="J25"/>
  <c r="C25" s="1"/>
  <c r="CU25"/>
  <c r="CY25" s="1"/>
  <c r="M25" s="1"/>
  <c r="J27"/>
  <c r="C27" s="1"/>
  <c r="CU27"/>
  <c r="J29"/>
  <c r="C29" s="1"/>
  <c r="CU29"/>
  <c r="CY29" s="1"/>
  <c r="M29" s="1"/>
  <c r="J31"/>
  <c r="C31" s="1"/>
  <c r="CU31"/>
  <c r="J33"/>
  <c r="C33" s="1"/>
  <c r="CU33"/>
  <c r="J35"/>
  <c r="C35" s="1"/>
  <c r="CU36"/>
  <c r="CQ37"/>
  <c r="CW37" s="1"/>
  <c r="CP40"/>
  <c r="CQ41"/>
  <c r="CW41" s="1"/>
  <c r="CQ43"/>
  <c r="CW43" s="1"/>
  <c r="DG35"/>
  <c r="CU35"/>
  <c r="CZ35" s="1"/>
  <c r="N35" s="1"/>
  <c r="DG38"/>
  <c r="CU38"/>
  <c r="J40"/>
  <c r="C40" s="1"/>
  <c r="CT40"/>
  <c r="DG42"/>
  <c r="CU42"/>
  <c r="CU34"/>
  <c r="CP36"/>
  <c r="CP38"/>
  <c r="CQ39"/>
  <c r="CW39" s="1"/>
  <c r="CP42"/>
  <c r="J37"/>
  <c r="C37" s="1"/>
  <c r="CU37"/>
  <c r="J39"/>
  <c r="C39" s="1"/>
  <c r="CU39"/>
  <c r="CY39" s="1"/>
  <c r="M39" s="1"/>
  <c r="J41"/>
  <c r="C41" s="1"/>
  <c r="CU41"/>
  <c r="J43"/>
  <c r="C43" s="1"/>
  <c r="CU43"/>
  <c r="DJ5" i="6"/>
  <c r="CX5"/>
  <c r="DJ7"/>
  <c r="CX7"/>
  <c r="CS4"/>
  <c r="DA4" s="1"/>
  <c r="L4" s="1"/>
  <c r="CR5"/>
  <c r="CS6"/>
  <c r="DA6" s="1"/>
  <c r="L6" s="1"/>
  <c r="DM4"/>
  <c r="DN4"/>
  <c r="DK5"/>
  <c r="CW5"/>
  <c r="DM6"/>
  <c r="DN6"/>
  <c r="DK7"/>
  <c r="CW7"/>
  <c r="CZ7" s="1"/>
  <c r="DK10"/>
  <c r="DM10" s="1"/>
  <c r="DP10" s="1"/>
  <c r="CW10"/>
  <c r="DK12"/>
  <c r="DM12" s="1"/>
  <c r="DP12" s="1"/>
  <c r="CW12"/>
  <c r="DK13"/>
  <c r="DM13" s="1"/>
  <c r="CW13"/>
  <c r="DK15"/>
  <c r="CW15"/>
  <c r="CZ15" s="1"/>
  <c r="DJ15"/>
  <c r="CX15"/>
  <c r="DJ16"/>
  <c r="CX16"/>
  <c r="DJ18"/>
  <c r="CX18"/>
  <c r="DJ20"/>
  <c r="CX20"/>
  <c r="DJ22"/>
  <c r="CX22"/>
  <c r="DJ24"/>
  <c r="CX24"/>
  <c r="DJ26"/>
  <c r="CX26"/>
  <c r="DJ28"/>
  <c r="CX28"/>
  <c r="DJ30"/>
  <c r="CX30"/>
  <c r="DJ32"/>
  <c r="CX32"/>
  <c r="DJ34"/>
  <c r="CX34"/>
  <c r="DJ36"/>
  <c r="CX36"/>
  <c r="CW4"/>
  <c r="CW6"/>
  <c r="CX8"/>
  <c r="CW9"/>
  <c r="CW11"/>
  <c r="CS13"/>
  <c r="CZ13" s="1"/>
  <c r="CX13"/>
  <c r="CW14"/>
  <c r="CR16"/>
  <c r="CS17"/>
  <c r="DB17" s="1"/>
  <c r="M17" s="1"/>
  <c r="CR18"/>
  <c r="CR28"/>
  <c r="CS31"/>
  <c r="DB31" s="1"/>
  <c r="M31" s="1"/>
  <c r="CS33"/>
  <c r="DB33" s="1"/>
  <c r="M33" s="1"/>
  <c r="CR36"/>
  <c r="DK8"/>
  <c r="DN8" s="1"/>
  <c r="CW8"/>
  <c r="CZ8" s="1"/>
  <c r="DJ9"/>
  <c r="CX9"/>
  <c r="DJ11"/>
  <c r="CX11"/>
  <c r="DJ14"/>
  <c r="CX14"/>
  <c r="DK16"/>
  <c r="CW16"/>
  <c r="DN17"/>
  <c r="DM17"/>
  <c r="DK18"/>
  <c r="CW18"/>
  <c r="DN19"/>
  <c r="DM19"/>
  <c r="DP19" s="1"/>
  <c r="DK20"/>
  <c r="CW20"/>
  <c r="DC20" s="1"/>
  <c r="N20" s="1"/>
  <c r="DN21"/>
  <c r="DM21"/>
  <c r="DP21" s="1"/>
  <c r="DK22"/>
  <c r="CW22"/>
  <c r="DC22" s="1"/>
  <c r="N22" s="1"/>
  <c r="DN23"/>
  <c r="DM23"/>
  <c r="DP23" s="1"/>
  <c r="DK24"/>
  <c r="CW24"/>
  <c r="DC24" s="1"/>
  <c r="N24" s="1"/>
  <c r="DN25"/>
  <c r="DM25"/>
  <c r="DP25" s="1"/>
  <c r="DK26"/>
  <c r="CW26"/>
  <c r="DC26" s="1"/>
  <c r="N26" s="1"/>
  <c r="DN27"/>
  <c r="DM27"/>
  <c r="DP27" s="1"/>
  <c r="DK28"/>
  <c r="CW28"/>
  <c r="DN29"/>
  <c r="DM29"/>
  <c r="DP29" s="1"/>
  <c r="DK30"/>
  <c r="CW30"/>
  <c r="DC30" s="1"/>
  <c r="N30" s="1"/>
  <c r="DN31"/>
  <c r="DM31"/>
  <c r="DP31" s="1"/>
  <c r="DK32"/>
  <c r="CW32"/>
  <c r="DC32" s="1"/>
  <c r="N32" s="1"/>
  <c r="DN33"/>
  <c r="DM33"/>
  <c r="DP33" s="1"/>
  <c r="DK34"/>
  <c r="CW34"/>
  <c r="DC34" s="1"/>
  <c r="N34" s="1"/>
  <c r="DN35"/>
  <c r="DM35"/>
  <c r="DP35" s="1"/>
  <c r="DK36"/>
  <c r="CW36"/>
  <c r="CX4"/>
  <c r="CX6"/>
  <c r="CR9"/>
  <c r="CS10"/>
  <c r="CZ10" s="1"/>
  <c r="DN10"/>
  <c r="CR11"/>
  <c r="CS12"/>
  <c r="CZ12" s="1"/>
  <c r="DN12"/>
  <c r="CR14"/>
  <c r="CS36"/>
  <c r="DK37"/>
  <c r="DM37" s="1"/>
  <c r="CW37"/>
  <c r="DK39"/>
  <c r="CW39"/>
  <c r="DB39" s="1"/>
  <c r="M39" s="1"/>
  <c r="DJ39"/>
  <c r="CX39"/>
  <c r="DM40"/>
  <c r="DN40"/>
  <c r="DM44"/>
  <c r="DP44" s="1"/>
  <c r="DN44"/>
  <c r="CX17"/>
  <c r="CX19"/>
  <c r="CX21"/>
  <c r="CX23"/>
  <c r="CX25"/>
  <c r="CX27"/>
  <c r="CX29"/>
  <c r="CX31"/>
  <c r="CX33"/>
  <c r="CX35"/>
  <c r="CX37"/>
  <c r="CW38"/>
  <c r="CR40"/>
  <c r="CS40"/>
  <c r="CS42"/>
  <c r="DA42" s="1"/>
  <c r="L42" s="1"/>
  <c r="CS43"/>
  <c r="CS45"/>
  <c r="DJ38"/>
  <c r="CX38"/>
  <c r="DN41"/>
  <c r="DM41"/>
  <c r="DP41" s="1"/>
  <c r="DM42"/>
  <c r="DN42"/>
  <c r="DK43"/>
  <c r="CW43"/>
  <c r="DB43" s="1"/>
  <c r="M43" s="1"/>
  <c r="DN43"/>
  <c r="DM43"/>
  <c r="DP43" s="1"/>
  <c r="CW17"/>
  <c r="CW19"/>
  <c r="DB19" s="1"/>
  <c r="M19" s="1"/>
  <c r="CW21"/>
  <c r="DB21" s="1"/>
  <c r="M21" s="1"/>
  <c r="CW23"/>
  <c r="DB23" s="1"/>
  <c r="M23" s="1"/>
  <c r="CW25"/>
  <c r="DB25" s="1"/>
  <c r="M25" s="1"/>
  <c r="CW27"/>
  <c r="DB27" s="1"/>
  <c r="M27" s="1"/>
  <c r="CW29"/>
  <c r="DB29" s="1"/>
  <c r="M29" s="1"/>
  <c r="CW31"/>
  <c r="CW33"/>
  <c r="CW35"/>
  <c r="DB35" s="1"/>
  <c r="M35" s="1"/>
  <c r="CS37"/>
  <c r="DB37" s="1"/>
  <c r="M37" s="1"/>
  <c r="CR38"/>
  <c r="CS44"/>
  <c r="DC44" s="1"/>
  <c r="N44" s="1"/>
  <c r="CR45"/>
  <c r="DJ45"/>
  <c r="CX45"/>
  <c r="DJ47"/>
  <c r="CX47"/>
  <c r="DJ49"/>
  <c r="CX49"/>
  <c r="DJ51"/>
  <c r="CX51"/>
  <c r="DJ53"/>
  <c r="CX53"/>
  <c r="DJ55"/>
  <c r="CX55"/>
  <c r="DJ57"/>
  <c r="CX57"/>
  <c r="DJ59"/>
  <c r="CX59"/>
  <c r="CW40"/>
  <c r="CX41"/>
  <c r="CW42"/>
  <c r="CX43"/>
  <c r="DC43" s="1"/>
  <c r="N43" s="1"/>
  <c r="CW44"/>
  <c r="CS46"/>
  <c r="CZ46" s="1"/>
  <c r="DJ46"/>
  <c r="CR47"/>
  <c r="CS48"/>
  <c r="CZ48" s="1"/>
  <c r="DJ48"/>
  <c r="CR49"/>
  <c r="CS50"/>
  <c r="CZ50" s="1"/>
  <c r="DJ50"/>
  <c r="CR51"/>
  <c r="CS52"/>
  <c r="DB52" s="1"/>
  <c r="M52" s="1"/>
  <c r="CR53"/>
  <c r="CS54"/>
  <c r="DB54" s="1"/>
  <c r="M54" s="1"/>
  <c r="CR55"/>
  <c r="CS56"/>
  <c r="DB56" s="1"/>
  <c r="M56" s="1"/>
  <c r="CR57"/>
  <c r="CS58"/>
  <c r="DB58" s="1"/>
  <c r="M58" s="1"/>
  <c r="DK46"/>
  <c r="CW46"/>
  <c r="DK48"/>
  <c r="CW48"/>
  <c r="DK50"/>
  <c r="CW50"/>
  <c r="DK51"/>
  <c r="CW51"/>
  <c r="DN52"/>
  <c r="DM52"/>
  <c r="DK53"/>
  <c r="CW53"/>
  <c r="DN54"/>
  <c r="DM54"/>
  <c r="DK55"/>
  <c r="CW55"/>
  <c r="DN56"/>
  <c r="DM56"/>
  <c r="DK57"/>
  <c r="CW57"/>
  <c r="DN58"/>
  <c r="DM58"/>
  <c r="DK59"/>
  <c r="CW59"/>
  <c r="DC59" s="1"/>
  <c r="N59" s="1"/>
  <c r="CX40"/>
  <c r="CW41"/>
  <c r="DB41" s="1"/>
  <c r="M41" s="1"/>
  <c r="CX42"/>
  <c r="CX44"/>
  <c r="CW45"/>
  <c r="CW47"/>
  <c r="CW49"/>
  <c r="DJ60"/>
  <c r="CX60"/>
  <c r="DJ62"/>
  <c r="CX62"/>
  <c r="DJ64"/>
  <c r="CX64"/>
  <c r="CX52"/>
  <c r="CX54"/>
  <c r="CX56"/>
  <c r="CX58"/>
  <c r="CR60"/>
  <c r="CS61"/>
  <c r="DB61" s="1"/>
  <c r="M61" s="1"/>
  <c r="DJ61"/>
  <c r="CR62"/>
  <c r="CS63"/>
  <c r="DB63" s="1"/>
  <c r="M63" s="1"/>
  <c r="CS65"/>
  <c r="DB65" s="1"/>
  <c r="M65" s="1"/>
  <c r="DK61"/>
  <c r="CW61"/>
  <c r="DK62"/>
  <c r="CW62"/>
  <c r="DN63"/>
  <c r="DM63"/>
  <c r="DP63" s="1"/>
  <c r="DK64"/>
  <c r="CW64"/>
  <c r="DC64" s="1"/>
  <c r="N64" s="1"/>
  <c r="DN65"/>
  <c r="DM65"/>
  <c r="DP65" s="1"/>
  <c r="DK66"/>
  <c r="CW66"/>
  <c r="DM66"/>
  <c r="DN66"/>
  <c r="DN67"/>
  <c r="DM67"/>
  <c r="DP67" s="1"/>
  <c r="CW52"/>
  <c r="CW54"/>
  <c r="CW56"/>
  <c r="CW58"/>
  <c r="CW60"/>
  <c r="CS66"/>
  <c r="DC66" s="1"/>
  <c r="N66" s="1"/>
  <c r="CX63"/>
  <c r="CX65"/>
  <c r="CX67"/>
  <c r="CW63"/>
  <c r="CW65"/>
  <c r="CX66"/>
  <c r="CW67"/>
  <c r="DB67" s="1"/>
  <c r="M67" s="1"/>
  <c r="CT4" i="5"/>
  <c r="CB4"/>
  <c r="CS4"/>
  <c r="CA4"/>
  <c r="CX5"/>
  <c r="CW5"/>
  <c r="CU6"/>
  <c r="CC6"/>
  <c r="CU7"/>
  <c r="CC7"/>
  <c r="CU8"/>
  <c r="CC8"/>
  <c r="CT10"/>
  <c r="CB10"/>
  <c r="CS10"/>
  <c r="CA10"/>
  <c r="CK10" s="1"/>
  <c r="M10" s="1"/>
  <c r="CT11"/>
  <c r="CB11"/>
  <c r="CS11"/>
  <c r="CA11"/>
  <c r="CK11" s="1"/>
  <c r="M11" s="1"/>
  <c r="CX12"/>
  <c r="CW12"/>
  <c r="CZ12" s="1"/>
  <c r="CU13"/>
  <c r="CC13"/>
  <c r="CX15"/>
  <c r="CW15"/>
  <c r="CZ15" s="1"/>
  <c r="CT17"/>
  <c r="CB17"/>
  <c r="CS17"/>
  <c r="CA17"/>
  <c r="CK17" s="1"/>
  <c r="M17" s="1"/>
  <c r="CX18"/>
  <c r="CW18"/>
  <c r="CZ18" s="1"/>
  <c r="CT20"/>
  <c r="CB20"/>
  <c r="CS20"/>
  <c r="CA20"/>
  <c r="CX21"/>
  <c r="CW21"/>
  <c r="CZ21" s="1"/>
  <c r="CX23"/>
  <c r="CW23"/>
  <c r="CZ23" s="1"/>
  <c r="CU24"/>
  <c r="CC24"/>
  <c r="CX26"/>
  <c r="CW26"/>
  <c r="CZ26" s="1"/>
  <c r="CU27"/>
  <c r="CC27"/>
  <c r="BZ4"/>
  <c r="BZ20"/>
  <c r="CU4"/>
  <c r="CC4"/>
  <c r="CT6"/>
  <c r="CB6"/>
  <c r="CS6"/>
  <c r="CA6"/>
  <c r="CK6" s="1"/>
  <c r="M6" s="1"/>
  <c r="CI6"/>
  <c r="CJ6"/>
  <c r="L6" s="1"/>
  <c r="CT7"/>
  <c r="CB7"/>
  <c r="CS7"/>
  <c r="CA7"/>
  <c r="CK7" s="1"/>
  <c r="M7" s="1"/>
  <c r="CI7"/>
  <c r="CJ7"/>
  <c r="L7" s="1"/>
  <c r="CT8"/>
  <c r="CB8"/>
  <c r="CS8"/>
  <c r="CA8"/>
  <c r="CK8" s="1"/>
  <c r="M8" s="1"/>
  <c r="CI8"/>
  <c r="CJ8"/>
  <c r="L8" s="1"/>
  <c r="CX9"/>
  <c r="CW9"/>
  <c r="CZ9" s="1"/>
  <c r="CU10"/>
  <c r="CC10"/>
  <c r="CI10" s="1"/>
  <c r="CU11"/>
  <c r="CC11"/>
  <c r="CI11" s="1"/>
  <c r="CT13"/>
  <c r="CB13"/>
  <c r="CS13"/>
  <c r="CA13"/>
  <c r="CX14"/>
  <c r="CW14"/>
  <c r="CZ14" s="1"/>
  <c r="CX16"/>
  <c r="CW16"/>
  <c r="CZ16" s="1"/>
  <c r="CU17"/>
  <c r="CC17"/>
  <c r="CI17" s="1"/>
  <c r="CX19"/>
  <c r="CW19"/>
  <c r="CZ19" s="1"/>
  <c r="CU20"/>
  <c r="CC20"/>
  <c r="CX22"/>
  <c r="CW22"/>
  <c r="CZ22" s="1"/>
  <c r="CT24"/>
  <c r="CB24"/>
  <c r="CS24"/>
  <c r="CA24"/>
  <c r="CK24" s="1"/>
  <c r="M24" s="1"/>
  <c r="CI24"/>
  <c r="CJ24"/>
  <c r="L24" s="1"/>
  <c r="CX25"/>
  <c r="CW25"/>
  <c r="CZ25" s="1"/>
  <c r="CT27"/>
  <c r="CB27"/>
  <c r="CS27"/>
  <c r="CA27"/>
  <c r="CL27" s="1"/>
  <c r="N27" s="1"/>
  <c r="CJ27"/>
  <c r="L27" s="1"/>
  <c r="CI27"/>
  <c r="BZ13"/>
  <c r="CU28"/>
  <c r="CC28"/>
  <c r="CS28"/>
  <c r="CA28"/>
  <c r="CJ28" s="1"/>
  <c r="L28" s="1"/>
  <c r="CU30"/>
  <c r="CC30"/>
  <c r="CS30"/>
  <c r="CA30"/>
  <c r="CL30" s="1"/>
  <c r="N30" s="1"/>
  <c r="CW32"/>
  <c r="CZ32" s="1"/>
  <c r="CX32"/>
  <c r="CW34"/>
  <c r="CZ34" s="1"/>
  <c r="CX34"/>
  <c r="CT36"/>
  <c r="CB36"/>
  <c r="CS36"/>
  <c r="CA36"/>
  <c r="CT37"/>
  <c r="CB37"/>
  <c r="CS37"/>
  <c r="CA37"/>
  <c r="CL37"/>
  <c r="N37" s="1"/>
  <c r="CJ37"/>
  <c r="L37" s="1"/>
  <c r="CK37"/>
  <c r="M37" s="1"/>
  <c r="CI37"/>
  <c r="CU39"/>
  <c r="CC39"/>
  <c r="CW41"/>
  <c r="CZ41" s="1"/>
  <c r="CX41"/>
  <c r="CW43"/>
  <c r="CZ43" s="1"/>
  <c r="CX43"/>
  <c r="CU44"/>
  <c r="CC44"/>
  <c r="CU45"/>
  <c r="CC45"/>
  <c r="CT47"/>
  <c r="CB47"/>
  <c r="CS47"/>
  <c r="CA47"/>
  <c r="CT48"/>
  <c r="CB48"/>
  <c r="CS48"/>
  <c r="CA48"/>
  <c r="CW49"/>
  <c r="CZ49" s="1"/>
  <c r="CX49"/>
  <c r="CW51"/>
  <c r="CZ51" s="1"/>
  <c r="CX51"/>
  <c r="CW53"/>
  <c r="CZ53" s="1"/>
  <c r="CX53"/>
  <c r="CT55"/>
  <c r="CB55"/>
  <c r="CS55"/>
  <c r="CA55"/>
  <c r="CT56"/>
  <c r="CB56"/>
  <c r="CS56"/>
  <c r="CA56"/>
  <c r="CU57"/>
  <c r="CC57"/>
  <c r="CB5"/>
  <c r="CB9"/>
  <c r="CB12"/>
  <c r="CB14"/>
  <c r="CB15"/>
  <c r="CB16"/>
  <c r="CB18"/>
  <c r="CB19"/>
  <c r="CB21"/>
  <c r="CB22"/>
  <c r="CB23"/>
  <c r="CB25"/>
  <c r="CB26"/>
  <c r="CB28"/>
  <c r="CB30"/>
  <c r="CJ30" s="1"/>
  <c r="L30" s="1"/>
  <c r="CC31"/>
  <c r="BZ56"/>
  <c r="BZ58"/>
  <c r="CU29"/>
  <c r="CC29"/>
  <c r="CS29"/>
  <c r="CA29"/>
  <c r="CJ29" s="1"/>
  <c r="L29" s="1"/>
  <c r="CT31"/>
  <c r="CX31" s="1"/>
  <c r="CB31"/>
  <c r="CW33"/>
  <c r="CZ33" s="1"/>
  <c r="CX33"/>
  <c r="CW35"/>
  <c r="CZ35" s="1"/>
  <c r="CX35"/>
  <c r="CU36"/>
  <c r="CC36"/>
  <c r="CL36" s="1"/>
  <c r="N36" s="1"/>
  <c r="CT39"/>
  <c r="CB39"/>
  <c r="CS39"/>
  <c r="CA39"/>
  <c r="CW40"/>
  <c r="CZ40" s="1"/>
  <c r="CX40"/>
  <c r="CW42"/>
  <c r="CZ42" s="1"/>
  <c r="CX42"/>
  <c r="CT44"/>
  <c r="CB44"/>
  <c r="CS44"/>
  <c r="CA44"/>
  <c r="CT45"/>
  <c r="CB45"/>
  <c r="CS45"/>
  <c r="CA45"/>
  <c r="CW46"/>
  <c r="CZ46" s="1"/>
  <c r="CX46"/>
  <c r="CU47"/>
  <c r="CC47"/>
  <c r="CL47" s="1"/>
  <c r="N47" s="1"/>
  <c r="CU48"/>
  <c r="CC48"/>
  <c r="CL48" s="1"/>
  <c r="N48" s="1"/>
  <c r="CW50"/>
  <c r="CZ50" s="1"/>
  <c r="CX50"/>
  <c r="CW52"/>
  <c r="CZ52" s="1"/>
  <c r="CX52"/>
  <c r="CW54"/>
  <c r="CZ54" s="1"/>
  <c r="CX54"/>
  <c r="CU55"/>
  <c r="CC55"/>
  <c r="CL55" s="1"/>
  <c r="N55" s="1"/>
  <c r="CU56"/>
  <c r="CC56"/>
  <c r="CT57"/>
  <c r="CB57"/>
  <c r="CS57"/>
  <c r="CA57"/>
  <c r="CK57"/>
  <c r="M57" s="1"/>
  <c r="CI57"/>
  <c r="CL57"/>
  <c r="N57" s="1"/>
  <c r="CJ57"/>
  <c r="L57" s="1"/>
  <c r="CA5"/>
  <c r="CJ5" s="1"/>
  <c r="L5" s="1"/>
  <c r="CC5"/>
  <c r="CA9"/>
  <c r="CJ9" s="1"/>
  <c r="L9" s="1"/>
  <c r="CC9"/>
  <c r="CA12"/>
  <c r="CJ12" s="1"/>
  <c r="L12" s="1"/>
  <c r="CC12"/>
  <c r="CA14"/>
  <c r="CJ14" s="1"/>
  <c r="L14" s="1"/>
  <c r="CC14"/>
  <c r="CA15"/>
  <c r="CJ15" s="1"/>
  <c r="L15" s="1"/>
  <c r="CC15"/>
  <c r="CA16"/>
  <c r="CJ16" s="1"/>
  <c r="L16" s="1"/>
  <c r="CC16"/>
  <c r="CA18"/>
  <c r="CJ18" s="1"/>
  <c r="L18" s="1"/>
  <c r="CC18"/>
  <c r="CA19"/>
  <c r="CJ19" s="1"/>
  <c r="L19" s="1"/>
  <c r="CC19"/>
  <c r="CA21"/>
  <c r="CJ21" s="1"/>
  <c r="L21" s="1"/>
  <c r="CC21"/>
  <c r="CA22"/>
  <c r="CJ22" s="1"/>
  <c r="L22" s="1"/>
  <c r="CC22"/>
  <c r="CA23"/>
  <c r="CJ23" s="1"/>
  <c r="L23" s="1"/>
  <c r="CC23"/>
  <c r="CA25"/>
  <c r="CJ25" s="1"/>
  <c r="L25" s="1"/>
  <c r="CC25"/>
  <c r="CA26"/>
  <c r="CJ26" s="1"/>
  <c r="L26" s="1"/>
  <c r="CC26"/>
  <c r="CB29"/>
  <c r="CA31"/>
  <c r="CI31" s="1"/>
  <c r="BZ39"/>
  <c r="BZ44"/>
  <c r="BZ45"/>
  <c r="CU59"/>
  <c r="CC59"/>
  <c r="CS59"/>
  <c r="CA59"/>
  <c r="CL59" s="1"/>
  <c r="N59" s="1"/>
  <c r="CT61"/>
  <c r="CB61"/>
  <c r="CU61"/>
  <c r="CC61"/>
  <c r="CS61"/>
  <c r="CA61"/>
  <c r="CK61" s="1"/>
  <c r="M61" s="1"/>
  <c r="CI61"/>
  <c r="CJ61"/>
  <c r="L61" s="1"/>
  <c r="CU62"/>
  <c r="CC62"/>
  <c r="CW64"/>
  <c r="CX64"/>
  <c r="CU65"/>
  <c r="CC65"/>
  <c r="CU66"/>
  <c r="CC66"/>
  <c r="CU67"/>
  <c r="CC67"/>
  <c r="CU68"/>
  <c r="CC68"/>
  <c r="CU69"/>
  <c r="CC69"/>
  <c r="CU70"/>
  <c r="CC70"/>
  <c r="CU71"/>
  <c r="CC71"/>
  <c r="CU72"/>
  <c r="CC72"/>
  <c r="CU73"/>
  <c r="CC73"/>
  <c r="CA32"/>
  <c r="CK32" s="1"/>
  <c r="M32" s="1"/>
  <c r="CC32"/>
  <c r="CA33"/>
  <c r="CK33" s="1"/>
  <c r="M33" s="1"/>
  <c r="CC33"/>
  <c r="CA34"/>
  <c r="CK34" s="1"/>
  <c r="M34" s="1"/>
  <c r="CC34"/>
  <c r="CA35"/>
  <c r="CK35" s="1"/>
  <c r="M35" s="1"/>
  <c r="CC35"/>
  <c r="CA38"/>
  <c r="CK38" s="1"/>
  <c r="M38" s="1"/>
  <c r="CA40"/>
  <c r="CK40" s="1"/>
  <c r="M40" s="1"/>
  <c r="CC40"/>
  <c r="CA41"/>
  <c r="CK41" s="1"/>
  <c r="M41" s="1"/>
  <c r="CC41"/>
  <c r="CA42"/>
  <c r="CK42" s="1"/>
  <c r="M42" s="1"/>
  <c r="CC42"/>
  <c r="CA43"/>
  <c r="CK43" s="1"/>
  <c r="M43" s="1"/>
  <c r="CC43"/>
  <c r="CA46"/>
  <c r="CK46" s="1"/>
  <c r="M46" s="1"/>
  <c r="CC46"/>
  <c r="CA49"/>
  <c r="CK49" s="1"/>
  <c r="M49" s="1"/>
  <c r="CC49"/>
  <c r="CA50"/>
  <c r="CK50" s="1"/>
  <c r="M50" s="1"/>
  <c r="CC50"/>
  <c r="CA51"/>
  <c r="CK51" s="1"/>
  <c r="M51" s="1"/>
  <c r="CC51"/>
  <c r="CA52"/>
  <c r="CK52" s="1"/>
  <c r="M52" s="1"/>
  <c r="CC52"/>
  <c r="CA53"/>
  <c r="CK53" s="1"/>
  <c r="M53" s="1"/>
  <c r="CC53"/>
  <c r="CA54"/>
  <c r="CK54" s="1"/>
  <c r="M54" s="1"/>
  <c r="CC54"/>
  <c r="CB59"/>
  <c r="CC60"/>
  <c r="CU58"/>
  <c r="CC58"/>
  <c r="CS58"/>
  <c r="CA58"/>
  <c r="CT60"/>
  <c r="CW60" s="1"/>
  <c r="CB60"/>
  <c r="CT62"/>
  <c r="CB62"/>
  <c r="CS62"/>
  <c r="CA62"/>
  <c r="CW63"/>
  <c r="CZ63" s="1"/>
  <c r="CX63"/>
  <c r="CT65"/>
  <c r="CB65"/>
  <c r="CS65"/>
  <c r="CA65"/>
  <c r="CT66"/>
  <c r="CB66"/>
  <c r="CS66"/>
  <c r="CA66"/>
  <c r="CT67"/>
  <c r="CB67"/>
  <c r="CS67"/>
  <c r="CA67"/>
  <c r="CT68"/>
  <c r="CB68"/>
  <c r="CS68"/>
  <c r="CA68"/>
  <c r="CT69"/>
  <c r="CB69"/>
  <c r="CS69"/>
  <c r="CA69"/>
  <c r="CT70"/>
  <c r="CB70"/>
  <c r="CS70"/>
  <c r="CA70"/>
  <c r="CT71"/>
  <c r="CB71"/>
  <c r="CS71"/>
  <c r="CA71"/>
  <c r="CT72"/>
  <c r="CB72"/>
  <c r="CS72"/>
  <c r="CA72"/>
  <c r="CT73"/>
  <c r="CB73"/>
  <c r="CS73"/>
  <c r="CA73"/>
  <c r="CB32"/>
  <c r="CB33"/>
  <c r="CB34"/>
  <c r="CB35"/>
  <c r="CB38"/>
  <c r="CB40"/>
  <c r="CB41"/>
  <c r="CB42"/>
  <c r="CB43"/>
  <c r="CB46"/>
  <c r="CB49"/>
  <c r="CB50"/>
  <c r="CB51"/>
  <c r="CB52"/>
  <c r="CB53"/>
  <c r="CB54"/>
  <c r="CB58"/>
  <c r="CA60"/>
  <c r="CK60" s="1"/>
  <c r="M60" s="1"/>
  <c r="BZ62"/>
  <c r="BZ65"/>
  <c r="BZ66"/>
  <c r="BZ67"/>
  <c r="BZ68"/>
  <c r="BZ69"/>
  <c r="BZ70"/>
  <c r="BZ71"/>
  <c r="BZ72"/>
  <c r="BZ73"/>
  <c r="CU74"/>
  <c r="CC74"/>
  <c r="CS74"/>
  <c r="CA74"/>
  <c r="CJ74" s="1"/>
  <c r="L74" s="1"/>
  <c r="CU76"/>
  <c r="CC76"/>
  <c r="CS76"/>
  <c r="CA76"/>
  <c r="CJ76" s="1"/>
  <c r="L76" s="1"/>
  <c r="CT78"/>
  <c r="CX78" s="1"/>
  <c r="CB78"/>
  <c r="CU79"/>
  <c r="CC79"/>
  <c r="CX81"/>
  <c r="CW81"/>
  <c r="CA63"/>
  <c r="CK63" s="1"/>
  <c r="M63" s="1"/>
  <c r="CC63"/>
  <c r="CA64"/>
  <c r="CI64" s="1"/>
  <c r="CC64"/>
  <c r="CB74"/>
  <c r="CB76"/>
  <c r="CC77"/>
  <c r="CA78"/>
  <c r="CI78" s="1"/>
  <c r="CU75"/>
  <c r="CC75"/>
  <c r="CS75"/>
  <c r="CA75"/>
  <c r="CJ75" s="1"/>
  <c r="L75" s="1"/>
  <c r="CT77"/>
  <c r="CX77" s="1"/>
  <c r="CB77"/>
  <c r="CT79"/>
  <c r="CB79"/>
  <c r="CS79"/>
  <c r="CA79"/>
  <c r="CK79"/>
  <c r="M79" s="1"/>
  <c r="CI79"/>
  <c r="CL79"/>
  <c r="N79" s="1"/>
  <c r="CJ79"/>
  <c r="L79" s="1"/>
  <c r="CX80"/>
  <c r="CW80"/>
  <c r="CZ80" s="1"/>
  <c r="CB63"/>
  <c r="CB64"/>
  <c r="CB75"/>
  <c r="CA77"/>
  <c r="CI77" s="1"/>
  <c r="CC78"/>
  <c r="CU82"/>
  <c r="CC82"/>
  <c r="CS82"/>
  <c r="CA82"/>
  <c r="CL82" s="1"/>
  <c r="N82" s="1"/>
  <c r="CU83"/>
  <c r="CC83"/>
  <c r="CS83"/>
  <c r="CA83"/>
  <c r="CL83" s="1"/>
  <c r="N83" s="1"/>
  <c r="CW85"/>
  <c r="CZ85" s="1"/>
  <c r="CX85"/>
  <c r="CW87"/>
  <c r="CZ87" s="1"/>
  <c r="CX87"/>
  <c r="CW89"/>
  <c r="CZ89" s="1"/>
  <c r="CX89"/>
  <c r="CT91"/>
  <c r="CB91"/>
  <c r="CS91"/>
  <c r="CA91"/>
  <c r="CT92"/>
  <c r="CB92"/>
  <c r="CS92"/>
  <c r="CA92"/>
  <c r="CB80"/>
  <c r="CB81"/>
  <c r="CB83"/>
  <c r="CT84"/>
  <c r="CB84"/>
  <c r="CW84"/>
  <c r="CX84"/>
  <c r="CW86"/>
  <c r="CX86"/>
  <c r="CW88"/>
  <c r="CX88"/>
  <c r="CW90"/>
  <c r="CZ90" s="1"/>
  <c r="CX90"/>
  <c r="CU91"/>
  <c r="CC91"/>
  <c r="CJ91" s="1"/>
  <c r="L91" s="1"/>
  <c r="CU92"/>
  <c r="CC92"/>
  <c r="CJ92" s="1"/>
  <c r="L92" s="1"/>
  <c r="CA80"/>
  <c r="CL80" s="1"/>
  <c r="N80" s="1"/>
  <c r="CC80"/>
  <c r="CA81"/>
  <c r="CL81" s="1"/>
  <c r="N81" s="1"/>
  <c r="CC81"/>
  <c r="CB82"/>
  <c r="CJ82" s="1"/>
  <c r="L82" s="1"/>
  <c r="CA84"/>
  <c r="CK84" s="1"/>
  <c r="M84" s="1"/>
  <c r="CC84"/>
  <c r="CA85"/>
  <c r="CI85" s="1"/>
  <c r="CC85"/>
  <c r="CA86"/>
  <c r="CK86" s="1"/>
  <c r="M86" s="1"/>
  <c r="CC86"/>
  <c r="CA87"/>
  <c r="CI87" s="1"/>
  <c r="CC87"/>
  <c r="CA88"/>
  <c r="CK88" s="1"/>
  <c r="M88" s="1"/>
  <c r="CC88"/>
  <c r="CA89"/>
  <c r="CI89" s="1"/>
  <c r="CC89"/>
  <c r="CA90"/>
  <c r="CK90" s="1"/>
  <c r="M90" s="1"/>
  <c r="CC90"/>
  <c r="CB85"/>
  <c r="CB86"/>
  <c r="CB87"/>
  <c r="CB88"/>
  <c r="CB89"/>
  <c r="CB90"/>
  <c r="K41" i="7" l="1"/>
  <c r="K37"/>
  <c r="K33"/>
  <c r="K18"/>
  <c r="K39"/>
  <c r="K43"/>
  <c r="K31"/>
  <c r="K27"/>
  <c r="K14"/>
  <c r="CZ42"/>
  <c r="N42" s="1"/>
  <c r="CX42"/>
  <c r="L42" s="1"/>
  <c r="CY42"/>
  <c r="M42" s="1"/>
  <c r="CW42"/>
  <c r="CZ38"/>
  <c r="N38" s="1"/>
  <c r="CX38"/>
  <c r="L38" s="1"/>
  <c r="CY38"/>
  <c r="M38" s="1"/>
  <c r="CW38"/>
  <c r="CZ30"/>
  <c r="N30" s="1"/>
  <c r="CX30"/>
  <c r="L30" s="1"/>
  <c r="CY30"/>
  <c r="M30" s="1"/>
  <c r="CW30"/>
  <c r="CZ26"/>
  <c r="N26" s="1"/>
  <c r="CX26"/>
  <c r="L26" s="1"/>
  <c r="CY26"/>
  <c r="M26" s="1"/>
  <c r="CW26"/>
  <c r="CY22"/>
  <c r="M22" s="1"/>
  <c r="CW22"/>
  <c r="CZ22"/>
  <c r="N22" s="1"/>
  <c r="CX22"/>
  <c r="L22" s="1"/>
  <c r="CY20"/>
  <c r="M20" s="1"/>
  <c r="CW20"/>
  <c r="CZ20"/>
  <c r="N20" s="1"/>
  <c r="CX20"/>
  <c r="L20" s="1"/>
  <c r="K24"/>
  <c r="K16"/>
  <c r="CY8"/>
  <c r="M8" s="1"/>
  <c r="CW8"/>
  <c r="CZ8"/>
  <c r="N8" s="1"/>
  <c r="CX8"/>
  <c r="L8" s="1"/>
  <c r="CY4"/>
  <c r="M4" s="1"/>
  <c r="CW4"/>
  <c r="CZ4"/>
  <c r="N4" s="1"/>
  <c r="CX4"/>
  <c r="L4" s="1"/>
  <c r="CZ39"/>
  <c r="N39" s="1"/>
  <c r="CZ43"/>
  <c r="N43" s="1"/>
  <c r="CY43"/>
  <c r="M43" s="1"/>
  <c r="CZ41"/>
  <c r="N41" s="1"/>
  <c r="CY41"/>
  <c r="M41" s="1"/>
  <c r="CZ37"/>
  <c r="N37" s="1"/>
  <c r="CY37"/>
  <c r="M37" s="1"/>
  <c r="CY34"/>
  <c r="M34" s="1"/>
  <c r="CZ34"/>
  <c r="N34" s="1"/>
  <c r="CZ33"/>
  <c r="N33" s="1"/>
  <c r="CY33"/>
  <c r="M33" s="1"/>
  <c r="CZ31"/>
  <c r="N31" s="1"/>
  <c r="CY31"/>
  <c r="M31" s="1"/>
  <c r="CZ27"/>
  <c r="N27" s="1"/>
  <c r="CY27"/>
  <c r="M27" s="1"/>
  <c r="CY35"/>
  <c r="M35" s="1"/>
  <c r="CX35"/>
  <c r="L35" s="1"/>
  <c r="CW32"/>
  <c r="CX32"/>
  <c r="L32" s="1"/>
  <c r="CX29"/>
  <c r="L29" s="1"/>
  <c r="CW29"/>
  <c r="CW28"/>
  <c r="CX28"/>
  <c r="L28" s="1"/>
  <c r="CX25"/>
  <c r="L25" s="1"/>
  <c r="CW25"/>
  <c r="CW21"/>
  <c r="CX21"/>
  <c r="L21" s="1"/>
  <c r="CW13"/>
  <c r="CX13"/>
  <c r="L13" s="1"/>
  <c r="CY23"/>
  <c r="M23" s="1"/>
  <c r="CZ23"/>
  <c r="N23" s="1"/>
  <c r="CY19"/>
  <c r="M19" s="1"/>
  <c r="CZ19"/>
  <c r="N19" s="1"/>
  <c r="CZ18"/>
  <c r="N18" s="1"/>
  <c r="CY18"/>
  <c r="M18" s="1"/>
  <c r="CY17"/>
  <c r="M17" s="1"/>
  <c r="CZ17"/>
  <c r="N17" s="1"/>
  <c r="CY15"/>
  <c r="M15" s="1"/>
  <c r="CZ15"/>
  <c r="N15" s="1"/>
  <c r="CZ14"/>
  <c r="N14" s="1"/>
  <c r="CY14"/>
  <c r="M14" s="1"/>
  <c r="CY11"/>
  <c r="M11" s="1"/>
  <c r="CZ11"/>
  <c r="N11" s="1"/>
  <c r="CY7"/>
  <c r="M7" s="1"/>
  <c r="CZ7"/>
  <c r="N7" s="1"/>
  <c r="CY9"/>
  <c r="M9" s="1"/>
  <c r="CZ9"/>
  <c r="N9" s="1"/>
  <c r="CY5"/>
  <c r="M5" s="1"/>
  <c r="CZ5"/>
  <c r="N5" s="1"/>
  <c r="CY36"/>
  <c r="M36" s="1"/>
  <c r="CW36"/>
  <c r="CX36"/>
  <c r="L36" s="1"/>
  <c r="CZ36"/>
  <c r="N36" s="1"/>
  <c r="CZ40"/>
  <c r="N40" s="1"/>
  <c r="CX40"/>
  <c r="L40" s="1"/>
  <c r="CY40"/>
  <c r="M40" s="1"/>
  <c r="CW40"/>
  <c r="CY12"/>
  <c r="M12" s="1"/>
  <c r="CW12"/>
  <c r="CZ12"/>
  <c r="N12" s="1"/>
  <c r="CX12"/>
  <c r="L12" s="1"/>
  <c r="DB10"/>
  <c r="K10"/>
  <c r="DB6"/>
  <c r="K6"/>
  <c r="CX39"/>
  <c r="L39" s="1"/>
  <c r="CX43"/>
  <c r="L43" s="1"/>
  <c r="CX41"/>
  <c r="L41" s="1"/>
  <c r="CX37"/>
  <c r="L37" s="1"/>
  <c r="CW34"/>
  <c r="CX33"/>
  <c r="L33" s="1"/>
  <c r="CX31"/>
  <c r="L31" s="1"/>
  <c r="CX27"/>
  <c r="L27" s="1"/>
  <c r="CW35"/>
  <c r="CY32"/>
  <c r="M32" s="1"/>
  <c r="CZ29"/>
  <c r="N29" s="1"/>
  <c r="CY28"/>
  <c r="M28" s="1"/>
  <c r="CZ25"/>
  <c r="N25" s="1"/>
  <c r="CY24"/>
  <c r="M24" s="1"/>
  <c r="CY21"/>
  <c r="M21" s="1"/>
  <c r="CZ16"/>
  <c r="N16" s="1"/>
  <c r="CY13"/>
  <c r="M13" s="1"/>
  <c r="CW23"/>
  <c r="CW19"/>
  <c r="CX18"/>
  <c r="L18" s="1"/>
  <c r="CW17"/>
  <c r="CW15"/>
  <c r="CX14"/>
  <c r="L14" s="1"/>
  <c r="CW11"/>
  <c r="CW7"/>
  <c r="CW9"/>
  <c r="CW5"/>
  <c r="K50" i="6"/>
  <c r="K46"/>
  <c r="K12"/>
  <c r="K13"/>
  <c r="K15"/>
  <c r="K7"/>
  <c r="K48"/>
  <c r="K10"/>
  <c r="K8"/>
  <c r="J12"/>
  <c r="C12"/>
  <c r="J10"/>
  <c r="C10"/>
  <c r="J67"/>
  <c r="C67"/>
  <c r="J65"/>
  <c r="C65"/>
  <c r="J63"/>
  <c r="C63"/>
  <c r="DC62"/>
  <c r="N62" s="1"/>
  <c r="DA62"/>
  <c r="L62" s="1"/>
  <c r="DB62"/>
  <c r="M62" s="1"/>
  <c r="CZ62"/>
  <c r="DC57"/>
  <c r="N57" s="1"/>
  <c r="DA57"/>
  <c r="L57" s="1"/>
  <c r="DB57"/>
  <c r="M57" s="1"/>
  <c r="CZ57"/>
  <c r="DC55"/>
  <c r="N55" s="1"/>
  <c r="DA55"/>
  <c r="L55" s="1"/>
  <c r="DB55"/>
  <c r="M55" s="1"/>
  <c r="CZ55"/>
  <c r="DC53"/>
  <c r="N53" s="1"/>
  <c r="DA53"/>
  <c r="L53" s="1"/>
  <c r="DB53"/>
  <c r="M53" s="1"/>
  <c r="CZ53"/>
  <c r="DC51"/>
  <c r="N51" s="1"/>
  <c r="DA51"/>
  <c r="L51" s="1"/>
  <c r="DB51"/>
  <c r="M51" s="1"/>
  <c r="CZ51"/>
  <c r="DN48"/>
  <c r="DM48"/>
  <c r="DP48" s="1"/>
  <c r="DC47"/>
  <c r="N47" s="1"/>
  <c r="DA47"/>
  <c r="L47" s="1"/>
  <c r="DB47"/>
  <c r="M47" s="1"/>
  <c r="CZ47"/>
  <c r="DC45"/>
  <c r="N45" s="1"/>
  <c r="DA45"/>
  <c r="L45" s="1"/>
  <c r="DB45"/>
  <c r="M45" s="1"/>
  <c r="CZ45"/>
  <c r="DC38"/>
  <c r="N38" s="1"/>
  <c r="DA38"/>
  <c r="L38" s="1"/>
  <c r="CZ38"/>
  <c r="DB38"/>
  <c r="M38" s="1"/>
  <c r="J43"/>
  <c r="C43"/>
  <c r="J41"/>
  <c r="C41"/>
  <c r="DC40"/>
  <c r="N40" s="1"/>
  <c r="DA40"/>
  <c r="L40" s="1"/>
  <c r="DB40"/>
  <c r="M40" s="1"/>
  <c r="CZ40"/>
  <c r="J44"/>
  <c r="C44"/>
  <c r="DN39"/>
  <c r="DM39"/>
  <c r="DP39" s="1"/>
  <c r="DC14"/>
  <c r="N14" s="1"/>
  <c r="DA14"/>
  <c r="L14" s="1"/>
  <c r="CZ14"/>
  <c r="DB14"/>
  <c r="M14" s="1"/>
  <c r="DC9"/>
  <c r="N9" s="1"/>
  <c r="DA9"/>
  <c r="L9" s="1"/>
  <c r="CZ9"/>
  <c r="DB9"/>
  <c r="M9" s="1"/>
  <c r="DM14"/>
  <c r="DN14"/>
  <c r="DM11"/>
  <c r="DN11"/>
  <c r="DM9"/>
  <c r="DN9"/>
  <c r="DC28"/>
  <c r="N28" s="1"/>
  <c r="DA28"/>
  <c r="L28" s="1"/>
  <c r="DB28"/>
  <c r="M28" s="1"/>
  <c r="CZ28"/>
  <c r="DN7"/>
  <c r="DM7"/>
  <c r="DP7" s="1"/>
  <c r="DN5"/>
  <c r="DM5"/>
  <c r="DP5" s="1"/>
  <c r="CZ66"/>
  <c r="DA66"/>
  <c r="L66" s="1"/>
  <c r="DA67"/>
  <c r="L67" s="1"/>
  <c r="CZ67"/>
  <c r="DA65"/>
  <c r="L65" s="1"/>
  <c r="CZ65"/>
  <c r="CZ64"/>
  <c r="DA64"/>
  <c r="L64" s="1"/>
  <c r="DA63"/>
  <c r="L63" s="1"/>
  <c r="CZ63"/>
  <c r="DA61"/>
  <c r="L61" s="1"/>
  <c r="CZ61"/>
  <c r="CZ59"/>
  <c r="DA59"/>
  <c r="L59" s="1"/>
  <c r="DA58"/>
  <c r="L58" s="1"/>
  <c r="CZ58"/>
  <c r="DA56"/>
  <c r="L56" s="1"/>
  <c r="CZ56"/>
  <c r="DA54"/>
  <c r="L54" s="1"/>
  <c r="CZ54"/>
  <c r="DA52"/>
  <c r="L52" s="1"/>
  <c r="CZ52"/>
  <c r="CZ44"/>
  <c r="DA44"/>
  <c r="L44" s="1"/>
  <c r="DA43"/>
  <c r="L43" s="1"/>
  <c r="CZ43"/>
  <c r="DA41"/>
  <c r="L41" s="1"/>
  <c r="CZ41"/>
  <c r="DC50"/>
  <c r="N50" s="1"/>
  <c r="DB50"/>
  <c r="M50" s="1"/>
  <c r="DC48"/>
  <c r="N48" s="1"/>
  <c r="DB48"/>
  <c r="M48" s="1"/>
  <c r="DC46"/>
  <c r="N46" s="1"/>
  <c r="DB46"/>
  <c r="M46" s="1"/>
  <c r="DB42"/>
  <c r="M42" s="1"/>
  <c r="DC42"/>
  <c r="N42" s="1"/>
  <c r="DP40"/>
  <c r="DN37"/>
  <c r="DP37" s="1"/>
  <c r="DA39"/>
  <c r="L39" s="1"/>
  <c r="CZ39"/>
  <c r="DC37"/>
  <c r="N37" s="1"/>
  <c r="CZ37"/>
  <c r="DA35"/>
  <c r="L35" s="1"/>
  <c r="CZ35"/>
  <c r="CZ34"/>
  <c r="DA34"/>
  <c r="L34" s="1"/>
  <c r="DA33"/>
  <c r="L33" s="1"/>
  <c r="CZ33"/>
  <c r="CZ32"/>
  <c r="DA32"/>
  <c r="L32" s="1"/>
  <c r="DA31"/>
  <c r="L31" s="1"/>
  <c r="CZ31"/>
  <c r="CZ30"/>
  <c r="DA30"/>
  <c r="L30" s="1"/>
  <c r="DA29"/>
  <c r="L29" s="1"/>
  <c r="CZ29"/>
  <c r="DA27"/>
  <c r="L27" s="1"/>
  <c r="CZ27"/>
  <c r="CZ26"/>
  <c r="DA26"/>
  <c r="L26" s="1"/>
  <c r="DA25"/>
  <c r="L25" s="1"/>
  <c r="CZ25"/>
  <c r="CZ24"/>
  <c r="DA24"/>
  <c r="L24" s="1"/>
  <c r="DA23"/>
  <c r="L23" s="1"/>
  <c r="CZ23"/>
  <c r="CZ22"/>
  <c r="DA22"/>
  <c r="L22" s="1"/>
  <c r="DA21"/>
  <c r="L21" s="1"/>
  <c r="CZ21"/>
  <c r="CZ20"/>
  <c r="DA20"/>
  <c r="L20" s="1"/>
  <c r="DA19"/>
  <c r="L19" s="1"/>
  <c r="CZ19"/>
  <c r="DA17"/>
  <c r="L17" s="1"/>
  <c r="CZ17"/>
  <c r="DM8"/>
  <c r="DP8" s="1"/>
  <c r="DC15"/>
  <c r="N15" s="1"/>
  <c r="DB15"/>
  <c r="M15" s="1"/>
  <c r="DA13"/>
  <c r="L13" s="1"/>
  <c r="DB13"/>
  <c r="M13" s="1"/>
  <c r="DN13"/>
  <c r="DP13" s="1"/>
  <c r="DA12"/>
  <c r="L12" s="1"/>
  <c r="DB12"/>
  <c r="M12" s="1"/>
  <c r="DA10"/>
  <c r="L10" s="1"/>
  <c r="DB10"/>
  <c r="M10" s="1"/>
  <c r="DA8"/>
  <c r="L8" s="1"/>
  <c r="DB8"/>
  <c r="M8" s="1"/>
  <c r="DC7"/>
  <c r="N7" s="1"/>
  <c r="DB7"/>
  <c r="M7" s="1"/>
  <c r="DB6"/>
  <c r="M6" s="1"/>
  <c r="DC6"/>
  <c r="N6" s="1"/>
  <c r="DB4"/>
  <c r="M4" s="1"/>
  <c r="DC4"/>
  <c r="N4" s="1"/>
  <c r="DN61"/>
  <c r="DM61"/>
  <c r="DP61" s="1"/>
  <c r="DC60"/>
  <c r="N60" s="1"/>
  <c r="DA60"/>
  <c r="L60" s="1"/>
  <c r="DB60"/>
  <c r="M60" s="1"/>
  <c r="CZ60"/>
  <c r="DM64"/>
  <c r="DN64"/>
  <c r="DM62"/>
  <c r="DN62"/>
  <c r="DM60"/>
  <c r="DN60"/>
  <c r="DN50"/>
  <c r="DM50"/>
  <c r="DP50" s="1"/>
  <c r="DC49"/>
  <c r="N49" s="1"/>
  <c r="DA49"/>
  <c r="L49" s="1"/>
  <c r="DB49"/>
  <c r="M49" s="1"/>
  <c r="CZ49"/>
  <c r="DN46"/>
  <c r="DM46"/>
  <c r="DP46" s="1"/>
  <c r="DM59"/>
  <c r="DN59"/>
  <c r="DM57"/>
  <c r="DN57"/>
  <c r="DM55"/>
  <c r="DN55"/>
  <c r="DM53"/>
  <c r="DN53"/>
  <c r="DM51"/>
  <c r="DN51"/>
  <c r="DM49"/>
  <c r="DN49"/>
  <c r="DM47"/>
  <c r="DN47"/>
  <c r="DM45"/>
  <c r="DN45"/>
  <c r="DM38"/>
  <c r="DN38"/>
  <c r="DC11"/>
  <c r="N11" s="1"/>
  <c r="DA11"/>
  <c r="L11" s="1"/>
  <c r="CZ11"/>
  <c r="DB11"/>
  <c r="M11" s="1"/>
  <c r="J35"/>
  <c r="C35"/>
  <c r="J33"/>
  <c r="C33"/>
  <c r="J31"/>
  <c r="C31"/>
  <c r="J29"/>
  <c r="C29"/>
  <c r="J27"/>
  <c r="C27"/>
  <c r="J25"/>
  <c r="C25"/>
  <c r="J23"/>
  <c r="C23"/>
  <c r="J21"/>
  <c r="C21"/>
  <c r="J19"/>
  <c r="C19"/>
  <c r="DC36"/>
  <c r="N36" s="1"/>
  <c r="DA36"/>
  <c r="L36" s="1"/>
  <c r="DB36"/>
  <c r="M36" s="1"/>
  <c r="CZ36"/>
  <c r="DC18"/>
  <c r="N18" s="1"/>
  <c r="DA18"/>
  <c r="L18" s="1"/>
  <c r="DB18"/>
  <c r="M18" s="1"/>
  <c r="CZ18"/>
  <c r="DC16"/>
  <c r="N16" s="1"/>
  <c r="DA16"/>
  <c r="L16" s="1"/>
  <c r="DB16"/>
  <c r="M16" s="1"/>
  <c r="CZ16"/>
  <c r="DM36"/>
  <c r="DN36"/>
  <c r="DM34"/>
  <c r="DN34"/>
  <c r="DM32"/>
  <c r="DN32"/>
  <c r="DM30"/>
  <c r="DN30"/>
  <c r="DM28"/>
  <c r="DN28"/>
  <c r="DM26"/>
  <c r="DN26"/>
  <c r="DM24"/>
  <c r="DN24"/>
  <c r="DM22"/>
  <c r="DN22"/>
  <c r="DM20"/>
  <c r="DN20"/>
  <c r="DM18"/>
  <c r="DN18"/>
  <c r="DM16"/>
  <c r="DN16"/>
  <c r="DN15"/>
  <c r="DM15"/>
  <c r="DP15" s="1"/>
  <c r="DB5"/>
  <c r="M5" s="1"/>
  <c r="CZ5"/>
  <c r="DC5"/>
  <c r="N5" s="1"/>
  <c r="DA5"/>
  <c r="L5" s="1"/>
  <c r="DB66"/>
  <c r="M66" s="1"/>
  <c r="DP66"/>
  <c r="DC67"/>
  <c r="N67" s="1"/>
  <c r="DC65"/>
  <c r="N65" s="1"/>
  <c r="DB64"/>
  <c r="M64" s="1"/>
  <c r="DC63"/>
  <c r="N63" s="1"/>
  <c r="DP58"/>
  <c r="DP56"/>
  <c r="DP54"/>
  <c r="DP52"/>
  <c r="DC61"/>
  <c r="N61" s="1"/>
  <c r="DB59"/>
  <c r="M59" s="1"/>
  <c r="DC58"/>
  <c r="N58" s="1"/>
  <c r="DC56"/>
  <c r="N56" s="1"/>
  <c r="DC54"/>
  <c r="N54" s="1"/>
  <c r="DC52"/>
  <c r="N52" s="1"/>
  <c r="DB44"/>
  <c r="M44" s="1"/>
  <c r="DP42"/>
  <c r="DC41"/>
  <c r="N41" s="1"/>
  <c r="DA50"/>
  <c r="L50" s="1"/>
  <c r="DA48"/>
  <c r="L48" s="1"/>
  <c r="DA46"/>
  <c r="L46" s="1"/>
  <c r="CZ42"/>
  <c r="DP17"/>
  <c r="DC39"/>
  <c r="N39" s="1"/>
  <c r="DA37"/>
  <c r="L37" s="1"/>
  <c r="DC35"/>
  <c r="N35" s="1"/>
  <c r="DB34"/>
  <c r="M34" s="1"/>
  <c r="DC33"/>
  <c r="N33" s="1"/>
  <c r="DB32"/>
  <c r="M32" s="1"/>
  <c r="DC31"/>
  <c r="N31" s="1"/>
  <c r="DB30"/>
  <c r="M30" s="1"/>
  <c r="DC29"/>
  <c r="N29" s="1"/>
  <c r="DC27"/>
  <c r="N27" s="1"/>
  <c r="DB26"/>
  <c r="M26" s="1"/>
  <c r="DC25"/>
  <c r="N25" s="1"/>
  <c r="DB24"/>
  <c r="M24" s="1"/>
  <c r="DC23"/>
  <c r="N23" s="1"/>
  <c r="DB22"/>
  <c r="M22" s="1"/>
  <c r="DC21"/>
  <c r="N21" s="1"/>
  <c r="DB20"/>
  <c r="M20" s="1"/>
  <c r="DC19"/>
  <c r="N19" s="1"/>
  <c r="DC17"/>
  <c r="N17" s="1"/>
  <c r="DP6"/>
  <c r="DP4"/>
  <c r="DA15"/>
  <c r="L15" s="1"/>
  <c r="DC13"/>
  <c r="N13" s="1"/>
  <c r="DC12"/>
  <c r="N12" s="1"/>
  <c r="DC10"/>
  <c r="N10" s="1"/>
  <c r="DC8"/>
  <c r="N8" s="1"/>
  <c r="DA7"/>
  <c r="L7" s="1"/>
  <c r="CZ6"/>
  <c r="CZ4"/>
  <c r="K89" i="5"/>
  <c r="K87"/>
  <c r="K85"/>
  <c r="K77"/>
  <c r="K78"/>
  <c r="K31"/>
  <c r="K64"/>
  <c r="K17"/>
  <c r="K11"/>
  <c r="K10"/>
  <c r="CX92"/>
  <c r="CW92"/>
  <c r="CZ92" s="1"/>
  <c r="CX91"/>
  <c r="CW91"/>
  <c r="CZ91" s="1"/>
  <c r="C89"/>
  <c r="J89"/>
  <c r="C87"/>
  <c r="J87"/>
  <c r="C85"/>
  <c r="J85"/>
  <c r="CX83"/>
  <c r="CW83"/>
  <c r="CZ83" s="1"/>
  <c r="CX82"/>
  <c r="CW82"/>
  <c r="CZ82" s="1"/>
  <c r="J80"/>
  <c r="C80"/>
  <c r="CN79"/>
  <c r="K79"/>
  <c r="CK73"/>
  <c r="M73" s="1"/>
  <c r="CI73"/>
  <c r="CJ73"/>
  <c r="L73" s="1"/>
  <c r="CL73"/>
  <c r="N73" s="1"/>
  <c r="CL71"/>
  <c r="N71" s="1"/>
  <c r="CJ71"/>
  <c r="L71" s="1"/>
  <c r="CK71"/>
  <c r="M71" s="1"/>
  <c r="CI71"/>
  <c r="CL69"/>
  <c r="N69" s="1"/>
  <c r="CJ69"/>
  <c r="L69" s="1"/>
  <c r="CK69"/>
  <c r="M69" s="1"/>
  <c r="CI69"/>
  <c r="CL67"/>
  <c r="N67" s="1"/>
  <c r="CJ67"/>
  <c r="L67" s="1"/>
  <c r="CK67"/>
  <c r="M67" s="1"/>
  <c r="CI67"/>
  <c r="CL65"/>
  <c r="N65" s="1"/>
  <c r="CJ65"/>
  <c r="L65" s="1"/>
  <c r="CK65"/>
  <c r="M65" s="1"/>
  <c r="CI65"/>
  <c r="CW61"/>
  <c r="CX61"/>
  <c r="CX59"/>
  <c r="CW59"/>
  <c r="CZ59" s="1"/>
  <c r="CL44"/>
  <c r="N44" s="1"/>
  <c r="CJ44"/>
  <c r="L44" s="1"/>
  <c r="CK44"/>
  <c r="M44" s="1"/>
  <c r="CI44"/>
  <c r="CN57"/>
  <c r="K57"/>
  <c r="CL58"/>
  <c r="N58" s="1"/>
  <c r="CJ58"/>
  <c r="L58" s="1"/>
  <c r="CK58"/>
  <c r="M58" s="1"/>
  <c r="CI58"/>
  <c r="CN37"/>
  <c r="K37"/>
  <c r="CK13"/>
  <c r="M13" s="1"/>
  <c r="CI13"/>
  <c r="CL13"/>
  <c r="N13" s="1"/>
  <c r="CJ13"/>
  <c r="L13" s="1"/>
  <c r="CX27"/>
  <c r="CW27"/>
  <c r="CZ27" s="1"/>
  <c r="CW24"/>
  <c r="CX24"/>
  <c r="CW13"/>
  <c r="CX13"/>
  <c r="CW8"/>
  <c r="CX8"/>
  <c r="CW7"/>
  <c r="CX7"/>
  <c r="CW6"/>
  <c r="CX6"/>
  <c r="CK4"/>
  <c r="M4" s="1"/>
  <c r="CI4"/>
  <c r="CL4"/>
  <c r="N4" s="1"/>
  <c r="CJ4"/>
  <c r="L4" s="1"/>
  <c r="CW20"/>
  <c r="CX20"/>
  <c r="CW17"/>
  <c r="CX17"/>
  <c r="CW11"/>
  <c r="CX11"/>
  <c r="CW10"/>
  <c r="CX10"/>
  <c r="CW4"/>
  <c r="CX4"/>
  <c r="CJ90"/>
  <c r="L90" s="1"/>
  <c r="CI90"/>
  <c r="CJ88"/>
  <c r="L88" s="1"/>
  <c r="CI88"/>
  <c r="CJ86"/>
  <c r="L86" s="1"/>
  <c r="CI86"/>
  <c r="CJ84"/>
  <c r="L84" s="1"/>
  <c r="CI84"/>
  <c r="CK92"/>
  <c r="M92" s="1"/>
  <c r="CL92"/>
  <c r="N92" s="1"/>
  <c r="CK91"/>
  <c r="M91" s="1"/>
  <c r="CL91"/>
  <c r="N91" s="1"/>
  <c r="CL89"/>
  <c r="N89" s="1"/>
  <c r="CK89"/>
  <c r="M89" s="1"/>
  <c r="CL87"/>
  <c r="N87" s="1"/>
  <c r="CK87"/>
  <c r="M87" s="1"/>
  <c r="CL85"/>
  <c r="N85" s="1"/>
  <c r="CK85"/>
  <c r="M85" s="1"/>
  <c r="CI82"/>
  <c r="CI80"/>
  <c r="CJ80"/>
  <c r="L80" s="1"/>
  <c r="CK83"/>
  <c r="M83" s="1"/>
  <c r="CJ83"/>
  <c r="L83" s="1"/>
  <c r="CI81"/>
  <c r="CJ81"/>
  <c r="L81" s="1"/>
  <c r="CZ81"/>
  <c r="CJ63"/>
  <c r="L63" s="1"/>
  <c r="CI63"/>
  <c r="CL78"/>
  <c r="N78" s="1"/>
  <c r="CK78"/>
  <c r="M78" s="1"/>
  <c r="CW78"/>
  <c r="CZ78" s="1"/>
  <c r="CJ77"/>
  <c r="L77" s="1"/>
  <c r="CK77"/>
  <c r="M77" s="1"/>
  <c r="CW77"/>
  <c r="CZ77" s="1"/>
  <c r="CI76"/>
  <c r="CL76"/>
  <c r="N76" s="1"/>
  <c r="CK75"/>
  <c r="M75" s="1"/>
  <c r="CL75"/>
  <c r="N75" s="1"/>
  <c r="CI74"/>
  <c r="CL74"/>
  <c r="N74" s="1"/>
  <c r="CL64"/>
  <c r="N64" s="1"/>
  <c r="CK64"/>
  <c r="M64" s="1"/>
  <c r="CZ64"/>
  <c r="CL61"/>
  <c r="N61" s="1"/>
  <c r="CK59"/>
  <c r="M59" s="1"/>
  <c r="CJ59"/>
  <c r="L59" s="1"/>
  <c r="CJ54"/>
  <c r="L54" s="1"/>
  <c r="CI54"/>
  <c r="CJ52"/>
  <c r="L52" s="1"/>
  <c r="CI52"/>
  <c r="CJ50"/>
  <c r="L50" s="1"/>
  <c r="CI50"/>
  <c r="CJ46"/>
  <c r="L46" s="1"/>
  <c r="CI46"/>
  <c r="CJ42"/>
  <c r="L42" s="1"/>
  <c r="CI42"/>
  <c r="CJ40"/>
  <c r="L40" s="1"/>
  <c r="CI40"/>
  <c r="CJ35"/>
  <c r="L35" s="1"/>
  <c r="CI35"/>
  <c r="CJ33"/>
  <c r="L33" s="1"/>
  <c r="CI33"/>
  <c r="CL60"/>
  <c r="N60" s="1"/>
  <c r="CI60"/>
  <c r="CX60"/>
  <c r="CZ60" s="1"/>
  <c r="CI55"/>
  <c r="CJ55"/>
  <c r="L55" s="1"/>
  <c r="CJ53"/>
  <c r="L53" s="1"/>
  <c r="CI53"/>
  <c r="CJ51"/>
  <c r="L51" s="1"/>
  <c r="CI51"/>
  <c r="CJ49"/>
  <c r="L49" s="1"/>
  <c r="CI49"/>
  <c r="CI48"/>
  <c r="CJ48"/>
  <c r="L48" s="1"/>
  <c r="CI47"/>
  <c r="CJ47"/>
  <c r="L47" s="1"/>
  <c r="CJ43"/>
  <c r="L43" s="1"/>
  <c r="CI43"/>
  <c r="CJ41"/>
  <c r="L41" s="1"/>
  <c r="CI41"/>
  <c r="CJ38"/>
  <c r="L38" s="1"/>
  <c r="CI38"/>
  <c r="CI36"/>
  <c r="CJ36"/>
  <c r="L36" s="1"/>
  <c r="CJ34"/>
  <c r="L34" s="1"/>
  <c r="CI34"/>
  <c r="CJ32"/>
  <c r="L32" s="1"/>
  <c r="CI32"/>
  <c r="CI30"/>
  <c r="CK27"/>
  <c r="M27" s="1"/>
  <c r="CK25"/>
  <c r="M25" s="1"/>
  <c r="CL25"/>
  <c r="N25" s="1"/>
  <c r="CL24"/>
  <c r="N24" s="1"/>
  <c r="CK22"/>
  <c r="M22" s="1"/>
  <c r="CL22"/>
  <c r="N22" s="1"/>
  <c r="CK19"/>
  <c r="M19" s="1"/>
  <c r="CL19"/>
  <c r="N19" s="1"/>
  <c r="CK16"/>
  <c r="M16" s="1"/>
  <c r="CL16"/>
  <c r="N16" s="1"/>
  <c r="CK14"/>
  <c r="M14" s="1"/>
  <c r="CL14"/>
  <c r="N14" s="1"/>
  <c r="CK9"/>
  <c r="M9" s="1"/>
  <c r="CL9"/>
  <c r="N9" s="1"/>
  <c r="CL8"/>
  <c r="N8" s="1"/>
  <c r="CL7"/>
  <c r="N7" s="1"/>
  <c r="CL6"/>
  <c r="N6" s="1"/>
  <c r="CJ31"/>
  <c r="L31" s="1"/>
  <c r="CK31"/>
  <c r="M31" s="1"/>
  <c r="CW31"/>
  <c r="CZ31" s="1"/>
  <c r="CK29"/>
  <c r="M29" s="1"/>
  <c r="CL29"/>
  <c r="N29" s="1"/>
  <c r="CI28"/>
  <c r="CL28"/>
  <c r="N28" s="1"/>
  <c r="CK26"/>
  <c r="M26" s="1"/>
  <c r="CL26"/>
  <c r="N26" s="1"/>
  <c r="CK23"/>
  <c r="M23" s="1"/>
  <c r="CL23"/>
  <c r="N23" s="1"/>
  <c r="CK21"/>
  <c r="M21" s="1"/>
  <c r="CL21"/>
  <c r="N21" s="1"/>
  <c r="CK18"/>
  <c r="M18" s="1"/>
  <c r="CL18"/>
  <c r="N18" s="1"/>
  <c r="CL17"/>
  <c r="N17" s="1"/>
  <c r="CK15"/>
  <c r="M15" s="1"/>
  <c r="CL15"/>
  <c r="N15" s="1"/>
  <c r="CK12"/>
  <c r="M12" s="1"/>
  <c r="CL12"/>
  <c r="N12" s="1"/>
  <c r="CL11"/>
  <c r="N11" s="1"/>
  <c r="CL10"/>
  <c r="N10" s="1"/>
  <c r="CK5"/>
  <c r="M5" s="1"/>
  <c r="CL5"/>
  <c r="N5" s="1"/>
  <c r="C90"/>
  <c r="J90"/>
  <c r="CW79"/>
  <c r="CZ79" s="1"/>
  <c r="CX79"/>
  <c r="CX75"/>
  <c r="CW75"/>
  <c r="CX76"/>
  <c r="CW76"/>
  <c r="CX74"/>
  <c r="CW74"/>
  <c r="CL72"/>
  <c r="N72" s="1"/>
  <c r="CJ72"/>
  <c r="L72" s="1"/>
  <c r="CK72"/>
  <c r="M72" s="1"/>
  <c r="CI72"/>
  <c r="CL70"/>
  <c r="N70" s="1"/>
  <c r="CJ70"/>
  <c r="L70" s="1"/>
  <c r="CK70"/>
  <c r="M70" s="1"/>
  <c r="CI70"/>
  <c r="CL68"/>
  <c r="N68" s="1"/>
  <c r="CJ68"/>
  <c r="L68" s="1"/>
  <c r="CK68"/>
  <c r="M68" s="1"/>
  <c r="CI68"/>
  <c r="CL66"/>
  <c r="N66" s="1"/>
  <c r="CJ66"/>
  <c r="L66" s="1"/>
  <c r="CK66"/>
  <c r="M66" s="1"/>
  <c r="CI66"/>
  <c r="CL62"/>
  <c r="N62" s="1"/>
  <c r="CJ62"/>
  <c r="L62" s="1"/>
  <c r="CK62"/>
  <c r="M62" s="1"/>
  <c r="CI62"/>
  <c r="CW73"/>
  <c r="CZ73" s="1"/>
  <c r="CX73"/>
  <c r="CX72"/>
  <c r="CW72"/>
  <c r="CX71"/>
  <c r="CW71"/>
  <c r="CX70"/>
  <c r="CW70"/>
  <c r="CX69"/>
  <c r="CW69"/>
  <c r="CX68"/>
  <c r="CW68"/>
  <c r="CX67"/>
  <c r="CW67"/>
  <c r="CX66"/>
  <c r="CW66"/>
  <c r="CX65"/>
  <c r="CW65"/>
  <c r="J63"/>
  <c r="C63"/>
  <c r="CX62"/>
  <c r="CW62"/>
  <c r="CX58"/>
  <c r="CW58"/>
  <c r="CN61"/>
  <c r="K61"/>
  <c r="CL45"/>
  <c r="N45" s="1"/>
  <c r="CJ45"/>
  <c r="L45" s="1"/>
  <c r="CK45"/>
  <c r="M45" s="1"/>
  <c r="CI45"/>
  <c r="CL39"/>
  <c r="N39" s="1"/>
  <c r="CJ39"/>
  <c r="L39" s="1"/>
  <c r="CK39"/>
  <c r="M39" s="1"/>
  <c r="CI39"/>
  <c r="CW57"/>
  <c r="CZ57" s="1"/>
  <c r="CX57"/>
  <c r="C54"/>
  <c r="J54"/>
  <c r="C52"/>
  <c r="J52"/>
  <c r="C50"/>
  <c r="J50"/>
  <c r="J46"/>
  <c r="C46"/>
  <c r="CX45"/>
  <c r="CW45"/>
  <c r="CX44"/>
  <c r="CW44"/>
  <c r="C42"/>
  <c r="J42"/>
  <c r="J40"/>
  <c r="C40"/>
  <c r="CX39"/>
  <c r="CW39"/>
  <c r="C35"/>
  <c r="J35"/>
  <c r="C33"/>
  <c r="J33"/>
  <c r="CX29"/>
  <c r="CW29"/>
  <c r="CL56"/>
  <c r="N56" s="1"/>
  <c r="CJ56"/>
  <c r="L56" s="1"/>
  <c r="CK56"/>
  <c r="M56" s="1"/>
  <c r="CI56"/>
  <c r="CX56"/>
  <c r="CW56"/>
  <c r="CX55"/>
  <c r="CW55"/>
  <c r="C53"/>
  <c r="J53"/>
  <c r="C51"/>
  <c r="J51"/>
  <c r="J49"/>
  <c r="C49"/>
  <c r="CX48"/>
  <c r="CW48"/>
  <c r="CX47"/>
  <c r="CW47"/>
  <c r="C43"/>
  <c r="J43"/>
  <c r="C41"/>
  <c r="J41"/>
  <c r="CX36"/>
  <c r="CW36"/>
  <c r="C34"/>
  <c r="J34"/>
  <c r="J32"/>
  <c r="C32"/>
  <c r="CX30"/>
  <c r="CW30"/>
  <c r="CX28"/>
  <c r="CW28"/>
  <c r="K27"/>
  <c r="CN27"/>
  <c r="J25"/>
  <c r="C25"/>
  <c r="CN24"/>
  <c r="K24"/>
  <c r="J22"/>
  <c r="C22"/>
  <c r="J19"/>
  <c r="C19"/>
  <c r="J16"/>
  <c r="C16"/>
  <c r="J14"/>
  <c r="C14"/>
  <c r="J9"/>
  <c r="C9"/>
  <c r="CN8"/>
  <c r="K8"/>
  <c r="CN7"/>
  <c r="K7"/>
  <c r="CN6"/>
  <c r="K6"/>
  <c r="CK20"/>
  <c r="M20" s="1"/>
  <c r="CI20"/>
  <c r="CL20"/>
  <c r="N20" s="1"/>
  <c r="CJ20"/>
  <c r="L20" s="1"/>
  <c r="J26"/>
  <c r="C26"/>
  <c r="J23"/>
  <c r="C23"/>
  <c r="J21"/>
  <c r="C21"/>
  <c r="J18"/>
  <c r="C18"/>
  <c r="J15"/>
  <c r="C15"/>
  <c r="J12"/>
  <c r="C12"/>
  <c r="CL90"/>
  <c r="N90" s="1"/>
  <c r="CL88"/>
  <c r="N88" s="1"/>
  <c r="CZ88"/>
  <c r="CL86"/>
  <c r="N86" s="1"/>
  <c r="CZ86"/>
  <c r="CL84"/>
  <c r="N84" s="1"/>
  <c r="CZ84"/>
  <c r="CI92"/>
  <c r="CI91"/>
  <c r="CJ89"/>
  <c r="L89" s="1"/>
  <c r="CJ87"/>
  <c r="L87" s="1"/>
  <c r="CJ85"/>
  <c r="L85" s="1"/>
  <c r="CK82"/>
  <c r="M82" s="1"/>
  <c r="CK80"/>
  <c r="M80" s="1"/>
  <c r="CI83"/>
  <c r="CK81"/>
  <c r="M81" s="1"/>
  <c r="CL63"/>
  <c r="N63" s="1"/>
  <c r="CJ78"/>
  <c r="L78" s="1"/>
  <c r="CL77"/>
  <c r="N77" s="1"/>
  <c r="CK76"/>
  <c r="M76" s="1"/>
  <c r="CI75"/>
  <c r="CK74"/>
  <c r="M74" s="1"/>
  <c r="CJ64"/>
  <c r="L64" s="1"/>
  <c r="CI59"/>
  <c r="CL54"/>
  <c r="N54" s="1"/>
  <c r="CL52"/>
  <c r="N52" s="1"/>
  <c r="CL50"/>
  <c r="N50" s="1"/>
  <c r="CL46"/>
  <c r="N46" s="1"/>
  <c r="CL42"/>
  <c r="N42" s="1"/>
  <c r="CL40"/>
  <c r="N40" s="1"/>
  <c r="CL35"/>
  <c r="N35" s="1"/>
  <c r="CL33"/>
  <c r="N33" s="1"/>
  <c r="CJ60"/>
  <c r="L60" s="1"/>
  <c r="CK55"/>
  <c r="M55" s="1"/>
  <c r="CL53"/>
  <c r="N53" s="1"/>
  <c r="CL51"/>
  <c r="N51" s="1"/>
  <c r="CL49"/>
  <c r="N49" s="1"/>
  <c r="CK48"/>
  <c r="M48" s="1"/>
  <c r="CK47"/>
  <c r="M47" s="1"/>
  <c r="CL43"/>
  <c r="N43" s="1"/>
  <c r="CL41"/>
  <c r="N41" s="1"/>
  <c r="CL38"/>
  <c r="N38" s="1"/>
  <c r="CK36"/>
  <c r="M36" s="1"/>
  <c r="CL34"/>
  <c r="N34" s="1"/>
  <c r="CL32"/>
  <c r="N32" s="1"/>
  <c r="CK30"/>
  <c r="M30" s="1"/>
  <c r="CI25"/>
  <c r="CI22"/>
  <c r="CI19"/>
  <c r="CI16"/>
  <c r="CI14"/>
  <c r="CI9"/>
  <c r="CL31"/>
  <c r="N31" s="1"/>
  <c r="CI29"/>
  <c r="CK28"/>
  <c r="M28" s="1"/>
  <c r="CI26"/>
  <c r="CI23"/>
  <c r="CI21"/>
  <c r="CI18"/>
  <c r="CJ17"/>
  <c r="L17" s="1"/>
  <c r="CI15"/>
  <c r="CI12"/>
  <c r="CJ11"/>
  <c r="L11" s="1"/>
  <c r="CJ10"/>
  <c r="L10" s="1"/>
  <c r="CI5"/>
  <c r="CZ5"/>
  <c r="DB9" i="7" l="1"/>
  <c r="K9"/>
  <c r="DB11"/>
  <c r="K11"/>
  <c r="DB15"/>
  <c r="K15"/>
  <c r="K23"/>
  <c r="DB23"/>
  <c r="DB12"/>
  <c r="K12"/>
  <c r="DB40"/>
  <c r="K40"/>
  <c r="DB36"/>
  <c r="K36"/>
  <c r="DB25"/>
  <c r="K25"/>
  <c r="DB29"/>
  <c r="K29"/>
  <c r="DB16"/>
  <c r="DB24"/>
  <c r="DB14"/>
  <c r="DB27"/>
  <c r="DB31"/>
  <c r="DB43"/>
  <c r="DB39"/>
  <c r="DB18"/>
  <c r="DB33"/>
  <c r="DB37"/>
  <c r="DB41"/>
  <c r="DB5"/>
  <c r="K5"/>
  <c r="DB7"/>
  <c r="K7"/>
  <c r="DB17"/>
  <c r="K17"/>
  <c r="DB19"/>
  <c r="K19"/>
  <c r="DB35"/>
  <c r="K35"/>
  <c r="DB34"/>
  <c r="K34"/>
  <c r="I6"/>
  <c r="B6"/>
  <c r="I10"/>
  <c r="B10"/>
  <c r="DB13"/>
  <c r="K13"/>
  <c r="K21"/>
  <c r="DB21"/>
  <c r="DB28"/>
  <c r="K28"/>
  <c r="DB32"/>
  <c r="K32"/>
  <c r="DB4"/>
  <c r="K4"/>
  <c r="DB8"/>
  <c r="K8"/>
  <c r="DB20"/>
  <c r="K20"/>
  <c r="DB22"/>
  <c r="K22"/>
  <c r="DB26"/>
  <c r="K26"/>
  <c r="DB30"/>
  <c r="K30"/>
  <c r="DB38"/>
  <c r="K38"/>
  <c r="DB42"/>
  <c r="K42"/>
  <c r="J13" i="6"/>
  <c r="C13"/>
  <c r="J37"/>
  <c r="C37"/>
  <c r="K4"/>
  <c r="DE4"/>
  <c r="J4"/>
  <c r="C4"/>
  <c r="K42"/>
  <c r="DE42"/>
  <c r="J54"/>
  <c r="C54"/>
  <c r="J58"/>
  <c r="C58"/>
  <c r="K11"/>
  <c r="DE11"/>
  <c r="J8"/>
  <c r="C8"/>
  <c r="K20"/>
  <c r="DE20"/>
  <c r="K22"/>
  <c r="DE22"/>
  <c r="K24"/>
  <c r="DE24"/>
  <c r="K26"/>
  <c r="DE26"/>
  <c r="K30"/>
  <c r="DE30"/>
  <c r="K32"/>
  <c r="DE32"/>
  <c r="K34"/>
  <c r="DE34"/>
  <c r="J40"/>
  <c r="C40"/>
  <c r="K44"/>
  <c r="DE44"/>
  <c r="K59"/>
  <c r="DE59"/>
  <c r="K64"/>
  <c r="DE64"/>
  <c r="K66"/>
  <c r="DE66"/>
  <c r="K9"/>
  <c r="DE9"/>
  <c r="K14"/>
  <c r="DE14"/>
  <c r="K38"/>
  <c r="DE38"/>
  <c r="DP16"/>
  <c r="DP18"/>
  <c r="DP20"/>
  <c r="DP22"/>
  <c r="DP24"/>
  <c r="DP26"/>
  <c r="DP28"/>
  <c r="DP30"/>
  <c r="DP32"/>
  <c r="DP34"/>
  <c r="DP36"/>
  <c r="DP38"/>
  <c r="DP45"/>
  <c r="DP47"/>
  <c r="DP49"/>
  <c r="DP51"/>
  <c r="DP53"/>
  <c r="DP55"/>
  <c r="DP57"/>
  <c r="DP59"/>
  <c r="DP60"/>
  <c r="DP62"/>
  <c r="DP64"/>
  <c r="DP9"/>
  <c r="DP11"/>
  <c r="DP14"/>
  <c r="DE7"/>
  <c r="DE15"/>
  <c r="DE13"/>
  <c r="DE12"/>
  <c r="DE46"/>
  <c r="DE50"/>
  <c r="K6"/>
  <c r="DE6"/>
  <c r="J6"/>
  <c r="C6"/>
  <c r="J17"/>
  <c r="C17"/>
  <c r="J42"/>
  <c r="C42"/>
  <c r="J52"/>
  <c r="C52"/>
  <c r="J56"/>
  <c r="C56"/>
  <c r="J66"/>
  <c r="C66"/>
  <c r="DE5"/>
  <c r="K5"/>
  <c r="J15"/>
  <c r="C15"/>
  <c r="K16"/>
  <c r="DE16"/>
  <c r="K18"/>
  <c r="DE18"/>
  <c r="K36"/>
  <c r="DE36"/>
  <c r="J46"/>
  <c r="C46"/>
  <c r="K49"/>
  <c r="DE49"/>
  <c r="J50"/>
  <c r="C50"/>
  <c r="DE60"/>
  <c r="K60"/>
  <c r="J61"/>
  <c r="C61"/>
  <c r="DE17"/>
  <c r="K17"/>
  <c r="DE19"/>
  <c r="K19"/>
  <c r="DE21"/>
  <c r="K21"/>
  <c r="DE23"/>
  <c r="K23"/>
  <c r="DE25"/>
  <c r="K25"/>
  <c r="DE27"/>
  <c r="K27"/>
  <c r="DE29"/>
  <c r="K29"/>
  <c r="DE31"/>
  <c r="K31"/>
  <c r="DE33"/>
  <c r="K33"/>
  <c r="DE35"/>
  <c r="K35"/>
  <c r="DE37"/>
  <c r="K37"/>
  <c r="DE39"/>
  <c r="K39"/>
  <c r="DE41"/>
  <c r="K41"/>
  <c r="DE43"/>
  <c r="K43"/>
  <c r="DE52"/>
  <c r="K52"/>
  <c r="DE54"/>
  <c r="K54"/>
  <c r="DE56"/>
  <c r="K56"/>
  <c r="DE58"/>
  <c r="K58"/>
  <c r="DE61"/>
  <c r="K61"/>
  <c r="DE63"/>
  <c r="K63"/>
  <c r="DE65"/>
  <c r="K65"/>
  <c r="DE67"/>
  <c r="K67"/>
  <c r="J5"/>
  <c r="C5"/>
  <c r="J7"/>
  <c r="C7"/>
  <c r="K28"/>
  <c r="DE28"/>
  <c r="J39"/>
  <c r="C39"/>
  <c r="K40"/>
  <c r="DE40"/>
  <c r="DE45"/>
  <c r="K45"/>
  <c r="K47"/>
  <c r="DE47"/>
  <c r="J48"/>
  <c r="C48"/>
  <c r="K51"/>
  <c r="DE51"/>
  <c r="K53"/>
  <c r="DE53"/>
  <c r="K55"/>
  <c r="DE55"/>
  <c r="K57"/>
  <c r="DE57"/>
  <c r="K62"/>
  <c r="DE62"/>
  <c r="DE8"/>
  <c r="DE10"/>
  <c r="DE48"/>
  <c r="J60" i="5"/>
  <c r="C60"/>
  <c r="CN5"/>
  <c r="K5"/>
  <c r="CN15"/>
  <c r="K15"/>
  <c r="CN18"/>
  <c r="K18"/>
  <c r="CN23"/>
  <c r="K23"/>
  <c r="CN14"/>
  <c r="K14"/>
  <c r="CN19"/>
  <c r="K19"/>
  <c r="CN25"/>
  <c r="K25"/>
  <c r="K75"/>
  <c r="CN75"/>
  <c r="CN83"/>
  <c r="K83"/>
  <c r="CN91"/>
  <c r="K91"/>
  <c r="J84"/>
  <c r="C84"/>
  <c r="C86"/>
  <c r="J86"/>
  <c r="C88"/>
  <c r="J88"/>
  <c r="I6"/>
  <c r="B6"/>
  <c r="I7"/>
  <c r="B7"/>
  <c r="I8"/>
  <c r="B8"/>
  <c r="I24"/>
  <c r="B24"/>
  <c r="J57"/>
  <c r="C57"/>
  <c r="I61"/>
  <c r="B61"/>
  <c r="J73"/>
  <c r="C73"/>
  <c r="C79"/>
  <c r="J79"/>
  <c r="J31"/>
  <c r="C31"/>
  <c r="CN30"/>
  <c r="K30"/>
  <c r="CN36"/>
  <c r="K36"/>
  <c r="CN47"/>
  <c r="K47"/>
  <c r="CN48"/>
  <c r="K48"/>
  <c r="CN55"/>
  <c r="K55"/>
  <c r="CN60"/>
  <c r="K60"/>
  <c r="CN33"/>
  <c r="K33"/>
  <c r="CN35"/>
  <c r="K35"/>
  <c r="CN40"/>
  <c r="K40"/>
  <c r="CN42"/>
  <c r="K42"/>
  <c r="CN46"/>
  <c r="K46"/>
  <c r="CN50"/>
  <c r="K50"/>
  <c r="CN52"/>
  <c r="K52"/>
  <c r="CN54"/>
  <c r="K54"/>
  <c r="J77"/>
  <c r="C77"/>
  <c r="CN63"/>
  <c r="K63"/>
  <c r="J81"/>
  <c r="C81"/>
  <c r="CN81"/>
  <c r="K81"/>
  <c r="CN80"/>
  <c r="K80"/>
  <c r="CN84"/>
  <c r="K84"/>
  <c r="CN86"/>
  <c r="K86"/>
  <c r="CN88"/>
  <c r="K88"/>
  <c r="CN90"/>
  <c r="K90"/>
  <c r="CN4"/>
  <c r="K4"/>
  <c r="J27"/>
  <c r="C27"/>
  <c r="CN13"/>
  <c r="K13"/>
  <c r="K58"/>
  <c r="CN58"/>
  <c r="CN44"/>
  <c r="K44"/>
  <c r="J59"/>
  <c r="C59"/>
  <c r="CN65"/>
  <c r="K65"/>
  <c r="CN67"/>
  <c r="K67"/>
  <c r="CN69"/>
  <c r="K69"/>
  <c r="CN71"/>
  <c r="K71"/>
  <c r="CN73"/>
  <c r="K73"/>
  <c r="J82"/>
  <c r="C82"/>
  <c r="J83"/>
  <c r="C83"/>
  <c r="J91"/>
  <c r="C91"/>
  <c r="J92"/>
  <c r="C92"/>
  <c r="CN10"/>
  <c r="CN11"/>
  <c r="CN17"/>
  <c r="CN64"/>
  <c r="CN31"/>
  <c r="CN78"/>
  <c r="CN77"/>
  <c r="CN85"/>
  <c r="CN87"/>
  <c r="CN89"/>
  <c r="J5"/>
  <c r="C5"/>
  <c r="CN12"/>
  <c r="K12"/>
  <c r="CN21"/>
  <c r="K21"/>
  <c r="CN26"/>
  <c r="K26"/>
  <c r="K29"/>
  <c r="CN29"/>
  <c r="CN9"/>
  <c r="K9"/>
  <c r="CN16"/>
  <c r="K16"/>
  <c r="CN22"/>
  <c r="K22"/>
  <c r="CN59"/>
  <c r="K59"/>
  <c r="CN92"/>
  <c r="K92"/>
  <c r="CN20"/>
  <c r="K20"/>
  <c r="I27"/>
  <c r="B27"/>
  <c r="CN56"/>
  <c r="K56"/>
  <c r="CN39"/>
  <c r="K39"/>
  <c r="CN45"/>
  <c r="K45"/>
  <c r="CN62"/>
  <c r="K62"/>
  <c r="CN66"/>
  <c r="K66"/>
  <c r="CN68"/>
  <c r="K68"/>
  <c r="CN70"/>
  <c r="K70"/>
  <c r="CN72"/>
  <c r="K72"/>
  <c r="CN28"/>
  <c r="K28"/>
  <c r="CN32"/>
  <c r="K32"/>
  <c r="CN34"/>
  <c r="K34"/>
  <c r="CN38"/>
  <c r="K38"/>
  <c r="CN41"/>
  <c r="K41"/>
  <c r="CN43"/>
  <c r="K43"/>
  <c r="CN49"/>
  <c r="K49"/>
  <c r="CN51"/>
  <c r="K51"/>
  <c r="CN53"/>
  <c r="K53"/>
  <c r="C64"/>
  <c r="J64"/>
  <c r="CN74"/>
  <c r="K74"/>
  <c r="CN76"/>
  <c r="K76"/>
  <c r="C78"/>
  <c r="J78"/>
  <c r="CN82"/>
  <c r="K82"/>
  <c r="B37"/>
  <c r="I37"/>
  <c r="I57"/>
  <c r="B57"/>
  <c r="I79"/>
  <c r="B79"/>
  <c r="CZ28"/>
  <c r="CZ30"/>
  <c r="CZ36"/>
  <c r="CZ47"/>
  <c r="CZ48"/>
  <c r="CZ55"/>
  <c r="CZ56"/>
  <c r="CZ29"/>
  <c r="CZ39"/>
  <c r="CZ44"/>
  <c r="CZ45"/>
  <c r="CZ58"/>
  <c r="CZ62"/>
  <c r="CZ65"/>
  <c r="CZ66"/>
  <c r="CZ67"/>
  <c r="CZ68"/>
  <c r="CZ69"/>
  <c r="CZ70"/>
  <c r="CZ71"/>
  <c r="CZ72"/>
  <c r="CZ74"/>
  <c r="CZ76"/>
  <c r="CZ75"/>
  <c r="CZ4"/>
  <c r="CZ10"/>
  <c r="CZ11"/>
  <c r="CZ17"/>
  <c r="CZ20"/>
  <c r="CZ6"/>
  <c r="CZ7"/>
  <c r="CZ8"/>
  <c r="CZ13"/>
  <c r="CZ24"/>
  <c r="CZ61"/>
  <c r="B21" i="7" l="1"/>
  <c r="I21"/>
  <c r="I41"/>
  <c r="B41"/>
  <c r="I33"/>
  <c r="B33"/>
  <c r="I39"/>
  <c r="B39"/>
  <c r="I31"/>
  <c r="B31"/>
  <c r="I14"/>
  <c r="B14"/>
  <c r="I16"/>
  <c r="B16"/>
  <c r="I29"/>
  <c r="B29"/>
  <c r="I25"/>
  <c r="B25"/>
  <c r="I36"/>
  <c r="B36"/>
  <c r="B40"/>
  <c r="I40"/>
  <c r="D40" s="1"/>
  <c r="I12"/>
  <c r="B12"/>
  <c r="B15"/>
  <c r="I15"/>
  <c r="D15" s="1"/>
  <c r="B11"/>
  <c r="I11"/>
  <c r="D11" s="1"/>
  <c r="B9"/>
  <c r="I9"/>
  <c r="D10" s="1"/>
  <c r="B42"/>
  <c r="I42"/>
  <c r="D42" s="1"/>
  <c r="B38"/>
  <c r="I38"/>
  <c r="B30"/>
  <c r="I30"/>
  <c r="D30" s="1"/>
  <c r="B26"/>
  <c r="I26"/>
  <c r="D26" s="1"/>
  <c r="I22"/>
  <c r="B22"/>
  <c r="I20"/>
  <c r="B20"/>
  <c r="I8"/>
  <c r="B8"/>
  <c r="I4"/>
  <c r="B4"/>
  <c r="B32"/>
  <c r="I32"/>
  <c r="D32" s="1"/>
  <c r="B28"/>
  <c r="I28"/>
  <c r="D28" s="1"/>
  <c r="B13"/>
  <c r="I13"/>
  <c r="D13" s="1"/>
  <c r="B34"/>
  <c r="I34"/>
  <c r="D34" s="1"/>
  <c r="I35"/>
  <c r="B35"/>
  <c r="B19"/>
  <c r="I19"/>
  <c r="D19" s="1"/>
  <c r="B17"/>
  <c r="I17"/>
  <c r="D17" s="1"/>
  <c r="B7"/>
  <c r="I7"/>
  <c r="D7" s="1"/>
  <c r="B5"/>
  <c r="I5"/>
  <c r="D5" s="1"/>
  <c r="B37"/>
  <c r="I37"/>
  <c r="D37" s="1"/>
  <c r="I18"/>
  <c r="B18"/>
  <c r="I43"/>
  <c r="B43"/>
  <c r="I27"/>
  <c r="B27"/>
  <c r="I24"/>
  <c r="B24"/>
  <c r="B23"/>
  <c r="I23"/>
  <c r="D23" s="1"/>
  <c r="D6"/>
  <c r="B48" i="6"/>
  <c r="I48"/>
  <c r="I8"/>
  <c r="B8"/>
  <c r="I45"/>
  <c r="B45"/>
  <c r="I67"/>
  <c r="D67" s="1"/>
  <c r="B67"/>
  <c r="I65"/>
  <c r="B65"/>
  <c r="I63"/>
  <c r="B63"/>
  <c r="B61"/>
  <c r="I61"/>
  <c r="I58"/>
  <c r="B58"/>
  <c r="I56"/>
  <c r="B56"/>
  <c r="I54"/>
  <c r="B54"/>
  <c r="I52"/>
  <c r="B52"/>
  <c r="I43"/>
  <c r="B43"/>
  <c r="I41"/>
  <c r="B41"/>
  <c r="I39"/>
  <c r="B39"/>
  <c r="I37"/>
  <c r="B37"/>
  <c r="I35"/>
  <c r="B35"/>
  <c r="I33"/>
  <c r="B33"/>
  <c r="I31"/>
  <c r="B31"/>
  <c r="I29"/>
  <c r="B29"/>
  <c r="I27"/>
  <c r="B27"/>
  <c r="I25"/>
  <c r="B25"/>
  <c r="I23"/>
  <c r="B23"/>
  <c r="I21"/>
  <c r="B21"/>
  <c r="I19"/>
  <c r="B19"/>
  <c r="I17"/>
  <c r="B17"/>
  <c r="I60"/>
  <c r="B60"/>
  <c r="I5"/>
  <c r="B5"/>
  <c r="B46"/>
  <c r="I46"/>
  <c r="I13"/>
  <c r="B13"/>
  <c r="I7"/>
  <c r="B7"/>
  <c r="J11"/>
  <c r="C11"/>
  <c r="J64"/>
  <c r="C64"/>
  <c r="J60"/>
  <c r="C60"/>
  <c r="J57"/>
  <c r="C57"/>
  <c r="J53"/>
  <c r="C53"/>
  <c r="J49"/>
  <c r="C49"/>
  <c r="J45"/>
  <c r="C45"/>
  <c r="J36"/>
  <c r="C36"/>
  <c r="J32"/>
  <c r="C32"/>
  <c r="J28"/>
  <c r="C28"/>
  <c r="J24"/>
  <c r="C24"/>
  <c r="J20"/>
  <c r="C20"/>
  <c r="J16"/>
  <c r="C16"/>
  <c r="I10"/>
  <c r="B10"/>
  <c r="I62"/>
  <c r="D62" s="1"/>
  <c r="B62"/>
  <c r="I57"/>
  <c r="D57" s="1"/>
  <c r="B57"/>
  <c r="I55"/>
  <c r="B55"/>
  <c r="I53"/>
  <c r="D53" s="1"/>
  <c r="B53"/>
  <c r="I51"/>
  <c r="B51"/>
  <c r="I47"/>
  <c r="D47" s="1"/>
  <c r="B47"/>
  <c r="I40"/>
  <c r="D40" s="1"/>
  <c r="B40"/>
  <c r="I28"/>
  <c r="D28" s="1"/>
  <c r="B28"/>
  <c r="I49"/>
  <c r="B49"/>
  <c r="I36"/>
  <c r="D36" s="1"/>
  <c r="B36"/>
  <c r="I18"/>
  <c r="D18" s="1"/>
  <c r="B18"/>
  <c r="I16"/>
  <c r="B16"/>
  <c r="I6"/>
  <c r="D6" s="1"/>
  <c r="B6"/>
  <c r="B50"/>
  <c r="I50"/>
  <c r="I12"/>
  <c r="B12"/>
  <c r="I15"/>
  <c r="B15"/>
  <c r="J14"/>
  <c r="C14"/>
  <c r="J9"/>
  <c r="C9"/>
  <c r="J62"/>
  <c r="C62"/>
  <c r="J59"/>
  <c r="C59"/>
  <c r="J55"/>
  <c r="C55"/>
  <c r="J51"/>
  <c r="C51"/>
  <c r="J47"/>
  <c r="C47"/>
  <c r="J38"/>
  <c r="C38"/>
  <c r="J34"/>
  <c r="C34"/>
  <c r="J30"/>
  <c r="C30"/>
  <c r="J26"/>
  <c r="C26"/>
  <c r="J22"/>
  <c r="C22"/>
  <c r="J18"/>
  <c r="C18"/>
  <c r="I38"/>
  <c r="D38" s="1"/>
  <c r="B38"/>
  <c r="I14"/>
  <c r="D14" s="1"/>
  <c r="B14"/>
  <c r="I9"/>
  <c r="D9" s="1"/>
  <c r="B9"/>
  <c r="I66"/>
  <c r="D66" s="1"/>
  <c r="B66"/>
  <c r="I64"/>
  <c r="D64" s="1"/>
  <c r="B64"/>
  <c r="I59"/>
  <c r="D59" s="1"/>
  <c r="B59"/>
  <c r="I44"/>
  <c r="D44" s="1"/>
  <c r="B44"/>
  <c r="I34"/>
  <c r="D34" s="1"/>
  <c r="B34"/>
  <c r="I32"/>
  <c r="D32" s="1"/>
  <c r="B32"/>
  <c r="I30"/>
  <c r="D30" s="1"/>
  <c r="B30"/>
  <c r="I26"/>
  <c r="D26" s="1"/>
  <c r="B26"/>
  <c r="I24"/>
  <c r="D24" s="1"/>
  <c r="B24"/>
  <c r="I22"/>
  <c r="D22" s="1"/>
  <c r="B22"/>
  <c r="I20"/>
  <c r="D20" s="1"/>
  <c r="B20"/>
  <c r="I11"/>
  <c r="D11" s="1"/>
  <c r="B11"/>
  <c r="I42"/>
  <c r="D42" s="1"/>
  <c r="B42"/>
  <c r="I4"/>
  <c r="D4" s="1"/>
  <c r="B4"/>
  <c r="J13" i="5"/>
  <c r="C13"/>
  <c r="C7"/>
  <c r="J7"/>
  <c r="J20"/>
  <c r="C20"/>
  <c r="C11"/>
  <c r="J11"/>
  <c r="C4"/>
  <c r="J4"/>
  <c r="J76"/>
  <c r="C76"/>
  <c r="J72"/>
  <c r="C72"/>
  <c r="J68"/>
  <c r="C68"/>
  <c r="J66"/>
  <c r="C66"/>
  <c r="J62"/>
  <c r="C62"/>
  <c r="J45"/>
  <c r="C45"/>
  <c r="J39"/>
  <c r="C39"/>
  <c r="J56"/>
  <c r="C56"/>
  <c r="J48"/>
  <c r="C48"/>
  <c r="J36"/>
  <c r="C36"/>
  <c r="J28"/>
  <c r="C28"/>
  <c r="B82"/>
  <c r="I82"/>
  <c r="B76"/>
  <c r="I76"/>
  <c r="I74"/>
  <c r="B74"/>
  <c r="I53"/>
  <c r="B53"/>
  <c r="I51"/>
  <c r="B51"/>
  <c r="I49"/>
  <c r="B49"/>
  <c r="I43"/>
  <c r="B43"/>
  <c r="I41"/>
  <c r="B41"/>
  <c r="I38"/>
  <c r="B38"/>
  <c r="I34"/>
  <c r="B34"/>
  <c r="I32"/>
  <c r="B32"/>
  <c r="B28"/>
  <c r="I28"/>
  <c r="B72"/>
  <c r="I72"/>
  <c r="B70"/>
  <c r="I70"/>
  <c r="B68"/>
  <c r="I68"/>
  <c r="B66"/>
  <c r="I66"/>
  <c r="I62"/>
  <c r="B62"/>
  <c r="B45"/>
  <c r="I45"/>
  <c r="D45" s="1"/>
  <c r="I39"/>
  <c r="B39"/>
  <c r="B56"/>
  <c r="I56"/>
  <c r="I20"/>
  <c r="B20"/>
  <c r="B92"/>
  <c r="I92"/>
  <c r="D92" s="1"/>
  <c r="B59"/>
  <c r="I59"/>
  <c r="B22"/>
  <c r="I22"/>
  <c r="B16"/>
  <c r="I16"/>
  <c r="I9"/>
  <c r="B9"/>
  <c r="B26"/>
  <c r="I26"/>
  <c r="D26" s="1"/>
  <c r="I21"/>
  <c r="B21"/>
  <c r="I12"/>
  <c r="B12"/>
  <c r="I87"/>
  <c r="B87"/>
  <c r="I77"/>
  <c r="B77"/>
  <c r="I31"/>
  <c r="B31"/>
  <c r="I17"/>
  <c r="B17"/>
  <c r="I10"/>
  <c r="B10"/>
  <c r="B73"/>
  <c r="I73"/>
  <c r="D73" s="1"/>
  <c r="B71"/>
  <c r="I71"/>
  <c r="B69"/>
  <c r="I69"/>
  <c r="B67"/>
  <c r="I67"/>
  <c r="I65"/>
  <c r="B65"/>
  <c r="I44"/>
  <c r="B44"/>
  <c r="I13"/>
  <c r="B13"/>
  <c r="I4"/>
  <c r="B4"/>
  <c r="I90"/>
  <c r="D90" s="1"/>
  <c r="B90"/>
  <c r="I88"/>
  <c r="B88"/>
  <c r="I86"/>
  <c r="B86"/>
  <c r="B84"/>
  <c r="I84"/>
  <c r="I80"/>
  <c r="B80"/>
  <c r="B81"/>
  <c r="I81"/>
  <c r="D81" s="1"/>
  <c r="I63"/>
  <c r="B63"/>
  <c r="I54"/>
  <c r="B54"/>
  <c r="I52"/>
  <c r="B52"/>
  <c r="I50"/>
  <c r="D50" s="1"/>
  <c r="B50"/>
  <c r="I46"/>
  <c r="B46"/>
  <c r="I42"/>
  <c r="D42" s="1"/>
  <c r="B42"/>
  <c r="I40"/>
  <c r="D40" s="1"/>
  <c r="B40"/>
  <c r="I35"/>
  <c r="B35"/>
  <c r="I33"/>
  <c r="D33" s="1"/>
  <c r="B33"/>
  <c r="I60"/>
  <c r="B60"/>
  <c r="I55"/>
  <c r="B55"/>
  <c r="B48"/>
  <c r="I48"/>
  <c r="D48" s="1"/>
  <c r="I47"/>
  <c r="B47"/>
  <c r="I36"/>
  <c r="D36" s="1"/>
  <c r="B36"/>
  <c r="B30"/>
  <c r="I30"/>
  <c r="I91"/>
  <c r="D91" s="1"/>
  <c r="B91"/>
  <c r="B83"/>
  <c r="I83"/>
  <c r="D83" s="1"/>
  <c r="I25"/>
  <c r="B25"/>
  <c r="B19"/>
  <c r="I19"/>
  <c r="D19" s="1"/>
  <c r="I14"/>
  <c r="B14"/>
  <c r="B23"/>
  <c r="I23"/>
  <c r="D23" s="1"/>
  <c r="I18"/>
  <c r="B18"/>
  <c r="B15"/>
  <c r="I15"/>
  <c r="D15" s="1"/>
  <c r="I5"/>
  <c r="D5" s="1"/>
  <c r="B5"/>
  <c r="D61"/>
  <c r="D8"/>
  <c r="D7"/>
  <c r="D6"/>
  <c r="J61"/>
  <c r="C61"/>
  <c r="J70"/>
  <c r="C70"/>
  <c r="J24"/>
  <c r="C24"/>
  <c r="C8"/>
  <c r="J8"/>
  <c r="J6"/>
  <c r="C6"/>
  <c r="J17"/>
  <c r="C17"/>
  <c r="J10"/>
  <c r="C10"/>
  <c r="J75"/>
  <c r="C75"/>
  <c r="J74"/>
  <c r="C74"/>
  <c r="J71"/>
  <c r="C71"/>
  <c r="J69"/>
  <c r="C69"/>
  <c r="J67"/>
  <c r="C67"/>
  <c r="J65"/>
  <c r="C65"/>
  <c r="J58"/>
  <c r="C58"/>
  <c r="J44"/>
  <c r="C44"/>
  <c r="J29"/>
  <c r="C29"/>
  <c r="J55"/>
  <c r="C55"/>
  <c r="J47"/>
  <c r="C47"/>
  <c r="J30"/>
  <c r="C30"/>
  <c r="B29"/>
  <c r="I29"/>
  <c r="D29" s="1"/>
  <c r="I89"/>
  <c r="D89" s="1"/>
  <c r="B89"/>
  <c r="I85"/>
  <c r="B85"/>
  <c r="I78"/>
  <c r="D78" s="1"/>
  <c r="B78"/>
  <c r="I64"/>
  <c r="B64"/>
  <c r="I11"/>
  <c r="D11" s="1"/>
  <c r="B11"/>
  <c r="B58"/>
  <c r="I58"/>
  <c r="D58" s="1"/>
  <c r="B75"/>
  <c r="I75"/>
  <c r="D75" s="1"/>
  <c r="D37"/>
  <c r="D24" i="7" l="1"/>
  <c r="D27"/>
  <c r="D43"/>
  <c r="D18"/>
  <c r="D35"/>
  <c r="D4"/>
  <c r="D8"/>
  <c r="D20"/>
  <c r="D22"/>
  <c r="D12"/>
  <c r="D36"/>
  <c r="D25"/>
  <c r="D29"/>
  <c r="D16"/>
  <c r="D14"/>
  <c r="D31"/>
  <c r="D39"/>
  <c r="D33"/>
  <c r="D41"/>
  <c r="D38"/>
  <c r="D9"/>
  <c r="D21"/>
  <c r="D15" i="6"/>
  <c r="D12"/>
  <c r="D16"/>
  <c r="D10"/>
  <c r="D7"/>
  <c r="D13"/>
  <c r="D5"/>
  <c r="D60"/>
  <c r="D17"/>
  <c r="D19"/>
  <c r="D21"/>
  <c r="D23"/>
  <c r="D25"/>
  <c r="D27"/>
  <c r="D29"/>
  <c r="D31"/>
  <c r="D33"/>
  <c r="D35"/>
  <c r="D37"/>
  <c r="D39"/>
  <c r="D41"/>
  <c r="D43"/>
  <c r="D54"/>
  <c r="D55" s="1"/>
  <c r="D56"/>
  <c r="D58"/>
  <c r="D63"/>
  <c r="D65"/>
  <c r="D45"/>
  <c r="D8"/>
  <c r="D50"/>
  <c r="D51" s="1"/>
  <c r="D52" s="1"/>
  <c r="D46"/>
  <c r="D61"/>
  <c r="D48"/>
  <c r="D49" s="1"/>
  <c r="D57" i="5"/>
  <c r="D30"/>
  <c r="D84"/>
  <c r="D16"/>
  <c r="D22"/>
  <c r="D59"/>
  <c r="D56"/>
  <c r="D68"/>
  <c r="D69" s="1"/>
  <c r="D70" s="1"/>
  <c r="D71" s="1"/>
  <c r="D72"/>
  <c r="D28"/>
  <c r="D76"/>
  <c r="D82"/>
  <c r="D85"/>
  <c r="D24"/>
  <c r="D27"/>
  <c r="D79"/>
  <c r="D18"/>
  <c r="D14"/>
  <c r="D25"/>
  <c r="D47"/>
  <c r="D55"/>
  <c r="D60"/>
  <c r="D35"/>
  <c r="D46"/>
  <c r="D54"/>
  <c r="D80"/>
  <c r="D86"/>
  <c r="D88"/>
  <c r="D4"/>
  <c r="D13"/>
  <c r="D44"/>
  <c r="D65"/>
  <c r="D66" s="1"/>
  <c r="D67" s="1"/>
  <c r="D10"/>
  <c r="D17"/>
  <c r="D31"/>
  <c r="D77"/>
  <c r="D87"/>
  <c r="D12"/>
  <c r="D21"/>
  <c r="D9"/>
  <c r="D20"/>
  <c r="D39"/>
  <c r="D62"/>
  <c r="D63" s="1"/>
  <c r="D64" s="1"/>
  <c r="D32"/>
  <c r="D34"/>
  <c r="D38"/>
  <c r="D41"/>
  <c r="D43"/>
  <c r="D49"/>
  <c r="D51"/>
  <c r="D52" s="1"/>
  <c r="D53"/>
  <c r="D74"/>
</calcChain>
</file>

<file path=xl/sharedStrings.xml><?xml version="1.0" encoding="utf-8"?>
<sst xmlns="http://schemas.openxmlformats.org/spreadsheetml/2006/main" count="14534" uniqueCount="1441">
  <si>
    <t>DVI - OCTOBER</t>
  </si>
  <si>
    <t>DVI - DECEMBER</t>
  </si>
  <si>
    <t>DVI - JANUARY</t>
  </si>
  <si>
    <t>DVI - CHAMPS</t>
  </si>
  <si>
    <t>JR-JUL NAC</t>
  </si>
  <si>
    <t>JR - NOV</t>
  </si>
  <si>
    <t>JR - JAN</t>
  </si>
  <si>
    <t>JR - JOS</t>
  </si>
  <si>
    <t>CDT -NAC JULY2011</t>
  </si>
  <si>
    <t>CDT - NOV</t>
  </si>
  <si>
    <t>CDT - JAN</t>
  </si>
  <si>
    <t>CDT - JOS</t>
  </si>
  <si>
    <t>OK</t>
  </si>
  <si>
    <t xml:space="preserve"> </t>
  </si>
  <si>
    <t>Paste into Point Standings</t>
  </si>
  <si>
    <t>NUMBER</t>
  </si>
  <si>
    <t>PLACE</t>
  </si>
  <si>
    <t>YOB</t>
  </si>
  <si>
    <t>FOREIGN</t>
  </si>
  <si>
    <t>SENIOR</t>
  </si>
  <si>
    <t>JUNIOR</t>
  </si>
  <si>
    <t>CADET</t>
  </si>
  <si>
    <t>Y14</t>
  </si>
  <si>
    <t>Kiefer, Lee O</t>
  </si>
  <si>
    <t>KENTUCKY</t>
  </si>
  <si>
    <t>N</t>
  </si>
  <si>
    <t>Lu, Margaret L</t>
  </si>
  <si>
    <t>CONNECTCUT</t>
  </si>
  <si>
    <t>Prescod, Nzingha E</t>
  </si>
  <si>
    <t>METRO NYC</t>
  </si>
  <si>
    <t>Dubrovich, Jacqueline</t>
  </si>
  <si>
    <t>NEW JERSEY</t>
  </si>
  <si>
    <t>Harvey, Eleanor G</t>
  </si>
  <si>
    <t>CANADA</t>
  </si>
  <si>
    <t>Shaito, Mona T</t>
  </si>
  <si>
    <t>NORTH TEX</t>
  </si>
  <si>
    <t>Willette, Doris E</t>
  </si>
  <si>
    <t>NORTH CA</t>
  </si>
  <si>
    <t>Zeiss, Madison E</t>
  </si>
  <si>
    <t>SO. CALIF.</t>
  </si>
  <si>
    <t>Seidl, Cassidy M</t>
  </si>
  <si>
    <t>WESTERN WA</t>
  </si>
  <si>
    <t>Taffel, Sara A</t>
  </si>
  <si>
    <t xml:space="preserve">Kiefer, Alexandra </t>
  </si>
  <si>
    <t xml:space="preserve">Wang, Luona </t>
  </si>
  <si>
    <t>ALABAMA</t>
  </si>
  <si>
    <t>Yamin, Jennifer N</t>
  </si>
  <si>
    <t>Singh, Ambika D</t>
  </si>
  <si>
    <t>S. JERSEY</t>
  </si>
  <si>
    <t xml:space="preserve">Kahookele, Stefani </t>
  </si>
  <si>
    <t>Partridge, Morgan K</t>
  </si>
  <si>
    <t>NEWENGLAND</t>
  </si>
  <si>
    <t>Massialas, Sabrina C</t>
  </si>
  <si>
    <t>Cross, Emily R</t>
  </si>
  <si>
    <t>Levin, Eve A</t>
  </si>
  <si>
    <t xml:space="preserve">McElwee, MW </t>
  </si>
  <si>
    <t>NATIONAL</t>
  </si>
  <si>
    <t>McKee, Nicole B</t>
  </si>
  <si>
    <t>LONG ISLND</t>
  </si>
  <si>
    <t xml:space="preserve">Ross, Nicole </t>
  </si>
  <si>
    <t xml:space="preserve">Sarkisova, Dayana </t>
  </si>
  <si>
    <t>MICHIGAN</t>
  </si>
  <si>
    <t>Goldie, Alanna J</t>
  </si>
  <si>
    <t>Budofsky, Kaila S</t>
  </si>
  <si>
    <t>Coryat, Kyjah T</t>
  </si>
  <si>
    <t xml:space="preserve">Gao, Sharon </t>
  </si>
  <si>
    <t>Lovelace, Kennedy C</t>
  </si>
  <si>
    <t xml:space="preserve">Northrop, Kate </t>
  </si>
  <si>
    <t>Klyce, Eliza D</t>
  </si>
  <si>
    <t>Koester, Bryce E</t>
  </si>
  <si>
    <t>Lee, Samantha H</t>
  </si>
  <si>
    <t>WEST-ROCK</t>
  </si>
  <si>
    <t>Dobbs, Olivia M</t>
  </si>
  <si>
    <t>Nott, Adi M</t>
  </si>
  <si>
    <t>WESTERN NY</t>
  </si>
  <si>
    <t>Reese, Hayley B</t>
  </si>
  <si>
    <t>Tsue, Ashley F</t>
  </si>
  <si>
    <t>KANSAS</t>
  </si>
  <si>
    <t>Georges, Epiphany K</t>
  </si>
  <si>
    <t>Chin, Taylor T</t>
  </si>
  <si>
    <t>CENTRAL CA</t>
  </si>
  <si>
    <t>Nemecek, Samantha J</t>
  </si>
  <si>
    <t>Yuh, Hyun-Kyung</t>
  </si>
  <si>
    <t xml:space="preserve">Meyers, Elizabeth </t>
  </si>
  <si>
    <t xml:space="preserve">Gu, Jerrica </t>
  </si>
  <si>
    <t xml:space="preserve">Laffey, Jessie </t>
  </si>
  <si>
    <t>Parmacek, Sarah J</t>
  </si>
  <si>
    <t>McGill, Kylei A</t>
  </si>
  <si>
    <t>Varadi, Mikayla A.</t>
  </si>
  <si>
    <t>PHILADELPH</t>
  </si>
  <si>
    <t>Kleiner, Elyssa R</t>
  </si>
  <si>
    <t>Taffel, Sara</t>
  </si>
  <si>
    <t>Litzinger, Miranda A</t>
  </si>
  <si>
    <t>Miller, Lauren B</t>
  </si>
  <si>
    <t xml:space="preserve">Van Son, Elizabeth </t>
  </si>
  <si>
    <t xml:space="preserve">Lee, Julia </t>
  </si>
  <si>
    <t xml:space="preserve">Nelson, Hali </t>
  </si>
  <si>
    <t xml:space="preserve">Girardot, Madeleine </t>
  </si>
  <si>
    <t>GEORGIA</t>
  </si>
  <si>
    <t xml:space="preserve">McIntosh, Christine </t>
  </si>
  <si>
    <t xml:space="preserve">Sands, Charlotte </t>
  </si>
  <si>
    <t xml:space="preserve">Kaneshige, Christina </t>
  </si>
  <si>
    <t>Allen, Clarissa A</t>
  </si>
  <si>
    <t xml:space="preserve">Cazorla Bak, Yasmin </t>
  </si>
  <si>
    <t>Patterson, Devynn B</t>
  </si>
  <si>
    <t>ILLINOIS</t>
  </si>
  <si>
    <t>Homer, D'Meca S</t>
  </si>
  <si>
    <t>Kelly, Lauren S</t>
  </si>
  <si>
    <t>Henvick, Allison M</t>
  </si>
  <si>
    <t>Williamson, Kaitlin C</t>
  </si>
  <si>
    <t>SO. TEXAS</t>
  </si>
  <si>
    <t>Lalezarian, Amanda E</t>
  </si>
  <si>
    <t>Stackhouse, Nina L</t>
  </si>
  <si>
    <t xml:space="preserve">Camacho, Adriana </t>
  </si>
  <si>
    <t>MEXICO</t>
  </si>
  <si>
    <t xml:space="preserve">Lawrence, MacKenzie </t>
  </si>
  <si>
    <t>Viqueira, Samantha M</t>
  </si>
  <si>
    <t>Yamin, Liana E</t>
  </si>
  <si>
    <t>Crum, Quinn T</t>
  </si>
  <si>
    <t xml:space="preserve">Vashisht Goel, Ruchika </t>
  </si>
  <si>
    <t>Marsh-Senic, Ann E</t>
  </si>
  <si>
    <t xml:space="preserve">Goldstein, Mikela </t>
  </si>
  <si>
    <t xml:space="preserve">Chan, Stephanie </t>
  </si>
  <si>
    <t>Beck, Rachel C</t>
  </si>
  <si>
    <t>OREGON</t>
  </si>
  <si>
    <t>Muravyeva, Anastasiya</t>
  </si>
  <si>
    <t>Cohen, Carly N</t>
  </si>
  <si>
    <t>Jarry, Lucile C</t>
  </si>
  <si>
    <t xml:space="preserve">Ryan, Kelleigh </t>
  </si>
  <si>
    <t>Sera, Ediona O</t>
  </si>
  <si>
    <t>ALBANIA</t>
  </si>
  <si>
    <t>Shaito, Malak T</t>
  </si>
  <si>
    <t>Chin, Rachel J</t>
  </si>
  <si>
    <t>Gladnick, Kane L</t>
  </si>
  <si>
    <t>Chernomashentsev, Alisa A</t>
  </si>
  <si>
    <t>GATEWAY FL</t>
  </si>
  <si>
    <t xml:space="preserve">Dmytruk, Oksana </t>
  </si>
  <si>
    <t>UKRAINE</t>
  </si>
  <si>
    <t>Sarkisova, Radmila A</t>
  </si>
  <si>
    <t>Hartman, Grace T</t>
  </si>
  <si>
    <t>MINNESOTA</t>
  </si>
  <si>
    <t>Abbe, Cory H</t>
  </si>
  <si>
    <t>Slagle, Mariah P</t>
  </si>
  <si>
    <t>UTAH/S.IDA</t>
  </si>
  <si>
    <t>Elkassas, Sabrina M</t>
  </si>
  <si>
    <t>CENTRAL PA</t>
  </si>
  <si>
    <t xml:space="preserve">Meng, Shuang </t>
  </si>
  <si>
    <t>CHINA</t>
  </si>
  <si>
    <t>Followill, Sarah J</t>
  </si>
  <si>
    <t>GULFCST TX</t>
  </si>
  <si>
    <t>Kilpatrick, Teagan S</t>
  </si>
  <si>
    <t xml:space="preserve">Dastoli, Gabrielle </t>
  </si>
  <si>
    <t xml:space="preserve">Lawrence Ms., MacKenzie </t>
  </si>
  <si>
    <t>Bi, Yue (Franc</t>
  </si>
  <si>
    <t>McIntyre, Taylor A</t>
  </si>
  <si>
    <t>COLUMBUSOH</t>
  </si>
  <si>
    <t xml:space="preserve">Malynn, Darsie </t>
  </si>
  <si>
    <t>Benford, Shante M</t>
  </si>
  <si>
    <t>Agroskin, Michelle L</t>
  </si>
  <si>
    <t xml:space="preserve">Unwalla, Simone </t>
  </si>
  <si>
    <t>VIRGINIA</t>
  </si>
  <si>
    <t>Gu, Jerrica M</t>
  </si>
  <si>
    <t>Blow, Iman A</t>
  </si>
  <si>
    <t xml:space="preserve">Hoppe, Malinka </t>
  </si>
  <si>
    <t>Kapon, Sarit E</t>
  </si>
  <si>
    <t>Lomuscio, Alyssa M</t>
  </si>
  <si>
    <t>Lee, Audrey K</t>
  </si>
  <si>
    <t xml:space="preserve">McElwee, LC </t>
  </si>
  <si>
    <t xml:space="preserve">Stanford, Rebecca </t>
  </si>
  <si>
    <t xml:space="preserve">Largaespada, Fatima </t>
  </si>
  <si>
    <t xml:space="preserve">Vaiani, Nicole </t>
  </si>
  <si>
    <t>Liang, Phoebe N</t>
  </si>
  <si>
    <t>Iverson, Kasey S</t>
  </si>
  <si>
    <t>Mattos, Caroline M</t>
  </si>
  <si>
    <t xml:space="preserve">Starks-Faulkner, Jennette </t>
  </si>
  <si>
    <t>Zhang, Hellary Y</t>
  </si>
  <si>
    <t>Holmqvist, Sophia L</t>
  </si>
  <si>
    <t xml:space="preserve">Yao, Christine </t>
  </si>
  <si>
    <t>Provencal, Camille A</t>
  </si>
  <si>
    <t>IOWA</t>
  </si>
  <si>
    <t>Fox, Audra M</t>
  </si>
  <si>
    <t>Michaelsen, Anya N</t>
  </si>
  <si>
    <t>Fishman, Kimberly R</t>
  </si>
  <si>
    <t>Granada, Ashley N</t>
  </si>
  <si>
    <t>GOLDCST FL</t>
  </si>
  <si>
    <t>Nackman, Avery S</t>
  </si>
  <si>
    <t>Popkin, Naomi T</t>
  </si>
  <si>
    <t>Chen, Sharon H</t>
  </si>
  <si>
    <t>Shaito, Mai T</t>
  </si>
  <si>
    <t>Kemnitzer, Kristen E</t>
  </si>
  <si>
    <t>Levin, Eve</t>
  </si>
  <si>
    <t xml:space="preserve">Zusin, Gabriella </t>
  </si>
  <si>
    <t>Mullen-Boustiha, Tara E</t>
  </si>
  <si>
    <t>Alagappan, Visala T</t>
  </si>
  <si>
    <t>Western, Ryan M</t>
  </si>
  <si>
    <t>Chung, Isabella A</t>
  </si>
  <si>
    <t>Lindstrom, Erica G</t>
  </si>
  <si>
    <t>McBryan, Teresa N</t>
  </si>
  <si>
    <t>ARIZONA</t>
  </si>
  <si>
    <t>Harvey, Eleanor G*</t>
  </si>
  <si>
    <t xml:space="preserve">Yang, Natalie </t>
  </si>
  <si>
    <t>Gu, Jerrica *</t>
  </si>
  <si>
    <t>Whitney, April</t>
  </si>
  <si>
    <t xml:space="preserve">Kim, Katherine </t>
  </si>
  <si>
    <t>Malcolm, Libby A</t>
  </si>
  <si>
    <t>Ma, Lily J</t>
  </si>
  <si>
    <t xml:space="preserve">Schryer, Aimee </t>
  </si>
  <si>
    <t>Hirschfeld, Rebecca C</t>
  </si>
  <si>
    <t>Thornton, Veronica A</t>
  </si>
  <si>
    <t>Camacho, Adriana *</t>
  </si>
  <si>
    <t xml:space="preserve">LeClair, Katherine </t>
  </si>
  <si>
    <t>Ding, Grace Y</t>
  </si>
  <si>
    <t>Colacino, Jenna M</t>
  </si>
  <si>
    <t>Berdichevsky, Allison M</t>
  </si>
  <si>
    <t>Ryf, Ally J</t>
  </si>
  <si>
    <t xml:space="preserve">Hagopian, Natalie </t>
  </si>
  <si>
    <t>WISCONSIN</t>
  </si>
  <si>
    <t>Antekeier, Madeline E</t>
  </si>
  <si>
    <t>Elbert, Katie C</t>
  </si>
  <si>
    <t>Kaye, Abigail G</t>
  </si>
  <si>
    <t>Purdy-Sachs, Alinah J</t>
  </si>
  <si>
    <t>Carminucci, Joanne M</t>
  </si>
  <si>
    <t>HUDS-BERKS</t>
  </si>
  <si>
    <t>Morgan, Kibriyaa S</t>
  </si>
  <si>
    <t>Viqueira, Rachel N</t>
  </si>
  <si>
    <t>Botelho, Lynn A</t>
  </si>
  <si>
    <t>WESTERN PA</t>
  </si>
  <si>
    <t>0, 0</t>
  </si>
  <si>
    <t>Hohensee, Dianna E</t>
  </si>
  <si>
    <t>NORTHEAST</t>
  </si>
  <si>
    <t xml:space="preserve">Blumenstock, Sophie </t>
  </si>
  <si>
    <t>Zambrano, Jessenia M</t>
  </si>
  <si>
    <t>Zhang, Linda Y</t>
  </si>
  <si>
    <t>Abdelaziz, Nadine A</t>
  </si>
  <si>
    <t>Mzhen, Morgan A</t>
  </si>
  <si>
    <t>MARYLAND</t>
  </si>
  <si>
    <t xml:space="preserve">Bi, Yue </t>
  </si>
  <si>
    <t>Boyd, Myrka I</t>
  </si>
  <si>
    <t xml:space="preserve">Jin, Tong </t>
  </si>
  <si>
    <t>Kelly, Margeaux S</t>
  </si>
  <si>
    <t xml:space="preserve">Liu, Tiffany </t>
  </si>
  <si>
    <t xml:space="preserve">Camargo, Monserrat </t>
  </si>
  <si>
    <t>McKee, Erica N</t>
  </si>
  <si>
    <t>Bruhl, Emily M</t>
  </si>
  <si>
    <t>Reckling, Kathleen A</t>
  </si>
  <si>
    <t>Daum, Julia R</t>
  </si>
  <si>
    <t xml:space="preserve">Brind'Amour, Pamela </t>
  </si>
  <si>
    <t>Semel, Liana M</t>
  </si>
  <si>
    <t>Pak, Sarah S</t>
  </si>
  <si>
    <t>Stoff, Elsa M</t>
  </si>
  <si>
    <t xml:space="preserve">Staso, Anna </t>
  </si>
  <si>
    <t xml:space="preserve">Zhang, Linda </t>
  </si>
  <si>
    <t xml:space="preserve">Lin, Jennifer </t>
  </si>
  <si>
    <t xml:space="preserve">Hurtubise, Elisabeth </t>
  </si>
  <si>
    <t xml:space="preserve">Antipas, Demi </t>
  </si>
  <si>
    <t>Callaghan, Caitlyn M</t>
  </si>
  <si>
    <t xml:space="preserve">Wu, Jessica </t>
  </si>
  <si>
    <t>Pak, Sarah Suhy</t>
  </si>
  <si>
    <t>Li, Jessica L</t>
  </si>
  <si>
    <t>COLORADO</t>
  </si>
  <si>
    <t>Rock, April N</t>
  </si>
  <si>
    <t xml:space="preserve">Nania, Christina </t>
  </si>
  <si>
    <t>Napoli, Tracey A</t>
  </si>
  <si>
    <t xml:space="preserve">Tsai, Xiao-Qing </t>
  </si>
  <si>
    <t>Chiang, Nicole J</t>
  </si>
  <si>
    <t>Harmount, Natalie F</t>
  </si>
  <si>
    <t>Oliva, Andrea L</t>
  </si>
  <si>
    <t>Bonello, Isabella C</t>
  </si>
  <si>
    <t>Williams, Amanda S</t>
  </si>
  <si>
    <t>Little, Danielle R</t>
  </si>
  <si>
    <t xml:space="preserve">Troyanski, Kristina </t>
  </si>
  <si>
    <t xml:space="preserve">Li, Zhichun </t>
  </si>
  <si>
    <t xml:space="preserve">Quattrociocchi, Nicole </t>
  </si>
  <si>
    <t xml:space="preserve">Kissilenko, Alexandra </t>
  </si>
  <si>
    <t>Kiriakidi, Lyubov S</t>
  </si>
  <si>
    <t>NE PENN</t>
  </si>
  <si>
    <t xml:space="preserve">Nunley, Victoria </t>
  </si>
  <si>
    <t xml:space="preserve">Bates, Cassandra </t>
  </si>
  <si>
    <t>Whitney, April V</t>
  </si>
  <si>
    <t xml:space="preserve">Muhammad, Auset </t>
  </si>
  <si>
    <t>Ortega-Furgeson, Desree A</t>
  </si>
  <si>
    <t>Hoppe, Malinka *</t>
  </si>
  <si>
    <t>Mok, Sarah Y</t>
  </si>
  <si>
    <t>Leticee, Laura</t>
  </si>
  <si>
    <t>GUADALUPE</t>
  </si>
  <si>
    <t>Barrera, Virginia C</t>
  </si>
  <si>
    <t>Marletto, Mal-Sun S</t>
  </si>
  <si>
    <t xml:space="preserve">Mageras, Finnula </t>
  </si>
  <si>
    <t xml:space="preserve">Ortiz, Daniella </t>
  </si>
  <si>
    <t>Yoo, Emmeline M</t>
  </si>
  <si>
    <t>Morrison, Monica L</t>
  </si>
  <si>
    <t>Xu, Shengchian</t>
  </si>
  <si>
    <t xml:space="preserve">Marks, Amanda </t>
  </si>
  <si>
    <t>NEVADA</t>
  </si>
  <si>
    <t xml:space="preserve">Mageras, Keara </t>
  </si>
  <si>
    <t>Bloomfield, Kara S</t>
  </si>
  <si>
    <t>Chin, Diana H</t>
  </si>
  <si>
    <t>McCarter, CJ F</t>
  </si>
  <si>
    <t>S.CAROLINA</t>
  </si>
  <si>
    <t>Maguire, Devon M</t>
  </si>
  <si>
    <t>Spohn, Mary S</t>
  </si>
  <si>
    <t>Parmacek, Sarah</t>
  </si>
  <si>
    <t>Johnston, Paige M</t>
  </si>
  <si>
    <t xml:space="preserve">Mennock, Solenne </t>
  </si>
  <si>
    <t>Abbe, Cory</t>
  </si>
  <si>
    <t xml:space="preserve">Sackler, Maile </t>
  </si>
  <si>
    <t>Woodward, Maureen E</t>
  </si>
  <si>
    <t xml:space="preserve">Golubev, Maria </t>
  </si>
  <si>
    <t>Klyce, Eliza Deberry</t>
  </si>
  <si>
    <t>Fish, Tara Y</t>
  </si>
  <si>
    <t>Daguin, Melanie</t>
  </si>
  <si>
    <t>Crocker, Kelsey E</t>
  </si>
  <si>
    <t>Woo, Gwen K</t>
  </si>
  <si>
    <t>Schuppe, Sharon A</t>
  </si>
  <si>
    <t>GREEN MT</t>
  </si>
  <si>
    <t>Henvick, Allison</t>
  </si>
  <si>
    <t xml:space="preserve">Weiss, Olivia </t>
  </si>
  <si>
    <t>Almon, Kathryn G</t>
  </si>
  <si>
    <t>N.CAROLINA</t>
  </si>
  <si>
    <t>Kang, Jessica</t>
  </si>
  <si>
    <t>Grant, Carolyn E</t>
  </si>
  <si>
    <t>Li, Yolanda L</t>
  </si>
  <si>
    <t>Coryat, Kyjah Teraj</t>
  </si>
  <si>
    <t>Moore, Sara E</t>
  </si>
  <si>
    <t>Hood, Clarissa B</t>
  </si>
  <si>
    <t xml:space="preserve">Mitchell, Nicole </t>
  </si>
  <si>
    <t>Bertholet, Paule</t>
  </si>
  <si>
    <t>Y</t>
  </si>
  <si>
    <t>Barry, Grace E</t>
  </si>
  <si>
    <t>Chandlee, Chiara B</t>
  </si>
  <si>
    <t>Hock, Waverly K</t>
  </si>
  <si>
    <t>AK-LA-MISS</t>
  </si>
  <si>
    <t>Wang, Jiayi</t>
  </si>
  <si>
    <t xml:space="preserve">Savage, Grace </t>
  </si>
  <si>
    <t>ST. LOUIS</t>
  </si>
  <si>
    <t xml:space="preserve">Kain, Alexandra </t>
  </si>
  <si>
    <t>ORANGE CST</t>
  </si>
  <si>
    <t>Stackhouse, Nina</t>
  </si>
  <si>
    <t>Goodman, Shawn L</t>
  </si>
  <si>
    <t>Chen, Irisa</t>
  </si>
  <si>
    <t xml:space="preserve">Corona, Melissa </t>
  </si>
  <si>
    <t>Deschner, Stefani K</t>
  </si>
  <si>
    <t>Lee, Audrey</t>
  </si>
  <si>
    <t>Kang, Jessica J</t>
  </si>
  <si>
    <t>Troxel, Sylvie A</t>
  </si>
  <si>
    <t>Sun, Claudia M</t>
  </si>
  <si>
    <t>Thibault, Kali M</t>
  </si>
  <si>
    <t>Wrampelmeier, Claudia A</t>
  </si>
  <si>
    <t>PLAINS TEX</t>
  </si>
  <si>
    <t>Hua, Nancy</t>
  </si>
  <si>
    <t>Caplin, Phoebe S</t>
  </si>
  <si>
    <t>Cederquist, Jessica C</t>
  </si>
  <si>
    <t>CENTRAL FL</t>
  </si>
  <si>
    <t>Ahrensdorf, Lucia O</t>
  </si>
  <si>
    <t xml:space="preserve">Procopio, Lucia </t>
  </si>
  <si>
    <t>Lau, Ashley</t>
  </si>
  <si>
    <t xml:space="preserve">Chen, Irisa </t>
  </si>
  <si>
    <t>Pon, Jessica G</t>
  </si>
  <si>
    <t xml:space="preserve">Mangual, Paola </t>
  </si>
  <si>
    <t>PUERTORICO</t>
  </si>
  <si>
    <t>Morency, Alexandrin</t>
  </si>
  <si>
    <t>Boccone, Charlotte</t>
  </si>
  <si>
    <t xml:space="preserve">Poon, Vivian </t>
  </si>
  <si>
    <t>Lau, Ashley J</t>
  </si>
  <si>
    <t xml:space="preserve">Chen, Wei Chee </t>
  </si>
  <si>
    <t xml:space="preserve">Keft, Alexandra </t>
  </si>
  <si>
    <t>Offerle, Judith A</t>
  </si>
  <si>
    <t>Gladnick, Kane</t>
  </si>
  <si>
    <t>Fevry, Carlexa I</t>
  </si>
  <si>
    <t>Popkin, Rebecca M</t>
  </si>
  <si>
    <t>Barkley, Olivia E</t>
  </si>
  <si>
    <t>OKLAHOMA</t>
  </si>
  <si>
    <t>Chan, Stephanie</t>
  </si>
  <si>
    <t>Forcier, Rose C</t>
  </si>
  <si>
    <t>SAN DIEGO</t>
  </si>
  <si>
    <t>Prilutsky, Stan</t>
  </si>
  <si>
    <t>Kopcrak, Anna</t>
  </si>
  <si>
    <t xml:space="preserve">Kahn, Jennifer </t>
  </si>
  <si>
    <t>Dickinson, Drew T</t>
  </si>
  <si>
    <t>MT. VALLEY</t>
  </si>
  <si>
    <t>Hohensee, Dianna</t>
  </si>
  <si>
    <t>Messersmith, Phenix N</t>
  </si>
  <si>
    <t>Zhang, Angela J</t>
  </si>
  <si>
    <t>Kim, Matt Ilwoo</t>
  </si>
  <si>
    <t>Pomicter, Madeline A</t>
  </si>
  <si>
    <t>Patterson, Devynn</t>
  </si>
  <si>
    <t>Feldman, Simone H</t>
  </si>
  <si>
    <t xml:space="preserve">Nelson, Tanya </t>
  </si>
  <si>
    <t xml:space="preserve">Ochs-Willard, Jess </t>
  </si>
  <si>
    <t>Rysling, Amanda J</t>
  </si>
  <si>
    <t>Figueroa Gonzalez, Karla</t>
  </si>
  <si>
    <t xml:space="preserve">Kahn, Rebekah </t>
  </si>
  <si>
    <t xml:space="preserve">Gagnon, Francis </t>
  </si>
  <si>
    <t>Conway, Meaghan N</t>
  </si>
  <si>
    <t>Trumbull, Marion</t>
  </si>
  <si>
    <t>Mitchell, Mason G</t>
  </si>
  <si>
    <t>Schwartz, Monica</t>
  </si>
  <si>
    <t>Sutton, Hannah M</t>
  </si>
  <si>
    <t xml:space="preserve">Allen, Eleanor </t>
  </si>
  <si>
    <t>Bruhl, Sarah A</t>
  </si>
  <si>
    <t>Ott, Jonathan W</t>
  </si>
  <si>
    <t>McKenna, Caitlin M</t>
  </si>
  <si>
    <t>Woodward, Maureen</t>
  </si>
  <si>
    <t>Pierok, Allison M</t>
  </si>
  <si>
    <t>SW OHIO</t>
  </si>
  <si>
    <t>Schroeder, Andrew W</t>
  </si>
  <si>
    <t>Black, Taylor</t>
  </si>
  <si>
    <t>Simmers, Victoria W</t>
  </si>
  <si>
    <t xml:space="preserve">Feller, Elizabeth </t>
  </si>
  <si>
    <t>Weisman, Elaine D</t>
  </si>
  <si>
    <t>Yang, Steven C</t>
  </si>
  <si>
    <t>Trumbull, Marion A</t>
  </si>
  <si>
    <t>Grohman, Rebecca</t>
  </si>
  <si>
    <t xml:space="preserve">Allen, Camille </t>
  </si>
  <si>
    <t>Szilagyi, Heather J</t>
  </si>
  <si>
    <t>Baker, Bradley J</t>
  </si>
  <si>
    <t>Lucente, Cynthia C</t>
  </si>
  <si>
    <t>Sachs, Elisabeth</t>
  </si>
  <si>
    <t xml:space="preserve">Chen, ShoLin </t>
  </si>
  <si>
    <t xml:space="preserve">Jenkins, Nola </t>
  </si>
  <si>
    <t>Dobbins, Charles M</t>
  </si>
  <si>
    <t>Goldstein, Mikela</t>
  </si>
  <si>
    <t>Weindling, Monica N.H</t>
  </si>
  <si>
    <t>Hood, Taylor L</t>
  </si>
  <si>
    <t>Blake, Jonathan C</t>
  </si>
  <si>
    <t>Hewes, Juliet M</t>
  </si>
  <si>
    <t>Vashisht Goel, Ruchika</t>
  </si>
  <si>
    <t xml:space="preserve">Grauer, Athena </t>
  </si>
  <si>
    <t>Bonner, Christophe</t>
  </si>
  <si>
    <t>Kim, Ashley Y</t>
  </si>
  <si>
    <t>Lee, Samantha</t>
  </si>
  <si>
    <t>Lee, Michelle S</t>
  </si>
  <si>
    <t xml:space="preserve">Echard, Shaina </t>
  </si>
  <si>
    <t>Shainberg, Jonah L</t>
  </si>
  <si>
    <t>Messersmith, Phenix</t>
  </si>
  <si>
    <t>Corinaldi, Michelle M</t>
  </si>
  <si>
    <t>Bailey, Theresa M</t>
  </si>
  <si>
    <t>Woerner, Emerson P</t>
  </si>
  <si>
    <t>Jiang, Emily S</t>
  </si>
  <si>
    <t>Berdichevsky, Allison</t>
  </si>
  <si>
    <t>Westover, Olivia M</t>
  </si>
  <si>
    <t xml:space="preserve">Ameli, Amir </t>
  </si>
  <si>
    <t>Murphy, Megan M</t>
  </si>
  <si>
    <t>Granholm, Carolyn N*</t>
  </si>
  <si>
    <t>McIntosh, Chrissy</t>
  </si>
  <si>
    <t xml:space="preserve">Bae, Ashley </t>
  </si>
  <si>
    <t>Delamater, Abby S</t>
  </si>
  <si>
    <t xml:space="preserve">Wang, Shannon </t>
  </si>
  <si>
    <t>Albrecht, Rebecca G</t>
  </si>
  <si>
    <t>Abilay, Bryson D</t>
  </si>
  <si>
    <t>Veach, Callie A</t>
  </si>
  <si>
    <t>Mytas, Lavinia</t>
  </si>
  <si>
    <t>Scotti, Eric T</t>
  </si>
  <si>
    <t>Lumsargis, Victoria A</t>
  </si>
  <si>
    <t>HARRISBURG</t>
  </si>
  <si>
    <t>Sutton, Hannah</t>
  </si>
  <si>
    <t xml:space="preserve">Zhang, Rachel </t>
  </si>
  <si>
    <t xml:space="preserve">Gordon, Shaul </t>
  </si>
  <si>
    <t>Ravelo, Amelia M</t>
  </si>
  <si>
    <t>Fedde, Rachel A</t>
  </si>
  <si>
    <t>Koester, Bryce</t>
  </si>
  <si>
    <t xml:space="preserve">Nelson, Tori </t>
  </si>
  <si>
    <t xml:space="preserve">Fatourechi, Jasmine </t>
  </si>
  <si>
    <t>Zwierski-Moran, Olivia S</t>
  </si>
  <si>
    <t xml:space="preserve">Copti, Charles </t>
  </si>
  <si>
    <t xml:space="preserve">Choy, Ida </t>
  </si>
  <si>
    <t>Li, Yolanda</t>
  </si>
  <si>
    <t>Fischbach, Kristen B</t>
  </si>
  <si>
    <t>Rosenthal, Rebecca L</t>
  </si>
  <si>
    <t>Zhuang, Michael T</t>
  </si>
  <si>
    <t>Marletto, Mal-Sun</t>
  </si>
  <si>
    <t>Gianneschi, Julia R</t>
  </si>
  <si>
    <t xml:space="preserve">Guillaume, Meredith </t>
  </si>
  <si>
    <t xml:space="preserve">Wiecha, Nathaniel </t>
  </si>
  <si>
    <t>Ranieri, Arianna C</t>
  </si>
  <si>
    <t>McIntyre, Taylor</t>
  </si>
  <si>
    <t>Brewer-Wallin, Emma G</t>
  </si>
  <si>
    <t xml:space="preserve">Dornjandaeng, Nitikorn </t>
  </si>
  <si>
    <t>Leff, Julia K</t>
  </si>
  <si>
    <t>Bruhl, Emily</t>
  </si>
  <si>
    <t xml:space="preserve">Torrisi, Orsola </t>
  </si>
  <si>
    <t>ITALY</t>
  </si>
  <si>
    <t xml:space="preserve">Urban-Spillane, Allison </t>
  </si>
  <si>
    <t>Schneider, Allen J</t>
  </si>
  <si>
    <t>Telischi, Julia M</t>
  </si>
  <si>
    <t>Malcolm, Libby</t>
  </si>
  <si>
    <t>Thurman, Hannah P</t>
  </si>
  <si>
    <t>Braun, Leila E</t>
  </si>
  <si>
    <t>Mitchell, Andrea M</t>
  </si>
  <si>
    <t xml:space="preserve">Ko, Alice </t>
  </si>
  <si>
    <t xml:space="preserve">Rodriguez III, Melvin </t>
  </si>
  <si>
    <t xml:space="preserve">Tamragouri, Sucheta </t>
  </si>
  <si>
    <t>Chiang, Melissa</t>
  </si>
  <si>
    <t>Kelch, Kayla N</t>
  </si>
  <si>
    <t>Zhang, Laurel L</t>
  </si>
  <si>
    <t>Carion, Anya E</t>
  </si>
  <si>
    <t>Brecht, Kirk J</t>
  </si>
  <si>
    <t>Patterson, Morgan</t>
  </si>
  <si>
    <t>Parra, Victoria I</t>
  </si>
  <si>
    <t>Pepe, Justin M</t>
  </si>
  <si>
    <t xml:space="preserve">Hern, Olivia </t>
  </si>
  <si>
    <t>Feldman, Simone</t>
  </si>
  <si>
    <t>Pukal, Bartosz R</t>
  </si>
  <si>
    <t>Forcier, Rose</t>
  </si>
  <si>
    <t xml:space="preserve">To, Zoya </t>
  </si>
  <si>
    <t>Srere, Reed K</t>
  </si>
  <si>
    <t>CAPITOL</t>
  </si>
  <si>
    <t>Scibilia, Natalie P</t>
  </si>
  <si>
    <t>Brewer, Adam S</t>
  </si>
  <si>
    <t xml:space="preserve">Sanchez, Yaira </t>
  </si>
  <si>
    <t>Smith, Kyle D</t>
  </si>
  <si>
    <t>Reese, Rebecca M</t>
  </si>
  <si>
    <t xml:space="preserve">Lazarova, Dara </t>
  </si>
  <si>
    <t xml:space="preserve">Lee, Phoebe </t>
  </si>
  <si>
    <t>SAN BERNAR</t>
  </si>
  <si>
    <t xml:space="preserve">Liu, Jerry </t>
  </si>
  <si>
    <t xml:space="preserve">Glenn, Katherine </t>
  </si>
  <si>
    <t>Amelung, Katya N</t>
  </si>
  <si>
    <t>Gleeson, Andrew R</t>
  </si>
  <si>
    <t>Finster, Samantha B</t>
  </si>
  <si>
    <t>Kaptain, Emiliano A</t>
  </si>
  <si>
    <t>Vea, Isabelle</t>
  </si>
  <si>
    <t>Murphy, Alexandria</t>
  </si>
  <si>
    <t>Gokea, Rienzi P</t>
  </si>
  <si>
    <t>Ho, Millie W</t>
  </si>
  <si>
    <t>Moore, Mikaela E</t>
  </si>
  <si>
    <t xml:space="preserve">Szczesniak, Michael </t>
  </si>
  <si>
    <t xml:space="preserve">Deleveaux, Joelle </t>
  </si>
  <si>
    <t>BAHAMAS</t>
  </si>
  <si>
    <t>Thompson, Olivia R</t>
  </si>
  <si>
    <t xml:space="preserve">Baker, Hanan </t>
  </si>
  <si>
    <t>Kelly, Andrew P</t>
  </si>
  <si>
    <t xml:space="preserve">Kallmeyer, Tess </t>
  </si>
  <si>
    <t xml:space="preserve">Solano, Janine </t>
  </si>
  <si>
    <t>Winer, David R</t>
  </si>
  <si>
    <t xml:space="preserve">Chen, Nicole </t>
  </si>
  <si>
    <t>Delchamps, Alistair A</t>
  </si>
  <si>
    <t xml:space="preserve">Lee, Stephanie </t>
  </si>
  <si>
    <t>NORTH OHIO</t>
  </si>
  <si>
    <t>Piispanen, Eric A</t>
  </si>
  <si>
    <t>Mandon, Alexis M</t>
  </si>
  <si>
    <t>Hendrickson, Anna M</t>
  </si>
  <si>
    <t xml:space="preserve">Bruno-Harris, Sebastian </t>
  </si>
  <si>
    <t xml:space="preserve">Kinsey, Bridget </t>
  </si>
  <si>
    <t>Kakuda, Miya K</t>
  </si>
  <si>
    <t>Mitrani, Robert</t>
  </si>
  <si>
    <t>Morris, Kelly A</t>
  </si>
  <si>
    <t>Hakkila, Leotie L</t>
  </si>
  <si>
    <t>Bryant-Comstock, Jackson W</t>
  </si>
  <si>
    <t>Gordon, Blake D</t>
  </si>
  <si>
    <t>DNC</t>
  </si>
  <si>
    <t>Jaeger, Benjamin G</t>
  </si>
  <si>
    <t xml:space="preserve">Utrecht, Elizabeth </t>
  </si>
  <si>
    <t xml:space="preserve">Espinoza, Guillermo </t>
  </si>
  <si>
    <t xml:space="preserve">Zheng, Alicia </t>
  </si>
  <si>
    <t>Van der Veen, Wynne A</t>
  </si>
  <si>
    <t xml:space="preserve">McCloskey, Erin </t>
  </si>
  <si>
    <t xml:space="preserve">Bucevicius, Alexander </t>
  </si>
  <si>
    <t>NEBR-S.DAK</t>
  </si>
  <si>
    <t>Rankin, Audrey L</t>
  </si>
  <si>
    <t>O'Brien, Duncan T</t>
  </si>
  <si>
    <t>Lake, Delaney E</t>
  </si>
  <si>
    <t>Dalli, Jeffrey S</t>
  </si>
  <si>
    <t>Bailey, Anne H</t>
  </si>
  <si>
    <t>Marcinkowski, Adam J</t>
  </si>
  <si>
    <t>Khare, Madeline C</t>
  </si>
  <si>
    <t>Ferguson, Rachael A</t>
  </si>
  <si>
    <t xml:space="preserve">Ling, Katherine </t>
  </si>
  <si>
    <t>Efthimion, Charles J</t>
  </si>
  <si>
    <t xml:space="preserve">Johnson, Josephine </t>
  </si>
  <si>
    <t>Moran, Sean T</t>
  </si>
  <si>
    <t>Randolph, Isabel M</t>
  </si>
  <si>
    <t xml:space="preserve">Cammarata, Alexander </t>
  </si>
  <si>
    <t>Akrami, David K</t>
  </si>
  <si>
    <t>Weinberger, Abigail M</t>
  </si>
  <si>
    <t>Holland, Kristen L</t>
  </si>
  <si>
    <t>Liang, Calvin H</t>
  </si>
  <si>
    <t>Regalbuto, Shannon A</t>
  </si>
  <si>
    <t>Fotinatos, Michael A</t>
  </si>
  <si>
    <t>Sitzlerfox, Diana R</t>
  </si>
  <si>
    <t>Gregory, Joy M</t>
  </si>
  <si>
    <t>Miurrelle, Kalan J</t>
  </si>
  <si>
    <t>Mills, William A</t>
  </si>
  <si>
    <t>Chen, Angela B</t>
  </si>
  <si>
    <t>Shamlian, Daniel G</t>
  </si>
  <si>
    <t xml:space="preserve">Granizo-Mackenzie, Zoe </t>
  </si>
  <si>
    <t xml:space="preserve">Zhao, Eric </t>
  </si>
  <si>
    <t>Bourgault, Riley J</t>
  </si>
  <si>
    <t xml:space="preserve">Arguelles, Antonio </t>
  </si>
  <si>
    <t>Acevedo, Sarah V</t>
  </si>
  <si>
    <t>Erb, Mason A</t>
  </si>
  <si>
    <t>Silversmith, Zach B</t>
  </si>
  <si>
    <t xml:space="preserve">Woods, Alden </t>
  </si>
  <si>
    <t>Martin, Whitney T</t>
  </si>
  <si>
    <t xml:space="preserve">Mazumdar, Supriya </t>
  </si>
  <si>
    <t>Schwarz, Holly D</t>
  </si>
  <si>
    <t>Clarke, Caroline M</t>
  </si>
  <si>
    <t>Amling, Megan J</t>
  </si>
  <si>
    <t>Ortiz, Sonora D</t>
  </si>
  <si>
    <t>Lewis, Amanda N</t>
  </si>
  <si>
    <t>Fairchild, Emily T</t>
  </si>
  <si>
    <t>Mui, Hannah N</t>
  </si>
  <si>
    <t>Hawkins, Alex D</t>
  </si>
  <si>
    <t>NO. COAST</t>
  </si>
  <si>
    <t>Rezac, Antonia J</t>
  </si>
  <si>
    <t>Lee, Hanna Y</t>
  </si>
  <si>
    <t>Prestwich, Kaisa L</t>
  </si>
  <si>
    <t>Frissell, Natalie A</t>
  </si>
  <si>
    <t>HAWAII</t>
  </si>
  <si>
    <t>Sandefur, Katie N</t>
  </si>
  <si>
    <t xml:space="preserve">Aden, Mackenzie </t>
  </si>
  <si>
    <t>Leeper, Emily R</t>
  </si>
  <si>
    <t xml:space="preserve">Thomas, Tara </t>
  </si>
  <si>
    <t>Buteau, Caitlin N</t>
  </si>
  <si>
    <t xml:space="preserve">Baker, Montana </t>
  </si>
  <si>
    <t>Wainschel, Cecily R</t>
  </si>
  <si>
    <t xml:space="preserve">Schoenle, Nora </t>
  </si>
  <si>
    <t>Coury, Kristen N</t>
  </si>
  <si>
    <t xml:space="preserve">Banin, Alexandra </t>
  </si>
  <si>
    <t xml:space="preserve">Turina, Nicole </t>
  </si>
  <si>
    <t>Lee, Anna S</t>
  </si>
  <si>
    <t xml:space="preserve">Simper, Mackenzie </t>
  </si>
  <si>
    <t>HULSEY-VINCENT, MIRANDA R</t>
  </si>
  <si>
    <t xml:space="preserve">Liborski, Daria </t>
  </si>
  <si>
    <t>Supawit, Cataleya C</t>
  </si>
  <si>
    <t>Doro, Samantha J</t>
  </si>
  <si>
    <t xml:space="preserve">, </t>
  </si>
  <si>
    <t xml:space="preserve">Wagner, Anika </t>
  </si>
  <si>
    <t>Lundquist, Mallory G</t>
  </si>
  <si>
    <t>Binder, Sylvie A</t>
  </si>
  <si>
    <t>Myers, Amelia R</t>
  </si>
  <si>
    <t xml:space="preserve">Griffith, Jovon </t>
  </si>
  <si>
    <t xml:space="preserve">Sackson, Clare </t>
  </si>
  <si>
    <t>Simontov, Sofia M</t>
  </si>
  <si>
    <t>Tse, Tyra S</t>
  </si>
  <si>
    <t xml:space="preserve">Godchaux, Leah </t>
  </si>
  <si>
    <t>Espinosa, Julia</t>
  </si>
  <si>
    <t>Butterer, Hallie P</t>
  </si>
  <si>
    <t>Williams, Grace S</t>
  </si>
  <si>
    <t>Gillen, Hayley T</t>
  </si>
  <si>
    <t>Levy, Dakota S</t>
  </si>
  <si>
    <t xml:space="preserve">Summers, Mariah </t>
  </si>
  <si>
    <t>Artola, Isabela R</t>
  </si>
  <si>
    <t>Hung, Tiffany J</t>
  </si>
  <si>
    <t xml:space="preserve">Ha, Yooree </t>
  </si>
  <si>
    <t xml:space="preserve">Riddle, Lily </t>
  </si>
  <si>
    <t xml:space="preserve">Baduel, Juliette </t>
  </si>
  <si>
    <t>HOU, ANNABEL A</t>
  </si>
  <si>
    <t xml:space="preserve">Bazar, Naomie </t>
  </si>
  <si>
    <t>Nelson, Marissa E</t>
  </si>
  <si>
    <t>Roth, Sierra T</t>
  </si>
  <si>
    <t>Floyd, Kendall L</t>
  </si>
  <si>
    <t xml:space="preserve">BANBURY, JUSTINE </t>
  </si>
  <si>
    <t>Hambrick, Freya E</t>
  </si>
  <si>
    <t>Osmanovic, Sheyla E</t>
  </si>
  <si>
    <t xml:space="preserve">Gets, Jessica </t>
  </si>
  <si>
    <t>Wahler, Katie R</t>
  </si>
  <si>
    <t xml:space="preserve">Boisgrix, Canelle </t>
  </si>
  <si>
    <t>Ferdon, Danielle V</t>
  </si>
  <si>
    <t xml:space="preserve">Prasher, Alexa </t>
  </si>
  <si>
    <t xml:space="preserve">Kim, Hajin </t>
  </si>
  <si>
    <t xml:space="preserve">Barbeau, Zoe </t>
  </si>
  <si>
    <t>Whitmore, Phoebe G</t>
  </si>
  <si>
    <t xml:space="preserve">Delforge-Melia, Juliette </t>
  </si>
  <si>
    <t>Filby, Sarah M</t>
  </si>
  <si>
    <t xml:space="preserve">Yuen, Rachel </t>
  </si>
  <si>
    <t>Dunahugh, Brooke M</t>
  </si>
  <si>
    <t xml:space="preserve">Horn-Cosaque, Marine </t>
  </si>
  <si>
    <t>Abtin, Aryana V</t>
  </si>
  <si>
    <t xml:space="preserve">Hood, Clarissa </t>
  </si>
  <si>
    <t>Canadian</t>
  </si>
  <si>
    <t>Murugappan, Deepikha</t>
  </si>
  <si>
    <t>Canada</t>
  </si>
  <si>
    <t xml:space="preserve">Liao, Jerrica </t>
  </si>
  <si>
    <t>Saubermann, Rebecca</t>
  </si>
  <si>
    <t>Long Island</t>
  </si>
  <si>
    <t>NEW</t>
  </si>
  <si>
    <t>Laura, Kim</t>
  </si>
  <si>
    <t>Western Pennsylvania</t>
  </si>
  <si>
    <t xml:space="preserve">Romashina, Sofya </t>
  </si>
  <si>
    <t>Li, Angela</t>
  </si>
  <si>
    <t>Laskaris, Alexa A</t>
  </si>
  <si>
    <t>Griffith, Jovon</t>
  </si>
  <si>
    <t>Virginia</t>
  </si>
  <si>
    <t>Somogyi, Rita D</t>
  </si>
  <si>
    <t xml:space="preserve">Valderrama, Sofia </t>
  </si>
  <si>
    <t>COLOMBIA</t>
  </si>
  <si>
    <t>Sirico, Brooke I</t>
  </si>
  <si>
    <t>Kahn, Jennifer</t>
  </si>
  <si>
    <t>Connecticut</t>
  </si>
  <si>
    <t xml:space="preserve">Wei, Isabel </t>
  </si>
  <si>
    <t xml:space="preserve">Chiang, Mia </t>
  </si>
  <si>
    <t>Micheli, Casie J.</t>
  </si>
  <si>
    <t>Wong, Alexandra</t>
  </si>
  <si>
    <t>Li, Samantha</t>
  </si>
  <si>
    <t>Acevedo, Sarah</t>
  </si>
  <si>
    <t>Westchester-Rockland</t>
  </si>
  <si>
    <t>Hogan, Erin</t>
  </si>
  <si>
    <t>Zhou, Anna</t>
  </si>
  <si>
    <t>New England</t>
  </si>
  <si>
    <t>Viqueira, Marissa S</t>
  </si>
  <si>
    <t>Bousraou, Kira</t>
  </si>
  <si>
    <t>Viqueira, Marissa</t>
  </si>
  <si>
    <t>New Jersey</t>
  </si>
  <si>
    <t xml:space="preserve">Garcia, Anneliese </t>
  </si>
  <si>
    <t>Corinaldi, Michelle</t>
  </si>
  <si>
    <t>Michelitsch, Erin O.</t>
  </si>
  <si>
    <t>Jiang, Emily</t>
  </si>
  <si>
    <t>Malmad, Mia B.</t>
  </si>
  <si>
    <t>Wagner, Anika</t>
  </si>
  <si>
    <t xml:space="preserve">Tran, Kaitlyn </t>
  </si>
  <si>
    <t>Yu, Wendy</t>
  </si>
  <si>
    <t>Green, Delaney</t>
  </si>
  <si>
    <t>Maryland</t>
  </si>
  <si>
    <t>Gianneschi, Julia</t>
  </si>
  <si>
    <t>Georgia</t>
  </si>
  <si>
    <t xml:space="preserve">Zhou, Anna </t>
  </si>
  <si>
    <t>Tamragouri, Sucheta</t>
  </si>
  <si>
    <t>Mendez, Erika</t>
  </si>
  <si>
    <t>Lee, Anna</t>
  </si>
  <si>
    <t>DNF</t>
  </si>
  <si>
    <t>Simper, Mackenzie A.</t>
  </si>
  <si>
    <t>Melendez, Isis Joy T.</t>
  </si>
  <si>
    <t>Oregon</t>
  </si>
  <si>
    <t>Urban-Spillane, Allison</t>
  </si>
  <si>
    <t>Western New York</t>
  </si>
  <si>
    <t xml:space="preserve">Dilibero, Cassandra </t>
  </si>
  <si>
    <t>Vierheller, Giana L</t>
  </si>
  <si>
    <t>Berry, Julia</t>
  </si>
  <si>
    <t>Feller, Elizabeth F.</t>
  </si>
  <si>
    <t>Glenn, Katherine</t>
  </si>
  <si>
    <t>Kelly, Mariah</t>
  </si>
  <si>
    <t>Lin, Sherrie F.</t>
  </si>
  <si>
    <t>Mendez, Erika C.</t>
  </si>
  <si>
    <t>Harrover, Erin</t>
  </si>
  <si>
    <t>Clark, Najiyyah</t>
  </si>
  <si>
    <t>Kistner, Aeliana</t>
  </si>
  <si>
    <t>Turina, Nicole</t>
  </si>
  <si>
    <t>Zhang, Angela J.</t>
  </si>
  <si>
    <t>Kim, Laura</t>
  </si>
  <si>
    <t>Feller, Elizabeth</t>
  </si>
  <si>
    <t>De Grasse, Justine</t>
  </si>
  <si>
    <t>Wong, Allison M</t>
  </si>
  <si>
    <t xml:space="preserve">Endo, Rina </t>
  </si>
  <si>
    <t>JAPAN</t>
  </si>
  <si>
    <t>Levin, Rachel M.</t>
  </si>
  <si>
    <t>Wadas, Emily</t>
  </si>
  <si>
    <t>Malmad, Mia</t>
  </si>
  <si>
    <t>Kahn, Rebekah</t>
  </si>
  <si>
    <t>Delforge-Melia, Juliette</t>
  </si>
  <si>
    <t xml:space="preserve">Kang, Bella </t>
  </si>
  <si>
    <t>Tse, Tyra</t>
  </si>
  <si>
    <t>Lee, Anna S.</t>
  </si>
  <si>
    <t>Branman, Alexandra</t>
  </si>
  <si>
    <t>Philadelphia</t>
  </si>
  <si>
    <t>Semel, Liana</t>
  </si>
  <si>
    <t>Hudson-Berkshire</t>
  </si>
  <si>
    <t>Chiang, Mia</t>
  </si>
  <si>
    <t>Lin, Shannon W.</t>
  </si>
  <si>
    <t>Mazzone, Jackie M.</t>
  </si>
  <si>
    <t>Banin, Alexandra</t>
  </si>
  <si>
    <t>Metropolitan NYC</t>
  </si>
  <si>
    <t>Kirk, Olivia</t>
  </si>
  <si>
    <t>Lee, Michelle S.</t>
  </si>
  <si>
    <t>Tang, Zuzu</t>
  </si>
  <si>
    <t>Bailey, Anne</t>
  </si>
  <si>
    <t>Zhao, Jenny</t>
  </si>
  <si>
    <t>Popkin, Naomi T.</t>
  </si>
  <si>
    <t>Fatourechi, Jasmine</t>
  </si>
  <si>
    <t>Orange Coast, CA</t>
  </si>
  <si>
    <t>Sun, Claudia</t>
  </si>
  <si>
    <t>Abtin, Aryana</t>
  </si>
  <si>
    <t>Kim, Hajin</t>
  </si>
  <si>
    <t>Zhang, Rachel</t>
  </si>
  <si>
    <t>Gaertner, Kathryn</t>
  </si>
  <si>
    <t>IL</t>
  </si>
  <si>
    <t>Zambrano, Jessenia</t>
  </si>
  <si>
    <t>Laskaris, Alexa</t>
  </si>
  <si>
    <t>Valderrama, Sofia</t>
  </si>
  <si>
    <t>Clark, Najiyyah A.</t>
  </si>
  <si>
    <t>Carion, Anya</t>
  </si>
  <si>
    <t>SWOH</t>
  </si>
  <si>
    <t>DiDonato, Renata</t>
  </si>
  <si>
    <t>Deschner, Stefani</t>
  </si>
  <si>
    <t>Chen, Sharon H.</t>
  </si>
  <si>
    <t xml:space="preserve">Tang, Zuzu </t>
  </si>
  <si>
    <t>Nelson, Marissa E.</t>
  </si>
  <si>
    <t>Ma, Nana</t>
  </si>
  <si>
    <t>Banbury, Justine</t>
  </si>
  <si>
    <t>MI</t>
  </si>
  <si>
    <t>Ma, Lina</t>
  </si>
  <si>
    <t>Caplin, Phoebe</t>
  </si>
  <si>
    <t>McKenna, Caitlin</t>
  </si>
  <si>
    <t>Gross, Hannah Mor</t>
  </si>
  <si>
    <t>GULF COAST</t>
  </si>
  <si>
    <t>Tsai, Brynda</t>
  </si>
  <si>
    <t>Fevry, Carlexa I.</t>
  </si>
  <si>
    <t>Maurer, Brie</t>
  </si>
  <si>
    <t>VA</t>
  </si>
  <si>
    <t>Melendez, Isis Joy</t>
  </si>
  <si>
    <t>Li, Michelle</t>
  </si>
  <si>
    <t>Lee, Hanna</t>
  </si>
  <si>
    <t>ORANGE COA</t>
  </si>
  <si>
    <t>Martinez, Katrina A</t>
  </si>
  <si>
    <t>Sackson, Clare</t>
  </si>
  <si>
    <t>Acevedo, Sarah V.</t>
  </si>
  <si>
    <t>Telischi, Julia</t>
  </si>
  <si>
    <t>Gold Coast Florida</t>
  </si>
  <si>
    <t>Schoenle, Nora</t>
  </si>
  <si>
    <t>STL</t>
  </si>
  <si>
    <t>Senechal, Charlotte</t>
  </si>
  <si>
    <t>Kelly, Margeaux</t>
  </si>
  <si>
    <t>Wickham, Elissa</t>
  </si>
  <si>
    <t>Teleki, Maria</t>
  </si>
  <si>
    <t>SOUTH TEXA</t>
  </si>
  <si>
    <t>Wu, Jessica Z.</t>
  </si>
  <si>
    <t>Lee, Sophia</t>
  </si>
  <si>
    <t>Pierok, Allison</t>
  </si>
  <si>
    <t>Tivon, Inbar</t>
  </si>
  <si>
    <t>Whitmore, Phoebe</t>
  </si>
  <si>
    <t>Hulsey-Vincent, Rose</t>
  </si>
  <si>
    <t>Shaito, Manal</t>
  </si>
  <si>
    <t>NORTH TEXA</t>
  </si>
  <si>
    <t>Kukadia, Saanchi K</t>
  </si>
  <si>
    <t>Tran, Kaitlyn</t>
  </si>
  <si>
    <t>Jiang, Emily S.</t>
  </si>
  <si>
    <t>Binder, Sylvie</t>
  </si>
  <si>
    <t>Hood, Clarissa</t>
  </si>
  <si>
    <t>KY</t>
  </si>
  <si>
    <t>Beneck, Julia</t>
  </si>
  <si>
    <t>Luong, Tiffany</t>
  </si>
  <si>
    <t xml:space="preserve">Kelly, Mariah </t>
  </si>
  <si>
    <t>Gillen, Hayley T.</t>
  </si>
  <si>
    <t>Butterer, Hallie</t>
  </si>
  <si>
    <t>Carey, Shannon</t>
  </si>
  <si>
    <t>Yang, Natalie</t>
  </si>
  <si>
    <t>Abtin, Aryana V.</t>
  </si>
  <si>
    <t>Gets, Jessica</t>
  </si>
  <si>
    <t>METRO</t>
  </si>
  <si>
    <t xml:space="preserve">Fevry, Carlexa </t>
  </si>
  <si>
    <t>Elkassas, Sabrina</t>
  </si>
  <si>
    <t>Central Pennsylvania</t>
  </si>
  <si>
    <t>Goldstein, Aleah</t>
  </si>
  <si>
    <t>Blumenstock, Sophie</t>
  </si>
  <si>
    <t>Mageras, Finnula</t>
  </si>
  <si>
    <t>Riddle, Lily</t>
  </si>
  <si>
    <t>KS</t>
  </si>
  <si>
    <t>Erickson, Olivia</t>
  </si>
  <si>
    <t>Northeast</t>
  </si>
  <si>
    <t>Gao, Cindy</t>
  </si>
  <si>
    <t>Viqueira, Marissa S.</t>
  </si>
  <si>
    <t>Chen, Sho Lin</t>
  </si>
  <si>
    <t>Loh, Zoe</t>
  </si>
  <si>
    <t>Callaghan, Caitlyn</t>
  </si>
  <si>
    <t>Elizondo, Isabelle</t>
  </si>
  <si>
    <t>Wei, Isabel</t>
  </si>
  <si>
    <t>Luong, Tiffany C.</t>
  </si>
  <si>
    <t>Moreno, Sara "Elli"</t>
  </si>
  <si>
    <t>North Carolina</t>
  </si>
  <si>
    <t>WNY</t>
  </si>
  <si>
    <t>Vierheller, Giana</t>
  </si>
  <si>
    <t>Michaelsen, Anya</t>
  </si>
  <si>
    <t>Martinka, Rachel</t>
  </si>
  <si>
    <t>Russo, Sophia S.</t>
  </si>
  <si>
    <t>Kukadia, Saanchi K.</t>
  </si>
  <si>
    <t>Artola, Isabela</t>
  </si>
  <si>
    <t>Zhang, Laurel</t>
  </si>
  <si>
    <t>Wong, Allison</t>
  </si>
  <si>
    <t>Aden, Mackenzie</t>
  </si>
  <si>
    <t>Hou, Annabel</t>
  </si>
  <si>
    <t>Thayer, Josephine B.</t>
  </si>
  <si>
    <t xml:space="preserve">Chen, Sho Lin </t>
  </si>
  <si>
    <t>Filby, Sarah</t>
  </si>
  <si>
    <t>Wisconsin</t>
  </si>
  <si>
    <t>Kang, Bella</t>
  </si>
  <si>
    <t>Biffle, Molly</t>
  </si>
  <si>
    <t>Wahler, Katie</t>
  </si>
  <si>
    <t>Allen, Clarissa A.</t>
  </si>
  <si>
    <t>Kaye, Abigail</t>
  </si>
  <si>
    <t>COLM</t>
  </si>
  <si>
    <t>Antekeier, Madeline</t>
  </si>
  <si>
    <t>Deschner, Stefani K.</t>
  </si>
  <si>
    <t>Doro, Samantha</t>
  </si>
  <si>
    <t>Columbus, OH</t>
  </si>
  <si>
    <t>Pon, Jessica</t>
  </si>
  <si>
    <t>WESTERN NE</t>
  </si>
  <si>
    <t>Veach, Callie A.</t>
  </si>
  <si>
    <t>Hood, Taylor</t>
  </si>
  <si>
    <t>Unwalla, Simone</t>
  </si>
  <si>
    <t>Floyd, Kendall</t>
  </si>
  <si>
    <t>Chin, Diana</t>
  </si>
  <si>
    <t>Thayer, Katherine A.</t>
  </si>
  <si>
    <t>Chen, Wei Chee</t>
  </si>
  <si>
    <t>AL</t>
  </si>
  <si>
    <t xml:space="preserve">Letice, Laura </t>
  </si>
  <si>
    <t>Ferdon, Danielle V.</t>
  </si>
  <si>
    <t>Gulf Coast Texas</t>
  </si>
  <si>
    <t>Yoon, Chaewon</t>
  </si>
  <si>
    <t>Agroskin, Michelle</t>
  </si>
  <si>
    <t>Blow, Mani A.</t>
  </si>
  <si>
    <t>Quattrociocchi, Nicole</t>
  </si>
  <si>
    <t>GA</t>
  </si>
  <si>
    <t>Carminucci, Joanne</t>
  </si>
  <si>
    <t>Pak, Sarah Suhyun</t>
  </si>
  <si>
    <t>Binder, Sylviebinder@hotmail.com A.</t>
  </si>
  <si>
    <t>Illinois</t>
  </si>
  <si>
    <t>Tsai, Xiao-Qing Erica</t>
  </si>
  <si>
    <t>Boyd, Myrka</t>
  </si>
  <si>
    <t>Yuen, Rachel V.</t>
  </si>
  <si>
    <t>Johnston, Paige</t>
  </si>
  <si>
    <t>SOCAL</t>
  </si>
  <si>
    <t>Popkin, Naomi</t>
  </si>
  <si>
    <t>Wong, Nicole M.</t>
  </si>
  <si>
    <t>SINGAPORE</t>
  </si>
  <si>
    <t>Stanford, Rebecca</t>
  </si>
  <si>
    <t>Mok, Sarah</t>
  </si>
  <si>
    <t>Golubev, Maria</t>
  </si>
  <si>
    <t>Allen, Clarissa</t>
  </si>
  <si>
    <t>Van Ravenstein, Sabrina X</t>
  </si>
  <si>
    <t xml:space="preserve">Gulf Coast Texas                                                                                    </t>
  </si>
  <si>
    <t>Kelly, Margeaux S.</t>
  </si>
  <si>
    <t>NOTX</t>
  </si>
  <si>
    <t>METROPOLIT</t>
  </si>
  <si>
    <t>Hauk, Dorottya K</t>
  </si>
  <si>
    <t>Michaelsen, Anya N.</t>
  </si>
  <si>
    <t>GULF</t>
  </si>
  <si>
    <t>Viqueira, Samantha</t>
  </si>
  <si>
    <t>UTAH-SOUTH</t>
  </si>
  <si>
    <t>Teleki, Maria L</t>
  </si>
  <si>
    <t xml:space="preserve">South Texas                                                                                         </t>
  </si>
  <si>
    <t>Wong, Allison M.</t>
  </si>
  <si>
    <t>Pak, Sarah Suhyun S.</t>
  </si>
  <si>
    <t>Kukadia, Saanchi</t>
  </si>
  <si>
    <t>Holmqvist, Sophia Lil</t>
  </si>
  <si>
    <t xml:space="preserve">Georgia                                                                                             </t>
  </si>
  <si>
    <t>Chen, Sharon</t>
  </si>
  <si>
    <t>Semel, Liana M.</t>
  </si>
  <si>
    <t>WI</t>
  </si>
  <si>
    <t>Ding, Grace</t>
  </si>
  <si>
    <t>Dilibero, Cassandra</t>
  </si>
  <si>
    <t xml:space="preserve">Southern California                                                                                 </t>
  </si>
  <si>
    <t>Kleiner, Elyssa R.</t>
  </si>
  <si>
    <t>Prasher, Alexa</t>
  </si>
  <si>
    <t>Crum, Quinn</t>
  </si>
  <si>
    <t>McBryan, Teresa</t>
  </si>
  <si>
    <t>Partridge, Morgan</t>
  </si>
  <si>
    <t>NEW ENGLAN</t>
  </si>
  <si>
    <t xml:space="preserve">North Texas                                                                                         </t>
  </si>
  <si>
    <t>Pon, Jessica G.</t>
  </si>
  <si>
    <t>Viqueira, Samantha M.</t>
  </si>
  <si>
    <t>NJ</t>
  </si>
  <si>
    <t>Dever, Sophia M</t>
  </si>
  <si>
    <t>Martinez, Katrina A.</t>
  </si>
  <si>
    <t>Crum, Quinn T.</t>
  </si>
  <si>
    <t>Zusin, Gabriella</t>
  </si>
  <si>
    <t>Lovelace, Kennedy</t>
  </si>
  <si>
    <t>Chin, Taylor</t>
  </si>
  <si>
    <t>Carminucci, Joanne M.</t>
  </si>
  <si>
    <t>Chung, Isabella</t>
  </si>
  <si>
    <t>CT</t>
  </si>
  <si>
    <t>Budofsky, Kaila</t>
  </si>
  <si>
    <t>Kahookele, Stefani</t>
  </si>
  <si>
    <t>Chernomashentsev, Alisa</t>
  </si>
  <si>
    <t>Ding, Grace Y.</t>
  </si>
  <si>
    <t>Iverson, Kasey</t>
  </si>
  <si>
    <t>UT-SID</t>
  </si>
  <si>
    <t>Kleiner, Elyssa</t>
  </si>
  <si>
    <t>Vaiani, Nicole</t>
  </si>
  <si>
    <t>Y12</t>
  </si>
  <si>
    <t>TX</t>
  </si>
  <si>
    <t>Y14 - SYC 9</t>
  </si>
  <si>
    <t>CA</t>
  </si>
  <si>
    <t>Y14 - SYC 8</t>
  </si>
  <si>
    <t>NY</t>
  </si>
  <si>
    <t>Y14 - SYC 7</t>
  </si>
  <si>
    <t>Y14 - SYC 6</t>
  </si>
  <si>
    <t>Y14 - SYC 5</t>
  </si>
  <si>
    <t>NH</t>
  </si>
  <si>
    <t>Y14 - SYC 4</t>
  </si>
  <si>
    <t>ROCH</t>
  </si>
  <si>
    <t>Y14 - SYC 2</t>
  </si>
  <si>
    <t>Y14 - SYC 3</t>
  </si>
  <si>
    <t>Y14 - SYC 1</t>
  </si>
  <si>
    <t>Y14 - CHAMPS</t>
  </si>
  <si>
    <t>Y14 - APR</t>
  </si>
  <si>
    <t>Y14 - NOV</t>
  </si>
  <si>
    <t>Y12 - APR</t>
  </si>
  <si>
    <t>Y12 - NAC JULY</t>
  </si>
  <si>
    <t>Y12 - SYC 1</t>
  </si>
  <si>
    <t>Y12 - SYC 3</t>
  </si>
  <si>
    <t>Y12 - SYC 2</t>
  </si>
  <si>
    <t>Y12 - SYC 4</t>
  </si>
  <si>
    <t>Y12 - SYC 5</t>
  </si>
  <si>
    <t>Y12 - SYC 6</t>
  </si>
  <si>
    <t>Y12 - SYC 7</t>
  </si>
  <si>
    <t>Y12 - SYC 8</t>
  </si>
  <si>
    <t>Y12 - SYC 9</t>
  </si>
  <si>
    <t>Y10</t>
  </si>
  <si>
    <t>Park, Alexandra D.</t>
  </si>
  <si>
    <t>WESTERN PE</t>
  </si>
  <si>
    <t>NORTHERN C</t>
  </si>
  <si>
    <t>Chen, Alyssa J</t>
  </si>
  <si>
    <t xml:space="preserve">San Diego                                                                                           </t>
  </si>
  <si>
    <t>Molloy, Aubrey G</t>
  </si>
  <si>
    <t xml:space="preserve">New Jersey                                                                                          </t>
  </si>
  <si>
    <t>Metropolitan NY</t>
  </si>
  <si>
    <t>Liao, Madeline M.</t>
  </si>
  <si>
    <t>Aden, Mackenzie L</t>
  </si>
  <si>
    <t>Liao, Jerrica</t>
  </si>
  <si>
    <t>Gao, XueFei(FeiFei)</t>
  </si>
  <si>
    <t>Minarik, Natalie M.</t>
  </si>
  <si>
    <t>Tomich, Stefania</t>
  </si>
  <si>
    <t>Catlett, Victoria</t>
  </si>
  <si>
    <t>Binder, Sylvie A.</t>
  </si>
  <si>
    <t>Corry, Darya J</t>
  </si>
  <si>
    <t>Yu, Abigail</t>
  </si>
  <si>
    <t>Green Mountain</t>
  </si>
  <si>
    <t>Adler, Polly Z.</t>
  </si>
  <si>
    <t>Koslow, Olivia G.</t>
  </si>
  <si>
    <t>Gras, Beatriz</t>
  </si>
  <si>
    <t>Du, Melissa</t>
  </si>
  <si>
    <t>Rowland, Jade L.</t>
  </si>
  <si>
    <t>Mitra, Paloma</t>
  </si>
  <si>
    <t>Chiang, Elizabeth C</t>
  </si>
  <si>
    <t>Ferdon, Danielle</t>
  </si>
  <si>
    <t>Qazilbash, Meher S</t>
  </si>
  <si>
    <t xml:space="preserve">Park, Alexandra </t>
  </si>
  <si>
    <t>Park, Alexandra</t>
  </si>
  <si>
    <t>SOUTHERN C</t>
  </si>
  <si>
    <t>Li, Stephanie</t>
  </si>
  <si>
    <t>Minarik, Natalie</t>
  </si>
  <si>
    <t>Zhou, Emme</t>
  </si>
  <si>
    <t>Southern California</t>
  </si>
  <si>
    <t>Kelly, Genevieve</t>
  </si>
  <si>
    <t>Filby, Hannah</t>
  </si>
  <si>
    <t>Mandour, Sophia</t>
  </si>
  <si>
    <t>Nasser, Isabelle</t>
  </si>
  <si>
    <t>Abulencia, Mia</t>
  </si>
  <si>
    <t>Chen, Alyssa J.</t>
  </si>
  <si>
    <t>Feldman, Amanda</t>
  </si>
  <si>
    <t>Kelly, Genevieve S.</t>
  </si>
  <si>
    <t>Liu, Cynthia</t>
  </si>
  <si>
    <t>Cho, Eunice</t>
  </si>
  <si>
    <t>Superville, Zoe A.</t>
  </si>
  <si>
    <t>Barchas, Madison</t>
  </si>
  <si>
    <t>Maurer, Bridgette</t>
  </si>
  <si>
    <t>Lee, Kinsey C.</t>
  </si>
  <si>
    <t xml:space="preserve">Cho, Eunice </t>
  </si>
  <si>
    <t>Sauberman, Liat</t>
  </si>
  <si>
    <t>Nash, Jennifer</t>
  </si>
  <si>
    <t>Goodman, Nicole</t>
  </si>
  <si>
    <t>Peters, Olympia A.</t>
  </si>
  <si>
    <t>Finger, Anabelle</t>
  </si>
  <si>
    <t>Lerner, Hannah</t>
  </si>
  <si>
    <t>Choi, You Na</t>
  </si>
  <si>
    <t>Resnik, Emily N.</t>
  </si>
  <si>
    <t>Gee, Bea L.</t>
  </si>
  <si>
    <t>Bulhoes, Thalia</t>
  </si>
  <si>
    <t>Shvareva, Barbara A.</t>
  </si>
  <si>
    <t xml:space="preserve">Harbutt, Julia </t>
  </si>
  <si>
    <t>WItter, Genevieve</t>
  </si>
  <si>
    <t>Tivon, Inbar C.</t>
  </si>
  <si>
    <t>O'Meara, Anna C.</t>
  </si>
  <si>
    <t>Tomich, Stefania F</t>
  </si>
  <si>
    <t>Crokos, Ava E.</t>
  </si>
  <si>
    <t>Daniel, Andrea</t>
  </si>
  <si>
    <t xml:space="preserve">Kelly, Genevieve </t>
  </si>
  <si>
    <t>Granizo-Mackenzie, Romaney</t>
  </si>
  <si>
    <t>Jin, Elena</t>
  </si>
  <si>
    <t>Li, Karina</t>
  </si>
  <si>
    <t>Maddox, Marly</t>
  </si>
  <si>
    <t>Wang, Karina</t>
  </si>
  <si>
    <t>Breger-Belsky, Claire</t>
  </si>
  <si>
    <t>Xagoraris, Madison</t>
  </si>
  <si>
    <t>Prince, Ella E.</t>
  </si>
  <si>
    <t>Wang, Shirley</t>
  </si>
  <si>
    <t>Ren, Sylvia</t>
  </si>
  <si>
    <t>Simpkins, Jihae S.</t>
  </si>
  <si>
    <t>Testerman, Anna M.</t>
  </si>
  <si>
    <t>Banin, Isabelle</t>
  </si>
  <si>
    <t>Parker, Rosie D.</t>
  </si>
  <si>
    <t>DeVore, Delphine P</t>
  </si>
  <si>
    <t>McKinney, Isabella</t>
  </si>
  <si>
    <t>Lamb, Kathryn M.</t>
  </si>
  <si>
    <t>Lukins, Tianji</t>
  </si>
  <si>
    <t>Morris, Samara</t>
  </si>
  <si>
    <t>Morris, Josette</t>
  </si>
  <si>
    <t>Liao, Madeline M</t>
  </si>
  <si>
    <t>Scruggs, Lauren S</t>
  </si>
  <si>
    <t>Berg, Brooke</t>
  </si>
  <si>
    <t>Crokos, Ava</t>
  </si>
  <si>
    <t xml:space="preserve">MARTINEZ, Charlotte E. </t>
  </si>
  <si>
    <t xml:space="preserve">NEWENGLAND </t>
  </si>
  <si>
    <t>Gaudino, Christina</t>
  </si>
  <si>
    <t>Murakami, Megumi</t>
  </si>
  <si>
    <t>Devore, Delphine</t>
  </si>
  <si>
    <t>Peters, Olympia</t>
  </si>
  <si>
    <t>Keane, Brianna</t>
  </si>
  <si>
    <t>LONG ISLAND</t>
  </si>
  <si>
    <t>Pearcy, Evelyn</t>
  </si>
  <si>
    <t xml:space="preserve">Liu, Cynthia </t>
  </si>
  <si>
    <t>Younger, Zehava</t>
  </si>
  <si>
    <t>Koslow, Olivia G</t>
  </si>
  <si>
    <t>Mangano, Ariana J</t>
  </si>
  <si>
    <t>Petrie, Gabrielle</t>
  </si>
  <si>
    <t>Kim, Erin</t>
  </si>
  <si>
    <t>Rowland, Jade L</t>
  </si>
  <si>
    <t>Parker, Emilie Ros</t>
  </si>
  <si>
    <t>Soleimani, Astiage</t>
  </si>
  <si>
    <t>Capitol</t>
  </si>
  <si>
    <t>Stewart, Tatijana I</t>
  </si>
  <si>
    <t>Kim, Erin S.</t>
  </si>
  <si>
    <t xml:space="preserve">NEW  </t>
  </si>
  <si>
    <t>Gee, Bea L</t>
  </si>
  <si>
    <t xml:space="preserve">Tang, Louise </t>
  </si>
  <si>
    <t xml:space="preserve">Zhou, Emme </t>
  </si>
  <si>
    <t>Simpkins, Jihae S</t>
  </si>
  <si>
    <t>McGuire, Teagan D</t>
  </si>
  <si>
    <t>Mandour, Sophia M</t>
  </si>
  <si>
    <t xml:space="preserve">Douglas, Elizabeth </t>
  </si>
  <si>
    <t xml:space="preserve">Gao, Xue Fei </t>
  </si>
  <si>
    <t>Blanchard, Ursula S</t>
  </si>
  <si>
    <t>Minarik, Natalie M</t>
  </si>
  <si>
    <t>Barchas, Madison C</t>
  </si>
  <si>
    <t>Superville, Zoe A</t>
  </si>
  <si>
    <t xml:space="preserve">Xagoraris, Madison </t>
  </si>
  <si>
    <t>Du, Melissa H</t>
  </si>
  <si>
    <t>Banin, Isabelle J</t>
  </si>
  <si>
    <t>Masui, Konami W</t>
  </si>
  <si>
    <t>Peters, Olympia A</t>
  </si>
  <si>
    <t>Cooper, Delaney R</t>
  </si>
  <si>
    <t>Molloy, Jordan A</t>
  </si>
  <si>
    <t xml:space="preserve">Lukins, Tianji </t>
  </si>
  <si>
    <t xml:space="preserve">Mitra, Paloma </t>
  </si>
  <si>
    <t xml:space="preserve">Jia, Amy </t>
  </si>
  <si>
    <t>McGoff Medero, Sofia D</t>
  </si>
  <si>
    <t xml:space="preserve">De Grasse, Justine </t>
  </si>
  <si>
    <t xml:space="preserve">Colon, Aydil </t>
  </si>
  <si>
    <t>Swidnicki, Lauren J</t>
  </si>
  <si>
    <t xml:space="preserve">Abulencia, Mia </t>
  </si>
  <si>
    <t>Jordan, Kathryn A</t>
  </si>
  <si>
    <t>O'Meara, Anna C</t>
  </si>
  <si>
    <t>Jonaitis, Anne Nicol</t>
  </si>
  <si>
    <t xml:space="preserve">Lin, Sherrie </t>
  </si>
  <si>
    <t xml:space="preserve">Robillard, Genevieve </t>
  </si>
  <si>
    <t xml:space="preserve">Gaertner, Kathryn </t>
  </si>
  <si>
    <t xml:space="preserve">Barnette, Zoe </t>
  </si>
  <si>
    <t xml:space="preserve">Daniel, Andrea </t>
  </si>
  <si>
    <t>Filby, Hannah K</t>
  </si>
  <si>
    <t>Wickham, Elissa S</t>
  </si>
  <si>
    <t>Martinka, Rachel R</t>
  </si>
  <si>
    <t>Fandel, Erika S</t>
  </si>
  <si>
    <t>Maddox, Marly A</t>
  </si>
  <si>
    <t>Prestwich, Maija A</t>
  </si>
  <si>
    <t>Y10 - APR</t>
  </si>
  <si>
    <t>Y10 - NAC JULY</t>
  </si>
  <si>
    <t>Y10 - SYC 1</t>
  </si>
  <si>
    <t>Y10 - SYC 3</t>
  </si>
  <si>
    <t>Y10 - SYC 2</t>
  </si>
  <si>
    <t>Y10 - SYC 4</t>
  </si>
  <si>
    <t>Y10 - SYC 5</t>
  </si>
  <si>
    <t>Y10 - SYC 6</t>
  </si>
  <si>
    <t>Y10 - SYC 7</t>
  </si>
  <si>
    <t>Y10 - SYC 8</t>
  </si>
  <si>
    <t>Y10 - SYC 9</t>
  </si>
  <si>
    <t>Liu, Cindy</t>
  </si>
  <si>
    <t>Barnette, Zoe</t>
  </si>
  <si>
    <t>Barnette, Zoe Ann</t>
  </si>
  <si>
    <t>Tran, Vivian</t>
  </si>
  <si>
    <t>Candreva, Greta H</t>
  </si>
  <si>
    <t xml:space="preserve">Hudson-Berkshire                                                                                    </t>
  </si>
  <si>
    <t>CONNECTICU</t>
  </si>
  <si>
    <t>Molloy, Aubrey</t>
  </si>
  <si>
    <t>Smith, Anja</t>
  </si>
  <si>
    <t>Nguyen, Hannah</t>
  </si>
  <si>
    <t>Hauk, Zsofia</t>
  </si>
  <si>
    <t>Parker, Allegra</t>
  </si>
  <si>
    <t>Martos, Sara</t>
  </si>
  <si>
    <t>Toftemark, Katherine</t>
  </si>
  <si>
    <t>Du, Melissa H.</t>
  </si>
  <si>
    <t>Brotzen-Smith, Clara R</t>
  </si>
  <si>
    <t>Jefferis, Isabelle</t>
  </si>
  <si>
    <t>Becker, Kaitlyn</t>
  </si>
  <si>
    <t>Candreva, Greta</t>
  </si>
  <si>
    <t>Moran, Emma Riley</t>
  </si>
  <si>
    <t>Shaito, Samar</t>
  </si>
  <si>
    <t>Dresler, Lauren</t>
  </si>
  <si>
    <t>Superville, Zoe</t>
  </si>
  <si>
    <t>Martos, Sara A.</t>
  </si>
  <si>
    <t>Sanders, Loralyn A</t>
  </si>
  <si>
    <t>Bazzano, Kaija M</t>
  </si>
  <si>
    <t>Wang, Karina X</t>
  </si>
  <si>
    <t>Wang, Karina X.</t>
  </si>
  <si>
    <t>Bazzano, Kaija</t>
  </si>
  <si>
    <t>Osherow, Elina</t>
  </si>
  <si>
    <t>South Texas</t>
  </si>
  <si>
    <t>Thompson, Julia</t>
  </si>
  <si>
    <t>Crokos, Ariana</t>
  </si>
  <si>
    <t>Mangano, Ariana J.</t>
  </si>
  <si>
    <t>Adler, Polly Z</t>
  </si>
  <si>
    <t>Metropolitian</t>
  </si>
  <si>
    <t>Scruggs, Lauren S.</t>
  </si>
  <si>
    <t>Marinelli, Ever</t>
  </si>
  <si>
    <t>Johnson, Adelaide J</t>
  </si>
  <si>
    <t>Shang, Andrea</t>
  </si>
  <si>
    <t>Maroulis, Sophia C.</t>
  </si>
  <si>
    <t>Herbowy, Hanna Katalin</t>
  </si>
  <si>
    <t>Hadar, Abigail</t>
  </si>
  <si>
    <t>Molloy, Aubrey G.</t>
  </si>
  <si>
    <t>Tang, Louise</t>
  </si>
  <si>
    <t>Banin, Isabelle J.</t>
  </si>
  <si>
    <t>Luong, Paige K.</t>
  </si>
  <si>
    <t>Martos, Sara A</t>
  </si>
  <si>
    <t>Mangano, Ariana</t>
  </si>
  <si>
    <t>Lau, Sydnee M.</t>
  </si>
  <si>
    <t>Bowman, Arti</t>
  </si>
  <si>
    <t>Candreva, Greta H.</t>
  </si>
  <si>
    <t>Rahim, Fatina G.</t>
  </si>
  <si>
    <t>Delbruck, Danielle A</t>
  </si>
  <si>
    <t>Zickl, Claire</t>
  </si>
  <si>
    <t>Breker, Anika</t>
  </si>
  <si>
    <t>Molloy, Jordan</t>
  </si>
  <si>
    <t>Adelson, Rachael M.</t>
  </si>
  <si>
    <t>Herman, Miya J.</t>
  </si>
  <si>
    <t>Moss, Abigail M</t>
  </si>
  <si>
    <t>Crokos, Ariana G.</t>
  </si>
  <si>
    <t>Luong, Joanne K.</t>
  </si>
  <si>
    <t>Herman, Miya J</t>
  </si>
  <si>
    <t>Amsbaugh, Charlotte</t>
  </si>
  <si>
    <t>Central Florida</t>
  </si>
  <si>
    <t>Reddy, Dhruthi S.</t>
  </si>
  <si>
    <t>Rahim, Alina O.</t>
  </si>
  <si>
    <t>Nguyen, Hannah A</t>
  </si>
  <si>
    <t>Ditinsky, Hanna</t>
  </si>
  <si>
    <t>Chu, Mackenna J.</t>
  </si>
  <si>
    <t>Hirschman, Audrey</t>
  </si>
  <si>
    <t>Marotta, Veronica L.</t>
  </si>
  <si>
    <t xml:space="preserve">Krogh, Kyleigh </t>
  </si>
  <si>
    <t>DeVore, Delphine P.</t>
  </si>
  <si>
    <t>Farlinger, Rachel Eli</t>
  </si>
  <si>
    <t>Barr, Simone P.</t>
  </si>
  <si>
    <t>Holland-Goon, Kajsa R</t>
  </si>
  <si>
    <t>Rosberger, Jessica</t>
  </si>
  <si>
    <t>Parker, Allegra H</t>
  </si>
  <si>
    <t>Zhukovsky, Novi A.</t>
  </si>
  <si>
    <t>Pyne, Kaitlyn T</t>
  </si>
  <si>
    <t>Parker, Kianna K.</t>
  </si>
  <si>
    <t>Tran, Vivian S</t>
  </si>
  <si>
    <t>Ma, Joy</t>
  </si>
  <si>
    <t>28T</t>
  </si>
  <si>
    <t>Lee, Morgan</t>
  </si>
  <si>
    <t xml:space="preserve">Albert, Gabriella </t>
  </si>
  <si>
    <t>Molloy, Jordan A.</t>
  </si>
  <si>
    <t>Binder, Abigail C.</t>
  </si>
  <si>
    <t>Marotta, Veronica L</t>
  </si>
  <si>
    <t>Bae, Eunice</t>
  </si>
  <si>
    <t>Martinez, Charlotte E.</t>
  </si>
  <si>
    <t>Henderson-Semel, Moira L.</t>
  </si>
  <si>
    <t>LUONG, PAIGE K</t>
  </si>
  <si>
    <t>Li, Jasmine</t>
  </si>
  <si>
    <t>36T</t>
  </si>
  <si>
    <t xml:space="preserve">Paulussen, Charlotte </t>
  </si>
  <si>
    <t>Philip, Hannah S.</t>
  </si>
  <si>
    <t>Yaroshenko, Karina</t>
  </si>
  <si>
    <t>Binder, Abigail C</t>
  </si>
  <si>
    <t>Rabkin, Anika A.</t>
  </si>
  <si>
    <t>Wang, Caroline Y</t>
  </si>
  <si>
    <t>Pyne, Kaitlyn T.</t>
  </si>
  <si>
    <t>Grady, Miriam A</t>
  </si>
  <si>
    <t>Maddox, Marly A.</t>
  </si>
  <si>
    <t>Hogan, Kristen</t>
  </si>
  <si>
    <t xml:space="preserve">Jefferis, Isabelle </t>
  </si>
  <si>
    <t>Johnson, Ryan A.</t>
  </si>
  <si>
    <t>Lau, Sydnee M</t>
  </si>
  <si>
    <t xml:space="preserve">Eng, Jade </t>
  </si>
  <si>
    <t>LUONG, JOANNE K</t>
  </si>
  <si>
    <t xml:space="preserve">Stokes, Mae </t>
  </si>
  <si>
    <t xml:space="preserve">Brondum, Alexandra </t>
  </si>
  <si>
    <t>Thompson, Julia T</t>
  </si>
  <si>
    <t>Marinelli, Ever A</t>
  </si>
  <si>
    <t xml:space="preserve">Shih, Isabel </t>
  </si>
  <si>
    <t>Rahim, Fatima G</t>
  </si>
  <si>
    <t xml:space="preserve">Ortiz, Marise </t>
  </si>
  <si>
    <t xml:space="preserve">Hirschman, Audrey </t>
  </si>
  <si>
    <t xml:space="preserve">Ding, Rachel </t>
  </si>
  <si>
    <t>Chu, Mackenna J</t>
  </si>
  <si>
    <t>Rahim, Alina O</t>
  </si>
  <si>
    <t>Smik, Leonie A</t>
  </si>
  <si>
    <t>ROLLING POINT CALCULATIONS</t>
  </si>
  <si>
    <t>DOMESTIC RESULTS - YOUTH 14</t>
  </si>
  <si>
    <t>as of:</t>
  </si>
  <si>
    <t>DOMESTIC RESULTS - CADET</t>
  </si>
  <si>
    <t>DOMESTIC RESULTS - SUPER YOUTH 14</t>
  </si>
  <si>
    <t>ROLLING</t>
  </si>
  <si>
    <t>AGE</t>
  </si>
  <si>
    <t>CURRENT AS OF</t>
  </si>
  <si>
    <t>Top 4 Results</t>
  </si>
  <si>
    <t>NOV Y14</t>
  </si>
  <si>
    <t>APR Y14</t>
  </si>
  <si>
    <t>Y14 NATS</t>
  </si>
  <si>
    <t>CDT - NAC JULY 2011</t>
  </si>
  <si>
    <t xml:space="preserve">CDT - NOV '10 </t>
  </si>
  <si>
    <t xml:space="preserve">CDT - JAN 11 </t>
  </si>
  <si>
    <t>CDT JO's</t>
  </si>
  <si>
    <t>TX Y14</t>
  </si>
  <si>
    <t>AZ Y14</t>
  </si>
  <si>
    <t>ROCHY14</t>
  </si>
  <si>
    <t>NH Y14</t>
  </si>
  <si>
    <t>KY Y14</t>
  </si>
  <si>
    <t>VAY14</t>
  </si>
  <si>
    <t>NY Y14</t>
  </si>
  <si>
    <t>CA Y14</t>
  </si>
  <si>
    <t>HIGHEST SYC CALC</t>
  </si>
  <si>
    <t>4 HIGHEST</t>
  </si>
  <si>
    <t>AGE GROUP</t>
  </si>
  <si>
    <t>HIGHEST 2</t>
  </si>
  <si>
    <t>NAME</t>
  </si>
  <si>
    <t xml:space="preserve">BTH </t>
  </si>
  <si>
    <t>DIVISION</t>
  </si>
  <si>
    <t>Rolling Total</t>
  </si>
  <si>
    <t>Age Group</t>
  </si>
  <si>
    <t>1st</t>
  </si>
  <si>
    <t>2nd</t>
  </si>
  <si>
    <t>3rd</t>
  </si>
  <si>
    <t>4th</t>
  </si>
  <si>
    <t>PTS</t>
  </si>
  <si>
    <t>SYC 1</t>
  </si>
  <si>
    <t>SYC 2</t>
  </si>
  <si>
    <t>SYC 3</t>
  </si>
  <si>
    <t>SYC 4</t>
  </si>
  <si>
    <t>SYC 5</t>
  </si>
  <si>
    <t>SYC 6</t>
  </si>
  <si>
    <t>SYC 7</t>
  </si>
  <si>
    <t>SYC 8</t>
  </si>
  <si>
    <t>SYC 9</t>
  </si>
  <si>
    <t>HIGHEST</t>
  </si>
  <si>
    <t>Y14 NAT</t>
  </si>
  <si>
    <t>Y14 NOV</t>
  </si>
  <si>
    <t>Y14 APR</t>
  </si>
  <si>
    <t>CDT NAT</t>
  </si>
  <si>
    <t>CDT OCT</t>
  </si>
  <si>
    <t>CDT NOV</t>
  </si>
  <si>
    <t>CDT JOS</t>
  </si>
  <si>
    <t>1ST</t>
  </si>
  <si>
    <t>TOTAL</t>
  </si>
  <si>
    <t>2ND</t>
  </si>
  <si>
    <t>Massialas, Sabrina</t>
  </si>
  <si>
    <t>NEW ENGLAND</t>
  </si>
  <si>
    <t>METROPOLITAN, NYC</t>
  </si>
  <si>
    <t>NORTHERN CALIF.</t>
  </si>
  <si>
    <t>Northrop, Kate</t>
  </si>
  <si>
    <t>CENTRAL CALIF.</t>
  </si>
  <si>
    <t>NORTH TEXAS</t>
  </si>
  <si>
    <t>#</t>
  </si>
  <si>
    <t>CONNECTICUT</t>
  </si>
  <si>
    <t>Tsai, Xiao-Qing E</t>
  </si>
  <si>
    <t>UTAH - SOUTH IDAHO</t>
  </si>
  <si>
    <t>Holmqvist, Sophia</t>
  </si>
  <si>
    <t>GATEWAY FLORIDA</t>
  </si>
  <si>
    <t>Zusin, Gabriella S</t>
  </si>
  <si>
    <t>CENTRAL PENN</t>
  </si>
  <si>
    <t xml:space="preserve">Pon, Jessica </t>
  </si>
  <si>
    <t xml:space="preserve">CENTRAL CA </t>
  </si>
  <si>
    <t>HUDSON-BERKSHIRE</t>
  </si>
  <si>
    <t>SOUTHERN CALIF.</t>
  </si>
  <si>
    <t>Bi, Yue (Franc*</t>
  </si>
  <si>
    <t xml:space="preserve">Somogyi, Rita </t>
  </si>
  <si>
    <t xml:space="preserve">OREGON </t>
  </si>
  <si>
    <t>Morgan, Kibriyaa</t>
  </si>
  <si>
    <t>GULF COAST, TX</t>
  </si>
  <si>
    <t>SOUTH TEXAS</t>
  </si>
  <si>
    <t>Golubev, Maria*</t>
  </si>
  <si>
    <t>Yao, Christine</t>
  </si>
  <si>
    <t xml:space="preserve">WEST-ROCK </t>
  </si>
  <si>
    <t>Wong, Nicole M.*</t>
  </si>
  <si>
    <t>Chen, Weichee</t>
  </si>
  <si>
    <t>Letice, Laura *</t>
  </si>
  <si>
    <t>Thayer, Katherine</t>
  </si>
  <si>
    <t>COLUMBUS, OH</t>
  </si>
  <si>
    <t>Loh, Zoe*</t>
  </si>
  <si>
    <t xml:space="preserve">Guillaume, Meredith * </t>
  </si>
  <si>
    <t xml:space="preserve">Kissilenko, Alex A. </t>
  </si>
  <si>
    <t>Chan, Hanna</t>
  </si>
  <si>
    <t>Hurtubise, Elisabeth *</t>
  </si>
  <si>
    <t>McEldoon, Julie</t>
  </si>
  <si>
    <t>DOMESTIC RESULTS - YOUTH 12</t>
  </si>
  <si>
    <t>DOMESTIC RESULTS - Y14</t>
  </si>
  <si>
    <t>DOMESTIC RESULTS - SUPER YOUTH 12</t>
  </si>
  <si>
    <t>CORRECTED</t>
  </si>
  <si>
    <t>APR Y12</t>
  </si>
  <si>
    <t>JULY Y12</t>
  </si>
  <si>
    <t>TX Y12</t>
  </si>
  <si>
    <t>AZ Y12</t>
  </si>
  <si>
    <t>ROCHY12</t>
  </si>
  <si>
    <t>NH Y12</t>
  </si>
  <si>
    <t>KY Y12</t>
  </si>
  <si>
    <t>VAY12</t>
  </si>
  <si>
    <t>NY Y12</t>
  </si>
  <si>
    <t>CA Y12</t>
  </si>
  <si>
    <t>NH  Y14</t>
  </si>
  <si>
    <t>VA Y14</t>
  </si>
  <si>
    <t>HIGHEST Y12 SYC CALC</t>
  </si>
  <si>
    <t>HIGHEST Y14 SYC CALC</t>
  </si>
  <si>
    <t>HIGHEST Y12</t>
  </si>
  <si>
    <t>HIGHEST Y14</t>
  </si>
  <si>
    <t>Y12 APR</t>
  </si>
  <si>
    <t>Y12 NAT</t>
  </si>
  <si>
    <t>Tsai, Xiao-Qing</t>
  </si>
  <si>
    <t xml:space="preserve">Deschner, Stefani K. </t>
  </si>
  <si>
    <t xml:space="preserve">VIRGINIA </t>
  </si>
  <si>
    <t xml:space="preserve">NEW ENGLAND </t>
  </si>
  <si>
    <t>WESTCHESTER-ROCKLAND</t>
  </si>
  <si>
    <t xml:space="preserve">Luong, Tiffany C. </t>
  </si>
  <si>
    <t>SOUTHERN CA</t>
  </si>
  <si>
    <t>GULF COAST TEXAS</t>
  </si>
  <si>
    <t>Endo, Rina *</t>
  </si>
  <si>
    <t>Falkowski, Natalia A</t>
  </si>
  <si>
    <t>DOMESTIC RESULTS - YOUTH 10</t>
  </si>
  <si>
    <t>DOMESTIC RESULTS - Y12</t>
  </si>
  <si>
    <t>DOMESTIC RESULTS - SUPER YOUTH 10</t>
  </si>
  <si>
    <t xml:space="preserve">CURRENT AS OF </t>
  </si>
  <si>
    <t>APR Y10</t>
  </si>
  <si>
    <t>JULY Y10</t>
  </si>
  <si>
    <t>TX Y10</t>
  </si>
  <si>
    <t>AZ Y10</t>
  </si>
  <si>
    <t>ROCHY10</t>
  </si>
  <si>
    <t>NH Y10</t>
  </si>
  <si>
    <t>KY Y10</t>
  </si>
  <si>
    <t>VA Y10</t>
  </si>
  <si>
    <t>NY Y10</t>
  </si>
  <si>
    <t>CA Y10</t>
  </si>
  <si>
    <t>VA Y12</t>
  </si>
  <si>
    <t>HIGHEST Y10 SYC CALC</t>
  </si>
  <si>
    <t>HIGHEST Y10</t>
  </si>
  <si>
    <t>Y10 APR</t>
  </si>
  <si>
    <t>Y10 NAT</t>
  </si>
  <si>
    <t>deVore, Delphine P</t>
  </si>
  <si>
    <t>Adler, Polly</t>
  </si>
  <si>
    <t>Gao, Xue Fei</t>
  </si>
  <si>
    <t>Li, Karina *</t>
  </si>
  <si>
    <t>Wang, Shirley *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</si>
</sst>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name val="Verdana"/>
      <family val="2"/>
    </font>
    <font>
      <sz val="14"/>
      <color indexed="10"/>
      <name val="Arial"/>
      <family val="2"/>
    </font>
    <font>
      <sz val="10"/>
      <name val="Arial Narrow"/>
      <family val="2"/>
    </font>
    <font>
      <sz val="10"/>
      <color indexed="12"/>
      <name val="Arial Narrow"/>
      <family val="2"/>
    </font>
    <font>
      <sz val="10"/>
      <color theme="1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0" fillId="0" borderId="0" xfId="0" applyFill="1"/>
    <xf numFmtId="0" fontId="0" fillId="2" borderId="0" xfId="0" applyFill="1"/>
    <xf numFmtId="0" fontId="3" fillId="0" borderId="0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/>
    <xf numFmtId="0" fontId="0" fillId="0" borderId="1" xfId="0" applyBorder="1"/>
    <xf numFmtId="0" fontId="3" fillId="0" borderId="1" xfId="1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center" wrapText="1"/>
    </xf>
    <xf numFmtId="0" fontId="3" fillId="0" borderId="2" xfId="2" applyFont="1" applyFill="1" applyBorder="1" applyAlignment="1">
      <alignment horizontal="right" wrapText="1"/>
    </xf>
    <xf numFmtId="0" fontId="3" fillId="0" borderId="2" xfId="2" applyFont="1" applyFill="1" applyBorder="1" applyAlignment="1">
      <alignment horizontal="left" wrapText="1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3" fillId="0" borderId="0" xfId="5" applyFont="1" applyFill="1" applyBorder="1" applyAlignment="1">
      <alignment horizontal="center" wrapText="1"/>
    </xf>
    <xf numFmtId="0" fontId="3" fillId="0" borderId="0" xfId="5" applyFont="1" applyFill="1" applyBorder="1" applyAlignment="1">
      <alignment horizontal="right" wrapText="1"/>
    </xf>
    <xf numFmtId="0" fontId="3" fillId="0" borderId="0" xfId="4" applyFont="1" applyFill="1" applyBorder="1" applyAlignment="1">
      <alignment horizontal="right"/>
    </xf>
    <xf numFmtId="0" fontId="3" fillId="0" borderId="0" xfId="4" applyFont="1" applyFill="1" applyBorder="1" applyAlignment="1">
      <alignment horizontal="left"/>
    </xf>
    <xf numFmtId="0" fontId="3" fillId="0" borderId="0" xfId="4" applyFont="1" applyFill="1" applyBorder="1" applyAlignment="1">
      <alignment horizontal="right" wrapText="1"/>
    </xf>
    <xf numFmtId="0" fontId="3" fillId="0" borderId="0" xfId="4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0" applyFont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 applyFill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4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right"/>
    </xf>
    <xf numFmtId="0" fontId="7" fillId="0" borderId="0" xfId="0" applyFont="1" applyBorder="1"/>
    <xf numFmtId="0" fontId="3" fillId="0" borderId="0" xfId="4" applyFont="1" applyFill="1" applyBorder="1" applyAlignment="1">
      <alignment horizontal="center" wrapText="1"/>
    </xf>
    <xf numFmtId="0" fontId="6" fillId="0" borderId="0" xfId="0" applyFont="1"/>
    <xf numFmtId="0" fontId="4" fillId="0" borderId="0" xfId="1" applyFont="1" applyFill="1" applyBorder="1" applyAlignment="1">
      <alignment horizontal="left" wrapText="1"/>
    </xf>
    <xf numFmtId="0" fontId="6" fillId="0" borderId="0" xfId="0" applyFont="1" applyBorder="1"/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8" fillId="0" borderId="0" xfId="0" applyFont="1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right" vertical="top" wrapText="1"/>
    </xf>
    <xf numFmtId="1" fontId="9" fillId="0" borderId="0" xfId="0" applyNumberFormat="1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0" borderId="0" xfId="0" applyNumberFormat="1" applyFont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center" vertical="top" wrapText="1"/>
    </xf>
    <xf numFmtId="14" fontId="9" fillId="0" borderId="0" xfId="0" applyNumberFormat="1" applyFont="1" applyBorder="1" applyAlignment="1">
      <alignment horizontal="center" vertical="top" wrapText="1"/>
    </xf>
    <xf numFmtId="1" fontId="10" fillId="0" borderId="0" xfId="0" applyNumberFormat="1" applyFont="1" applyBorder="1" applyAlignment="1">
      <alignment horizontal="center" vertical="top" wrapText="1"/>
    </xf>
    <xf numFmtId="1" fontId="10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/>
    </xf>
    <xf numFmtId="14" fontId="0" fillId="0" borderId="5" xfId="0" applyNumberFormat="1" applyBorder="1" applyAlignment="1">
      <alignment horizontal="left"/>
    </xf>
    <xf numFmtId="1" fontId="9" fillId="0" borderId="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wrapText="1"/>
    </xf>
    <xf numFmtId="1" fontId="3" fillId="0" borderId="0" xfId="0" applyNumberFormat="1" applyFont="1" applyBorder="1" applyAlignment="1">
      <alignment horizontal="center"/>
    </xf>
    <xf numFmtId="0" fontId="0" fillId="3" borderId="0" xfId="0" applyFill="1" applyAlignment="1">
      <alignment horizontal="center" vertical="top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0" xfId="0" applyFont="1"/>
    <xf numFmtId="1" fontId="3" fillId="0" borderId="6" xfId="0" applyNumberFormat="1" applyFont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0" fillId="3" borderId="0" xfId="0" applyFill="1"/>
    <xf numFmtId="0" fontId="11" fillId="0" borderId="0" xfId="0" applyNumberFormat="1" applyFont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3" fillId="0" borderId="0" xfId="4" applyFont="1" applyFill="1" applyBorder="1" applyAlignment="1">
      <alignment wrapText="1"/>
    </xf>
    <xf numFmtId="0" fontId="0" fillId="0" borderId="0" xfId="0" applyFill="1" applyBorder="1" applyAlignment="1"/>
    <xf numFmtId="0" fontId="4" fillId="0" borderId="0" xfId="0" applyFont="1" applyBorder="1" applyAlignment="1"/>
    <xf numFmtId="0" fontId="0" fillId="0" borderId="0" xfId="0" applyAlignment="1"/>
    <xf numFmtId="0" fontId="4" fillId="0" borderId="0" xfId="0" applyFont="1" applyFill="1" applyBorder="1" applyAlignment="1">
      <alignment horizontal="right"/>
    </xf>
    <xf numFmtId="0" fontId="3" fillId="0" borderId="0" xfId="0" applyFont="1" applyBorder="1"/>
    <xf numFmtId="1" fontId="0" fillId="0" borderId="0" xfId="0" applyNumberForma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right" vertical="top" wrapText="1"/>
    </xf>
    <xf numFmtId="14" fontId="9" fillId="0" borderId="0" xfId="0" applyNumberFormat="1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Continuous" vertical="top" wrapText="1"/>
    </xf>
    <xf numFmtId="0" fontId="9" fillId="0" borderId="0" xfId="0" applyFont="1" applyBorder="1" applyAlignment="1">
      <alignment horizontal="centerContinuous" vertical="top" wrapText="1"/>
    </xf>
    <xf numFmtId="0" fontId="10" fillId="0" borderId="0" xfId="0" applyFont="1" applyBorder="1" applyAlignment="1">
      <alignment horizontal="centerContinuous" vertical="top" wrapText="1"/>
    </xf>
    <xf numFmtId="0" fontId="8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9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6" xfId="0" applyFont="1" applyBorder="1"/>
    <xf numFmtId="0" fontId="12" fillId="0" borderId="8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0" fontId="9" fillId="0" borderId="8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0" fillId="0" borderId="0" xfId="0" applyFill="1" applyAlignment="1">
      <alignment vertical="top" wrapText="1"/>
    </xf>
    <xf numFmtId="0" fontId="9" fillId="0" borderId="0" xfId="0" applyFont="1" applyFill="1" applyBorder="1" applyAlignment="1">
      <alignment horizontal="center" wrapText="1"/>
    </xf>
    <xf numFmtId="14" fontId="9" fillId="0" borderId="0" xfId="0" applyNumberFormat="1" applyFont="1" applyBorder="1" applyAlignment="1">
      <alignment horizontal="center" wrapText="1"/>
    </xf>
    <xf numFmtId="14" fontId="9" fillId="0" borderId="0" xfId="0" applyNumberFormat="1" applyFont="1" applyBorder="1" applyAlignment="1">
      <alignment horizontal="center" wrapText="1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/>
    </xf>
    <xf numFmtId="1" fontId="0" fillId="0" borderId="0" xfId="0" applyNumberFormat="1" applyFill="1"/>
    <xf numFmtId="1" fontId="3" fillId="0" borderId="6" xfId="0" applyNumberFormat="1" applyFont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5" fillId="0" borderId="0" xfId="0" applyFont="1" applyFill="1"/>
    <xf numFmtId="0" fontId="6" fillId="0" borderId="0" xfId="0" applyFont="1" applyAlignment="1">
      <alignment horizontal="center"/>
    </xf>
    <xf numFmtId="0" fontId="4" fillId="0" borderId="0" xfId="0" applyFont="1"/>
  </cellXfs>
  <cellStyles count="6">
    <cellStyle name="Normal" xfId="0" builtinId="0"/>
    <cellStyle name="Normal 2" xfId="3"/>
    <cellStyle name="Normal_Clean Data" xfId="4"/>
    <cellStyle name="Normal_ME SJC" xfId="1"/>
    <cellStyle name="Normal_WF SJC" xfId="2"/>
    <cellStyle name="Normal_WF Y" xfId="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456655</xdr:colOff>
      <xdr:row>49</xdr:row>
      <xdr:rowOff>90351</xdr:rowOff>
    </xdr:from>
    <xdr:ext cx="192120" cy="281620"/>
    <xdr:sp macro="" textlink="">
      <xdr:nvSpPr>
        <xdr:cNvPr id="2" name="TextBox 1"/>
        <xdr:cNvSpPr txBox="1"/>
      </xdr:nvSpPr>
      <xdr:spPr>
        <a:xfrm>
          <a:off x="31797715" y="9051471"/>
          <a:ext cx="192120" cy="2816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wner/LOCALS~1/Temp/WF%20201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09-10/Current%20Points/Tab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11/Current%20Points/Tab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2011/Current%20Points/Tab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09-10/Procedures/T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/Tab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Tab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2011/Current%20Points/T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110/Current%20Points/Tab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 Selection Criteria"/>
      <sheetName val="Event Selection"/>
      <sheetName val="SWF"/>
      <sheetName val="SWF TEAM"/>
      <sheetName val="SWF INTL"/>
      <sheetName val="JWF"/>
      <sheetName val="TJWF"/>
      <sheetName val="JWF INTL"/>
      <sheetName val="CWF"/>
      <sheetName val="TCWF"/>
      <sheetName val="CWF Intl"/>
      <sheetName val="Y14WF"/>
      <sheetName val="Y12WF"/>
      <sheetName val="Y10WF"/>
      <sheetName val="WF SJC"/>
      <sheetName val="WFY14"/>
      <sheetName val="WFY12"/>
      <sheetName val="WFY10"/>
      <sheetName val="FSWF"/>
      <sheetName val="FJWF"/>
      <sheetName val="FCWF"/>
      <sheetName val="WF CHECK"/>
      <sheetName val="Sheet1"/>
      <sheetName val="2011 Selection Criteria"/>
      <sheetName val="2010 Selection Criteria"/>
    </sheetNames>
    <sheetDataSet>
      <sheetData sheetId="0"/>
      <sheetData sheetId="1"/>
      <sheetData sheetId="2">
        <row r="1">
          <cell r="A1" t="str">
            <v>B FOR TEAM, H FOR ROLL</v>
          </cell>
        </row>
        <row r="3">
          <cell r="A3" t="str">
            <v>Member Number</v>
          </cell>
        </row>
        <row r="4">
          <cell r="A4">
            <v>100050921</v>
          </cell>
        </row>
        <row r="5">
          <cell r="A5">
            <v>100050305</v>
          </cell>
        </row>
        <row r="6">
          <cell r="A6">
            <v>100024360</v>
          </cell>
        </row>
        <row r="7">
          <cell r="A7">
            <v>100032447</v>
          </cell>
        </row>
        <row r="8">
          <cell r="A8">
            <v>100063709</v>
          </cell>
        </row>
        <row r="9">
          <cell r="A9">
            <v>100019879</v>
          </cell>
        </row>
        <row r="10">
          <cell r="A10">
            <v>100049827</v>
          </cell>
        </row>
        <row r="11">
          <cell r="A11">
            <v>100008473</v>
          </cell>
        </row>
        <row r="12">
          <cell r="A12">
            <v>100045871</v>
          </cell>
        </row>
        <row r="13">
          <cell r="A13">
            <v>100058910</v>
          </cell>
        </row>
        <row r="14">
          <cell r="A14">
            <v>100051006</v>
          </cell>
        </row>
        <row r="15">
          <cell r="A15">
            <v>100027373</v>
          </cell>
        </row>
        <row r="16">
          <cell r="A16">
            <v>100039019</v>
          </cell>
        </row>
        <row r="17">
          <cell r="A17">
            <v>100056063</v>
          </cell>
        </row>
        <row r="18">
          <cell r="A18">
            <v>100055866</v>
          </cell>
        </row>
        <row r="19">
          <cell r="A19">
            <v>100057011</v>
          </cell>
        </row>
        <row r="20">
          <cell r="A20">
            <v>100058321</v>
          </cell>
        </row>
        <row r="21">
          <cell r="A21">
            <v>100052115</v>
          </cell>
        </row>
        <row r="22">
          <cell r="A22">
            <v>100035463</v>
          </cell>
        </row>
        <row r="23">
          <cell r="A23">
            <v>100001034</v>
          </cell>
        </row>
        <row r="24">
          <cell r="A24">
            <v>100066625</v>
          </cell>
        </row>
        <row r="25">
          <cell r="A25">
            <v>100031979</v>
          </cell>
        </row>
        <row r="26">
          <cell r="A26">
            <v>100053734</v>
          </cell>
        </row>
        <row r="27">
          <cell r="A27">
            <v>100075044</v>
          </cell>
        </row>
        <row r="28">
          <cell r="A28">
            <v>100051968</v>
          </cell>
        </row>
        <row r="29">
          <cell r="A29">
            <v>100058387</v>
          </cell>
        </row>
        <row r="30">
          <cell r="A30">
            <v>100031904</v>
          </cell>
        </row>
        <row r="31">
          <cell r="A31">
            <v>100053176</v>
          </cell>
        </row>
        <row r="32">
          <cell r="A32">
            <v>100024648</v>
          </cell>
        </row>
        <row r="33">
          <cell r="A33">
            <v>100058844</v>
          </cell>
        </row>
        <row r="34">
          <cell r="A34">
            <v>100052167</v>
          </cell>
        </row>
        <row r="35">
          <cell r="A35">
            <v>100043301</v>
          </cell>
        </row>
        <row r="36">
          <cell r="A36">
            <v>100069362</v>
          </cell>
        </row>
        <row r="37">
          <cell r="A37">
            <v>100041372</v>
          </cell>
        </row>
        <row r="38">
          <cell r="A38">
            <v>100061516</v>
          </cell>
        </row>
        <row r="39">
          <cell r="A39">
            <v>100086743</v>
          </cell>
        </row>
        <row r="40">
          <cell r="A40">
            <v>100085728</v>
          </cell>
        </row>
        <row r="41">
          <cell r="A41">
            <v>100052250</v>
          </cell>
        </row>
        <row r="42">
          <cell r="A42">
            <v>100094552</v>
          </cell>
        </row>
        <row r="43">
          <cell r="A43">
            <v>100013876</v>
          </cell>
        </row>
        <row r="44">
          <cell r="A44">
            <v>100044323</v>
          </cell>
        </row>
        <row r="45">
          <cell r="A45">
            <v>100039051</v>
          </cell>
        </row>
        <row r="46">
          <cell r="A46">
            <v>100047582</v>
          </cell>
        </row>
        <row r="47">
          <cell r="A47">
            <v>100092118</v>
          </cell>
        </row>
        <row r="48">
          <cell r="A48">
            <v>100054943</v>
          </cell>
        </row>
        <row r="49">
          <cell r="A49">
            <v>100051494</v>
          </cell>
        </row>
        <row r="50">
          <cell r="A50">
            <v>100003771</v>
          </cell>
        </row>
        <row r="51">
          <cell r="A51">
            <v>100056846</v>
          </cell>
        </row>
        <row r="52">
          <cell r="A52">
            <v>100047557</v>
          </cell>
        </row>
        <row r="53">
          <cell r="A53">
            <v>100077367</v>
          </cell>
        </row>
        <row r="54">
          <cell r="A54">
            <v>100065906</v>
          </cell>
        </row>
        <row r="56">
          <cell r="A56">
            <v>100062369</v>
          </cell>
        </row>
        <row r="57">
          <cell r="A57">
            <v>100083320</v>
          </cell>
        </row>
        <row r="58">
          <cell r="A58">
            <v>100059586</v>
          </cell>
        </row>
        <row r="59">
          <cell r="A59">
            <v>100130567</v>
          </cell>
        </row>
        <row r="60">
          <cell r="A60">
            <v>100062371</v>
          </cell>
        </row>
        <row r="62">
          <cell r="A62">
            <v>100054068</v>
          </cell>
        </row>
        <row r="63">
          <cell r="A63">
            <v>100059820</v>
          </cell>
        </row>
        <row r="64">
          <cell r="A64">
            <v>100005310</v>
          </cell>
        </row>
        <row r="65">
          <cell r="A65">
            <v>100001872</v>
          </cell>
        </row>
        <row r="66">
          <cell r="A66">
            <v>100037809</v>
          </cell>
        </row>
        <row r="67">
          <cell r="A67">
            <v>100043529</v>
          </cell>
        </row>
        <row r="68">
          <cell r="A68">
            <v>100004498</v>
          </cell>
        </row>
        <row r="69">
          <cell r="A69">
            <v>100003766</v>
          </cell>
        </row>
        <row r="70">
          <cell r="A70">
            <v>100062515</v>
          </cell>
        </row>
        <row r="71">
          <cell r="A71">
            <v>100033498</v>
          </cell>
        </row>
        <row r="72">
          <cell r="A72">
            <v>100024551</v>
          </cell>
        </row>
        <row r="73">
          <cell r="A73">
            <v>100033502</v>
          </cell>
        </row>
        <row r="74">
          <cell r="A74">
            <v>100032242</v>
          </cell>
        </row>
        <row r="75">
          <cell r="A75">
            <v>100047988</v>
          </cell>
        </row>
        <row r="76">
          <cell r="A76">
            <v>100004929</v>
          </cell>
        </row>
        <row r="77">
          <cell r="A77">
            <v>100044700</v>
          </cell>
        </row>
        <row r="78">
          <cell r="A78">
            <v>100069359</v>
          </cell>
        </row>
        <row r="79">
          <cell r="A79">
            <v>100045307</v>
          </cell>
        </row>
        <row r="80">
          <cell r="A80">
            <v>100010327</v>
          </cell>
        </row>
        <row r="81">
          <cell r="A81">
            <v>100053166</v>
          </cell>
        </row>
        <row r="82">
          <cell r="A82">
            <v>100010564</v>
          </cell>
        </row>
        <row r="83">
          <cell r="A83">
            <v>100016780</v>
          </cell>
        </row>
        <row r="84">
          <cell r="A84">
            <v>100022795</v>
          </cell>
        </row>
        <row r="85">
          <cell r="A85">
            <v>100043984</v>
          </cell>
        </row>
        <row r="86">
          <cell r="A86">
            <v>100042583</v>
          </cell>
        </row>
        <row r="87">
          <cell r="A87">
            <v>100036247</v>
          </cell>
        </row>
        <row r="88">
          <cell r="A88">
            <v>100054580</v>
          </cell>
        </row>
        <row r="89">
          <cell r="A89">
            <v>100024933</v>
          </cell>
        </row>
        <row r="90">
          <cell r="A90">
            <v>100042589</v>
          </cell>
        </row>
        <row r="91">
          <cell r="A91">
            <v>100041492</v>
          </cell>
        </row>
        <row r="92">
          <cell r="A92">
            <v>100061138</v>
          </cell>
        </row>
        <row r="93">
          <cell r="A93">
            <v>100030488</v>
          </cell>
        </row>
        <row r="94">
          <cell r="A94">
            <v>100014947</v>
          </cell>
        </row>
        <row r="95">
          <cell r="A95">
            <v>100009191</v>
          </cell>
        </row>
        <row r="96">
          <cell r="A96">
            <v>100062368</v>
          </cell>
        </row>
        <row r="97">
          <cell r="A97">
            <v>100003213</v>
          </cell>
        </row>
        <row r="98">
          <cell r="A98">
            <v>100044977</v>
          </cell>
        </row>
        <row r="99">
          <cell r="A99">
            <v>100046613</v>
          </cell>
        </row>
        <row r="100">
          <cell r="A100">
            <v>100005391</v>
          </cell>
        </row>
        <row r="101">
          <cell r="A101">
            <v>100004088</v>
          </cell>
        </row>
        <row r="102">
          <cell r="A102">
            <v>100049261</v>
          </cell>
        </row>
        <row r="103">
          <cell r="A103">
            <v>100004178</v>
          </cell>
        </row>
        <row r="104">
          <cell r="A104">
            <v>100047035</v>
          </cell>
        </row>
        <row r="105">
          <cell r="A105">
            <v>100044989</v>
          </cell>
        </row>
        <row r="106">
          <cell r="A106">
            <v>100003533</v>
          </cell>
        </row>
      </sheetData>
      <sheetData sheetId="3"/>
      <sheetData sheetId="4"/>
      <sheetData sheetId="5">
        <row r="3">
          <cell r="A3" t="str">
            <v xml:space="preserve">  </v>
          </cell>
        </row>
        <row r="4">
          <cell r="A4">
            <v>100050921</v>
          </cell>
        </row>
        <row r="5">
          <cell r="A5">
            <v>100050305</v>
          </cell>
        </row>
        <row r="6">
          <cell r="A6">
            <v>100063709</v>
          </cell>
        </row>
        <row r="7">
          <cell r="A7">
            <v>100058910</v>
          </cell>
        </row>
        <row r="8">
          <cell r="A8">
            <v>100049827</v>
          </cell>
        </row>
        <row r="9">
          <cell r="A9">
            <v>100044323</v>
          </cell>
        </row>
        <row r="10">
          <cell r="A10">
            <v>100056063</v>
          </cell>
        </row>
        <row r="11">
          <cell r="A11">
            <v>100045871</v>
          </cell>
        </row>
        <row r="12">
          <cell r="A12">
            <v>100039019</v>
          </cell>
        </row>
        <row r="13">
          <cell r="A13">
            <v>100062369</v>
          </cell>
        </row>
        <row r="14">
          <cell r="A14">
            <v>100031904</v>
          </cell>
        </row>
        <row r="15">
          <cell r="A15">
            <v>100058321</v>
          </cell>
        </row>
        <row r="16">
          <cell r="A16">
            <v>100052115</v>
          </cell>
        </row>
        <row r="17">
          <cell r="A17">
            <v>100085728</v>
          </cell>
        </row>
        <row r="18">
          <cell r="A18">
            <v>100055866</v>
          </cell>
        </row>
        <row r="19">
          <cell r="A19">
            <v>100075044</v>
          </cell>
        </row>
        <row r="20">
          <cell r="A20">
            <v>100058387</v>
          </cell>
        </row>
        <row r="21">
          <cell r="A21">
            <v>100058844</v>
          </cell>
        </row>
        <row r="22">
          <cell r="A22">
            <v>100069362</v>
          </cell>
        </row>
        <row r="23">
          <cell r="A23">
            <v>100066625</v>
          </cell>
        </row>
        <row r="24">
          <cell r="A24">
            <v>100061516</v>
          </cell>
        </row>
        <row r="25">
          <cell r="A25">
            <v>100043301</v>
          </cell>
        </row>
        <row r="26">
          <cell r="A26">
            <v>100054943</v>
          </cell>
        </row>
        <row r="27">
          <cell r="A27">
            <v>100086743</v>
          </cell>
        </row>
        <row r="28">
          <cell r="A28">
            <v>100051494</v>
          </cell>
        </row>
        <row r="29">
          <cell r="A29">
            <v>100067328</v>
          </cell>
        </row>
        <row r="30">
          <cell r="A30">
            <v>100092118</v>
          </cell>
        </row>
        <row r="31">
          <cell r="A31">
            <v>100074591</v>
          </cell>
        </row>
        <row r="32">
          <cell r="A32">
            <v>100062371</v>
          </cell>
        </row>
        <row r="33">
          <cell r="A33">
            <v>100052167</v>
          </cell>
        </row>
        <row r="34">
          <cell r="A34">
            <v>100086899</v>
          </cell>
        </row>
        <row r="35">
          <cell r="A35">
            <v>100085142</v>
          </cell>
        </row>
        <row r="36">
          <cell r="A36">
            <v>100082352</v>
          </cell>
        </row>
        <row r="37">
          <cell r="A37">
            <v>100041372</v>
          </cell>
        </row>
        <row r="38">
          <cell r="A38">
            <v>100077367</v>
          </cell>
        </row>
        <row r="39">
          <cell r="A39">
            <v>100056846</v>
          </cell>
        </row>
        <row r="40">
          <cell r="A40">
            <v>100072460</v>
          </cell>
        </row>
        <row r="41">
          <cell r="A41">
            <v>100085722</v>
          </cell>
        </row>
        <row r="42">
          <cell r="A42">
            <v>100068851</v>
          </cell>
        </row>
        <row r="43">
          <cell r="A43">
            <v>100074245</v>
          </cell>
        </row>
        <row r="44">
          <cell r="A44">
            <v>100082946</v>
          </cell>
        </row>
        <row r="45">
          <cell r="A45">
            <v>100069359</v>
          </cell>
        </row>
        <row r="46">
          <cell r="A46">
            <v>100080523</v>
          </cell>
        </row>
        <row r="47">
          <cell r="A47">
            <v>100094552</v>
          </cell>
        </row>
        <row r="48">
          <cell r="A48">
            <v>100090127</v>
          </cell>
        </row>
        <row r="49">
          <cell r="A49">
            <v>100102941</v>
          </cell>
        </row>
        <row r="50">
          <cell r="A50">
            <v>100059249</v>
          </cell>
        </row>
        <row r="51">
          <cell r="A51">
            <v>100075767</v>
          </cell>
        </row>
        <row r="52">
          <cell r="A52">
            <v>100065906</v>
          </cell>
        </row>
        <row r="53">
          <cell r="A53">
            <v>100044700</v>
          </cell>
        </row>
        <row r="54">
          <cell r="A54">
            <v>100050308</v>
          </cell>
        </row>
        <row r="55">
          <cell r="A55">
            <v>100056974</v>
          </cell>
        </row>
        <row r="56">
          <cell r="A56">
            <v>100093413</v>
          </cell>
        </row>
        <row r="57">
          <cell r="A57">
            <v>100097241</v>
          </cell>
        </row>
        <row r="58">
          <cell r="A58">
            <v>100046908</v>
          </cell>
        </row>
        <row r="59">
          <cell r="A59">
            <v>100046907</v>
          </cell>
        </row>
        <row r="60">
          <cell r="A60">
            <v>100067240</v>
          </cell>
        </row>
        <row r="61">
          <cell r="A61">
            <v>100078052</v>
          </cell>
        </row>
        <row r="62">
          <cell r="A62">
            <v>100058686</v>
          </cell>
        </row>
        <row r="63">
          <cell r="A63">
            <v>100078709</v>
          </cell>
        </row>
        <row r="64">
          <cell r="A64">
            <v>100118126</v>
          </cell>
        </row>
        <row r="65">
          <cell r="A65">
            <v>100065035</v>
          </cell>
        </row>
        <row r="66">
          <cell r="A66">
            <v>100053213</v>
          </cell>
        </row>
      </sheetData>
      <sheetData sheetId="6"/>
      <sheetData sheetId="7"/>
      <sheetData sheetId="8">
        <row r="3">
          <cell r="A3" t="str">
            <v>Member Number</v>
          </cell>
        </row>
        <row r="4">
          <cell r="A4">
            <v>100069362</v>
          </cell>
        </row>
        <row r="5">
          <cell r="A5">
            <v>100058321</v>
          </cell>
        </row>
        <row r="6">
          <cell r="A6">
            <v>100058844</v>
          </cell>
        </row>
        <row r="7">
          <cell r="A7">
            <v>100086899</v>
          </cell>
        </row>
        <row r="8">
          <cell r="A8">
            <v>100086743</v>
          </cell>
        </row>
        <row r="9">
          <cell r="A9">
            <v>100074591</v>
          </cell>
        </row>
        <row r="10">
          <cell r="A10">
            <v>100067328</v>
          </cell>
        </row>
        <row r="11">
          <cell r="A11">
            <v>100052167</v>
          </cell>
        </row>
        <row r="12">
          <cell r="A12">
            <v>100078709</v>
          </cell>
        </row>
        <row r="13">
          <cell r="A13">
            <v>100074245</v>
          </cell>
        </row>
        <row r="14">
          <cell r="A14">
            <v>100079326</v>
          </cell>
        </row>
        <row r="15">
          <cell r="A15">
            <v>100067240</v>
          </cell>
        </row>
        <row r="16">
          <cell r="A16">
            <v>100059249</v>
          </cell>
        </row>
        <row r="17">
          <cell r="A17">
            <v>100065035</v>
          </cell>
        </row>
        <row r="18">
          <cell r="A18">
            <v>100050308</v>
          </cell>
        </row>
        <row r="19">
          <cell r="A19">
            <v>100076263</v>
          </cell>
        </row>
        <row r="20">
          <cell r="A20">
            <v>100077772</v>
          </cell>
        </row>
        <row r="21">
          <cell r="A21">
            <v>100098010</v>
          </cell>
        </row>
        <row r="22">
          <cell r="A22">
            <v>100117401</v>
          </cell>
        </row>
        <row r="23">
          <cell r="A23">
            <v>100082946</v>
          </cell>
        </row>
        <row r="24">
          <cell r="A24">
            <v>100058276</v>
          </cell>
        </row>
        <row r="25">
          <cell r="A25">
            <v>100075043</v>
          </cell>
        </row>
        <row r="26">
          <cell r="A26">
            <v>100079073</v>
          </cell>
        </row>
        <row r="27">
          <cell r="A27">
            <v>100090545</v>
          </cell>
        </row>
        <row r="28">
          <cell r="A28">
            <v>100097392</v>
          </cell>
        </row>
        <row r="29">
          <cell r="A29">
            <v>100076568</v>
          </cell>
        </row>
        <row r="30">
          <cell r="A30">
            <v>100085500</v>
          </cell>
        </row>
        <row r="31">
          <cell r="A31">
            <v>100082797</v>
          </cell>
        </row>
        <row r="32">
          <cell r="A32">
            <v>100086145</v>
          </cell>
        </row>
        <row r="33">
          <cell r="A33">
            <v>100093413</v>
          </cell>
        </row>
        <row r="34">
          <cell r="A34">
            <v>100078052</v>
          </cell>
        </row>
        <row r="35">
          <cell r="A35">
            <v>100118126</v>
          </cell>
        </row>
        <row r="36">
          <cell r="A36">
            <v>100055983</v>
          </cell>
        </row>
        <row r="37">
          <cell r="A37">
            <v>100064783</v>
          </cell>
        </row>
        <row r="38">
          <cell r="A38">
            <v>100065372</v>
          </cell>
        </row>
        <row r="39">
          <cell r="A39">
            <v>100081622</v>
          </cell>
        </row>
        <row r="40">
          <cell r="A40">
            <v>100072164</v>
          </cell>
        </row>
        <row r="41">
          <cell r="A41">
            <v>100128559</v>
          </cell>
        </row>
        <row r="42">
          <cell r="A42">
            <v>100096654</v>
          </cell>
        </row>
        <row r="43">
          <cell r="A43">
            <v>100091111</v>
          </cell>
        </row>
        <row r="44">
          <cell r="A44">
            <v>100088284</v>
          </cell>
        </row>
        <row r="45">
          <cell r="A45">
            <v>100082360</v>
          </cell>
        </row>
        <row r="46">
          <cell r="A46">
            <v>100078734</v>
          </cell>
        </row>
        <row r="47">
          <cell r="A47">
            <v>100089637</v>
          </cell>
        </row>
        <row r="48">
          <cell r="A48">
            <v>100074481</v>
          </cell>
        </row>
        <row r="49">
          <cell r="A49">
            <v>100091615</v>
          </cell>
        </row>
        <row r="50">
          <cell r="A50">
            <v>100066489</v>
          </cell>
        </row>
        <row r="51">
          <cell r="A51">
            <v>100098414</v>
          </cell>
        </row>
        <row r="52">
          <cell r="A52">
            <v>100101299</v>
          </cell>
        </row>
        <row r="53">
          <cell r="A53">
            <v>100116997</v>
          </cell>
        </row>
        <row r="54">
          <cell r="A54">
            <v>100075613</v>
          </cell>
        </row>
      </sheetData>
      <sheetData sheetId="9"/>
      <sheetData sheetId="10"/>
      <sheetData sheetId="11">
        <row r="2">
          <cell r="A2" t="str">
            <v>NUMBER</v>
          </cell>
        </row>
        <row r="4">
          <cell r="A4">
            <v>100069362</v>
          </cell>
        </row>
        <row r="5">
          <cell r="A5">
            <v>100086743</v>
          </cell>
        </row>
        <row r="6">
          <cell r="A6">
            <v>100074591</v>
          </cell>
        </row>
        <row r="7">
          <cell r="A7">
            <v>100098010</v>
          </cell>
        </row>
        <row r="8">
          <cell r="A8">
            <v>100079073</v>
          </cell>
        </row>
        <row r="9">
          <cell r="A9">
            <v>100078709</v>
          </cell>
        </row>
        <row r="10">
          <cell r="A10">
            <v>100074245</v>
          </cell>
        </row>
        <row r="11">
          <cell r="A11">
            <v>100077772</v>
          </cell>
        </row>
        <row r="12">
          <cell r="A12">
            <v>100064783</v>
          </cell>
        </row>
        <row r="13">
          <cell r="A13">
            <v>100090545</v>
          </cell>
        </row>
        <row r="14">
          <cell r="A14">
            <v>100097392</v>
          </cell>
        </row>
        <row r="15">
          <cell r="A15">
            <v>100086145</v>
          </cell>
        </row>
        <row r="16">
          <cell r="A16">
            <v>100086581</v>
          </cell>
        </row>
        <row r="17">
          <cell r="A17">
            <v>100086737</v>
          </cell>
        </row>
        <row r="18">
          <cell r="A18">
            <v>100074481</v>
          </cell>
        </row>
        <row r="19">
          <cell r="A19">
            <v>100091111</v>
          </cell>
        </row>
        <row r="20">
          <cell r="A20">
            <v>100081622</v>
          </cell>
        </row>
        <row r="21">
          <cell r="A21">
            <v>100085575</v>
          </cell>
        </row>
        <row r="22">
          <cell r="A22">
            <v>100088312</v>
          </cell>
        </row>
        <row r="23">
          <cell r="A23">
            <v>100082946</v>
          </cell>
        </row>
        <row r="24">
          <cell r="A24">
            <v>100084660</v>
          </cell>
        </row>
        <row r="25">
          <cell r="A25">
            <v>100072164</v>
          </cell>
        </row>
        <row r="26">
          <cell r="A26">
            <v>100080181</v>
          </cell>
        </row>
        <row r="27">
          <cell r="A27">
            <v>100078734</v>
          </cell>
        </row>
        <row r="28">
          <cell r="A28">
            <v>100101299</v>
          </cell>
        </row>
        <row r="29">
          <cell r="A29">
            <v>100082360</v>
          </cell>
        </row>
        <row r="30">
          <cell r="A30">
            <v>100101539</v>
          </cell>
        </row>
        <row r="31">
          <cell r="A31">
            <v>100085500</v>
          </cell>
        </row>
        <row r="32">
          <cell r="A32">
            <v>100085804</v>
          </cell>
        </row>
        <row r="33">
          <cell r="A33">
            <v>100118126</v>
          </cell>
        </row>
        <row r="34">
          <cell r="A34">
            <v>100093413</v>
          </cell>
        </row>
        <row r="35">
          <cell r="A35">
            <v>100116997</v>
          </cell>
        </row>
        <row r="36">
          <cell r="A36">
            <v>100093798</v>
          </cell>
        </row>
        <row r="37">
          <cell r="A37">
            <v>100117400</v>
          </cell>
        </row>
        <row r="38">
          <cell r="A38">
            <v>100094510</v>
          </cell>
        </row>
        <row r="39">
          <cell r="A39">
            <v>100070802</v>
          </cell>
        </row>
        <row r="40">
          <cell r="A40">
            <v>100090459</v>
          </cell>
        </row>
        <row r="41">
          <cell r="A41">
            <v>100128559</v>
          </cell>
        </row>
        <row r="42">
          <cell r="A42">
            <v>100086679</v>
          </cell>
        </row>
        <row r="43">
          <cell r="A43">
            <v>100093326</v>
          </cell>
        </row>
        <row r="44">
          <cell r="A44">
            <v>100080371</v>
          </cell>
        </row>
        <row r="45">
          <cell r="A45">
            <v>100078301</v>
          </cell>
        </row>
        <row r="46">
          <cell r="A46">
            <v>100094627</v>
          </cell>
        </row>
        <row r="47">
          <cell r="A47">
            <v>100087295</v>
          </cell>
        </row>
        <row r="48">
          <cell r="A48">
            <v>100084556</v>
          </cell>
        </row>
        <row r="49">
          <cell r="A49">
            <v>100091550</v>
          </cell>
        </row>
        <row r="50">
          <cell r="A50">
            <v>100099607</v>
          </cell>
        </row>
        <row r="51">
          <cell r="A51">
            <v>100092878</v>
          </cell>
        </row>
        <row r="52">
          <cell r="A52">
            <v>100128752</v>
          </cell>
        </row>
        <row r="53">
          <cell r="A53">
            <v>100101491</v>
          </cell>
        </row>
        <row r="54">
          <cell r="A54">
            <v>100101271</v>
          </cell>
        </row>
        <row r="55">
          <cell r="A55">
            <v>100087407</v>
          </cell>
        </row>
        <row r="56">
          <cell r="A56">
            <v>100118971</v>
          </cell>
        </row>
        <row r="57">
          <cell r="A57">
            <v>100093358</v>
          </cell>
        </row>
        <row r="58">
          <cell r="A58">
            <v>100082848</v>
          </cell>
        </row>
        <row r="59">
          <cell r="A59">
            <v>100102302</v>
          </cell>
        </row>
        <row r="60">
          <cell r="A60">
            <v>100091615</v>
          </cell>
        </row>
        <row r="61">
          <cell r="A61">
            <v>100094670</v>
          </cell>
        </row>
        <row r="62">
          <cell r="A62">
            <v>100093469</v>
          </cell>
        </row>
        <row r="63">
          <cell r="A63">
            <v>100133530</v>
          </cell>
        </row>
        <row r="64">
          <cell r="A64">
            <v>100083238</v>
          </cell>
        </row>
        <row r="65">
          <cell r="A65">
            <v>100096178</v>
          </cell>
        </row>
        <row r="66">
          <cell r="A66">
            <v>100099778</v>
          </cell>
        </row>
        <row r="67">
          <cell r="A67">
            <v>100090431</v>
          </cell>
        </row>
        <row r="68">
          <cell r="A68">
            <v>100082689</v>
          </cell>
        </row>
        <row r="69">
          <cell r="A69">
            <v>100087790</v>
          </cell>
        </row>
        <row r="70">
          <cell r="A70">
            <v>100099838</v>
          </cell>
        </row>
        <row r="71">
          <cell r="A71">
            <v>100096054</v>
          </cell>
        </row>
        <row r="72">
          <cell r="A72">
            <v>100098412</v>
          </cell>
        </row>
        <row r="73">
          <cell r="A73">
            <v>100094226</v>
          </cell>
        </row>
        <row r="74">
          <cell r="A74">
            <v>100100589</v>
          </cell>
        </row>
        <row r="75">
          <cell r="A75">
            <v>100055366</v>
          </cell>
        </row>
        <row r="76">
          <cell r="A76">
            <v>100130197</v>
          </cell>
        </row>
        <row r="77">
          <cell r="A77">
            <v>100087133</v>
          </cell>
        </row>
        <row r="78">
          <cell r="A78">
            <v>100101821</v>
          </cell>
        </row>
        <row r="79">
          <cell r="A79">
            <v>100084289</v>
          </cell>
        </row>
        <row r="80">
          <cell r="A80">
            <v>100090150</v>
          </cell>
        </row>
        <row r="81">
          <cell r="A81">
            <v>100087943</v>
          </cell>
        </row>
        <row r="82">
          <cell r="A82">
            <v>100129763</v>
          </cell>
        </row>
        <row r="83">
          <cell r="A83">
            <v>100099164</v>
          </cell>
        </row>
        <row r="84">
          <cell r="A84">
            <v>100118470</v>
          </cell>
        </row>
        <row r="85">
          <cell r="A85">
            <v>100099218</v>
          </cell>
        </row>
        <row r="86">
          <cell r="A86">
            <v>100130193</v>
          </cell>
        </row>
        <row r="87">
          <cell r="A87">
            <v>100060811</v>
          </cell>
        </row>
        <row r="88">
          <cell r="A88">
            <v>100118511</v>
          </cell>
        </row>
        <row r="89">
          <cell r="A89">
            <v>100090991</v>
          </cell>
        </row>
        <row r="90">
          <cell r="A90">
            <v>100083679</v>
          </cell>
        </row>
        <row r="91">
          <cell r="A91">
            <v>100103048</v>
          </cell>
        </row>
        <row r="92">
          <cell r="A92">
            <v>100085347</v>
          </cell>
        </row>
      </sheetData>
      <sheetData sheetId="12">
        <row r="2">
          <cell r="A2" t="str">
            <v>NUMBER</v>
          </cell>
        </row>
        <row r="4">
          <cell r="A4">
            <v>100086743</v>
          </cell>
        </row>
        <row r="5">
          <cell r="A5">
            <v>100085575</v>
          </cell>
        </row>
        <row r="6">
          <cell r="A6">
            <v>100086737</v>
          </cell>
        </row>
        <row r="7">
          <cell r="A7">
            <v>100086145</v>
          </cell>
        </row>
        <row r="8">
          <cell r="A8">
            <v>100094510</v>
          </cell>
        </row>
        <row r="9">
          <cell r="A9">
            <v>100097392</v>
          </cell>
        </row>
        <row r="10">
          <cell r="A10">
            <v>100093798</v>
          </cell>
        </row>
        <row r="11">
          <cell r="A11">
            <v>100070802</v>
          </cell>
        </row>
        <row r="12">
          <cell r="A12">
            <v>100094627</v>
          </cell>
        </row>
        <row r="13">
          <cell r="A13">
            <v>100099607</v>
          </cell>
        </row>
        <row r="14">
          <cell r="A14">
            <v>100087407</v>
          </cell>
        </row>
        <row r="15">
          <cell r="A15">
            <v>100093358</v>
          </cell>
        </row>
        <row r="16">
          <cell r="A16">
            <v>100090459</v>
          </cell>
        </row>
        <row r="17">
          <cell r="A17">
            <v>100093326</v>
          </cell>
        </row>
        <row r="18">
          <cell r="A18">
            <v>100101491</v>
          </cell>
        </row>
        <row r="19">
          <cell r="A19">
            <v>100082848</v>
          </cell>
        </row>
        <row r="20">
          <cell r="A20">
            <v>100087295</v>
          </cell>
        </row>
        <row r="21">
          <cell r="A21">
            <v>100118470</v>
          </cell>
        </row>
        <row r="22">
          <cell r="A22">
            <v>100093469</v>
          </cell>
        </row>
        <row r="23">
          <cell r="A23">
            <v>100096054</v>
          </cell>
        </row>
        <row r="24">
          <cell r="A24">
            <v>100101271</v>
          </cell>
        </row>
        <row r="25">
          <cell r="A25">
            <v>100083238</v>
          </cell>
        </row>
        <row r="26">
          <cell r="A26">
            <v>100087790</v>
          </cell>
        </row>
        <row r="27">
          <cell r="A27">
            <v>100094670</v>
          </cell>
        </row>
        <row r="28">
          <cell r="A28">
            <v>100096178</v>
          </cell>
        </row>
        <row r="29">
          <cell r="A29">
            <v>100099218</v>
          </cell>
        </row>
        <row r="30">
          <cell r="A30">
            <v>100119266</v>
          </cell>
        </row>
        <row r="31">
          <cell r="A31">
            <v>100133530</v>
          </cell>
        </row>
        <row r="32">
          <cell r="A32">
            <v>100099838</v>
          </cell>
        </row>
        <row r="33">
          <cell r="A33">
            <v>100082689</v>
          </cell>
        </row>
        <row r="34">
          <cell r="A34">
            <v>100100392</v>
          </cell>
        </row>
        <row r="35">
          <cell r="A35">
            <v>100098412</v>
          </cell>
        </row>
        <row r="36">
          <cell r="A36">
            <v>100099164</v>
          </cell>
        </row>
        <row r="37">
          <cell r="A37">
            <v>100100890</v>
          </cell>
        </row>
        <row r="38">
          <cell r="A38">
            <v>100088767</v>
          </cell>
        </row>
        <row r="39">
          <cell r="A39">
            <v>100085417</v>
          </cell>
        </row>
        <row r="40">
          <cell r="A40">
            <v>100089091</v>
          </cell>
        </row>
        <row r="41">
          <cell r="A41">
            <v>100126696</v>
          </cell>
        </row>
        <row r="42">
          <cell r="A42">
            <v>100124914</v>
          </cell>
        </row>
        <row r="43">
          <cell r="A43">
            <v>100097275</v>
          </cell>
        </row>
        <row r="44">
          <cell r="A44">
            <v>100127184</v>
          </cell>
        </row>
        <row r="45">
          <cell r="A45">
            <v>100101734</v>
          </cell>
        </row>
        <row r="46">
          <cell r="A46">
            <v>100086539</v>
          </cell>
        </row>
        <row r="47">
          <cell r="A47">
            <v>100092218</v>
          </cell>
        </row>
        <row r="48">
          <cell r="A48">
            <v>100099884</v>
          </cell>
        </row>
        <row r="49">
          <cell r="A49">
            <v>100099360</v>
          </cell>
        </row>
        <row r="50">
          <cell r="A50">
            <v>100099701</v>
          </cell>
        </row>
        <row r="51">
          <cell r="A51">
            <v>100116931</v>
          </cell>
        </row>
        <row r="52">
          <cell r="A52">
            <v>100089651</v>
          </cell>
        </row>
        <row r="53">
          <cell r="A53">
            <v>100117646</v>
          </cell>
        </row>
        <row r="54">
          <cell r="A54">
            <v>100125665</v>
          </cell>
        </row>
        <row r="55">
          <cell r="A55">
            <v>100119586</v>
          </cell>
        </row>
        <row r="56">
          <cell r="A56">
            <v>100090237</v>
          </cell>
        </row>
        <row r="57">
          <cell r="A57">
            <v>100124164</v>
          </cell>
        </row>
        <row r="58">
          <cell r="A58">
            <v>100099619</v>
          </cell>
        </row>
        <row r="59">
          <cell r="A59">
            <v>100127244</v>
          </cell>
        </row>
        <row r="60">
          <cell r="A60">
            <v>100133033</v>
          </cell>
        </row>
        <row r="61">
          <cell r="A61">
            <v>100099237</v>
          </cell>
        </row>
        <row r="62">
          <cell r="A62">
            <v>100099613</v>
          </cell>
        </row>
        <row r="63">
          <cell r="A63">
            <v>100124795</v>
          </cell>
        </row>
        <row r="64">
          <cell r="A64">
            <v>100096624</v>
          </cell>
        </row>
        <row r="65">
          <cell r="A65">
            <v>100101379</v>
          </cell>
        </row>
        <row r="66">
          <cell r="A66">
            <v>100076494</v>
          </cell>
        </row>
        <row r="67">
          <cell r="A67">
            <v>100024770</v>
          </cell>
        </row>
      </sheetData>
      <sheetData sheetId="13">
        <row r="2">
          <cell r="A2" t="str">
            <v>NUMBER</v>
          </cell>
        </row>
        <row r="4">
          <cell r="A4">
            <v>100100392</v>
          </cell>
        </row>
        <row r="5">
          <cell r="A5">
            <v>100118470</v>
          </cell>
        </row>
        <row r="6">
          <cell r="A6">
            <v>100119266</v>
          </cell>
        </row>
        <row r="7">
          <cell r="A7">
            <v>100085417</v>
          </cell>
        </row>
        <row r="8">
          <cell r="A8">
            <v>100100890</v>
          </cell>
        </row>
        <row r="9">
          <cell r="A9">
            <v>100124914</v>
          </cell>
        </row>
        <row r="10">
          <cell r="A10">
            <v>100096624</v>
          </cell>
        </row>
        <row r="11">
          <cell r="A11">
            <v>100127184</v>
          </cell>
        </row>
        <row r="12">
          <cell r="A12">
            <v>100123809</v>
          </cell>
        </row>
        <row r="13">
          <cell r="A13">
            <v>100099360</v>
          </cell>
        </row>
        <row r="14">
          <cell r="A14">
            <v>100117646</v>
          </cell>
        </row>
        <row r="15">
          <cell r="A15">
            <v>100117002</v>
          </cell>
        </row>
        <row r="16">
          <cell r="A16">
            <v>100099701</v>
          </cell>
        </row>
        <row r="17">
          <cell r="A17">
            <v>100100557</v>
          </cell>
        </row>
        <row r="18">
          <cell r="A18">
            <v>100126208</v>
          </cell>
        </row>
        <row r="19">
          <cell r="A19">
            <v>100118833</v>
          </cell>
        </row>
        <row r="20">
          <cell r="A20">
            <v>100124164</v>
          </cell>
        </row>
        <row r="21">
          <cell r="A21">
            <v>100125665</v>
          </cell>
        </row>
        <row r="22">
          <cell r="A22">
            <v>100097254</v>
          </cell>
        </row>
        <row r="23">
          <cell r="A23">
            <v>100090324</v>
          </cell>
        </row>
        <row r="24">
          <cell r="A24">
            <v>100097998</v>
          </cell>
        </row>
        <row r="25">
          <cell r="A25">
            <v>100101437</v>
          </cell>
        </row>
        <row r="26">
          <cell r="A26">
            <v>100127242</v>
          </cell>
        </row>
        <row r="27">
          <cell r="A27">
            <v>100124372</v>
          </cell>
        </row>
        <row r="28">
          <cell r="A28">
            <v>100125881</v>
          </cell>
        </row>
        <row r="29">
          <cell r="A29">
            <v>100097133</v>
          </cell>
        </row>
        <row r="30">
          <cell r="A30">
            <v>100118799</v>
          </cell>
        </row>
        <row r="31">
          <cell r="A31">
            <v>100129765</v>
          </cell>
        </row>
        <row r="32">
          <cell r="A32">
            <v>100127343</v>
          </cell>
        </row>
        <row r="33">
          <cell r="A33">
            <v>100125853</v>
          </cell>
        </row>
        <row r="34">
          <cell r="A34">
            <v>100129766</v>
          </cell>
        </row>
        <row r="35">
          <cell r="A35">
            <v>100123985</v>
          </cell>
        </row>
        <row r="36">
          <cell r="A36">
            <v>100101490</v>
          </cell>
        </row>
        <row r="37">
          <cell r="A37">
            <v>100124935</v>
          </cell>
        </row>
        <row r="38">
          <cell r="A38">
            <v>100133289</v>
          </cell>
        </row>
        <row r="39">
          <cell r="A39">
            <v>100089178</v>
          </cell>
        </row>
        <row r="40">
          <cell r="A40">
            <v>100131960</v>
          </cell>
        </row>
        <row r="41">
          <cell r="A41">
            <v>100132868</v>
          </cell>
        </row>
        <row r="42">
          <cell r="A42">
            <v>100125697</v>
          </cell>
        </row>
        <row r="43">
          <cell r="A43">
            <v>100125943</v>
          </cell>
        </row>
      </sheetData>
      <sheetData sheetId="14">
        <row r="1">
          <cell r="CS1" t="str">
            <v>CDT -NAC JULY2011</v>
          </cell>
          <cell r="CT1">
            <v>32</v>
          </cell>
          <cell r="DD1" t="str">
            <v>CDT - NOV</v>
          </cell>
          <cell r="DE1">
            <v>32</v>
          </cell>
          <cell r="DO1" t="str">
            <v>CDT - JAN</v>
          </cell>
          <cell r="DP1">
            <v>32</v>
          </cell>
          <cell r="DZ1" t="str">
            <v>CDT - JOS</v>
          </cell>
          <cell r="EA1">
            <v>32</v>
          </cell>
        </row>
        <row r="2">
          <cell r="CS2">
            <v>2011</v>
          </cell>
          <cell r="CT2">
            <v>5</v>
          </cell>
          <cell r="DD2">
            <v>2010</v>
          </cell>
          <cell r="DE2">
            <v>5</v>
          </cell>
          <cell r="DO2">
            <v>2011</v>
          </cell>
          <cell r="DP2">
            <v>5</v>
          </cell>
          <cell r="DZ2">
            <v>2011</v>
          </cell>
          <cell r="EA2">
            <v>5</v>
          </cell>
        </row>
        <row r="4">
          <cell r="CS4" t="str">
            <v>NUMBER</v>
          </cell>
          <cell r="CT4" t="str">
            <v>PLACE</v>
          </cell>
          <cell r="DD4" t="str">
            <v>NUMBER</v>
          </cell>
          <cell r="DE4" t="str">
            <v>PLACE</v>
          </cell>
          <cell r="DO4" t="str">
            <v>NUMBER</v>
          </cell>
          <cell r="DP4" t="str">
            <v>PLACE</v>
          </cell>
          <cell r="DZ4" t="str">
            <v>NUMBER</v>
          </cell>
          <cell r="EA4" t="str">
            <v>PLACE</v>
          </cell>
        </row>
        <row r="5">
          <cell r="CS5">
            <v>100086899</v>
          </cell>
          <cell r="CT5">
            <v>1</v>
          </cell>
          <cell r="DD5">
            <v>100062369</v>
          </cell>
          <cell r="DE5">
            <v>1</v>
          </cell>
          <cell r="DO5">
            <v>100062369</v>
          </cell>
          <cell r="DP5">
            <v>1</v>
          </cell>
          <cell r="DZ5">
            <v>100062369</v>
          </cell>
          <cell r="EA5">
            <v>1</v>
          </cell>
        </row>
        <row r="6">
          <cell r="CS6">
            <v>100065035</v>
          </cell>
          <cell r="CT6">
            <v>2</v>
          </cell>
          <cell r="DD6">
            <v>100058910</v>
          </cell>
          <cell r="DE6">
            <v>2</v>
          </cell>
          <cell r="DO6">
            <v>100086899</v>
          </cell>
          <cell r="DP6">
            <v>2</v>
          </cell>
          <cell r="DZ6">
            <v>100058321</v>
          </cell>
          <cell r="EA6">
            <v>2</v>
          </cell>
        </row>
        <row r="7">
          <cell r="CS7">
            <v>100098010</v>
          </cell>
          <cell r="CT7">
            <v>3</v>
          </cell>
          <cell r="DD7">
            <v>100086743</v>
          </cell>
          <cell r="DE7">
            <v>3</v>
          </cell>
          <cell r="DO7">
            <v>100069362</v>
          </cell>
          <cell r="DP7">
            <v>3</v>
          </cell>
          <cell r="DZ7">
            <v>100075044</v>
          </cell>
          <cell r="EA7">
            <v>3</v>
          </cell>
        </row>
        <row r="8">
          <cell r="CS8">
            <v>100058321</v>
          </cell>
          <cell r="CT8">
            <v>3</v>
          </cell>
          <cell r="DD8">
            <v>100056063</v>
          </cell>
          <cell r="DE8">
            <v>3</v>
          </cell>
          <cell r="DO8">
            <v>100046908</v>
          </cell>
          <cell r="DP8">
            <v>3</v>
          </cell>
          <cell r="DZ8">
            <v>100052115</v>
          </cell>
          <cell r="EA8">
            <v>3</v>
          </cell>
        </row>
        <row r="9">
          <cell r="CS9">
            <v>100069362</v>
          </cell>
          <cell r="CT9">
            <v>5</v>
          </cell>
          <cell r="DD9">
            <v>100062371</v>
          </cell>
          <cell r="DE9">
            <v>5</v>
          </cell>
          <cell r="DO9">
            <v>100052115</v>
          </cell>
          <cell r="DP9">
            <v>5</v>
          </cell>
          <cell r="DZ9">
            <v>100074591</v>
          </cell>
          <cell r="EA9">
            <v>5</v>
          </cell>
        </row>
        <row r="10">
          <cell r="CS10">
            <v>100097392</v>
          </cell>
          <cell r="CT10">
            <v>6</v>
          </cell>
          <cell r="DD10">
            <v>100069362</v>
          </cell>
          <cell r="DE10">
            <v>6</v>
          </cell>
          <cell r="DO10">
            <v>100078709</v>
          </cell>
          <cell r="DP10">
            <v>6</v>
          </cell>
          <cell r="DZ10">
            <v>100069359</v>
          </cell>
          <cell r="EA10">
            <v>6</v>
          </cell>
        </row>
        <row r="11">
          <cell r="CS11">
            <v>100052167</v>
          </cell>
          <cell r="CT11">
            <v>7</v>
          </cell>
          <cell r="DD11">
            <v>100085142</v>
          </cell>
          <cell r="DE11">
            <v>7</v>
          </cell>
          <cell r="DO11">
            <v>100069359</v>
          </cell>
          <cell r="DP11">
            <v>7</v>
          </cell>
          <cell r="DZ11">
            <v>100085722</v>
          </cell>
          <cell r="EA11">
            <v>7</v>
          </cell>
        </row>
        <row r="12">
          <cell r="CS12">
            <v>100074245</v>
          </cell>
          <cell r="CT12">
            <v>8</v>
          </cell>
          <cell r="DD12">
            <v>100075044</v>
          </cell>
          <cell r="DE12">
            <v>8</v>
          </cell>
          <cell r="DO12">
            <v>100085142</v>
          </cell>
          <cell r="DP12">
            <v>8</v>
          </cell>
          <cell r="DZ12">
            <v>100046908</v>
          </cell>
          <cell r="EA12">
            <v>8</v>
          </cell>
        </row>
        <row r="13">
          <cell r="CS13">
            <v>100058276</v>
          </cell>
          <cell r="CT13">
            <v>9</v>
          </cell>
          <cell r="DD13">
            <v>100090127</v>
          </cell>
          <cell r="DE13">
            <v>9</v>
          </cell>
          <cell r="DO13">
            <v>100079326</v>
          </cell>
          <cell r="DP13">
            <v>9</v>
          </cell>
          <cell r="DZ13">
            <v>100069362</v>
          </cell>
          <cell r="EA13">
            <v>9</v>
          </cell>
        </row>
        <row r="14">
          <cell r="CS14">
            <v>100079073</v>
          </cell>
          <cell r="CT14">
            <v>10</v>
          </cell>
          <cell r="DD14">
            <v>100079326</v>
          </cell>
          <cell r="DE14">
            <v>10</v>
          </cell>
          <cell r="DO14">
            <v>100058321</v>
          </cell>
          <cell r="DP14">
            <v>10</v>
          </cell>
          <cell r="DZ14">
            <v>100067240</v>
          </cell>
          <cell r="EA14">
            <v>10</v>
          </cell>
        </row>
        <row r="15">
          <cell r="CS15">
            <v>100050308</v>
          </cell>
          <cell r="CT15">
            <v>11</v>
          </cell>
          <cell r="DD15">
            <v>100074591</v>
          </cell>
          <cell r="DE15">
            <v>11</v>
          </cell>
          <cell r="DO15">
            <v>100071017</v>
          </cell>
          <cell r="DP15">
            <v>11</v>
          </cell>
          <cell r="DZ15">
            <v>100086743</v>
          </cell>
          <cell r="EA15">
            <v>11</v>
          </cell>
        </row>
        <row r="16">
          <cell r="CS16">
            <v>100058844</v>
          </cell>
          <cell r="CT16">
            <v>12</v>
          </cell>
          <cell r="DD16">
            <v>100058844</v>
          </cell>
          <cell r="DE16">
            <v>12</v>
          </cell>
          <cell r="DO16">
            <v>100065035</v>
          </cell>
          <cell r="DP16">
            <v>12</v>
          </cell>
          <cell r="DZ16">
            <v>100078709</v>
          </cell>
          <cell r="EA16">
            <v>12</v>
          </cell>
        </row>
        <row r="17">
          <cell r="CS17">
            <v>100090545</v>
          </cell>
          <cell r="CT17">
            <v>13</v>
          </cell>
          <cell r="DD17">
            <v>100052115</v>
          </cell>
          <cell r="DE17">
            <v>13</v>
          </cell>
          <cell r="DO17">
            <v>100129010</v>
          </cell>
          <cell r="DP17">
            <v>13</v>
          </cell>
          <cell r="DZ17">
            <v>100058844</v>
          </cell>
          <cell r="EA17">
            <v>13</v>
          </cell>
        </row>
        <row r="18">
          <cell r="CS18">
            <v>100117401</v>
          </cell>
          <cell r="CT18">
            <v>14</v>
          </cell>
          <cell r="DD18">
            <v>100067328</v>
          </cell>
          <cell r="DE18">
            <v>14</v>
          </cell>
          <cell r="DO18">
            <v>100062371</v>
          </cell>
          <cell r="DP18">
            <v>14</v>
          </cell>
          <cell r="DZ18">
            <v>100067328</v>
          </cell>
          <cell r="EA18">
            <v>14</v>
          </cell>
        </row>
        <row r="19">
          <cell r="CS19">
            <v>100076263</v>
          </cell>
          <cell r="CT19">
            <v>15</v>
          </cell>
          <cell r="DD19">
            <v>100046908</v>
          </cell>
          <cell r="DE19">
            <v>15</v>
          </cell>
          <cell r="DO19">
            <v>100058844</v>
          </cell>
          <cell r="DP19">
            <v>15</v>
          </cell>
          <cell r="DZ19">
            <v>100085142</v>
          </cell>
          <cell r="EA19">
            <v>15</v>
          </cell>
        </row>
        <row r="20">
          <cell r="CS20">
            <v>100086145</v>
          </cell>
          <cell r="CT20">
            <v>16</v>
          </cell>
          <cell r="DD20">
            <v>100075043</v>
          </cell>
          <cell r="DE20">
            <v>16</v>
          </cell>
          <cell r="DO20">
            <v>100077772</v>
          </cell>
          <cell r="DP20">
            <v>16</v>
          </cell>
          <cell r="DZ20">
            <v>100082797</v>
          </cell>
          <cell r="EA20">
            <v>16</v>
          </cell>
        </row>
        <row r="21">
          <cell r="CS21">
            <v>100079326</v>
          </cell>
          <cell r="CT21">
            <v>17</v>
          </cell>
          <cell r="DD21">
            <v>100055983</v>
          </cell>
          <cell r="DE21">
            <v>17</v>
          </cell>
          <cell r="DO21">
            <v>100075044</v>
          </cell>
          <cell r="DP21">
            <v>17</v>
          </cell>
          <cell r="DZ21">
            <v>100071017</v>
          </cell>
          <cell r="EA21">
            <v>17</v>
          </cell>
        </row>
        <row r="22">
          <cell r="CS22">
            <v>100064783</v>
          </cell>
          <cell r="CT22">
            <v>18</v>
          </cell>
          <cell r="DD22">
            <v>100069359</v>
          </cell>
          <cell r="DE22">
            <v>18</v>
          </cell>
          <cell r="DO22">
            <v>100094552</v>
          </cell>
          <cell r="DP22">
            <v>18</v>
          </cell>
          <cell r="DZ22">
            <v>100098010</v>
          </cell>
          <cell r="EA22">
            <v>18</v>
          </cell>
        </row>
        <row r="23">
          <cell r="CS23">
            <v>100086743</v>
          </cell>
          <cell r="CT23">
            <v>19</v>
          </cell>
          <cell r="DD23">
            <v>100058321</v>
          </cell>
          <cell r="DE23">
            <v>19</v>
          </cell>
          <cell r="DO23">
            <v>100074245</v>
          </cell>
          <cell r="DP23">
            <v>19</v>
          </cell>
          <cell r="DZ23">
            <v>100065372</v>
          </cell>
          <cell r="EA23">
            <v>19</v>
          </cell>
        </row>
        <row r="24">
          <cell r="CS24">
            <v>100081622</v>
          </cell>
          <cell r="CT24">
            <v>20</v>
          </cell>
          <cell r="DD24">
            <v>100077367</v>
          </cell>
          <cell r="DE24">
            <v>20</v>
          </cell>
          <cell r="DO24">
            <v>100067328</v>
          </cell>
          <cell r="DP24">
            <v>20</v>
          </cell>
          <cell r="DZ24">
            <v>100080523</v>
          </cell>
          <cell r="EA24">
            <v>20</v>
          </cell>
        </row>
        <row r="25">
          <cell r="CS25">
            <v>100075043</v>
          </cell>
          <cell r="CT25">
            <v>21</v>
          </cell>
          <cell r="DD25">
            <v>100074245</v>
          </cell>
          <cell r="DE25">
            <v>21</v>
          </cell>
          <cell r="DO25">
            <v>100076568</v>
          </cell>
          <cell r="DP25">
            <v>21</v>
          </cell>
          <cell r="DZ25">
            <v>100072164</v>
          </cell>
          <cell r="EA25">
            <v>21</v>
          </cell>
        </row>
        <row r="26">
          <cell r="CS26">
            <v>100096654</v>
          </cell>
          <cell r="CT26">
            <v>22</v>
          </cell>
          <cell r="DD26">
            <v>100059249</v>
          </cell>
          <cell r="DE26">
            <v>22</v>
          </cell>
          <cell r="DO26">
            <v>100128559</v>
          </cell>
          <cell r="DP26">
            <v>22</v>
          </cell>
          <cell r="DZ26">
            <v>100068851</v>
          </cell>
          <cell r="EA26">
            <v>22.5</v>
          </cell>
        </row>
        <row r="27">
          <cell r="CS27">
            <v>100085500</v>
          </cell>
          <cell r="CT27">
            <v>23</v>
          </cell>
          <cell r="DD27">
            <v>100091111</v>
          </cell>
          <cell r="DE27">
            <v>23</v>
          </cell>
          <cell r="DO27">
            <v>100090127</v>
          </cell>
          <cell r="DP27">
            <v>23</v>
          </cell>
          <cell r="DZ27">
            <v>100052167</v>
          </cell>
          <cell r="EA27">
            <v>22.5</v>
          </cell>
        </row>
        <row r="28">
          <cell r="CS28">
            <v>100078709</v>
          </cell>
          <cell r="CT28">
            <v>24</v>
          </cell>
          <cell r="DD28">
            <v>100052167</v>
          </cell>
          <cell r="DE28">
            <v>24</v>
          </cell>
          <cell r="DO28">
            <v>100088284</v>
          </cell>
          <cell r="DP28">
            <v>24</v>
          </cell>
          <cell r="DZ28">
            <v>100050308</v>
          </cell>
          <cell r="EA28">
            <v>24</v>
          </cell>
        </row>
        <row r="29">
          <cell r="CS29">
            <v>100067328</v>
          </cell>
          <cell r="CT29">
            <v>25</v>
          </cell>
          <cell r="DD29">
            <v>100058276</v>
          </cell>
          <cell r="DE29">
            <v>25</v>
          </cell>
          <cell r="DO29">
            <v>100068851</v>
          </cell>
          <cell r="DP29">
            <v>25</v>
          </cell>
          <cell r="DZ29">
            <v>100117401</v>
          </cell>
          <cell r="EA29">
            <v>25</v>
          </cell>
        </row>
        <row r="30">
          <cell r="CS30">
            <v>100067240</v>
          </cell>
          <cell r="CT30">
            <v>26</v>
          </cell>
          <cell r="DD30">
            <v>100086899</v>
          </cell>
          <cell r="DE30">
            <v>26</v>
          </cell>
          <cell r="DO30">
            <v>100086743</v>
          </cell>
          <cell r="DP30">
            <v>26</v>
          </cell>
          <cell r="DZ30">
            <v>100079326</v>
          </cell>
          <cell r="EA30">
            <v>26</v>
          </cell>
        </row>
        <row r="31">
          <cell r="CS31">
            <v>100082360</v>
          </cell>
          <cell r="CT31">
            <v>27</v>
          </cell>
          <cell r="DD31">
            <v>100067240</v>
          </cell>
          <cell r="DE31">
            <v>27</v>
          </cell>
          <cell r="DO31">
            <v>100126926</v>
          </cell>
          <cell r="DP31">
            <v>27</v>
          </cell>
          <cell r="DZ31">
            <v>100077367</v>
          </cell>
          <cell r="EA31">
            <v>27</v>
          </cell>
        </row>
        <row r="32">
          <cell r="CS32">
            <v>100089637</v>
          </cell>
          <cell r="CT32">
            <v>28</v>
          </cell>
          <cell r="DD32">
            <v>100080523</v>
          </cell>
          <cell r="DE32">
            <v>28</v>
          </cell>
          <cell r="DO32">
            <v>100067240</v>
          </cell>
          <cell r="DP32">
            <v>28</v>
          </cell>
          <cell r="DZ32">
            <v>100078734</v>
          </cell>
          <cell r="EA32">
            <v>28</v>
          </cell>
        </row>
        <row r="33">
          <cell r="CS33">
            <v>100074591</v>
          </cell>
          <cell r="CT33">
            <v>29</v>
          </cell>
          <cell r="DD33">
            <v>100117401</v>
          </cell>
          <cell r="DE33">
            <v>29</v>
          </cell>
          <cell r="DO33">
            <v>100079073</v>
          </cell>
          <cell r="DP33">
            <v>29</v>
          </cell>
          <cell r="DZ33">
            <v>100069128</v>
          </cell>
          <cell r="EA33">
            <v>29</v>
          </cell>
        </row>
        <row r="34">
          <cell r="CS34">
            <v>100074481</v>
          </cell>
          <cell r="CT34">
            <v>30</v>
          </cell>
          <cell r="DD34">
            <v>100076263</v>
          </cell>
          <cell r="DE34">
            <v>30</v>
          </cell>
          <cell r="DO34">
            <v>100080523</v>
          </cell>
          <cell r="DP34">
            <v>30</v>
          </cell>
          <cell r="DZ34">
            <v>100091615</v>
          </cell>
          <cell r="EA34">
            <v>30</v>
          </cell>
        </row>
        <row r="35">
          <cell r="CS35">
            <v>100077772</v>
          </cell>
          <cell r="CT35">
            <v>31</v>
          </cell>
          <cell r="DD35">
            <v>100101299</v>
          </cell>
          <cell r="DE35">
            <v>31</v>
          </cell>
          <cell r="DO35">
            <v>100066489</v>
          </cell>
          <cell r="DP35">
            <v>31</v>
          </cell>
          <cell r="DZ35">
            <v>100098414</v>
          </cell>
          <cell r="EA35">
            <v>31</v>
          </cell>
        </row>
        <row r="36">
          <cell r="CS36">
            <v>100076568</v>
          </cell>
          <cell r="CT36">
            <v>32</v>
          </cell>
          <cell r="DD36">
            <v>100090545</v>
          </cell>
          <cell r="DE36">
            <v>32</v>
          </cell>
          <cell r="DO36">
            <v>100085500</v>
          </cell>
          <cell r="DP36">
            <v>32</v>
          </cell>
          <cell r="DZ36">
            <v>100116997</v>
          </cell>
          <cell r="EA36">
            <v>32</v>
          </cell>
        </row>
        <row r="37">
          <cell r="CS37">
            <v>100055983</v>
          </cell>
          <cell r="CT37">
            <v>33</v>
          </cell>
          <cell r="DD37">
            <v>100068851</v>
          </cell>
          <cell r="DE37">
            <v>33</v>
          </cell>
          <cell r="DO37">
            <v>100078052</v>
          </cell>
          <cell r="DP37">
            <v>33</v>
          </cell>
          <cell r="DZ37">
            <v>100077772</v>
          </cell>
          <cell r="EA37">
            <v>33</v>
          </cell>
        </row>
        <row r="38">
          <cell r="CS38">
            <v>100084660</v>
          </cell>
          <cell r="CT38">
            <v>34</v>
          </cell>
          <cell r="DD38">
            <v>100094552</v>
          </cell>
          <cell r="DE38">
            <v>34</v>
          </cell>
          <cell r="DO38">
            <v>100060673</v>
          </cell>
          <cell r="DP38">
            <v>34</v>
          </cell>
          <cell r="DZ38">
            <v>100075043</v>
          </cell>
          <cell r="EA38">
            <v>34</v>
          </cell>
        </row>
        <row r="39">
          <cell r="CS39">
            <v>100093413</v>
          </cell>
          <cell r="CT39">
            <v>35</v>
          </cell>
          <cell r="DD39">
            <v>100072805</v>
          </cell>
          <cell r="DE39">
            <v>35.5</v>
          </cell>
          <cell r="DO39">
            <v>100075043</v>
          </cell>
          <cell r="DP39">
            <v>35</v>
          </cell>
          <cell r="DZ39">
            <v>100064783</v>
          </cell>
          <cell r="EA39">
            <v>35</v>
          </cell>
        </row>
        <row r="40">
          <cell r="CS40">
            <v>100086581</v>
          </cell>
          <cell r="CT40">
            <v>36.5</v>
          </cell>
          <cell r="DD40">
            <v>100078708</v>
          </cell>
          <cell r="DE40">
            <v>35.5</v>
          </cell>
          <cell r="DO40">
            <v>100085722</v>
          </cell>
          <cell r="DP40">
            <v>36.5</v>
          </cell>
          <cell r="DZ40">
            <v>100085804</v>
          </cell>
          <cell r="EA40">
            <v>36</v>
          </cell>
        </row>
        <row r="41">
          <cell r="CS41">
            <v>100090459</v>
          </cell>
          <cell r="CT41">
            <v>36.5</v>
          </cell>
          <cell r="DD41">
            <v>100072164</v>
          </cell>
          <cell r="DE41">
            <v>37</v>
          </cell>
          <cell r="DO41">
            <v>100052167</v>
          </cell>
          <cell r="DP41">
            <v>36.5</v>
          </cell>
          <cell r="DZ41">
            <v>100076263</v>
          </cell>
          <cell r="EA41">
            <v>37</v>
          </cell>
        </row>
        <row r="42">
          <cell r="CS42">
            <v>100091615</v>
          </cell>
          <cell r="CT42">
            <v>38</v>
          </cell>
          <cell r="DD42">
            <v>100050308</v>
          </cell>
          <cell r="DE42">
            <v>38</v>
          </cell>
          <cell r="DO42">
            <v>100078708</v>
          </cell>
          <cell r="DP42">
            <v>38</v>
          </cell>
          <cell r="DZ42">
            <v>100090545</v>
          </cell>
          <cell r="EA42">
            <v>38</v>
          </cell>
        </row>
        <row r="43">
          <cell r="CS43">
            <v>100082946</v>
          </cell>
          <cell r="CT43">
            <v>39</v>
          </cell>
          <cell r="DD43">
            <v>100088284</v>
          </cell>
          <cell r="DE43">
            <v>39</v>
          </cell>
          <cell r="DO43">
            <v>100090545</v>
          </cell>
          <cell r="DP43">
            <v>39</v>
          </cell>
          <cell r="DZ43">
            <v>100090511</v>
          </cell>
          <cell r="EA43">
            <v>39</v>
          </cell>
        </row>
        <row r="44">
          <cell r="CS44">
            <v>100088284</v>
          </cell>
          <cell r="CT44">
            <v>40</v>
          </cell>
          <cell r="DD44">
            <v>100098010</v>
          </cell>
          <cell r="DE44">
            <v>40.5</v>
          </cell>
          <cell r="DO44">
            <v>100082797</v>
          </cell>
          <cell r="DP44">
            <v>40</v>
          </cell>
          <cell r="DZ44">
            <v>100076568</v>
          </cell>
          <cell r="EA44">
            <v>40</v>
          </cell>
        </row>
        <row r="45">
          <cell r="CS45">
            <v>100065372</v>
          </cell>
          <cell r="CT45">
            <v>41</v>
          </cell>
          <cell r="DD45">
            <v>100081622</v>
          </cell>
          <cell r="DE45">
            <v>40.5</v>
          </cell>
          <cell r="DO45">
            <v>100082946</v>
          </cell>
          <cell r="DP45">
            <v>41</v>
          </cell>
          <cell r="DZ45">
            <v>100084335</v>
          </cell>
          <cell r="EA45">
            <v>41</v>
          </cell>
        </row>
        <row r="46">
          <cell r="CS46">
            <v>100085575</v>
          </cell>
          <cell r="CT46">
            <v>42</v>
          </cell>
          <cell r="DD46">
            <v>100077772</v>
          </cell>
          <cell r="DE46">
            <v>42</v>
          </cell>
          <cell r="DO46">
            <v>100074591</v>
          </cell>
          <cell r="DP46">
            <v>42</v>
          </cell>
          <cell r="DZ46">
            <v>100088284</v>
          </cell>
          <cell r="EA46">
            <v>42.5</v>
          </cell>
        </row>
        <row r="47">
          <cell r="CS47">
            <v>100071525</v>
          </cell>
          <cell r="CT47">
            <v>43</v>
          </cell>
          <cell r="DD47">
            <v>100101712</v>
          </cell>
          <cell r="DE47">
            <v>43</v>
          </cell>
          <cell r="DO47">
            <v>100065372</v>
          </cell>
          <cell r="DP47">
            <v>43</v>
          </cell>
          <cell r="DZ47">
            <v>100084556</v>
          </cell>
          <cell r="EA47">
            <v>42.5</v>
          </cell>
        </row>
        <row r="48">
          <cell r="CS48">
            <v>100090150</v>
          </cell>
          <cell r="CT48">
            <v>44</v>
          </cell>
          <cell r="DD48">
            <v>100060673</v>
          </cell>
          <cell r="DE48">
            <v>44</v>
          </cell>
          <cell r="DO48">
            <v>100073035</v>
          </cell>
          <cell r="DP48">
            <v>44</v>
          </cell>
          <cell r="DZ48">
            <v>100086581</v>
          </cell>
          <cell r="EA48">
            <v>44.33</v>
          </cell>
        </row>
        <row r="49">
          <cell r="CS49">
            <v>100101539</v>
          </cell>
          <cell r="CT49">
            <v>45</v>
          </cell>
          <cell r="DD49">
            <v>100079073</v>
          </cell>
          <cell r="DE49">
            <v>45</v>
          </cell>
          <cell r="DO49">
            <v>100087295</v>
          </cell>
          <cell r="DP49">
            <v>45</v>
          </cell>
          <cell r="DZ49">
            <v>100081048</v>
          </cell>
          <cell r="EA49">
            <v>44.33</v>
          </cell>
        </row>
        <row r="50">
          <cell r="CS50">
            <v>100088853</v>
          </cell>
          <cell r="CT50">
            <v>46</v>
          </cell>
          <cell r="DD50">
            <v>100082946</v>
          </cell>
          <cell r="DE50">
            <v>46</v>
          </cell>
          <cell r="DO50">
            <v>100076263</v>
          </cell>
          <cell r="DP50">
            <v>46</v>
          </cell>
          <cell r="DZ50">
            <v>100060811</v>
          </cell>
          <cell r="EA50">
            <v>44.33</v>
          </cell>
        </row>
        <row r="51">
          <cell r="CS51">
            <v>100078734</v>
          </cell>
          <cell r="CT51">
            <v>47</v>
          </cell>
          <cell r="DD51">
            <v>100078709</v>
          </cell>
          <cell r="DE51">
            <v>47</v>
          </cell>
          <cell r="DO51">
            <v>100081622</v>
          </cell>
          <cell r="DP51">
            <v>47</v>
          </cell>
          <cell r="DZ51">
            <v>100067635</v>
          </cell>
          <cell r="EA51">
            <v>47.5</v>
          </cell>
        </row>
        <row r="52">
          <cell r="CS52">
            <v>100082790</v>
          </cell>
          <cell r="CT52">
            <v>48</v>
          </cell>
          <cell r="DD52">
            <v>100066489</v>
          </cell>
          <cell r="DE52">
            <v>48</v>
          </cell>
          <cell r="DO52">
            <v>100085804</v>
          </cell>
          <cell r="DP52">
            <v>48</v>
          </cell>
          <cell r="DZ52">
            <v>100060673</v>
          </cell>
          <cell r="EA52">
            <v>47.5</v>
          </cell>
        </row>
        <row r="53">
          <cell r="CS53">
            <v>100091111</v>
          </cell>
          <cell r="CT53">
            <v>49</v>
          </cell>
          <cell r="DD53">
            <v>100128559</v>
          </cell>
          <cell r="DE53">
            <v>49</v>
          </cell>
          <cell r="DO53">
            <v>100094510</v>
          </cell>
          <cell r="DP53">
            <v>49</v>
          </cell>
          <cell r="DZ53">
            <v>100101299</v>
          </cell>
          <cell r="EA53">
            <v>49</v>
          </cell>
        </row>
        <row r="54">
          <cell r="CS54">
            <v>100125615</v>
          </cell>
          <cell r="CT54">
            <v>50</v>
          </cell>
          <cell r="DD54">
            <v>100086581</v>
          </cell>
          <cell r="DE54">
            <v>50</v>
          </cell>
          <cell r="DO54">
            <v>100117400</v>
          </cell>
          <cell r="DP54">
            <v>50</v>
          </cell>
          <cell r="DZ54">
            <v>100063848</v>
          </cell>
          <cell r="EA54">
            <v>50</v>
          </cell>
        </row>
        <row r="55">
          <cell r="CS55">
            <v>100078052</v>
          </cell>
          <cell r="CT55">
            <v>51</v>
          </cell>
          <cell r="DD55">
            <v>100069128</v>
          </cell>
          <cell r="DE55">
            <v>51</v>
          </cell>
          <cell r="DO55">
            <v>100078734</v>
          </cell>
          <cell r="DP55">
            <v>51</v>
          </cell>
          <cell r="DZ55">
            <v>100059249</v>
          </cell>
          <cell r="EA55">
            <v>51</v>
          </cell>
        </row>
        <row r="56">
          <cell r="CS56">
            <v>100102302</v>
          </cell>
          <cell r="CT56">
            <v>52</v>
          </cell>
          <cell r="DD56">
            <v>100082360</v>
          </cell>
          <cell r="DE56">
            <v>52</v>
          </cell>
          <cell r="DO56">
            <v>100064783</v>
          </cell>
          <cell r="DP56">
            <v>52</v>
          </cell>
          <cell r="DZ56">
            <v>100066489</v>
          </cell>
          <cell r="EA56">
            <v>52</v>
          </cell>
        </row>
        <row r="57">
          <cell r="CS57">
            <v>100118971</v>
          </cell>
          <cell r="CT57">
            <v>53</v>
          </cell>
          <cell r="DD57">
            <v>100088312</v>
          </cell>
          <cell r="DE57">
            <v>53</v>
          </cell>
          <cell r="DO57">
            <v>100059249</v>
          </cell>
          <cell r="DP57">
            <v>53</v>
          </cell>
          <cell r="DZ57">
            <v>100090160</v>
          </cell>
          <cell r="EA57">
            <v>53.5</v>
          </cell>
        </row>
        <row r="58">
          <cell r="CS58">
            <v>100117400</v>
          </cell>
          <cell r="CT58">
            <v>54.5</v>
          </cell>
          <cell r="DD58">
            <v>100065372</v>
          </cell>
          <cell r="DE58">
            <v>54</v>
          </cell>
          <cell r="DO58">
            <v>100072805</v>
          </cell>
          <cell r="DP58">
            <v>54</v>
          </cell>
          <cell r="DZ58">
            <v>100081622</v>
          </cell>
          <cell r="EA58">
            <v>53.5</v>
          </cell>
        </row>
        <row r="59">
          <cell r="CS59">
            <v>100085804</v>
          </cell>
          <cell r="CT59">
            <v>54.5</v>
          </cell>
          <cell r="DD59">
            <v>100078052</v>
          </cell>
          <cell r="DE59">
            <v>55</v>
          </cell>
          <cell r="DO59">
            <v>100055983</v>
          </cell>
          <cell r="DP59">
            <v>55</v>
          </cell>
          <cell r="DZ59">
            <v>100058276</v>
          </cell>
          <cell r="EA59">
            <v>55</v>
          </cell>
        </row>
        <row r="60">
          <cell r="CS60">
            <v>100126112</v>
          </cell>
          <cell r="CT60">
            <v>56</v>
          </cell>
          <cell r="DD60">
            <v>100067635</v>
          </cell>
          <cell r="DE60">
            <v>56</v>
          </cell>
          <cell r="DO60">
            <v>100086581</v>
          </cell>
          <cell r="DP60">
            <v>56.5</v>
          </cell>
          <cell r="DZ60">
            <v>100090459</v>
          </cell>
          <cell r="EA60">
            <v>56</v>
          </cell>
        </row>
        <row r="61">
          <cell r="CS61">
            <v>100082689</v>
          </cell>
          <cell r="CT61">
            <v>57</v>
          </cell>
          <cell r="DD61">
            <v>100046051</v>
          </cell>
          <cell r="DE61">
            <v>57</v>
          </cell>
          <cell r="DO61">
            <v>100063848</v>
          </cell>
          <cell r="DP61">
            <v>56.5</v>
          </cell>
          <cell r="DZ61">
            <v>100088287</v>
          </cell>
          <cell r="EA61">
            <v>57</v>
          </cell>
        </row>
        <row r="62">
          <cell r="CS62">
            <v>100088312</v>
          </cell>
          <cell r="CT62">
            <v>58</v>
          </cell>
          <cell r="DD62">
            <v>100094009</v>
          </cell>
          <cell r="DE62">
            <v>58</v>
          </cell>
          <cell r="DO62">
            <v>100067635</v>
          </cell>
          <cell r="DP62">
            <v>58</v>
          </cell>
          <cell r="DZ62">
            <v>100078708</v>
          </cell>
          <cell r="EA62">
            <v>58</v>
          </cell>
        </row>
        <row r="63">
          <cell r="CS63">
            <v>100128791</v>
          </cell>
          <cell r="CT63">
            <v>59</v>
          </cell>
          <cell r="DD63">
            <v>100071524</v>
          </cell>
          <cell r="DE63">
            <v>59</v>
          </cell>
          <cell r="DO63">
            <v>100085558</v>
          </cell>
          <cell r="DP63">
            <v>59</v>
          </cell>
          <cell r="DZ63">
            <v>100078052</v>
          </cell>
          <cell r="EA63">
            <v>59</v>
          </cell>
        </row>
        <row r="64">
          <cell r="CS64">
            <v>100086737</v>
          </cell>
          <cell r="CT64">
            <v>60</v>
          </cell>
          <cell r="DD64">
            <v>100081048</v>
          </cell>
          <cell r="DE64">
            <v>60</v>
          </cell>
          <cell r="DO64">
            <v>100084660</v>
          </cell>
          <cell r="DP64">
            <v>60</v>
          </cell>
          <cell r="DZ64">
            <v>100094009</v>
          </cell>
          <cell r="EA64">
            <v>60</v>
          </cell>
        </row>
        <row r="65">
          <cell r="CS65">
            <v>100098414</v>
          </cell>
          <cell r="CT65">
            <v>61.5</v>
          </cell>
          <cell r="DD65">
            <v>100087295</v>
          </cell>
          <cell r="DE65">
            <v>61</v>
          </cell>
          <cell r="DO65">
            <v>100089637</v>
          </cell>
          <cell r="DP65">
            <v>61</v>
          </cell>
          <cell r="DZ65">
            <v>100091111</v>
          </cell>
          <cell r="EA65">
            <v>61</v>
          </cell>
        </row>
        <row r="66">
          <cell r="CS66">
            <v>100118126</v>
          </cell>
          <cell r="CT66">
            <v>61.5</v>
          </cell>
          <cell r="DD66">
            <v>100084936</v>
          </cell>
          <cell r="DE66">
            <v>62</v>
          </cell>
          <cell r="DO66">
            <v>100084936</v>
          </cell>
          <cell r="DP66">
            <v>62</v>
          </cell>
          <cell r="DZ66">
            <v>100102302</v>
          </cell>
          <cell r="EA66">
            <v>62</v>
          </cell>
        </row>
        <row r="67">
          <cell r="CS67">
            <v>100072805</v>
          </cell>
          <cell r="CT67">
            <v>63</v>
          </cell>
          <cell r="DD67">
            <v>100084660</v>
          </cell>
          <cell r="DE67">
            <v>63</v>
          </cell>
          <cell r="DO67">
            <v>100094099</v>
          </cell>
          <cell r="DP67">
            <v>63</v>
          </cell>
          <cell r="DZ67">
            <v>100097324</v>
          </cell>
          <cell r="EA67">
            <v>63</v>
          </cell>
        </row>
        <row r="68">
          <cell r="CS68">
            <v>100101299</v>
          </cell>
          <cell r="CT68">
            <v>64</v>
          </cell>
          <cell r="DD68">
            <v>100093913</v>
          </cell>
          <cell r="DE68">
            <v>64</v>
          </cell>
          <cell r="DO68">
            <v>100118511</v>
          </cell>
          <cell r="DP68">
            <v>64</v>
          </cell>
          <cell r="DZ68">
            <v>100117076</v>
          </cell>
          <cell r="EA68">
            <v>64</v>
          </cell>
        </row>
        <row r="69">
          <cell r="CS69">
            <v>100088090</v>
          </cell>
          <cell r="CT69">
            <v>65</v>
          </cell>
          <cell r="DD69">
            <v>100060562</v>
          </cell>
          <cell r="DE69">
            <v>65</v>
          </cell>
          <cell r="DO69">
            <v>100117401</v>
          </cell>
          <cell r="DP69">
            <v>65</v>
          </cell>
          <cell r="DZ69">
            <v>100089637</v>
          </cell>
          <cell r="EA69">
            <v>65</v>
          </cell>
        </row>
        <row r="70">
          <cell r="CS70">
            <v>100090511</v>
          </cell>
          <cell r="CT70">
            <v>66</v>
          </cell>
          <cell r="DD70">
            <v>100064783</v>
          </cell>
          <cell r="DE70">
            <v>66</v>
          </cell>
          <cell r="DO70">
            <v>100060562</v>
          </cell>
          <cell r="DP70">
            <v>66</v>
          </cell>
          <cell r="DZ70">
            <v>100117400</v>
          </cell>
          <cell r="EA70">
            <v>66</v>
          </cell>
        </row>
        <row r="71">
          <cell r="CS71">
            <v>100082797</v>
          </cell>
          <cell r="CT71">
            <v>67</v>
          </cell>
          <cell r="DD71">
            <v>100130197</v>
          </cell>
          <cell r="DE71">
            <v>67</v>
          </cell>
          <cell r="DO71">
            <v>100088312</v>
          </cell>
          <cell r="DP71">
            <v>67</v>
          </cell>
          <cell r="DZ71">
            <v>100086876</v>
          </cell>
          <cell r="EA71">
            <v>67</v>
          </cell>
        </row>
        <row r="72">
          <cell r="CS72">
            <v>100070802</v>
          </cell>
          <cell r="CT72">
            <v>68</v>
          </cell>
          <cell r="DD72">
            <v>100069192</v>
          </cell>
          <cell r="DE72">
            <v>68</v>
          </cell>
          <cell r="DO72">
            <v>100126112</v>
          </cell>
          <cell r="DP72">
            <v>68</v>
          </cell>
          <cell r="DZ72">
            <v>100071525</v>
          </cell>
          <cell r="EA72">
            <v>68</v>
          </cell>
        </row>
        <row r="73">
          <cell r="CS73">
            <v>100117076</v>
          </cell>
          <cell r="CT73">
            <v>69</v>
          </cell>
          <cell r="DD73">
            <v>100074481</v>
          </cell>
          <cell r="DE73">
            <v>69</v>
          </cell>
          <cell r="DO73">
            <v>100074481</v>
          </cell>
          <cell r="DP73">
            <v>69</v>
          </cell>
          <cell r="DZ73">
            <v>100094059</v>
          </cell>
          <cell r="EA73">
            <v>69</v>
          </cell>
        </row>
        <row r="74">
          <cell r="CS74">
            <v>100098738</v>
          </cell>
          <cell r="CT74">
            <v>70</v>
          </cell>
          <cell r="DD74">
            <v>100091550</v>
          </cell>
          <cell r="DE74">
            <v>70</v>
          </cell>
          <cell r="DO74">
            <v>100054225</v>
          </cell>
          <cell r="DP74">
            <v>70</v>
          </cell>
          <cell r="DZ74">
            <v>100072805</v>
          </cell>
          <cell r="EA74">
            <v>70.5</v>
          </cell>
        </row>
        <row r="75">
          <cell r="CS75">
            <v>100097761</v>
          </cell>
          <cell r="CT75">
            <v>71</v>
          </cell>
          <cell r="DD75">
            <v>100097761</v>
          </cell>
          <cell r="DE75">
            <v>71</v>
          </cell>
          <cell r="DO75">
            <v>100069192</v>
          </cell>
          <cell r="DP75">
            <v>71</v>
          </cell>
          <cell r="DZ75">
            <v>100055366</v>
          </cell>
          <cell r="EA75">
            <v>70.5</v>
          </cell>
        </row>
        <row r="76">
          <cell r="CS76">
            <v>100088287</v>
          </cell>
          <cell r="CT76">
            <v>72</v>
          </cell>
          <cell r="DD76">
            <v>100096654</v>
          </cell>
          <cell r="DE76">
            <v>72</v>
          </cell>
          <cell r="DO76">
            <v>100077367</v>
          </cell>
          <cell r="DP76">
            <v>72</v>
          </cell>
          <cell r="DZ76">
            <v>100074245</v>
          </cell>
          <cell r="EA76">
            <v>72</v>
          </cell>
        </row>
        <row r="77">
          <cell r="CS77">
            <v>100090431</v>
          </cell>
          <cell r="CT77">
            <v>73</v>
          </cell>
          <cell r="DD77">
            <v>100130198</v>
          </cell>
          <cell r="DE77">
            <v>73</v>
          </cell>
          <cell r="DO77">
            <v>100060811</v>
          </cell>
          <cell r="DP77">
            <v>73</v>
          </cell>
          <cell r="DZ77">
            <v>100060562</v>
          </cell>
          <cell r="EA77">
            <v>73</v>
          </cell>
        </row>
        <row r="78">
          <cell r="CS78">
            <v>100072164</v>
          </cell>
          <cell r="CT78">
            <v>74</v>
          </cell>
          <cell r="DD78">
            <v>100128752</v>
          </cell>
          <cell r="DE78">
            <v>74</v>
          </cell>
          <cell r="DO78">
            <v>100071525</v>
          </cell>
          <cell r="DP78">
            <v>74</v>
          </cell>
          <cell r="DZ78">
            <v>100093913</v>
          </cell>
          <cell r="EA78">
            <v>74.5</v>
          </cell>
        </row>
        <row r="79">
          <cell r="CS79">
            <v>100094510</v>
          </cell>
          <cell r="CT79">
            <v>75</v>
          </cell>
          <cell r="DD79">
            <v>100129010</v>
          </cell>
          <cell r="DE79">
            <v>75</v>
          </cell>
          <cell r="DO79">
            <v>100094059</v>
          </cell>
          <cell r="DP79">
            <v>75</v>
          </cell>
          <cell r="DZ79">
            <v>100092521</v>
          </cell>
          <cell r="EA79">
            <v>74.5</v>
          </cell>
        </row>
        <row r="80">
          <cell r="CS80">
            <v>100117587</v>
          </cell>
          <cell r="CT80">
            <v>76</v>
          </cell>
          <cell r="DD80">
            <v>100076568</v>
          </cell>
          <cell r="DE80">
            <v>76</v>
          </cell>
          <cell r="DO80">
            <v>100091111</v>
          </cell>
          <cell r="DP80">
            <v>76</v>
          </cell>
          <cell r="DZ80">
            <v>100098184</v>
          </cell>
          <cell r="EA80">
            <v>76</v>
          </cell>
        </row>
        <row r="81">
          <cell r="CS81">
            <v>100084908</v>
          </cell>
          <cell r="CT81">
            <v>77</v>
          </cell>
          <cell r="DD81">
            <v>100085722</v>
          </cell>
          <cell r="DE81">
            <v>77</v>
          </cell>
          <cell r="DO81">
            <v>100088850</v>
          </cell>
          <cell r="DP81">
            <v>77</v>
          </cell>
          <cell r="DZ81">
            <v>100080198</v>
          </cell>
          <cell r="EA81">
            <v>77</v>
          </cell>
        </row>
        <row r="82">
          <cell r="CS82">
            <v>100087295</v>
          </cell>
          <cell r="CT82">
            <v>78</v>
          </cell>
          <cell r="DD82">
            <v>100085500</v>
          </cell>
          <cell r="DE82">
            <v>78</v>
          </cell>
          <cell r="DO82">
            <v>100097392</v>
          </cell>
          <cell r="DP82">
            <v>78</v>
          </cell>
          <cell r="DZ82">
            <v>100086715</v>
          </cell>
          <cell r="EA82">
            <v>78</v>
          </cell>
        </row>
        <row r="83">
          <cell r="CS83">
            <v>100127459</v>
          </cell>
          <cell r="CT83">
            <v>79</v>
          </cell>
          <cell r="DD83">
            <v>100080335</v>
          </cell>
          <cell r="DE83">
            <v>79</v>
          </cell>
          <cell r="DO83">
            <v>100072164</v>
          </cell>
          <cell r="DP83">
            <v>79</v>
          </cell>
          <cell r="DZ83">
            <v>100097761</v>
          </cell>
          <cell r="EA83">
            <v>79</v>
          </cell>
        </row>
        <row r="84">
          <cell r="CS84">
            <v>100133319</v>
          </cell>
          <cell r="CT84">
            <v>80</v>
          </cell>
          <cell r="DD84">
            <v>100063848</v>
          </cell>
          <cell r="DE84">
            <v>80</v>
          </cell>
          <cell r="DO84">
            <v>100075120</v>
          </cell>
          <cell r="DP84">
            <v>80</v>
          </cell>
          <cell r="DZ84">
            <v>100089604</v>
          </cell>
          <cell r="EA84">
            <v>80</v>
          </cell>
        </row>
        <row r="85">
          <cell r="CS85">
            <v>100094009</v>
          </cell>
          <cell r="CT85">
            <v>81</v>
          </cell>
          <cell r="DD85">
            <v>100096270</v>
          </cell>
          <cell r="DE85">
            <v>81</v>
          </cell>
          <cell r="DO85">
            <v>100092055</v>
          </cell>
          <cell r="DP85">
            <v>81</v>
          </cell>
          <cell r="DZ85">
            <v>100055983</v>
          </cell>
          <cell r="EA85">
            <v>81</v>
          </cell>
        </row>
        <row r="86">
          <cell r="CS86">
            <v>100086715</v>
          </cell>
          <cell r="CT86">
            <v>82</v>
          </cell>
          <cell r="DD86">
            <v>100087673</v>
          </cell>
          <cell r="DE86">
            <v>82</v>
          </cell>
          <cell r="DO86">
            <v>100118126</v>
          </cell>
          <cell r="DP86">
            <v>82</v>
          </cell>
          <cell r="DZ86">
            <v>100125615</v>
          </cell>
          <cell r="EA86">
            <v>82</v>
          </cell>
        </row>
        <row r="87">
          <cell r="CS87">
            <v>100099607</v>
          </cell>
          <cell r="CT87">
            <v>83</v>
          </cell>
          <cell r="DD87">
            <v>100055366</v>
          </cell>
          <cell r="DE87">
            <v>83</v>
          </cell>
          <cell r="DO87">
            <v>100096654</v>
          </cell>
          <cell r="DP87">
            <v>83</v>
          </cell>
          <cell r="DZ87">
            <v>100082946</v>
          </cell>
          <cell r="EA87">
            <v>83</v>
          </cell>
        </row>
        <row r="88">
          <cell r="CS88">
            <v>100128129</v>
          </cell>
          <cell r="CT88">
            <v>84</v>
          </cell>
          <cell r="DD88">
            <v>100101978</v>
          </cell>
          <cell r="DE88">
            <v>84</v>
          </cell>
          <cell r="DO88">
            <v>100086876</v>
          </cell>
          <cell r="DP88">
            <v>84</v>
          </cell>
          <cell r="DZ88">
            <v>100076882</v>
          </cell>
          <cell r="EA88">
            <v>84</v>
          </cell>
        </row>
        <row r="89">
          <cell r="CS89">
            <v>100094226</v>
          </cell>
          <cell r="CT89">
            <v>85.5</v>
          </cell>
          <cell r="DD89">
            <v>100097548</v>
          </cell>
          <cell r="DE89">
            <v>85</v>
          </cell>
          <cell r="DO89">
            <v>100097789</v>
          </cell>
          <cell r="DP89">
            <v>85</v>
          </cell>
          <cell r="DZ89">
            <v>100124258</v>
          </cell>
          <cell r="EA89">
            <v>85.5</v>
          </cell>
        </row>
        <row r="90">
          <cell r="CS90">
            <v>900134342</v>
          </cell>
          <cell r="CT90">
            <v>85.5</v>
          </cell>
          <cell r="DD90">
            <v>100071525</v>
          </cell>
          <cell r="DE90">
            <v>86</v>
          </cell>
          <cell r="DO90">
            <v>100071524</v>
          </cell>
          <cell r="DP90">
            <v>86</v>
          </cell>
          <cell r="DZ90">
            <v>100094226</v>
          </cell>
          <cell r="EA90">
            <v>85.5</v>
          </cell>
        </row>
        <row r="91">
          <cell r="CS91">
            <v>100096178</v>
          </cell>
          <cell r="CT91">
            <v>87</v>
          </cell>
          <cell r="DD91">
            <v>100085804</v>
          </cell>
          <cell r="DE91">
            <v>87</v>
          </cell>
          <cell r="DO91">
            <v>100082790</v>
          </cell>
          <cell r="DP91">
            <v>87</v>
          </cell>
          <cell r="DZ91">
            <v>100074173</v>
          </cell>
          <cell r="EA91">
            <v>87</v>
          </cell>
        </row>
        <row r="92">
          <cell r="CS92">
            <v>100102229</v>
          </cell>
          <cell r="CT92">
            <v>88</v>
          </cell>
          <cell r="DD92">
            <v>100118346</v>
          </cell>
          <cell r="DE92">
            <v>88</v>
          </cell>
          <cell r="DO92">
            <v>100117229</v>
          </cell>
          <cell r="DP92">
            <v>88</v>
          </cell>
          <cell r="DZ92">
            <v>100098738</v>
          </cell>
          <cell r="EA92">
            <v>88</v>
          </cell>
        </row>
        <row r="93">
          <cell r="CS93">
            <v>100116997</v>
          </cell>
          <cell r="CT93">
            <v>89</v>
          </cell>
          <cell r="DD93">
            <v>100088853</v>
          </cell>
          <cell r="DE93">
            <v>89</v>
          </cell>
          <cell r="DO93">
            <v>100011123</v>
          </cell>
          <cell r="DP93">
            <v>89</v>
          </cell>
          <cell r="DZ93">
            <v>100080335</v>
          </cell>
          <cell r="EA93">
            <v>89</v>
          </cell>
        </row>
        <row r="94">
          <cell r="CS94">
            <v>100102316</v>
          </cell>
          <cell r="CT94">
            <v>90</v>
          </cell>
          <cell r="DD94">
            <v>100080181</v>
          </cell>
          <cell r="DE94">
            <v>90</v>
          </cell>
          <cell r="DO94">
            <v>100057500</v>
          </cell>
          <cell r="DP94">
            <v>90</v>
          </cell>
          <cell r="DZ94">
            <v>100080181</v>
          </cell>
          <cell r="EA94">
            <v>90</v>
          </cell>
        </row>
        <row r="95">
          <cell r="CS95">
            <v>100125798</v>
          </cell>
          <cell r="CT95">
            <v>91</v>
          </cell>
          <cell r="DD95">
            <v>100094059</v>
          </cell>
          <cell r="DE95">
            <v>91</v>
          </cell>
          <cell r="DO95">
            <v>100090685</v>
          </cell>
          <cell r="DP95">
            <v>91</v>
          </cell>
          <cell r="DZ95">
            <v>100097466</v>
          </cell>
          <cell r="EA95">
            <v>91</v>
          </cell>
        </row>
        <row r="96">
          <cell r="CS96">
            <v>100091550</v>
          </cell>
          <cell r="CT96">
            <v>92</v>
          </cell>
          <cell r="DD96">
            <v>100128560</v>
          </cell>
          <cell r="DE96">
            <v>92</v>
          </cell>
          <cell r="DO96">
            <v>100085559</v>
          </cell>
          <cell r="DP96">
            <v>92.5</v>
          </cell>
          <cell r="DZ96">
            <v>100056503</v>
          </cell>
          <cell r="EA96">
            <v>92</v>
          </cell>
        </row>
        <row r="97">
          <cell r="CS97">
            <v>100102317</v>
          </cell>
          <cell r="CT97">
            <v>93</v>
          </cell>
          <cell r="DD97">
            <v>100089604</v>
          </cell>
          <cell r="DE97">
            <v>93</v>
          </cell>
          <cell r="DO97">
            <v>100083146</v>
          </cell>
          <cell r="DP97">
            <v>92.5</v>
          </cell>
          <cell r="DZ97">
            <v>100088312</v>
          </cell>
          <cell r="EA97">
            <v>93.5</v>
          </cell>
        </row>
        <row r="98">
          <cell r="CS98">
            <v>100060811</v>
          </cell>
          <cell r="CT98">
            <v>94</v>
          </cell>
          <cell r="DD98">
            <v>100086715</v>
          </cell>
          <cell r="DE98">
            <v>94</v>
          </cell>
          <cell r="DO98">
            <v>100042170</v>
          </cell>
          <cell r="DP98">
            <v>94</v>
          </cell>
          <cell r="DZ98">
            <v>100075120</v>
          </cell>
          <cell r="EA98">
            <v>93.5</v>
          </cell>
        </row>
        <row r="99">
          <cell r="CS99">
            <v>100093913</v>
          </cell>
          <cell r="CT99">
            <v>95</v>
          </cell>
          <cell r="DD99">
            <v>100098738</v>
          </cell>
          <cell r="DE99">
            <v>95.5</v>
          </cell>
          <cell r="DO99">
            <v>100056160</v>
          </cell>
          <cell r="DP99">
            <v>95</v>
          </cell>
          <cell r="DZ99">
            <v>100101821</v>
          </cell>
          <cell r="EA99">
            <v>95</v>
          </cell>
        </row>
        <row r="100">
          <cell r="CS100">
            <v>100096949</v>
          </cell>
          <cell r="CT100">
            <v>96</v>
          </cell>
          <cell r="DD100">
            <v>100118511</v>
          </cell>
          <cell r="DE100">
            <v>95.5</v>
          </cell>
          <cell r="DO100">
            <v>100066984</v>
          </cell>
          <cell r="DP100">
            <v>96</v>
          </cell>
          <cell r="DZ100">
            <v>100084908</v>
          </cell>
          <cell r="EA100">
            <v>96</v>
          </cell>
        </row>
        <row r="101">
          <cell r="CS101">
            <v>100102086</v>
          </cell>
          <cell r="CT101">
            <v>97</v>
          </cell>
          <cell r="DD101">
            <v>100096373</v>
          </cell>
          <cell r="DE101">
            <v>97</v>
          </cell>
          <cell r="DO101">
            <v>100082163</v>
          </cell>
          <cell r="DP101">
            <v>97</v>
          </cell>
          <cell r="DZ101">
            <v>100090150</v>
          </cell>
          <cell r="EA101">
            <v>97</v>
          </cell>
        </row>
        <row r="102">
          <cell r="CS102">
            <v>100055366</v>
          </cell>
          <cell r="CT102">
            <v>98</v>
          </cell>
          <cell r="DD102">
            <v>100090150</v>
          </cell>
          <cell r="DE102">
            <v>98</v>
          </cell>
          <cell r="DO102">
            <v>100003774</v>
          </cell>
          <cell r="DP102">
            <v>98</v>
          </cell>
          <cell r="DZ102">
            <v>100094552</v>
          </cell>
          <cell r="EA102">
            <v>98</v>
          </cell>
        </row>
        <row r="103">
          <cell r="CS103">
            <v>100100589</v>
          </cell>
          <cell r="CT103">
            <v>99</v>
          </cell>
          <cell r="DD103">
            <v>100116833</v>
          </cell>
          <cell r="DE103">
            <v>99.33</v>
          </cell>
          <cell r="DO103">
            <v>100057956</v>
          </cell>
          <cell r="DP103">
            <v>99</v>
          </cell>
          <cell r="DZ103">
            <v>100069192</v>
          </cell>
          <cell r="EA103">
            <v>99</v>
          </cell>
        </row>
        <row r="104">
          <cell r="CS104">
            <v>100080181</v>
          </cell>
          <cell r="CT104">
            <v>100</v>
          </cell>
          <cell r="DD104">
            <v>100082790</v>
          </cell>
          <cell r="DE104">
            <v>99.33</v>
          </cell>
          <cell r="DO104">
            <v>100082927</v>
          </cell>
          <cell r="DP104">
            <v>100</v>
          </cell>
          <cell r="DZ104">
            <v>100092315</v>
          </cell>
          <cell r="EA104">
            <v>100</v>
          </cell>
        </row>
        <row r="105">
          <cell r="CS105">
            <v>100097324</v>
          </cell>
          <cell r="CT105">
            <v>101</v>
          </cell>
          <cell r="DD105">
            <v>100093352</v>
          </cell>
          <cell r="DE105">
            <v>99.33</v>
          </cell>
          <cell r="DO105">
            <v>100079953</v>
          </cell>
          <cell r="DP105">
            <v>101</v>
          </cell>
          <cell r="DZ105">
            <v>100076311</v>
          </cell>
          <cell r="EA105">
            <v>101</v>
          </cell>
        </row>
        <row r="106">
          <cell r="CS106">
            <v>100129871</v>
          </cell>
          <cell r="CT106">
            <v>102</v>
          </cell>
          <cell r="DD106">
            <v>100130190</v>
          </cell>
          <cell r="DE106">
            <v>102</v>
          </cell>
          <cell r="DO106">
            <v>100063980</v>
          </cell>
          <cell r="DP106">
            <v>102</v>
          </cell>
          <cell r="DZ106">
            <v>100084936</v>
          </cell>
          <cell r="EA106">
            <v>102</v>
          </cell>
        </row>
        <row r="107">
          <cell r="CS107">
            <v>100099164</v>
          </cell>
          <cell r="CT107">
            <v>103</v>
          </cell>
          <cell r="DD107">
            <v>100118843</v>
          </cell>
          <cell r="DE107">
            <v>103</v>
          </cell>
          <cell r="DO107">
            <v>100054197</v>
          </cell>
          <cell r="DP107">
            <v>103</v>
          </cell>
          <cell r="DZ107">
            <v>100116698</v>
          </cell>
          <cell r="EA107">
            <v>103</v>
          </cell>
        </row>
        <row r="108">
          <cell r="CS108">
            <v>100116698</v>
          </cell>
          <cell r="CT108">
            <v>104.5</v>
          </cell>
          <cell r="DD108">
            <v>100087090</v>
          </cell>
          <cell r="DE108">
            <v>104</v>
          </cell>
          <cell r="DO108">
            <v>100055132</v>
          </cell>
          <cell r="DP108">
            <v>104</v>
          </cell>
          <cell r="DZ108">
            <v>100083964</v>
          </cell>
          <cell r="EA108">
            <v>104</v>
          </cell>
        </row>
        <row r="109">
          <cell r="CS109">
            <v>100128717</v>
          </cell>
          <cell r="CT109">
            <v>104.5</v>
          </cell>
          <cell r="DD109">
            <v>100123822</v>
          </cell>
          <cell r="DE109">
            <v>105</v>
          </cell>
          <cell r="DO109">
            <v>100059439</v>
          </cell>
          <cell r="DP109">
            <v>105</v>
          </cell>
          <cell r="DZ109">
            <v>100084289</v>
          </cell>
          <cell r="EA109">
            <v>105</v>
          </cell>
        </row>
        <row r="110">
          <cell r="CS110">
            <v>100117167</v>
          </cell>
          <cell r="CT110">
            <v>106.5</v>
          </cell>
          <cell r="DD110">
            <v>100079578</v>
          </cell>
          <cell r="DE110">
            <v>106</v>
          </cell>
          <cell r="DO110">
            <v>100074356</v>
          </cell>
          <cell r="DP110">
            <v>106</v>
          </cell>
          <cell r="DZ110">
            <v>100094115</v>
          </cell>
          <cell r="EA110">
            <v>106</v>
          </cell>
        </row>
        <row r="111">
          <cell r="CS111">
            <v>100118470</v>
          </cell>
          <cell r="CT111">
            <v>106.5</v>
          </cell>
          <cell r="DD111">
            <v>100118126</v>
          </cell>
          <cell r="DE111">
            <v>107</v>
          </cell>
          <cell r="DO111">
            <v>100128719</v>
          </cell>
          <cell r="DP111">
            <v>107</v>
          </cell>
          <cell r="DZ111">
            <v>100123720</v>
          </cell>
          <cell r="EA111">
            <v>107</v>
          </cell>
        </row>
        <row r="112">
          <cell r="CS112">
            <v>100099778</v>
          </cell>
          <cell r="CT112">
            <v>108</v>
          </cell>
          <cell r="DD112">
            <v>100087205</v>
          </cell>
          <cell r="DE112">
            <v>108</v>
          </cell>
          <cell r="DO112">
            <v>100076264</v>
          </cell>
          <cell r="DP112">
            <v>108</v>
          </cell>
          <cell r="DZ112">
            <v>100092055</v>
          </cell>
          <cell r="EA112">
            <v>108</v>
          </cell>
        </row>
        <row r="113">
          <cell r="CS113">
            <v>100123965</v>
          </cell>
          <cell r="CT113">
            <v>109</v>
          </cell>
          <cell r="DD113">
            <v>100060811</v>
          </cell>
          <cell r="DE113">
            <v>109</v>
          </cell>
          <cell r="DO113">
            <v>100095012</v>
          </cell>
          <cell r="DP113">
            <v>109</v>
          </cell>
          <cell r="DZ113">
            <v>100082790</v>
          </cell>
          <cell r="EA113">
            <v>109</v>
          </cell>
        </row>
        <row r="114">
          <cell r="CS114">
            <v>100099613</v>
          </cell>
          <cell r="CT114">
            <v>110.33</v>
          </cell>
          <cell r="DD114">
            <v>100130193</v>
          </cell>
          <cell r="DE114">
            <v>110</v>
          </cell>
          <cell r="DO114">
            <v>100070590</v>
          </cell>
          <cell r="DP114">
            <v>110</v>
          </cell>
          <cell r="DZ114">
            <v>100098992</v>
          </cell>
          <cell r="EA114">
            <v>110</v>
          </cell>
        </row>
        <row r="115">
          <cell r="CS115">
            <v>100117286</v>
          </cell>
          <cell r="CT115">
            <v>110.33</v>
          </cell>
          <cell r="DD115">
            <v>100098992</v>
          </cell>
          <cell r="DE115">
            <v>111</v>
          </cell>
          <cell r="DO115">
            <v>100124572</v>
          </cell>
          <cell r="DP115">
            <v>111</v>
          </cell>
          <cell r="DZ115">
            <v>100086399</v>
          </cell>
          <cell r="EA115">
            <v>111</v>
          </cell>
        </row>
        <row r="116">
          <cell r="CS116">
            <v>100118525</v>
          </cell>
          <cell r="CT116">
            <v>110.33</v>
          </cell>
          <cell r="DD116">
            <v>100116698</v>
          </cell>
          <cell r="DE116">
            <v>112</v>
          </cell>
          <cell r="DO116">
            <v>100073301</v>
          </cell>
          <cell r="DP116">
            <v>112</v>
          </cell>
          <cell r="DZ116">
            <v>100116986</v>
          </cell>
          <cell r="EA116">
            <v>112</v>
          </cell>
        </row>
        <row r="117">
          <cell r="CS117">
            <v>100126847</v>
          </cell>
          <cell r="CT117">
            <v>113</v>
          </cell>
          <cell r="DD117">
            <v>100116048</v>
          </cell>
          <cell r="DE117">
            <v>113</v>
          </cell>
          <cell r="DO117">
            <v>100084364</v>
          </cell>
          <cell r="DP117">
            <v>113</v>
          </cell>
          <cell r="DZ117">
            <v>100116680</v>
          </cell>
          <cell r="EA117">
            <v>113</v>
          </cell>
        </row>
        <row r="118">
          <cell r="CS118">
            <v>100083238</v>
          </cell>
          <cell r="CT118">
            <v>114</v>
          </cell>
          <cell r="DD118">
            <v>100098246</v>
          </cell>
          <cell r="DE118">
            <v>114</v>
          </cell>
          <cell r="DO118">
            <v>100030949</v>
          </cell>
          <cell r="DP118">
            <v>114</v>
          </cell>
          <cell r="DZ118">
            <v>100088853</v>
          </cell>
          <cell r="EA118">
            <v>114</v>
          </cell>
        </row>
        <row r="119">
          <cell r="CS119">
            <v>100119274</v>
          </cell>
          <cell r="CT119">
            <v>115</v>
          </cell>
          <cell r="DD119">
            <v>100096949</v>
          </cell>
          <cell r="DE119">
            <v>115</v>
          </cell>
          <cell r="DO119">
            <v>100051925</v>
          </cell>
          <cell r="DP119">
            <v>115</v>
          </cell>
          <cell r="DZ119">
            <v>100099616</v>
          </cell>
          <cell r="EA119">
            <v>115</v>
          </cell>
        </row>
        <row r="120">
          <cell r="CS120">
            <v>100124258</v>
          </cell>
          <cell r="CT120">
            <v>116</v>
          </cell>
          <cell r="DD120">
            <v>100117587</v>
          </cell>
          <cell r="DE120">
            <v>116</v>
          </cell>
          <cell r="DO120">
            <v>100056581</v>
          </cell>
          <cell r="DP120">
            <v>116.5</v>
          </cell>
          <cell r="DZ120">
            <v>100098498</v>
          </cell>
          <cell r="EA120">
            <v>116.5</v>
          </cell>
        </row>
        <row r="121">
          <cell r="CS121">
            <v>100128057</v>
          </cell>
          <cell r="CT121">
            <v>117</v>
          </cell>
          <cell r="DO121">
            <v>100080084</v>
          </cell>
          <cell r="DP121">
            <v>116.5</v>
          </cell>
          <cell r="DZ121">
            <v>100071524</v>
          </cell>
          <cell r="EA121">
            <v>116.5</v>
          </cell>
        </row>
        <row r="122">
          <cell r="CS122">
            <v>100102643</v>
          </cell>
          <cell r="CT122">
            <v>118</v>
          </cell>
          <cell r="DO122">
            <v>100069347</v>
          </cell>
          <cell r="DP122">
            <v>118.5</v>
          </cell>
          <cell r="DZ122">
            <v>100117587</v>
          </cell>
          <cell r="EA122">
            <v>118</v>
          </cell>
        </row>
        <row r="123">
          <cell r="CS123">
            <v>900134341</v>
          </cell>
          <cell r="CT123">
            <v>119.5</v>
          </cell>
          <cell r="DO123">
            <v>100079986</v>
          </cell>
          <cell r="DP123">
            <v>118.5</v>
          </cell>
          <cell r="DZ123">
            <v>100097789</v>
          </cell>
          <cell r="EA123">
            <v>119</v>
          </cell>
        </row>
        <row r="124">
          <cell r="CS124">
            <v>100131446</v>
          </cell>
          <cell r="CT124">
            <v>119.5</v>
          </cell>
          <cell r="DO124">
            <v>100046637</v>
          </cell>
          <cell r="DP124">
            <v>120.5</v>
          </cell>
          <cell r="DZ124">
            <v>100077472</v>
          </cell>
          <cell r="EA124">
            <v>120</v>
          </cell>
        </row>
        <row r="125">
          <cell r="CS125">
            <v>100132646</v>
          </cell>
          <cell r="CT125">
            <v>121</v>
          </cell>
          <cell r="DO125">
            <v>100077861</v>
          </cell>
          <cell r="DP125">
            <v>120.5</v>
          </cell>
          <cell r="DZ125">
            <v>100101545</v>
          </cell>
          <cell r="EA125">
            <v>121</v>
          </cell>
        </row>
        <row r="126">
          <cell r="CS126">
            <v>100087090</v>
          </cell>
          <cell r="CT126">
            <v>122</v>
          </cell>
          <cell r="DO126">
            <v>100071794</v>
          </cell>
          <cell r="DP126">
            <v>122.5</v>
          </cell>
          <cell r="DZ126">
            <v>100127459</v>
          </cell>
          <cell r="EA126">
            <v>122</v>
          </cell>
        </row>
        <row r="127">
          <cell r="CS127">
            <v>100131379</v>
          </cell>
          <cell r="CT127">
            <v>123.5</v>
          </cell>
          <cell r="DO127">
            <v>100087356</v>
          </cell>
          <cell r="DP127">
            <v>122.5</v>
          </cell>
          <cell r="DZ127">
            <v>100124408</v>
          </cell>
          <cell r="EA127">
            <v>123</v>
          </cell>
        </row>
        <row r="128">
          <cell r="CS128">
            <v>100123822</v>
          </cell>
          <cell r="CT128">
            <v>123.5</v>
          </cell>
          <cell r="DO128">
            <v>100060184</v>
          </cell>
          <cell r="DP128">
            <v>124</v>
          </cell>
          <cell r="DZ128">
            <v>100118036</v>
          </cell>
          <cell r="EA128">
            <v>124.5</v>
          </cell>
        </row>
        <row r="129">
          <cell r="CS129">
            <v>100131998</v>
          </cell>
          <cell r="CT129">
            <v>125.5</v>
          </cell>
          <cell r="DO129">
            <v>100084118</v>
          </cell>
          <cell r="DP129">
            <v>125</v>
          </cell>
          <cell r="DZ129">
            <v>100098246</v>
          </cell>
          <cell r="EA129">
            <v>124.5</v>
          </cell>
        </row>
        <row r="130">
          <cell r="CS130">
            <v>100101467</v>
          </cell>
          <cell r="CT130">
            <v>125.5</v>
          </cell>
          <cell r="DO130">
            <v>100078378</v>
          </cell>
          <cell r="DP130">
            <v>126</v>
          </cell>
          <cell r="DZ130">
            <v>100117167</v>
          </cell>
          <cell r="EA130">
            <v>126</v>
          </cell>
        </row>
        <row r="131">
          <cell r="CS131">
            <v>100098498</v>
          </cell>
          <cell r="CT131">
            <v>127</v>
          </cell>
          <cell r="DO131">
            <v>100068862</v>
          </cell>
          <cell r="DP131">
            <v>127</v>
          </cell>
          <cell r="DZ131">
            <v>100088850</v>
          </cell>
          <cell r="EA131">
            <v>127</v>
          </cell>
        </row>
        <row r="132">
          <cell r="CS132">
            <v>0</v>
          </cell>
          <cell r="CT132">
            <v>0</v>
          </cell>
          <cell r="DO132">
            <v>100077615</v>
          </cell>
          <cell r="DP132">
            <v>128</v>
          </cell>
          <cell r="DZ132">
            <v>100071312</v>
          </cell>
          <cell r="EA132">
            <v>128</v>
          </cell>
        </row>
        <row r="133">
          <cell r="CS133">
            <v>0</v>
          </cell>
          <cell r="CT133">
            <v>0</v>
          </cell>
          <cell r="DO133">
            <v>100087806</v>
          </cell>
          <cell r="DP133">
            <v>129</v>
          </cell>
          <cell r="DZ133">
            <v>100130140</v>
          </cell>
          <cell r="EA133">
            <v>129</v>
          </cell>
        </row>
        <row r="134">
          <cell r="CS134">
            <v>0</v>
          </cell>
          <cell r="CT134">
            <v>0</v>
          </cell>
          <cell r="DO134">
            <v>100072436</v>
          </cell>
          <cell r="DP134">
            <v>130</v>
          </cell>
          <cell r="DZ134">
            <v>100117286</v>
          </cell>
          <cell r="EA134">
            <v>130</v>
          </cell>
        </row>
        <row r="135">
          <cell r="CS135">
            <v>0</v>
          </cell>
          <cell r="CT135">
            <v>0</v>
          </cell>
          <cell r="DO135">
            <v>100053940</v>
          </cell>
          <cell r="DP135">
            <v>131</v>
          </cell>
          <cell r="DZ135">
            <v>100123822</v>
          </cell>
          <cell r="EA135">
            <v>131</v>
          </cell>
        </row>
        <row r="136">
          <cell r="CS136">
            <v>0</v>
          </cell>
          <cell r="CT136">
            <v>0</v>
          </cell>
          <cell r="DO136">
            <v>100069219</v>
          </cell>
          <cell r="DP136" t="str">
            <v>DNC</v>
          </cell>
          <cell r="DZ136">
            <v>100102316</v>
          </cell>
          <cell r="EA136">
            <v>132</v>
          </cell>
        </row>
        <row r="137">
          <cell r="CS137">
            <v>0</v>
          </cell>
          <cell r="CT137">
            <v>0</v>
          </cell>
          <cell r="DO137">
            <v>100067638</v>
          </cell>
          <cell r="DP137">
            <v>133</v>
          </cell>
          <cell r="DZ137">
            <v>100087673</v>
          </cell>
          <cell r="EA137">
            <v>133</v>
          </cell>
        </row>
        <row r="138">
          <cell r="CS138">
            <v>0</v>
          </cell>
          <cell r="CT138">
            <v>0</v>
          </cell>
          <cell r="DO138">
            <v>100055235</v>
          </cell>
          <cell r="DP138">
            <v>134</v>
          </cell>
          <cell r="DZ138">
            <v>100118034</v>
          </cell>
          <cell r="EA138">
            <v>134</v>
          </cell>
        </row>
        <row r="139">
          <cell r="CS139">
            <v>0</v>
          </cell>
          <cell r="CT139">
            <v>0</v>
          </cell>
          <cell r="DO139">
            <v>100096341</v>
          </cell>
          <cell r="DP139">
            <v>135</v>
          </cell>
          <cell r="DZ139">
            <v>100131121</v>
          </cell>
          <cell r="EA139">
            <v>135</v>
          </cell>
        </row>
        <row r="140">
          <cell r="CS140">
            <v>0</v>
          </cell>
          <cell r="CT140">
            <v>0</v>
          </cell>
          <cell r="DO140">
            <v>100059867</v>
          </cell>
          <cell r="DP140">
            <v>136</v>
          </cell>
          <cell r="DZ140">
            <v>100118453</v>
          </cell>
          <cell r="EA140">
            <v>136</v>
          </cell>
        </row>
        <row r="141">
          <cell r="CS141">
            <v>0</v>
          </cell>
          <cell r="CT141">
            <v>0</v>
          </cell>
          <cell r="DO141">
            <v>100079228</v>
          </cell>
          <cell r="DP141">
            <v>137.33000000000001</v>
          </cell>
          <cell r="DZ141">
            <v>100117229</v>
          </cell>
          <cell r="EA141">
            <v>137</v>
          </cell>
        </row>
        <row r="142">
          <cell r="CS142">
            <v>0</v>
          </cell>
          <cell r="CT142">
            <v>0</v>
          </cell>
          <cell r="DO142">
            <v>100059855</v>
          </cell>
          <cell r="DP142">
            <v>137.33000000000001</v>
          </cell>
          <cell r="DZ142">
            <v>100096321</v>
          </cell>
          <cell r="EA142">
            <v>138</v>
          </cell>
        </row>
        <row r="143">
          <cell r="CS143">
            <v>0</v>
          </cell>
          <cell r="CT143">
            <v>0</v>
          </cell>
          <cell r="DO143">
            <v>100075637</v>
          </cell>
          <cell r="DP143">
            <v>137.33000000000001</v>
          </cell>
          <cell r="DZ143">
            <v>100125595</v>
          </cell>
          <cell r="EA143">
            <v>139.5</v>
          </cell>
        </row>
        <row r="144">
          <cell r="CS144">
            <v>0</v>
          </cell>
          <cell r="CT144">
            <v>0</v>
          </cell>
          <cell r="DO144">
            <v>100060371</v>
          </cell>
          <cell r="DP144">
            <v>140</v>
          </cell>
          <cell r="DZ144">
            <v>100125251</v>
          </cell>
          <cell r="EA144">
            <v>139.5</v>
          </cell>
        </row>
        <row r="145">
          <cell r="CS145">
            <v>0</v>
          </cell>
          <cell r="CT145">
            <v>0</v>
          </cell>
          <cell r="DO145">
            <v>100072825</v>
          </cell>
          <cell r="DP145">
            <v>141.33000000000001</v>
          </cell>
          <cell r="DZ145">
            <v>100127530</v>
          </cell>
          <cell r="EA145">
            <v>141</v>
          </cell>
        </row>
        <row r="146">
          <cell r="CS146">
            <v>0</v>
          </cell>
          <cell r="CT146">
            <v>0</v>
          </cell>
          <cell r="DO146">
            <v>100069623</v>
          </cell>
          <cell r="DP146">
            <v>141.33000000000001</v>
          </cell>
          <cell r="DZ146">
            <v>100091928</v>
          </cell>
          <cell r="EA146">
            <v>142</v>
          </cell>
        </row>
        <row r="147">
          <cell r="CS147">
            <v>0</v>
          </cell>
          <cell r="CT147">
            <v>0</v>
          </cell>
          <cell r="DO147">
            <v>100086596</v>
          </cell>
          <cell r="DP147">
            <v>141.33000000000001</v>
          </cell>
          <cell r="DZ147">
            <v>100093055</v>
          </cell>
          <cell r="EA147">
            <v>143</v>
          </cell>
        </row>
        <row r="148">
          <cell r="CS148">
            <v>0</v>
          </cell>
          <cell r="CT148">
            <v>0</v>
          </cell>
          <cell r="DO148">
            <v>100067309</v>
          </cell>
          <cell r="DP148">
            <v>144</v>
          </cell>
          <cell r="DZ148">
            <v>100097311</v>
          </cell>
          <cell r="EA148">
            <v>144</v>
          </cell>
        </row>
        <row r="149">
          <cell r="CS149">
            <v>0</v>
          </cell>
          <cell r="CT149">
            <v>0</v>
          </cell>
          <cell r="DO149">
            <v>100079393</v>
          </cell>
          <cell r="DP149">
            <v>145</v>
          </cell>
          <cell r="DZ149">
            <v>100098006</v>
          </cell>
          <cell r="EA149">
            <v>145.5</v>
          </cell>
        </row>
        <row r="150">
          <cell r="CS150">
            <v>0</v>
          </cell>
          <cell r="CT150">
            <v>0</v>
          </cell>
          <cell r="DO150">
            <v>100080376</v>
          </cell>
          <cell r="DP150">
            <v>146</v>
          </cell>
          <cell r="DZ150">
            <v>100081186</v>
          </cell>
          <cell r="EA150">
            <v>145.5</v>
          </cell>
        </row>
        <row r="151">
          <cell r="CS151">
            <v>0</v>
          </cell>
          <cell r="CT151">
            <v>0</v>
          </cell>
          <cell r="DO151">
            <v>100090110</v>
          </cell>
          <cell r="DP151">
            <v>147.5</v>
          </cell>
          <cell r="DZ151">
            <v>100131946</v>
          </cell>
          <cell r="EA151">
            <v>147.5</v>
          </cell>
        </row>
        <row r="152">
          <cell r="CS152">
            <v>0</v>
          </cell>
          <cell r="CT152">
            <v>0</v>
          </cell>
          <cell r="DO152">
            <v>100075300</v>
          </cell>
          <cell r="DP152">
            <v>147.5</v>
          </cell>
          <cell r="DZ152">
            <v>100127689</v>
          </cell>
          <cell r="EA152">
            <v>147.5</v>
          </cell>
        </row>
        <row r="153">
          <cell r="CS153">
            <v>0</v>
          </cell>
          <cell r="CT153">
            <v>0</v>
          </cell>
          <cell r="DO153">
            <v>100131044</v>
          </cell>
          <cell r="DP153">
            <v>149</v>
          </cell>
          <cell r="DZ153">
            <v>100083792</v>
          </cell>
          <cell r="EA153">
            <v>149</v>
          </cell>
        </row>
        <row r="154">
          <cell r="CS154">
            <v>0</v>
          </cell>
          <cell r="CT154">
            <v>0</v>
          </cell>
          <cell r="DO154">
            <v>100064811</v>
          </cell>
          <cell r="DP154">
            <v>150</v>
          </cell>
          <cell r="DZ154">
            <v>100129804</v>
          </cell>
          <cell r="EA154">
            <v>150.5</v>
          </cell>
        </row>
        <row r="155">
          <cell r="CS155">
            <v>0</v>
          </cell>
          <cell r="CT155">
            <v>0</v>
          </cell>
          <cell r="DO155">
            <v>100089109</v>
          </cell>
          <cell r="DP155">
            <v>151</v>
          </cell>
          <cell r="DZ155">
            <v>100094559</v>
          </cell>
          <cell r="EA155">
            <v>150.5</v>
          </cell>
        </row>
        <row r="156">
          <cell r="CS156">
            <v>0</v>
          </cell>
          <cell r="CT156">
            <v>0</v>
          </cell>
          <cell r="DZ156">
            <v>100123690</v>
          </cell>
          <cell r="EA156">
            <v>152.33000000000001</v>
          </cell>
        </row>
        <row r="157">
          <cell r="CS157">
            <v>0</v>
          </cell>
          <cell r="CT157">
            <v>0</v>
          </cell>
          <cell r="DZ157">
            <v>100119268</v>
          </cell>
          <cell r="EA157">
            <v>152.33000000000001</v>
          </cell>
        </row>
        <row r="158">
          <cell r="CS158">
            <v>0</v>
          </cell>
          <cell r="CT158">
            <v>0</v>
          </cell>
          <cell r="DZ158">
            <v>100118588</v>
          </cell>
          <cell r="EA158">
            <v>152.33000000000001</v>
          </cell>
        </row>
        <row r="159">
          <cell r="CS159">
            <v>0</v>
          </cell>
          <cell r="CT159">
            <v>0</v>
          </cell>
          <cell r="DZ159">
            <v>100094270</v>
          </cell>
          <cell r="EA159">
            <v>155</v>
          </cell>
        </row>
        <row r="160">
          <cell r="CS160">
            <v>0</v>
          </cell>
          <cell r="CT160">
            <v>0</v>
          </cell>
          <cell r="DZ160">
            <v>100132407</v>
          </cell>
          <cell r="EA160">
            <v>156.5</v>
          </cell>
        </row>
        <row r="161">
          <cell r="CS161">
            <v>0</v>
          </cell>
          <cell r="CT161">
            <v>0</v>
          </cell>
          <cell r="DZ161">
            <v>100116778</v>
          </cell>
          <cell r="EA161">
            <v>156.5</v>
          </cell>
        </row>
        <row r="162">
          <cell r="CS162">
            <v>0</v>
          </cell>
          <cell r="CT162">
            <v>0</v>
          </cell>
          <cell r="DZ162">
            <v>100126847</v>
          </cell>
          <cell r="EA162">
            <v>158.5</v>
          </cell>
        </row>
        <row r="163">
          <cell r="CS163">
            <v>0</v>
          </cell>
          <cell r="CT163">
            <v>0</v>
          </cell>
          <cell r="DZ163">
            <v>100098747</v>
          </cell>
          <cell r="EA163">
            <v>158.5</v>
          </cell>
        </row>
        <row r="164">
          <cell r="CS164">
            <v>0</v>
          </cell>
          <cell r="CT164">
            <v>0</v>
          </cell>
          <cell r="DZ164">
            <v>100131390</v>
          </cell>
          <cell r="EA164">
            <v>160.5</v>
          </cell>
        </row>
        <row r="165">
          <cell r="CS165">
            <v>0</v>
          </cell>
          <cell r="CT165">
            <v>0</v>
          </cell>
          <cell r="DZ165">
            <v>100130276</v>
          </cell>
          <cell r="EA165">
            <v>160.5</v>
          </cell>
        </row>
        <row r="166">
          <cell r="CS166">
            <v>0</v>
          </cell>
          <cell r="CT166">
            <v>0</v>
          </cell>
          <cell r="DZ166">
            <v>100131219</v>
          </cell>
          <cell r="EA166">
            <v>162.5</v>
          </cell>
        </row>
        <row r="167">
          <cell r="CS167">
            <v>0</v>
          </cell>
          <cell r="CT167">
            <v>0</v>
          </cell>
          <cell r="DZ167">
            <v>100091369</v>
          </cell>
          <cell r="EA167">
            <v>162.5</v>
          </cell>
        </row>
        <row r="168">
          <cell r="CS168">
            <v>0</v>
          </cell>
          <cell r="CT168">
            <v>0</v>
          </cell>
          <cell r="DZ168">
            <v>0</v>
          </cell>
          <cell r="EA168">
            <v>0</v>
          </cell>
        </row>
        <row r="169">
          <cell r="CS169">
            <v>0</v>
          </cell>
          <cell r="CT169">
            <v>0</v>
          </cell>
          <cell r="DZ169">
            <v>0</v>
          </cell>
          <cell r="EA169">
            <v>0</v>
          </cell>
        </row>
        <row r="170">
          <cell r="CS170">
            <v>0</v>
          </cell>
          <cell r="CT170">
            <v>0</v>
          </cell>
          <cell r="DZ170">
            <v>0</v>
          </cell>
          <cell r="EA170">
            <v>0</v>
          </cell>
        </row>
        <row r="171">
          <cell r="CS171">
            <v>0</v>
          </cell>
          <cell r="CT171">
            <v>0</v>
          </cell>
          <cell r="DZ171">
            <v>0</v>
          </cell>
          <cell r="EA171">
            <v>0</v>
          </cell>
        </row>
        <row r="172">
          <cell r="CS172">
            <v>0</v>
          </cell>
          <cell r="CT172">
            <v>0</v>
          </cell>
          <cell r="DZ172">
            <v>0</v>
          </cell>
          <cell r="EA172">
            <v>0</v>
          </cell>
        </row>
        <row r="173">
          <cell r="CS173">
            <v>0</v>
          </cell>
          <cell r="CT173">
            <v>0</v>
          </cell>
          <cell r="DZ173">
            <v>0</v>
          </cell>
          <cell r="EA173">
            <v>0</v>
          </cell>
        </row>
        <row r="174">
          <cell r="CS174">
            <v>0</v>
          </cell>
          <cell r="CT174">
            <v>0</v>
          </cell>
          <cell r="DZ174">
            <v>0</v>
          </cell>
          <cell r="EA174">
            <v>0</v>
          </cell>
        </row>
        <row r="175">
          <cell r="CS175">
            <v>0</v>
          </cell>
          <cell r="CT175">
            <v>0</v>
          </cell>
          <cell r="DZ175">
            <v>0</v>
          </cell>
          <cell r="EA175">
            <v>0</v>
          </cell>
        </row>
        <row r="176">
          <cell r="CS176">
            <v>0</v>
          </cell>
          <cell r="CT176">
            <v>0</v>
          </cell>
          <cell r="DZ176">
            <v>0</v>
          </cell>
          <cell r="EA176">
            <v>0</v>
          </cell>
        </row>
        <row r="177">
          <cell r="CS177">
            <v>0</v>
          </cell>
          <cell r="CT177">
            <v>0</v>
          </cell>
          <cell r="DZ177">
            <v>0</v>
          </cell>
          <cell r="EA177">
            <v>0</v>
          </cell>
        </row>
        <row r="178">
          <cell r="CS178">
            <v>0</v>
          </cell>
          <cell r="CT178">
            <v>0</v>
          </cell>
          <cell r="DZ178">
            <v>0</v>
          </cell>
          <cell r="EA178">
            <v>0</v>
          </cell>
        </row>
        <row r="179">
          <cell r="CS179">
            <v>0</v>
          </cell>
          <cell r="CT179">
            <v>0</v>
          </cell>
          <cell r="DZ179">
            <v>0</v>
          </cell>
          <cell r="EA179">
            <v>0</v>
          </cell>
        </row>
        <row r="180">
          <cell r="CS180">
            <v>0</v>
          </cell>
          <cell r="CT180">
            <v>0</v>
          </cell>
          <cell r="DZ180">
            <v>0</v>
          </cell>
          <cell r="EA180">
            <v>0</v>
          </cell>
        </row>
        <row r="181">
          <cell r="CS181">
            <v>0</v>
          </cell>
          <cell r="CT181">
            <v>0</v>
          </cell>
          <cell r="DZ181">
            <v>0</v>
          </cell>
          <cell r="EA181">
            <v>0</v>
          </cell>
        </row>
        <row r="182">
          <cell r="CS182">
            <v>0</v>
          </cell>
          <cell r="CT182">
            <v>0</v>
          </cell>
          <cell r="DZ182">
            <v>0</v>
          </cell>
          <cell r="EA182">
            <v>0</v>
          </cell>
        </row>
        <row r="183">
          <cell r="CS183">
            <v>0</v>
          </cell>
          <cell r="CT183">
            <v>0</v>
          </cell>
          <cell r="DZ183">
            <v>0</v>
          </cell>
          <cell r="EA183">
            <v>0</v>
          </cell>
        </row>
        <row r="184">
          <cell r="CS184">
            <v>0</v>
          </cell>
          <cell r="CT184">
            <v>0</v>
          </cell>
          <cell r="DZ184">
            <v>0</v>
          </cell>
          <cell r="EA184">
            <v>0</v>
          </cell>
        </row>
        <row r="185">
          <cell r="CS185">
            <v>0</v>
          </cell>
          <cell r="CT185">
            <v>0</v>
          </cell>
          <cell r="DZ185">
            <v>0</v>
          </cell>
          <cell r="EA185">
            <v>0</v>
          </cell>
        </row>
        <row r="186">
          <cell r="CS186">
            <v>0</v>
          </cell>
          <cell r="CT186">
            <v>0</v>
          </cell>
          <cell r="DZ186">
            <v>0</v>
          </cell>
          <cell r="EA186">
            <v>0</v>
          </cell>
        </row>
        <row r="187">
          <cell r="CS187">
            <v>0</v>
          </cell>
          <cell r="CT187">
            <v>0</v>
          </cell>
          <cell r="DZ187">
            <v>0</v>
          </cell>
          <cell r="EA187">
            <v>0</v>
          </cell>
        </row>
        <row r="188">
          <cell r="CS188">
            <v>0</v>
          </cell>
          <cell r="CT188">
            <v>0</v>
          </cell>
          <cell r="DZ188">
            <v>0</v>
          </cell>
          <cell r="EA188">
            <v>0</v>
          </cell>
        </row>
        <row r="189">
          <cell r="CS189">
            <v>0</v>
          </cell>
          <cell r="CT189">
            <v>0</v>
          </cell>
          <cell r="DZ189">
            <v>0</v>
          </cell>
          <cell r="EA189">
            <v>0</v>
          </cell>
        </row>
        <row r="190">
          <cell r="CS190">
            <v>0</v>
          </cell>
          <cell r="CT190">
            <v>0</v>
          </cell>
          <cell r="DZ190">
            <v>0</v>
          </cell>
          <cell r="EA190">
            <v>0</v>
          </cell>
        </row>
        <row r="191">
          <cell r="CS191">
            <v>0</v>
          </cell>
          <cell r="CT191">
            <v>0</v>
          </cell>
          <cell r="DZ191">
            <v>0</v>
          </cell>
          <cell r="EA191">
            <v>0</v>
          </cell>
        </row>
        <row r="192">
          <cell r="CS192">
            <v>0</v>
          </cell>
          <cell r="CT192">
            <v>0</v>
          </cell>
          <cell r="DZ192">
            <v>0</v>
          </cell>
          <cell r="EA192">
            <v>0</v>
          </cell>
        </row>
        <row r="193">
          <cell r="CS193">
            <v>0</v>
          </cell>
          <cell r="CT193">
            <v>0</v>
          </cell>
          <cell r="DZ193">
            <v>0</v>
          </cell>
          <cell r="EA193">
            <v>0</v>
          </cell>
        </row>
        <row r="194">
          <cell r="CS194">
            <v>0</v>
          </cell>
          <cell r="CT194">
            <v>0</v>
          </cell>
          <cell r="DZ194">
            <v>0</v>
          </cell>
          <cell r="EA194">
            <v>0</v>
          </cell>
        </row>
        <row r="195">
          <cell r="CS195">
            <v>0</v>
          </cell>
          <cell r="CT195">
            <v>0</v>
          </cell>
          <cell r="DZ195">
            <v>0</v>
          </cell>
          <cell r="EA195">
            <v>0</v>
          </cell>
        </row>
        <row r="196">
          <cell r="CS196">
            <v>0</v>
          </cell>
          <cell r="CT196">
            <v>0</v>
          </cell>
          <cell r="DZ196">
            <v>0</v>
          </cell>
          <cell r="EA196">
            <v>0</v>
          </cell>
        </row>
        <row r="197">
          <cell r="CS197">
            <v>0</v>
          </cell>
          <cell r="CT197">
            <v>0</v>
          </cell>
          <cell r="DZ197">
            <v>0</v>
          </cell>
          <cell r="EA197">
            <v>0</v>
          </cell>
        </row>
        <row r="198">
          <cell r="CS198">
            <v>0</v>
          </cell>
          <cell r="CT198">
            <v>0</v>
          </cell>
          <cell r="DZ198">
            <v>0</v>
          </cell>
          <cell r="EA198">
            <v>0</v>
          </cell>
        </row>
        <row r="199">
          <cell r="CS199">
            <v>0</v>
          </cell>
          <cell r="CT199">
            <v>0</v>
          </cell>
          <cell r="DZ199">
            <v>0</v>
          </cell>
          <cell r="EA199">
            <v>0</v>
          </cell>
        </row>
        <row r="200">
          <cell r="CS200">
            <v>0</v>
          </cell>
          <cell r="CT200">
            <v>0</v>
          </cell>
          <cell r="DZ200">
            <v>0</v>
          </cell>
          <cell r="EA200">
            <v>0</v>
          </cell>
        </row>
        <row r="201">
          <cell r="CS201">
            <v>0</v>
          </cell>
          <cell r="CT201">
            <v>0</v>
          </cell>
          <cell r="DZ201">
            <v>0</v>
          </cell>
          <cell r="EA201">
            <v>0</v>
          </cell>
        </row>
        <row r="202">
          <cell r="CS202">
            <v>0</v>
          </cell>
          <cell r="CT202">
            <v>0</v>
          </cell>
          <cell r="DZ202">
            <v>0</v>
          </cell>
          <cell r="EA202">
            <v>0</v>
          </cell>
        </row>
        <row r="203">
          <cell r="CS203">
            <v>0</v>
          </cell>
          <cell r="CT203">
            <v>0</v>
          </cell>
        </row>
        <row r="204">
          <cell r="CS204">
            <v>0</v>
          </cell>
          <cell r="CT204">
            <v>0</v>
          </cell>
        </row>
        <row r="205">
          <cell r="CS205">
            <v>0</v>
          </cell>
          <cell r="CT205">
            <v>0</v>
          </cell>
        </row>
        <row r="206">
          <cell r="CS206">
            <v>0</v>
          </cell>
          <cell r="CT206">
            <v>0</v>
          </cell>
        </row>
        <row r="207">
          <cell r="CS207">
            <v>0</v>
          </cell>
          <cell r="CT207">
            <v>0</v>
          </cell>
        </row>
        <row r="208">
          <cell r="CS208">
            <v>0</v>
          </cell>
          <cell r="CT208">
            <v>0</v>
          </cell>
        </row>
        <row r="209">
          <cell r="CS209">
            <v>0</v>
          </cell>
          <cell r="CT209">
            <v>0</v>
          </cell>
        </row>
        <row r="210">
          <cell r="CS210">
            <v>0</v>
          </cell>
          <cell r="CT210">
            <v>0</v>
          </cell>
        </row>
        <row r="211">
          <cell r="CS211">
            <v>0</v>
          </cell>
          <cell r="CT211">
            <v>0</v>
          </cell>
        </row>
        <row r="212">
          <cell r="CS212">
            <v>0</v>
          </cell>
          <cell r="CT212">
            <v>0</v>
          </cell>
        </row>
        <row r="213">
          <cell r="CS213">
            <v>0</v>
          </cell>
          <cell r="CT213">
            <v>0</v>
          </cell>
        </row>
        <row r="214">
          <cell r="CS214">
            <v>0</v>
          </cell>
          <cell r="CT214">
            <v>0</v>
          </cell>
        </row>
        <row r="215">
          <cell r="CS215">
            <v>0</v>
          </cell>
          <cell r="CT215">
            <v>0</v>
          </cell>
        </row>
        <row r="216">
          <cell r="CS216">
            <v>0</v>
          </cell>
          <cell r="CT216">
            <v>0</v>
          </cell>
        </row>
        <row r="217">
          <cell r="CS217">
            <v>0</v>
          </cell>
          <cell r="CT217">
            <v>0</v>
          </cell>
        </row>
        <row r="218">
          <cell r="CS218">
            <v>0</v>
          </cell>
          <cell r="CT218">
            <v>0</v>
          </cell>
        </row>
        <row r="219">
          <cell r="CS219">
            <v>0</v>
          </cell>
          <cell r="CT219">
            <v>0</v>
          </cell>
        </row>
        <row r="220">
          <cell r="CS220">
            <v>0</v>
          </cell>
          <cell r="CT220">
            <v>0</v>
          </cell>
        </row>
        <row r="221">
          <cell r="CS221">
            <v>0</v>
          </cell>
          <cell r="CT221">
            <v>0</v>
          </cell>
        </row>
        <row r="222">
          <cell r="CS222">
            <v>0</v>
          </cell>
          <cell r="CT222">
            <v>0</v>
          </cell>
        </row>
        <row r="223">
          <cell r="CS223">
            <v>0</v>
          </cell>
          <cell r="CT223">
            <v>0</v>
          </cell>
        </row>
        <row r="224">
          <cell r="CS224">
            <v>0</v>
          </cell>
          <cell r="CT224">
            <v>0</v>
          </cell>
        </row>
        <row r="225">
          <cell r="CS225">
            <v>0</v>
          </cell>
          <cell r="CT225">
            <v>0</v>
          </cell>
        </row>
        <row r="226">
          <cell r="CS226">
            <v>0</v>
          </cell>
          <cell r="CT226">
            <v>0</v>
          </cell>
        </row>
        <row r="227">
          <cell r="CS227">
            <v>0</v>
          </cell>
          <cell r="CT227">
            <v>0</v>
          </cell>
        </row>
        <row r="228">
          <cell r="CS228">
            <v>0</v>
          </cell>
          <cell r="CT228">
            <v>0</v>
          </cell>
        </row>
        <row r="229">
          <cell r="CS229">
            <v>0</v>
          </cell>
          <cell r="CT229">
            <v>0</v>
          </cell>
        </row>
        <row r="230">
          <cell r="CS230">
            <v>0</v>
          </cell>
          <cell r="CT230">
            <v>0</v>
          </cell>
        </row>
        <row r="231">
          <cell r="CS231">
            <v>0</v>
          </cell>
          <cell r="CT231">
            <v>0</v>
          </cell>
        </row>
        <row r="232">
          <cell r="CS232">
            <v>0</v>
          </cell>
          <cell r="CT232">
            <v>0</v>
          </cell>
        </row>
        <row r="233">
          <cell r="CS233">
            <v>0</v>
          </cell>
          <cell r="CT233">
            <v>0</v>
          </cell>
        </row>
        <row r="234">
          <cell r="CS234">
            <v>0</v>
          </cell>
          <cell r="CT234">
            <v>0</v>
          </cell>
        </row>
        <row r="235">
          <cell r="CS235">
            <v>0</v>
          </cell>
          <cell r="CT235">
            <v>0</v>
          </cell>
        </row>
        <row r="236">
          <cell r="CS236">
            <v>0</v>
          </cell>
          <cell r="CT236">
            <v>0</v>
          </cell>
        </row>
        <row r="237">
          <cell r="CS237">
            <v>0</v>
          </cell>
          <cell r="CT237">
            <v>0</v>
          </cell>
        </row>
        <row r="238">
          <cell r="CS238">
            <v>0</v>
          </cell>
          <cell r="CT238">
            <v>0</v>
          </cell>
        </row>
        <row r="239">
          <cell r="CS239">
            <v>0</v>
          </cell>
          <cell r="CT239">
            <v>0</v>
          </cell>
        </row>
      </sheetData>
      <sheetData sheetId="15">
        <row r="1">
          <cell r="E1" t="str">
            <v>Y14 - NOV</v>
          </cell>
          <cell r="F1">
            <v>32</v>
          </cell>
          <cell r="P1" t="str">
            <v>Y14 - APR</v>
          </cell>
          <cell r="Q1">
            <v>32</v>
          </cell>
          <cell r="AA1" t="str">
            <v>Y14 - CHAMPS</v>
          </cell>
          <cell r="AB1">
            <v>32</v>
          </cell>
          <cell r="AL1" t="str">
            <v>Y14 - SYC 1</v>
          </cell>
          <cell r="AM1" t="str">
            <v>TX</v>
          </cell>
          <cell r="AN1">
            <v>12</v>
          </cell>
          <cell r="AW1" t="str">
            <v>Y14 - SYC 3</v>
          </cell>
          <cell r="AX1" t="str">
            <v>ARIZONA</v>
          </cell>
          <cell r="AY1">
            <v>15</v>
          </cell>
          <cell r="BH1" t="str">
            <v>Y14 - SYC 2</v>
          </cell>
          <cell r="BI1" t="str">
            <v>ROCH</v>
          </cell>
          <cell r="BJ1">
            <v>22</v>
          </cell>
          <cell r="BS1" t="str">
            <v>Y14 - SYC 4</v>
          </cell>
          <cell r="BT1" t="str">
            <v>NH</v>
          </cell>
          <cell r="BU1">
            <v>12</v>
          </cell>
          <cell r="CD1" t="str">
            <v>Y14 - SYC 5</v>
          </cell>
          <cell r="CE1" t="str">
            <v>KY</v>
          </cell>
          <cell r="CF1">
            <v>12</v>
          </cell>
          <cell r="CO1" t="str">
            <v>Y14 - SYC 6</v>
          </cell>
          <cell r="CP1" t="str">
            <v>VA</v>
          </cell>
          <cell r="CQ1">
            <v>17</v>
          </cell>
          <cell r="CZ1" t="str">
            <v>Y14 - SYC 7</v>
          </cell>
          <cell r="DA1" t="str">
            <v>NY</v>
          </cell>
          <cell r="DB1">
            <v>20</v>
          </cell>
          <cell r="DK1" t="str">
            <v>Y14 - SYC 8</v>
          </cell>
          <cell r="DL1" t="str">
            <v>CA</v>
          </cell>
          <cell r="DM1">
            <v>16</v>
          </cell>
          <cell r="DV1" t="str">
            <v>Y14 - SYC 9</v>
          </cell>
          <cell r="DW1" t="str">
            <v>TX</v>
          </cell>
          <cell r="DX1">
            <v>3</v>
          </cell>
        </row>
        <row r="2">
          <cell r="E2">
            <v>2010</v>
          </cell>
          <cell r="F2">
            <v>3</v>
          </cell>
          <cell r="P2">
            <v>2011</v>
          </cell>
          <cell r="Q2">
            <v>3</v>
          </cell>
          <cell r="AA2">
            <v>2011</v>
          </cell>
          <cell r="AB2">
            <v>3</v>
          </cell>
          <cell r="AL2">
            <v>2010</v>
          </cell>
          <cell r="AN2">
            <v>3</v>
          </cell>
          <cell r="AW2">
            <v>2010</v>
          </cell>
          <cell r="AY2">
            <v>3</v>
          </cell>
          <cell r="BH2">
            <v>2010</v>
          </cell>
          <cell r="BJ2">
            <v>3</v>
          </cell>
          <cell r="BS2">
            <v>2011</v>
          </cell>
          <cell r="BU2">
            <v>3</v>
          </cell>
          <cell r="CD2">
            <v>2011</v>
          </cell>
          <cell r="CF2">
            <v>3</v>
          </cell>
          <cell r="CO2">
            <v>2011</v>
          </cell>
          <cell r="CQ2">
            <v>3</v>
          </cell>
          <cell r="CZ2">
            <v>2011</v>
          </cell>
          <cell r="DB2">
            <v>3</v>
          </cell>
          <cell r="DK2">
            <v>2011</v>
          </cell>
          <cell r="DM2">
            <v>3</v>
          </cell>
          <cell r="DV2">
            <v>2011</v>
          </cell>
          <cell r="DX2">
            <v>3</v>
          </cell>
        </row>
        <row r="3">
          <cell r="E3" t="str">
            <v>NUMBER</v>
          </cell>
          <cell r="F3" t="str">
            <v>PLACE</v>
          </cell>
          <cell r="G3" t="str">
            <v>YOB</v>
          </cell>
          <cell r="P3" t="str">
            <v>NUMBER</v>
          </cell>
          <cell r="Q3" t="str">
            <v>PLACE</v>
          </cell>
          <cell r="R3" t="str">
            <v>YOB</v>
          </cell>
          <cell r="AA3" t="str">
            <v>NUMBER</v>
          </cell>
          <cell r="AB3" t="str">
            <v>PLACE</v>
          </cell>
          <cell r="AC3" t="str">
            <v>YOB</v>
          </cell>
          <cell r="AL3" t="str">
            <v>NUMBER</v>
          </cell>
          <cell r="AM3" t="str">
            <v>PLACE</v>
          </cell>
          <cell r="AN3" t="str">
            <v>YOB</v>
          </cell>
          <cell r="AW3" t="str">
            <v>NUMBER</v>
          </cell>
          <cell r="AX3" t="str">
            <v>PLACE</v>
          </cell>
          <cell r="AY3" t="str">
            <v>YOB</v>
          </cell>
          <cell r="BH3" t="str">
            <v>NUMBER</v>
          </cell>
          <cell r="BI3" t="str">
            <v>PLACE</v>
          </cell>
          <cell r="BJ3" t="str">
            <v>YOB</v>
          </cell>
          <cell r="BS3" t="str">
            <v>NUMBER</v>
          </cell>
          <cell r="BT3" t="str">
            <v>PLACE</v>
          </cell>
          <cell r="CD3" t="str">
            <v>NUMBER</v>
          </cell>
          <cell r="CE3" t="str">
            <v>PLACE</v>
          </cell>
          <cell r="CO3" t="str">
            <v>NUMBER</v>
          </cell>
          <cell r="CP3" t="str">
            <v>PLACE</v>
          </cell>
          <cell r="CZ3" t="str">
            <v>NUMBER</v>
          </cell>
          <cell r="DA3" t="str">
            <v>PLACE</v>
          </cell>
          <cell r="DK3" t="str">
            <v>NUMBER</v>
          </cell>
          <cell r="DL3" t="str">
            <v>PLACE</v>
          </cell>
          <cell r="DV3" t="str">
            <v>NUMBER</v>
          </cell>
          <cell r="DW3" t="str">
            <v>PLACE</v>
          </cell>
        </row>
        <row r="4">
          <cell r="E4">
            <v>100079073</v>
          </cell>
          <cell r="F4">
            <v>1</v>
          </cell>
          <cell r="G4">
            <v>1997</v>
          </cell>
          <cell r="P4">
            <v>100077772</v>
          </cell>
          <cell r="Q4">
            <v>1</v>
          </cell>
          <cell r="R4">
            <v>1997</v>
          </cell>
          <cell r="AA4">
            <v>100086743</v>
          </cell>
          <cell r="AB4">
            <v>1</v>
          </cell>
          <cell r="AC4">
            <v>1998</v>
          </cell>
          <cell r="AL4">
            <v>100082946</v>
          </cell>
          <cell r="AM4">
            <v>1</v>
          </cell>
          <cell r="AN4">
            <v>1997</v>
          </cell>
          <cell r="AW4">
            <v>100079073</v>
          </cell>
          <cell r="AX4">
            <v>1</v>
          </cell>
          <cell r="AY4">
            <v>1997</v>
          </cell>
          <cell r="BH4">
            <v>100086743</v>
          </cell>
          <cell r="BI4">
            <v>1</v>
          </cell>
          <cell r="BJ4">
            <v>1998</v>
          </cell>
          <cell r="BS4">
            <v>100085575</v>
          </cell>
          <cell r="BT4">
            <v>1</v>
          </cell>
          <cell r="CD4">
            <v>100086737</v>
          </cell>
          <cell r="CE4">
            <v>1</v>
          </cell>
          <cell r="CO4">
            <v>100078734</v>
          </cell>
          <cell r="CP4">
            <v>1</v>
          </cell>
          <cell r="CZ4">
            <v>100085575</v>
          </cell>
          <cell r="DA4">
            <v>1</v>
          </cell>
          <cell r="DK4">
            <v>100098010</v>
          </cell>
          <cell r="DL4">
            <v>1</v>
          </cell>
          <cell r="DV4">
            <v>100097392</v>
          </cell>
          <cell r="DW4">
            <v>1</v>
          </cell>
        </row>
        <row r="5">
          <cell r="E5">
            <v>100064783</v>
          </cell>
          <cell r="F5">
            <v>2</v>
          </cell>
          <cell r="G5">
            <v>1996</v>
          </cell>
          <cell r="P5">
            <v>100085575</v>
          </cell>
          <cell r="Q5">
            <v>2</v>
          </cell>
          <cell r="R5">
            <v>1998</v>
          </cell>
          <cell r="AA5">
            <v>100077772</v>
          </cell>
          <cell r="AB5">
            <v>2</v>
          </cell>
          <cell r="AC5">
            <v>1997</v>
          </cell>
          <cell r="AL5">
            <v>100081622</v>
          </cell>
          <cell r="AM5">
            <v>2</v>
          </cell>
          <cell r="AN5">
            <v>1996</v>
          </cell>
          <cell r="AW5">
            <v>100098010</v>
          </cell>
          <cell r="AX5">
            <v>2</v>
          </cell>
          <cell r="AY5">
            <v>1996</v>
          </cell>
          <cell r="BH5">
            <v>100074591</v>
          </cell>
          <cell r="BI5">
            <v>2</v>
          </cell>
          <cell r="BJ5">
            <v>1996</v>
          </cell>
          <cell r="BS5">
            <v>100086743</v>
          </cell>
          <cell r="BT5">
            <v>2</v>
          </cell>
          <cell r="CD5">
            <v>100086581</v>
          </cell>
          <cell r="CE5">
            <v>2</v>
          </cell>
          <cell r="CO5">
            <v>100091111</v>
          </cell>
          <cell r="CP5">
            <v>2</v>
          </cell>
          <cell r="CZ5">
            <v>100101539</v>
          </cell>
          <cell r="DA5">
            <v>2</v>
          </cell>
          <cell r="DK5">
            <v>100074245</v>
          </cell>
          <cell r="DL5">
            <v>2</v>
          </cell>
          <cell r="DV5">
            <v>100084556</v>
          </cell>
          <cell r="DW5">
            <v>2</v>
          </cell>
        </row>
        <row r="6">
          <cell r="E6">
            <v>100074245</v>
          </cell>
          <cell r="F6">
            <v>3</v>
          </cell>
          <cell r="G6">
            <v>1996</v>
          </cell>
          <cell r="P6">
            <v>100079073</v>
          </cell>
          <cell r="Q6">
            <v>3</v>
          </cell>
          <cell r="R6">
            <v>1997</v>
          </cell>
          <cell r="AA6">
            <v>100078709</v>
          </cell>
          <cell r="AB6">
            <v>3</v>
          </cell>
          <cell r="AC6">
            <v>1996</v>
          </cell>
          <cell r="AL6">
            <v>100097392</v>
          </cell>
          <cell r="AM6">
            <v>3</v>
          </cell>
          <cell r="AN6">
            <v>1998</v>
          </cell>
          <cell r="AW6">
            <v>100097392</v>
          </cell>
          <cell r="AX6">
            <v>3</v>
          </cell>
          <cell r="AY6">
            <v>1998</v>
          </cell>
          <cell r="BH6">
            <v>100084660</v>
          </cell>
          <cell r="BI6">
            <v>3</v>
          </cell>
          <cell r="BJ6">
            <v>1996</v>
          </cell>
          <cell r="BS6">
            <v>100099607</v>
          </cell>
          <cell r="BT6">
            <v>3</v>
          </cell>
          <cell r="CD6">
            <v>100088312</v>
          </cell>
          <cell r="CE6">
            <v>3</v>
          </cell>
          <cell r="CO6">
            <v>100064783</v>
          </cell>
          <cell r="CP6">
            <v>3</v>
          </cell>
          <cell r="CZ6">
            <v>100077772</v>
          </cell>
          <cell r="DA6">
            <v>3</v>
          </cell>
          <cell r="DK6">
            <v>100086679</v>
          </cell>
          <cell r="DL6">
            <v>3</v>
          </cell>
          <cell r="DV6">
            <v>100092878</v>
          </cell>
          <cell r="DW6">
            <v>3</v>
          </cell>
        </row>
        <row r="7">
          <cell r="E7">
            <v>100086743</v>
          </cell>
          <cell r="F7">
            <v>3</v>
          </cell>
          <cell r="G7">
            <v>1998</v>
          </cell>
          <cell r="P7">
            <v>100086743</v>
          </cell>
          <cell r="Q7">
            <v>3</v>
          </cell>
          <cell r="R7">
            <v>1998</v>
          </cell>
          <cell r="AA7">
            <v>100084660</v>
          </cell>
          <cell r="AB7">
            <v>3</v>
          </cell>
          <cell r="AC7">
            <v>1996</v>
          </cell>
          <cell r="AL7">
            <v>100091111</v>
          </cell>
          <cell r="AM7">
            <v>3</v>
          </cell>
          <cell r="AN7">
            <v>1997</v>
          </cell>
          <cell r="AW7">
            <v>100128752</v>
          </cell>
          <cell r="AX7">
            <v>3</v>
          </cell>
          <cell r="AY7">
            <v>1997</v>
          </cell>
          <cell r="BH7">
            <v>100082360</v>
          </cell>
          <cell r="BI7">
            <v>3</v>
          </cell>
          <cell r="BJ7">
            <v>1996</v>
          </cell>
          <cell r="BS7">
            <v>100086145</v>
          </cell>
          <cell r="BT7">
            <v>3</v>
          </cell>
          <cell r="CD7">
            <v>100118126</v>
          </cell>
          <cell r="CE7">
            <v>3</v>
          </cell>
          <cell r="CO7">
            <v>100117400</v>
          </cell>
          <cell r="CP7">
            <v>3</v>
          </cell>
          <cell r="CZ7">
            <v>100086145</v>
          </cell>
          <cell r="DA7">
            <v>3</v>
          </cell>
          <cell r="DK7">
            <v>100080181</v>
          </cell>
          <cell r="DL7">
            <v>3</v>
          </cell>
          <cell r="DV7">
            <v>100094510</v>
          </cell>
          <cell r="DW7">
            <v>3</v>
          </cell>
        </row>
        <row r="8">
          <cell r="E8">
            <v>100086581</v>
          </cell>
          <cell r="F8">
            <v>5</v>
          </cell>
          <cell r="G8">
            <v>1997</v>
          </cell>
          <cell r="P8">
            <v>100086737</v>
          </cell>
          <cell r="Q8">
            <v>5</v>
          </cell>
          <cell r="R8">
            <v>1999</v>
          </cell>
          <cell r="AA8">
            <v>100090545</v>
          </cell>
          <cell r="AB8">
            <v>5</v>
          </cell>
          <cell r="AC8">
            <v>1996</v>
          </cell>
          <cell r="AL8">
            <v>100086743</v>
          </cell>
          <cell r="AM8">
            <v>5</v>
          </cell>
          <cell r="AN8">
            <v>1998</v>
          </cell>
          <cell r="AW8">
            <v>100085804</v>
          </cell>
          <cell r="AX8">
            <v>5</v>
          </cell>
          <cell r="AY8">
            <v>1996</v>
          </cell>
          <cell r="BH8">
            <v>100077772</v>
          </cell>
          <cell r="BI8">
            <v>5</v>
          </cell>
          <cell r="BJ8">
            <v>1997</v>
          </cell>
          <cell r="BS8">
            <v>100077772</v>
          </cell>
          <cell r="BT8">
            <v>5</v>
          </cell>
          <cell r="CD8">
            <v>100094627</v>
          </cell>
          <cell r="CE8">
            <v>5</v>
          </cell>
          <cell r="CO8">
            <v>100093798</v>
          </cell>
          <cell r="CP8">
            <v>5</v>
          </cell>
          <cell r="CZ8">
            <v>100091111</v>
          </cell>
          <cell r="DA8">
            <v>5</v>
          </cell>
          <cell r="DK8">
            <v>100079073</v>
          </cell>
          <cell r="DL8">
            <v>5</v>
          </cell>
          <cell r="DV8">
            <v>100116997</v>
          </cell>
          <cell r="DW8">
            <v>5</v>
          </cell>
        </row>
        <row r="9">
          <cell r="E9">
            <v>100074591</v>
          </cell>
          <cell r="F9">
            <v>6</v>
          </cell>
          <cell r="G9">
            <v>1996</v>
          </cell>
          <cell r="P9">
            <v>100085804</v>
          </cell>
          <cell r="Q9">
            <v>6</v>
          </cell>
          <cell r="R9">
            <v>1996</v>
          </cell>
          <cell r="AA9">
            <v>100074245</v>
          </cell>
          <cell r="AB9">
            <v>6</v>
          </cell>
          <cell r="AC9">
            <v>1996</v>
          </cell>
          <cell r="AL9">
            <v>100101299</v>
          </cell>
          <cell r="AM9">
            <v>6</v>
          </cell>
          <cell r="AN9">
            <v>1997</v>
          </cell>
          <cell r="AW9">
            <v>100078301</v>
          </cell>
          <cell r="AX9">
            <v>6</v>
          </cell>
          <cell r="AY9">
            <v>1997</v>
          </cell>
          <cell r="BH9">
            <v>100085575</v>
          </cell>
          <cell r="BI9">
            <v>6</v>
          </cell>
          <cell r="BJ9">
            <v>1998</v>
          </cell>
          <cell r="BS9">
            <v>100070802</v>
          </cell>
          <cell r="BT9">
            <v>6</v>
          </cell>
          <cell r="CD9">
            <v>100087407</v>
          </cell>
          <cell r="CE9">
            <v>6</v>
          </cell>
          <cell r="CO9">
            <v>100084556</v>
          </cell>
          <cell r="CP9">
            <v>6</v>
          </cell>
          <cell r="CZ9">
            <v>100118971</v>
          </cell>
          <cell r="DA9">
            <v>6</v>
          </cell>
          <cell r="DK9">
            <v>100116997</v>
          </cell>
          <cell r="DL9">
            <v>6</v>
          </cell>
          <cell r="DV9">
            <v>100099613</v>
          </cell>
          <cell r="DW9">
            <v>6</v>
          </cell>
        </row>
        <row r="10">
          <cell r="E10">
            <v>100077772</v>
          </cell>
          <cell r="F10">
            <v>7</v>
          </cell>
          <cell r="G10">
            <v>1997</v>
          </cell>
          <cell r="P10">
            <v>100086581</v>
          </cell>
          <cell r="Q10">
            <v>7</v>
          </cell>
          <cell r="R10">
            <v>1997</v>
          </cell>
          <cell r="AA10">
            <v>100093413</v>
          </cell>
          <cell r="AB10">
            <v>7</v>
          </cell>
          <cell r="AC10">
            <v>1997</v>
          </cell>
          <cell r="AL10">
            <v>100074481</v>
          </cell>
          <cell r="AM10">
            <v>7</v>
          </cell>
          <cell r="AN10">
            <v>1996</v>
          </cell>
          <cell r="AW10">
            <v>100094510</v>
          </cell>
          <cell r="AX10">
            <v>7</v>
          </cell>
          <cell r="AY10">
            <v>1998</v>
          </cell>
          <cell r="BH10">
            <v>100090545</v>
          </cell>
          <cell r="BI10">
            <v>7</v>
          </cell>
          <cell r="BJ10">
            <v>1996</v>
          </cell>
          <cell r="BS10">
            <v>100093798</v>
          </cell>
          <cell r="BT10">
            <v>7</v>
          </cell>
          <cell r="CD10">
            <v>100099607</v>
          </cell>
          <cell r="CE10">
            <v>7</v>
          </cell>
          <cell r="CO10">
            <v>100086145</v>
          </cell>
          <cell r="CP10">
            <v>7</v>
          </cell>
          <cell r="CZ10">
            <v>100088312</v>
          </cell>
          <cell r="DA10">
            <v>7</v>
          </cell>
          <cell r="DK10">
            <v>100093358</v>
          </cell>
          <cell r="DL10">
            <v>7</v>
          </cell>
          <cell r="DV10">
            <v>100097275</v>
          </cell>
          <cell r="DW10">
            <v>7</v>
          </cell>
        </row>
        <row r="11">
          <cell r="E11">
            <v>100081622</v>
          </cell>
          <cell r="F11">
            <v>8</v>
          </cell>
          <cell r="G11">
            <v>1996</v>
          </cell>
          <cell r="P11">
            <v>100080371</v>
          </cell>
          <cell r="Q11">
            <v>8</v>
          </cell>
          <cell r="R11">
            <v>1996</v>
          </cell>
          <cell r="AA11">
            <v>100074481</v>
          </cell>
          <cell r="AB11">
            <v>8</v>
          </cell>
          <cell r="AC11">
            <v>1996</v>
          </cell>
          <cell r="AL11">
            <v>100086737</v>
          </cell>
          <cell r="AM11">
            <v>8</v>
          </cell>
          <cell r="AN11">
            <v>1999</v>
          </cell>
          <cell r="AW11">
            <v>100118971</v>
          </cell>
          <cell r="AX11">
            <v>8</v>
          </cell>
          <cell r="AY11">
            <v>1997</v>
          </cell>
          <cell r="BH11">
            <v>100086145</v>
          </cell>
          <cell r="BI11">
            <v>8</v>
          </cell>
          <cell r="BJ11">
            <v>1998</v>
          </cell>
          <cell r="BS11">
            <v>100117400</v>
          </cell>
          <cell r="BT11">
            <v>8</v>
          </cell>
          <cell r="CD11">
            <v>100084556</v>
          </cell>
          <cell r="CE11">
            <v>8</v>
          </cell>
          <cell r="CO11">
            <v>100118126</v>
          </cell>
          <cell r="CP11">
            <v>8</v>
          </cell>
          <cell r="CZ11">
            <v>100101299</v>
          </cell>
          <cell r="DA11">
            <v>8</v>
          </cell>
          <cell r="DK11">
            <v>100082848</v>
          </cell>
          <cell r="DL11">
            <v>8</v>
          </cell>
          <cell r="DV11">
            <v>0</v>
          </cell>
          <cell r="DW11">
            <v>8</v>
          </cell>
        </row>
        <row r="12">
          <cell r="E12">
            <v>100078709</v>
          </cell>
          <cell r="F12">
            <v>9</v>
          </cell>
          <cell r="G12">
            <v>1996</v>
          </cell>
          <cell r="P12">
            <v>100098010</v>
          </cell>
          <cell r="Q12">
            <v>9</v>
          </cell>
          <cell r="R12">
            <v>1996</v>
          </cell>
          <cell r="AA12">
            <v>100082946</v>
          </cell>
          <cell r="AB12">
            <v>9</v>
          </cell>
          <cell r="AC12">
            <v>1997</v>
          </cell>
          <cell r="AL12">
            <v>100088312</v>
          </cell>
          <cell r="AM12">
            <v>9</v>
          </cell>
          <cell r="AN12">
            <v>1997</v>
          </cell>
          <cell r="AW12">
            <v>100118126</v>
          </cell>
          <cell r="AX12">
            <v>9</v>
          </cell>
          <cell r="AY12">
            <v>1997</v>
          </cell>
          <cell r="BH12">
            <v>100088312</v>
          </cell>
          <cell r="BI12">
            <v>9</v>
          </cell>
          <cell r="BJ12">
            <v>1997</v>
          </cell>
          <cell r="BS12">
            <v>100094670</v>
          </cell>
          <cell r="BT12">
            <v>9</v>
          </cell>
          <cell r="CD12">
            <v>100094510</v>
          </cell>
          <cell r="CE12">
            <v>9</v>
          </cell>
          <cell r="CO12">
            <v>100101299</v>
          </cell>
          <cell r="CP12">
            <v>9</v>
          </cell>
          <cell r="CZ12">
            <v>100117400</v>
          </cell>
          <cell r="DA12">
            <v>9.5</v>
          </cell>
          <cell r="DK12">
            <v>100117400</v>
          </cell>
          <cell r="DL12">
            <v>9</v>
          </cell>
          <cell r="DV12">
            <v>100130279</v>
          </cell>
          <cell r="DW12">
            <v>9</v>
          </cell>
        </row>
        <row r="13">
          <cell r="E13">
            <v>100072164</v>
          </cell>
          <cell r="F13">
            <v>10</v>
          </cell>
          <cell r="G13">
            <v>1996</v>
          </cell>
          <cell r="P13">
            <v>100093326</v>
          </cell>
          <cell r="Q13">
            <v>10</v>
          </cell>
          <cell r="R13">
            <v>1998</v>
          </cell>
          <cell r="AA13">
            <v>100079073</v>
          </cell>
          <cell r="AB13">
            <v>10</v>
          </cell>
          <cell r="AC13">
            <v>1997</v>
          </cell>
          <cell r="AL13">
            <v>100090545</v>
          </cell>
          <cell r="AM13">
            <v>10</v>
          </cell>
          <cell r="AN13">
            <v>1996</v>
          </cell>
          <cell r="AW13">
            <v>100117400</v>
          </cell>
          <cell r="AX13">
            <v>10</v>
          </cell>
          <cell r="AY13">
            <v>1997</v>
          </cell>
          <cell r="BH13">
            <v>100128752</v>
          </cell>
          <cell r="BI13">
            <v>9</v>
          </cell>
          <cell r="BJ13">
            <v>1997</v>
          </cell>
          <cell r="BS13">
            <v>100083238</v>
          </cell>
          <cell r="BT13">
            <v>10</v>
          </cell>
          <cell r="CD13">
            <v>100091550</v>
          </cell>
          <cell r="CE13">
            <v>10</v>
          </cell>
          <cell r="CO13">
            <v>100093469</v>
          </cell>
          <cell r="CP13">
            <v>10</v>
          </cell>
          <cell r="CZ13">
            <v>100082360</v>
          </cell>
          <cell r="DA13">
            <v>9.5</v>
          </cell>
          <cell r="DK13">
            <v>100133530</v>
          </cell>
          <cell r="DL13">
            <v>10</v>
          </cell>
          <cell r="DV13">
            <v>0</v>
          </cell>
          <cell r="DW13">
            <v>0</v>
          </cell>
        </row>
        <row r="14">
          <cell r="E14">
            <v>100082946</v>
          </cell>
          <cell r="F14">
            <v>11</v>
          </cell>
          <cell r="G14">
            <v>1997</v>
          </cell>
          <cell r="P14">
            <v>100086145</v>
          </cell>
          <cell r="Q14">
            <v>11</v>
          </cell>
          <cell r="R14">
            <v>1998</v>
          </cell>
          <cell r="AA14">
            <v>100093798</v>
          </cell>
          <cell r="AB14">
            <v>11</v>
          </cell>
          <cell r="AC14">
            <v>1999</v>
          </cell>
          <cell r="AL14">
            <v>100096178</v>
          </cell>
          <cell r="AM14">
            <v>11</v>
          </cell>
          <cell r="AN14">
            <v>1998</v>
          </cell>
          <cell r="AW14">
            <v>100099778</v>
          </cell>
          <cell r="AX14">
            <v>11</v>
          </cell>
          <cell r="AY14">
            <v>1996</v>
          </cell>
          <cell r="BH14">
            <v>100118126</v>
          </cell>
          <cell r="BI14">
            <v>11</v>
          </cell>
          <cell r="BJ14">
            <v>1997</v>
          </cell>
          <cell r="BS14">
            <v>100101491</v>
          </cell>
          <cell r="BT14">
            <v>11</v>
          </cell>
          <cell r="CD14">
            <v>100116997</v>
          </cell>
          <cell r="CE14">
            <v>11</v>
          </cell>
          <cell r="CO14">
            <v>100090431</v>
          </cell>
          <cell r="CP14">
            <v>11</v>
          </cell>
          <cell r="CZ14">
            <v>100090459</v>
          </cell>
          <cell r="DA14">
            <v>11</v>
          </cell>
          <cell r="DK14">
            <v>100101271</v>
          </cell>
          <cell r="DL14">
            <v>11</v>
          </cell>
          <cell r="DV14">
            <v>0</v>
          </cell>
          <cell r="DW14">
            <v>0</v>
          </cell>
        </row>
        <row r="15">
          <cell r="E15">
            <v>100086737</v>
          </cell>
          <cell r="F15">
            <v>12.5</v>
          </cell>
          <cell r="G15">
            <v>1999</v>
          </cell>
          <cell r="P15">
            <v>100074245</v>
          </cell>
          <cell r="Q15">
            <v>12</v>
          </cell>
          <cell r="R15">
            <v>1996</v>
          </cell>
          <cell r="AA15">
            <v>100064783</v>
          </cell>
          <cell r="AB15">
            <v>12</v>
          </cell>
          <cell r="AC15">
            <v>1996</v>
          </cell>
          <cell r="AL15">
            <v>100094510</v>
          </cell>
          <cell r="AM15">
            <v>12</v>
          </cell>
          <cell r="AN15">
            <v>1998</v>
          </cell>
          <cell r="AW15">
            <v>100086737</v>
          </cell>
          <cell r="AX15">
            <v>12</v>
          </cell>
          <cell r="AY15">
            <v>1999</v>
          </cell>
          <cell r="BH15">
            <v>100087790</v>
          </cell>
          <cell r="BI15">
            <v>12</v>
          </cell>
          <cell r="BJ15">
            <v>1998</v>
          </cell>
          <cell r="BS15">
            <v>100099838</v>
          </cell>
          <cell r="BT15">
            <v>12</v>
          </cell>
          <cell r="CD15">
            <v>100087790</v>
          </cell>
          <cell r="CE15">
            <v>12</v>
          </cell>
          <cell r="CO15">
            <v>100096054</v>
          </cell>
          <cell r="CP15">
            <v>12</v>
          </cell>
          <cell r="CZ15">
            <v>100094670</v>
          </cell>
          <cell r="DA15">
            <v>12</v>
          </cell>
          <cell r="DK15">
            <v>100082689</v>
          </cell>
          <cell r="DL15">
            <v>12</v>
          </cell>
          <cell r="DV15">
            <v>0</v>
          </cell>
          <cell r="DW15">
            <v>0</v>
          </cell>
        </row>
        <row r="16">
          <cell r="E16">
            <v>100091111</v>
          </cell>
          <cell r="F16">
            <v>12.5</v>
          </cell>
          <cell r="G16">
            <v>1997</v>
          </cell>
          <cell r="P16">
            <v>100094510</v>
          </cell>
          <cell r="Q16">
            <v>13</v>
          </cell>
          <cell r="R16">
            <v>1998</v>
          </cell>
          <cell r="AA16">
            <v>100088312</v>
          </cell>
          <cell r="AB16">
            <v>13</v>
          </cell>
          <cell r="AC16">
            <v>1997</v>
          </cell>
          <cell r="AL16">
            <v>100099607</v>
          </cell>
          <cell r="AM16">
            <v>13</v>
          </cell>
          <cell r="AN16">
            <v>1999</v>
          </cell>
          <cell r="AW16">
            <v>100088312</v>
          </cell>
          <cell r="AX16">
            <v>13</v>
          </cell>
          <cell r="AY16">
            <v>1997</v>
          </cell>
          <cell r="BH16">
            <v>100101539</v>
          </cell>
          <cell r="BI16">
            <v>13</v>
          </cell>
          <cell r="BJ16">
            <v>1997</v>
          </cell>
          <cell r="BS16">
            <v>100088767</v>
          </cell>
          <cell r="BT16">
            <v>13</v>
          </cell>
          <cell r="CD16">
            <v>100093913</v>
          </cell>
          <cell r="CE16">
            <v>13</v>
          </cell>
          <cell r="CO16">
            <v>100098412</v>
          </cell>
          <cell r="CP16">
            <v>13</v>
          </cell>
          <cell r="CZ16">
            <v>100093413</v>
          </cell>
          <cell r="DA16">
            <v>13</v>
          </cell>
          <cell r="DK16">
            <v>100085500</v>
          </cell>
          <cell r="DL16">
            <v>13</v>
          </cell>
          <cell r="DV16">
            <v>0</v>
          </cell>
          <cell r="DW16">
            <v>0</v>
          </cell>
        </row>
        <row r="17">
          <cell r="E17">
            <v>100128559</v>
          </cell>
          <cell r="F17">
            <v>14</v>
          </cell>
          <cell r="G17">
            <v>1996</v>
          </cell>
          <cell r="P17">
            <v>100074481</v>
          </cell>
          <cell r="Q17">
            <v>14</v>
          </cell>
          <cell r="R17">
            <v>1996</v>
          </cell>
          <cell r="AA17">
            <v>100118126</v>
          </cell>
          <cell r="AB17">
            <v>14</v>
          </cell>
          <cell r="AC17">
            <v>1997</v>
          </cell>
          <cell r="AL17">
            <v>100095842</v>
          </cell>
          <cell r="AM17">
            <v>14</v>
          </cell>
          <cell r="AN17">
            <v>1996</v>
          </cell>
          <cell r="AW17">
            <v>100084556</v>
          </cell>
          <cell r="AX17">
            <v>14</v>
          </cell>
          <cell r="AY17">
            <v>1997</v>
          </cell>
          <cell r="BH17">
            <v>100084556</v>
          </cell>
          <cell r="BI17">
            <v>14</v>
          </cell>
          <cell r="BJ17">
            <v>1997</v>
          </cell>
          <cell r="BS17">
            <v>100102317</v>
          </cell>
          <cell r="BT17">
            <v>14</v>
          </cell>
          <cell r="CD17">
            <v>100101299</v>
          </cell>
          <cell r="CE17">
            <v>14</v>
          </cell>
          <cell r="CO17">
            <v>100094226</v>
          </cell>
          <cell r="CP17">
            <v>14</v>
          </cell>
          <cell r="CZ17">
            <v>100100589</v>
          </cell>
          <cell r="DA17">
            <v>14</v>
          </cell>
          <cell r="DK17">
            <v>100093326</v>
          </cell>
          <cell r="DL17">
            <v>14</v>
          </cell>
          <cell r="DV17">
            <v>0</v>
          </cell>
          <cell r="DW17">
            <v>0</v>
          </cell>
        </row>
        <row r="18">
          <cell r="E18">
            <v>100130197</v>
          </cell>
          <cell r="F18">
            <v>15</v>
          </cell>
          <cell r="G18">
            <v>1996</v>
          </cell>
          <cell r="P18">
            <v>100088312</v>
          </cell>
          <cell r="Q18">
            <v>15</v>
          </cell>
          <cell r="R18">
            <v>1997</v>
          </cell>
          <cell r="AA18">
            <v>100080181</v>
          </cell>
          <cell r="AB18">
            <v>15</v>
          </cell>
          <cell r="AC18">
            <v>1997</v>
          </cell>
          <cell r="AL18">
            <v>100098412</v>
          </cell>
          <cell r="AM18">
            <v>15</v>
          </cell>
          <cell r="AN18">
            <v>1998</v>
          </cell>
          <cell r="AW18">
            <v>100099607</v>
          </cell>
          <cell r="AX18">
            <v>15</v>
          </cell>
          <cell r="AY18">
            <v>1999</v>
          </cell>
          <cell r="BH18">
            <v>100098412</v>
          </cell>
          <cell r="BI18">
            <v>15</v>
          </cell>
          <cell r="BJ18">
            <v>1998</v>
          </cell>
          <cell r="BS18">
            <v>100102316</v>
          </cell>
          <cell r="BT18">
            <v>15</v>
          </cell>
          <cell r="CD18">
            <v>100096178</v>
          </cell>
          <cell r="CE18">
            <v>15</v>
          </cell>
          <cell r="CO18">
            <v>100072164</v>
          </cell>
          <cell r="CP18">
            <v>15</v>
          </cell>
          <cell r="CZ18">
            <v>100087133</v>
          </cell>
          <cell r="DA18">
            <v>15</v>
          </cell>
          <cell r="DK18">
            <v>100055366</v>
          </cell>
          <cell r="DL18">
            <v>15</v>
          </cell>
          <cell r="DV18">
            <v>0</v>
          </cell>
          <cell r="DW18">
            <v>0</v>
          </cell>
        </row>
        <row r="19">
          <cell r="E19">
            <v>100087295</v>
          </cell>
          <cell r="F19">
            <v>16</v>
          </cell>
          <cell r="G19">
            <v>1998</v>
          </cell>
          <cell r="P19">
            <v>100087295</v>
          </cell>
          <cell r="Q19">
            <v>16</v>
          </cell>
          <cell r="R19">
            <v>1998</v>
          </cell>
          <cell r="AA19">
            <v>100101539</v>
          </cell>
          <cell r="AB19">
            <v>16</v>
          </cell>
          <cell r="AC19">
            <v>1997</v>
          </cell>
          <cell r="AL19">
            <v>100099354</v>
          </cell>
          <cell r="AM19">
            <v>16</v>
          </cell>
          <cell r="AN19">
            <v>1997</v>
          </cell>
          <cell r="AW19">
            <v>100123903</v>
          </cell>
          <cell r="AX19">
            <v>16</v>
          </cell>
          <cell r="AY19">
            <v>1997</v>
          </cell>
          <cell r="BH19">
            <v>100091111</v>
          </cell>
          <cell r="BI19">
            <v>16</v>
          </cell>
          <cell r="BJ19">
            <v>1997</v>
          </cell>
          <cell r="BS19">
            <v>100128129</v>
          </cell>
          <cell r="BT19">
            <v>16</v>
          </cell>
          <cell r="CD19">
            <v>100117167</v>
          </cell>
          <cell r="CE19">
            <v>16</v>
          </cell>
          <cell r="CO19">
            <v>100101491</v>
          </cell>
          <cell r="CP19">
            <v>16</v>
          </cell>
          <cell r="CZ19">
            <v>100084289</v>
          </cell>
          <cell r="DA19">
            <v>16</v>
          </cell>
          <cell r="DK19">
            <v>100101821</v>
          </cell>
          <cell r="DL19">
            <v>16</v>
          </cell>
        </row>
        <row r="20">
          <cell r="E20">
            <v>100084660</v>
          </cell>
          <cell r="F20">
            <v>17</v>
          </cell>
          <cell r="G20">
            <v>1996</v>
          </cell>
          <cell r="P20">
            <v>100101299</v>
          </cell>
          <cell r="Q20">
            <v>17</v>
          </cell>
          <cell r="R20">
            <v>1997</v>
          </cell>
          <cell r="AA20">
            <v>100090459</v>
          </cell>
          <cell r="AB20">
            <v>17</v>
          </cell>
          <cell r="AC20">
            <v>1998</v>
          </cell>
          <cell r="AL20">
            <v>100117400</v>
          </cell>
          <cell r="AM20">
            <v>17</v>
          </cell>
          <cell r="AN20">
            <v>1997</v>
          </cell>
          <cell r="AW20">
            <v>100080181</v>
          </cell>
          <cell r="AX20">
            <v>17</v>
          </cell>
          <cell r="AY20">
            <v>1997</v>
          </cell>
          <cell r="BH20">
            <v>100090150</v>
          </cell>
          <cell r="BI20">
            <v>17</v>
          </cell>
          <cell r="BJ20">
            <v>1996</v>
          </cell>
          <cell r="BS20">
            <v>100083792</v>
          </cell>
          <cell r="BT20">
            <v>17</v>
          </cell>
          <cell r="CD20">
            <v>100099883</v>
          </cell>
          <cell r="CE20">
            <v>17</v>
          </cell>
          <cell r="CO20">
            <v>100099607</v>
          </cell>
          <cell r="CP20">
            <v>17</v>
          </cell>
          <cell r="CZ20">
            <v>100099607</v>
          </cell>
          <cell r="DA20">
            <v>17</v>
          </cell>
          <cell r="DK20">
            <v>100099778</v>
          </cell>
          <cell r="DL20">
            <v>17</v>
          </cell>
        </row>
        <row r="21">
          <cell r="E21">
            <v>100088312</v>
          </cell>
          <cell r="F21">
            <v>18</v>
          </cell>
          <cell r="G21">
            <v>1997</v>
          </cell>
          <cell r="P21">
            <v>100093413</v>
          </cell>
          <cell r="Q21">
            <v>18</v>
          </cell>
          <cell r="R21">
            <v>1997</v>
          </cell>
          <cell r="AA21">
            <v>100078734</v>
          </cell>
          <cell r="AB21">
            <v>18</v>
          </cell>
          <cell r="AC21">
            <v>1996</v>
          </cell>
          <cell r="AL21">
            <v>100084556</v>
          </cell>
          <cell r="AM21">
            <v>18</v>
          </cell>
          <cell r="AN21">
            <v>1997</v>
          </cell>
          <cell r="AW21">
            <v>100087407</v>
          </cell>
          <cell r="AX21">
            <v>18</v>
          </cell>
          <cell r="AY21">
            <v>1998</v>
          </cell>
          <cell r="BH21">
            <v>100070802</v>
          </cell>
          <cell r="BI21">
            <v>18</v>
          </cell>
          <cell r="BJ21">
            <v>1998</v>
          </cell>
          <cell r="BS21">
            <v>100086539</v>
          </cell>
          <cell r="BT21">
            <v>18</v>
          </cell>
          <cell r="CD21">
            <v>100090150</v>
          </cell>
          <cell r="CE21">
            <v>18</v>
          </cell>
          <cell r="CO21">
            <v>100083238</v>
          </cell>
          <cell r="CP21">
            <v>18</v>
          </cell>
          <cell r="CZ21">
            <v>100090545</v>
          </cell>
          <cell r="DA21">
            <v>18</v>
          </cell>
          <cell r="DK21">
            <v>100093246</v>
          </cell>
          <cell r="DL21">
            <v>18</v>
          </cell>
        </row>
        <row r="22">
          <cell r="E22">
            <v>100080371</v>
          </cell>
          <cell r="F22">
            <v>19</v>
          </cell>
          <cell r="G22">
            <v>1996</v>
          </cell>
          <cell r="P22">
            <v>100117400</v>
          </cell>
          <cell r="Q22">
            <v>19</v>
          </cell>
          <cell r="R22">
            <v>1997</v>
          </cell>
          <cell r="AA22">
            <v>100091550</v>
          </cell>
          <cell r="AB22">
            <v>19</v>
          </cell>
          <cell r="AC22">
            <v>1996</v>
          </cell>
          <cell r="AL22">
            <v>100128215</v>
          </cell>
          <cell r="AM22">
            <v>19</v>
          </cell>
          <cell r="AN22">
            <v>1996</v>
          </cell>
          <cell r="AW22">
            <v>100082848</v>
          </cell>
          <cell r="AX22">
            <v>19</v>
          </cell>
          <cell r="AY22">
            <v>1999</v>
          </cell>
          <cell r="BH22">
            <v>100087407</v>
          </cell>
          <cell r="BI22">
            <v>19</v>
          </cell>
          <cell r="BJ22">
            <v>1998</v>
          </cell>
          <cell r="BS22">
            <v>100100589</v>
          </cell>
          <cell r="BT22">
            <v>19</v>
          </cell>
          <cell r="CD22">
            <v>100096054</v>
          </cell>
          <cell r="CE22">
            <v>19</v>
          </cell>
          <cell r="CO22">
            <v>100118525</v>
          </cell>
          <cell r="CP22">
            <v>19</v>
          </cell>
          <cell r="CZ22">
            <v>100087943</v>
          </cell>
          <cell r="DA22">
            <v>19</v>
          </cell>
          <cell r="DK22">
            <v>100123903</v>
          </cell>
          <cell r="DL22">
            <v>19</v>
          </cell>
        </row>
        <row r="23">
          <cell r="E23">
            <v>100082360</v>
          </cell>
          <cell r="F23">
            <v>20</v>
          </cell>
          <cell r="G23">
            <v>1996</v>
          </cell>
          <cell r="P23">
            <v>100072164</v>
          </cell>
          <cell r="Q23">
            <v>20</v>
          </cell>
          <cell r="R23">
            <v>1996</v>
          </cell>
          <cell r="AA23">
            <v>100098010</v>
          </cell>
          <cell r="AB23">
            <v>20</v>
          </cell>
          <cell r="AC23">
            <v>1996</v>
          </cell>
          <cell r="AL23">
            <v>100099031</v>
          </cell>
          <cell r="AM23">
            <v>20</v>
          </cell>
          <cell r="AN23">
            <v>1998</v>
          </cell>
          <cell r="AW23">
            <v>100093358</v>
          </cell>
          <cell r="AX23">
            <v>20</v>
          </cell>
          <cell r="AY23">
            <v>1998</v>
          </cell>
          <cell r="BH23">
            <v>100083238</v>
          </cell>
          <cell r="BI23">
            <v>20</v>
          </cell>
          <cell r="BJ23">
            <v>1998</v>
          </cell>
          <cell r="BS23">
            <v>100116680</v>
          </cell>
          <cell r="BT23">
            <v>20</v>
          </cell>
          <cell r="CD23">
            <v>100090287</v>
          </cell>
          <cell r="CE23">
            <v>20</v>
          </cell>
          <cell r="CO23">
            <v>100099619</v>
          </cell>
          <cell r="CP23">
            <v>20</v>
          </cell>
          <cell r="CZ23">
            <v>100093798</v>
          </cell>
          <cell r="DA23">
            <v>20</v>
          </cell>
          <cell r="DK23">
            <v>100088365</v>
          </cell>
          <cell r="DL23">
            <v>20</v>
          </cell>
        </row>
        <row r="24">
          <cell r="E24">
            <v>100098010</v>
          </cell>
          <cell r="F24">
            <v>21</v>
          </cell>
          <cell r="G24">
            <v>1996</v>
          </cell>
          <cell r="P24">
            <v>100102302</v>
          </cell>
          <cell r="Q24">
            <v>21</v>
          </cell>
          <cell r="R24">
            <v>1996</v>
          </cell>
          <cell r="AA24">
            <v>100086581</v>
          </cell>
          <cell r="AB24">
            <v>21.5</v>
          </cell>
          <cell r="AC24">
            <v>1997</v>
          </cell>
          <cell r="AL24">
            <v>100095972</v>
          </cell>
          <cell r="AM24">
            <v>21</v>
          </cell>
          <cell r="AN24">
            <v>1999</v>
          </cell>
          <cell r="AW24">
            <v>100099218</v>
          </cell>
          <cell r="AX24">
            <v>21</v>
          </cell>
          <cell r="AY24">
            <v>1998</v>
          </cell>
          <cell r="BH24">
            <v>100101299</v>
          </cell>
          <cell r="BI24">
            <v>21</v>
          </cell>
          <cell r="BJ24">
            <v>1997</v>
          </cell>
          <cell r="BS24">
            <v>100093469</v>
          </cell>
          <cell r="BT24">
            <v>21</v>
          </cell>
          <cell r="CD24">
            <v>100117400</v>
          </cell>
          <cell r="CE24">
            <v>21</v>
          </cell>
          <cell r="CO24">
            <v>100126150</v>
          </cell>
          <cell r="CP24">
            <v>21</v>
          </cell>
          <cell r="CZ24">
            <v>100099838</v>
          </cell>
          <cell r="DA24">
            <v>21</v>
          </cell>
          <cell r="DK24">
            <v>100099218</v>
          </cell>
          <cell r="DL24">
            <v>21</v>
          </cell>
        </row>
        <row r="25">
          <cell r="E25">
            <v>100080181</v>
          </cell>
          <cell r="F25">
            <v>22</v>
          </cell>
          <cell r="G25">
            <v>1997</v>
          </cell>
          <cell r="P25">
            <v>100078301</v>
          </cell>
          <cell r="Q25">
            <v>22</v>
          </cell>
          <cell r="R25">
            <v>1997</v>
          </cell>
          <cell r="AA25">
            <v>100086737</v>
          </cell>
          <cell r="AB25">
            <v>21.5</v>
          </cell>
          <cell r="AC25">
            <v>1999</v>
          </cell>
          <cell r="AL25">
            <v>100099884</v>
          </cell>
          <cell r="AM25">
            <v>22</v>
          </cell>
          <cell r="AN25">
            <v>1999</v>
          </cell>
          <cell r="AW25">
            <v>100082689</v>
          </cell>
          <cell r="AX25">
            <v>22</v>
          </cell>
          <cell r="AY25">
            <v>1998</v>
          </cell>
          <cell r="BH25">
            <v>100129763</v>
          </cell>
          <cell r="BI25">
            <v>22</v>
          </cell>
          <cell r="BJ25">
            <v>1997</v>
          </cell>
          <cell r="BS25">
            <v>100090237</v>
          </cell>
          <cell r="BT25">
            <v>22</v>
          </cell>
          <cell r="CD25">
            <v>100099164</v>
          </cell>
          <cell r="CE25">
            <v>22</v>
          </cell>
          <cell r="CO25">
            <v>100100589</v>
          </cell>
          <cell r="CP25">
            <v>22</v>
          </cell>
          <cell r="CZ25">
            <v>100088767</v>
          </cell>
          <cell r="DA25">
            <v>22</v>
          </cell>
          <cell r="DK25">
            <v>100089091</v>
          </cell>
          <cell r="DL25">
            <v>22</v>
          </cell>
        </row>
        <row r="26">
          <cell r="E26">
            <v>100086145</v>
          </cell>
          <cell r="F26">
            <v>23</v>
          </cell>
          <cell r="G26">
            <v>1998</v>
          </cell>
          <cell r="P26">
            <v>100099164</v>
          </cell>
          <cell r="Q26">
            <v>23</v>
          </cell>
          <cell r="R26">
            <v>1998</v>
          </cell>
          <cell r="AA26">
            <v>100097392</v>
          </cell>
          <cell r="AB26">
            <v>23</v>
          </cell>
          <cell r="AC26">
            <v>1998</v>
          </cell>
          <cell r="AL26">
            <v>100099613</v>
          </cell>
          <cell r="AM26">
            <v>23</v>
          </cell>
          <cell r="AN26">
            <v>1998</v>
          </cell>
          <cell r="AW26">
            <v>100094344</v>
          </cell>
          <cell r="AX26">
            <v>23</v>
          </cell>
          <cell r="AY26">
            <v>1997</v>
          </cell>
          <cell r="BH26" t="str">
            <v>Canadian</v>
          </cell>
          <cell r="BI26">
            <v>23</v>
          </cell>
          <cell r="BJ26">
            <v>1999</v>
          </cell>
          <cell r="BS26">
            <v>100127968</v>
          </cell>
          <cell r="BT26">
            <v>23</v>
          </cell>
          <cell r="CD26">
            <v>100101734</v>
          </cell>
          <cell r="CE26">
            <v>23</v>
          </cell>
          <cell r="CO26">
            <v>100099164</v>
          </cell>
          <cell r="CP26">
            <v>23</v>
          </cell>
          <cell r="CZ26">
            <v>100070802</v>
          </cell>
          <cell r="DA26">
            <v>23</v>
          </cell>
          <cell r="DK26">
            <v>100088853</v>
          </cell>
          <cell r="DL26">
            <v>23</v>
          </cell>
        </row>
        <row r="27">
          <cell r="E27">
            <v>100090459</v>
          </cell>
          <cell r="F27">
            <v>24</v>
          </cell>
          <cell r="G27">
            <v>1998</v>
          </cell>
          <cell r="P27">
            <v>100118470</v>
          </cell>
          <cell r="Q27">
            <v>24</v>
          </cell>
          <cell r="R27">
            <v>2001</v>
          </cell>
          <cell r="AA27">
            <v>100117400</v>
          </cell>
          <cell r="AB27">
            <v>24</v>
          </cell>
          <cell r="AC27">
            <v>1997</v>
          </cell>
          <cell r="AL27">
            <v>100095584</v>
          </cell>
          <cell r="AM27">
            <v>24</v>
          </cell>
          <cell r="AN27">
            <v>1997</v>
          </cell>
          <cell r="AW27">
            <v>100074604</v>
          </cell>
          <cell r="AX27">
            <v>24</v>
          </cell>
          <cell r="AY27">
            <v>1996</v>
          </cell>
          <cell r="BH27">
            <v>100072164</v>
          </cell>
          <cell r="BI27">
            <v>24</v>
          </cell>
          <cell r="BJ27">
            <v>1996</v>
          </cell>
          <cell r="BS27">
            <v>100102229</v>
          </cell>
          <cell r="BT27">
            <v>24</v>
          </cell>
          <cell r="CD27">
            <v>100086539</v>
          </cell>
          <cell r="CE27">
            <v>24</v>
          </cell>
          <cell r="CO27">
            <v>100095840</v>
          </cell>
          <cell r="CP27">
            <v>24</v>
          </cell>
          <cell r="CZ27">
            <v>100098412</v>
          </cell>
          <cell r="DA27">
            <v>24</v>
          </cell>
          <cell r="DK27">
            <v>100100890</v>
          </cell>
          <cell r="DL27">
            <v>24</v>
          </cell>
        </row>
        <row r="28">
          <cell r="E28">
            <v>100074481</v>
          </cell>
          <cell r="F28">
            <v>25</v>
          </cell>
          <cell r="G28">
            <v>1996</v>
          </cell>
          <cell r="P28">
            <v>100099218</v>
          </cell>
          <cell r="Q28">
            <v>25</v>
          </cell>
          <cell r="R28">
            <v>1998</v>
          </cell>
          <cell r="AA28">
            <v>100101299</v>
          </cell>
          <cell r="AB28">
            <v>25</v>
          </cell>
          <cell r="AC28">
            <v>1997</v>
          </cell>
          <cell r="AL28">
            <v>100099164</v>
          </cell>
          <cell r="AM28">
            <v>25</v>
          </cell>
          <cell r="AN28">
            <v>1998</v>
          </cell>
          <cell r="AW28">
            <v>100116060</v>
          </cell>
          <cell r="AX28">
            <v>25</v>
          </cell>
          <cell r="AY28">
            <v>1998</v>
          </cell>
          <cell r="BH28">
            <v>100090459</v>
          </cell>
          <cell r="BI28">
            <v>25</v>
          </cell>
          <cell r="BJ28">
            <v>1998</v>
          </cell>
          <cell r="BS28">
            <v>100082073</v>
          </cell>
          <cell r="BT28">
            <v>25</v>
          </cell>
          <cell r="CD28">
            <v>100117213</v>
          </cell>
          <cell r="CE28">
            <v>25</v>
          </cell>
          <cell r="CO28">
            <v>100099613</v>
          </cell>
          <cell r="CP28">
            <v>25</v>
          </cell>
          <cell r="CZ28">
            <v>100128129</v>
          </cell>
          <cell r="DA28">
            <v>25</v>
          </cell>
          <cell r="DK28">
            <v>100076577</v>
          </cell>
          <cell r="DL28">
            <v>25</v>
          </cell>
        </row>
        <row r="29">
          <cell r="E29">
            <v>100101539</v>
          </cell>
          <cell r="F29">
            <v>26</v>
          </cell>
          <cell r="G29">
            <v>1997</v>
          </cell>
          <cell r="P29">
            <v>100094627</v>
          </cell>
          <cell r="Q29">
            <v>26</v>
          </cell>
          <cell r="R29">
            <v>1998</v>
          </cell>
          <cell r="AA29">
            <v>100085575</v>
          </cell>
          <cell r="AB29">
            <v>26</v>
          </cell>
          <cell r="AC29">
            <v>1998</v>
          </cell>
          <cell r="AL29">
            <v>100099619</v>
          </cell>
          <cell r="AM29">
            <v>26</v>
          </cell>
          <cell r="AN29">
            <v>1999</v>
          </cell>
          <cell r="AW29">
            <v>100099164</v>
          </cell>
          <cell r="AX29">
            <v>26</v>
          </cell>
          <cell r="AY29">
            <v>1998</v>
          </cell>
          <cell r="BH29">
            <v>100099838</v>
          </cell>
          <cell r="BI29">
            <v>26</v>
          </cell>
          <cell r="BJ29">
            <v>1998</v>
          </cell>
          <cell r="BS29">
            <v>100128773</v>
          </cell>
          <cell r="BT29">
            <v>26</v>
          </cell>
          <cell r="CD29">
            <v>100127459</v>
          </cell>
          <cell r="CE29">
            <v>26</v>
          </cell>
          <cell r="CO29">
            <v>100094670</v>
          </cell>
          <cell r="CP29">
            <v>26</v>
          </cell>
          <cell r="CZ29">
            <v>100116698</v>
          </cell>
          <cell r="DA29">
            <v>26</v>
          </cell>
          <cell r="DK29">
            <v>100119266</v>
          </cell>
          <cell r="DL29">
            <v>26</v>
          </cell>
        </row>
        <row r="30">
          <cell r="E30">
            <v>100130193</v>
          </cell>
          <cell r="F30">
            <v>27</v>
          </cell>
          <cell r="G30">
            <v>1996</v>
          </cell>
          <cell r="P30">
            <v>100093798</v>
          </cell>
          <cell r="Q30">
            <v>27</v>
          </cell>
          <cell r="R30">
            <v>1999</v>
          </cell>
          <cell r="AA30">
            <v>100086145</v>
          </cell>
          <cell r="AB30">
            <v>27</v>
          </cell>
          <cell r="AC30">
            <v>1998</v>
          </cell>
          <cell r="AL30">
            <v>100067418</v>
          </cell>
          <cell r="AM30">
            <v>27</v>
          </cell>
          <cell r="AN30">
            <v>1998</v>
          </cell>
          <cell r="AW30">
            <v>100084054</v>
          </cell>
          <cell r="AX30">
            <v>27</v>
          </cell>
          <cell r="AY30">
            <v>1996</v>
          </cell>
          <cell r="BH30">
            <v>100096054</v>
          </cell>
          <cell r="BI30">
            <v>27</v>
          </cell>
          <cell r="BJ30">
            <v>1998</v>
          </cell>
          <cell r="BS30">
            <v>100124304</v>
          </cell>
          <cell r="BT30">
            <v>27</v>
          </cell>
          <cell r="CD30">
            <v>100096949</v>
          </cell>
          <cell r="CE30">
            <v>27</v>
          </cell>
          <cell r="CO30">
            <v>100130946</v>
          </cell>
          <cell r="CP30">
            <v>27</v>
          </cell>
          <cell r="CZ30">
            <v>100102317</v>
          </cell>
          <cell r="DA30">
            <v>27</v>
          </cell>
          <cell r="DK30">
            <v>100119274</v>
          </cell>
          <cell r="DL30">
            <v>27</v>
          </cell>
        </row>
        <row r="31">
          <cell r="E31">
            <v>100090545</v>
          </cell>
          <cell r="F31">
            <v>28</v>
          </cell>
          <cell r="G31">
            <v>1996</v>
          </cell>
          <cell r="P31">
            <v>100080181</v>
          </cell>
          <cell r="Q31">
            <v>28</v>
          </cell>
          <cell r="R31">
            <v>1997</v>
          </cell>
          <cell r="AA31">
            <v>100091111</v>
          </cell>
          <cell r="AB31">
            <v>28</v>
          </cell>
          <cell r="AC31">
            <v>1997</v>
          </cell>
          <cell r="AL31">
            <v>100097275</v>
          </cell>
          <cell r="AM31">
            <v>28</v>
          </cell>
          <cell r="AN31">
            <v>1998</v>
          </cell>
          <cell r="AW31">
            <v>100118560</v>
          </cell>
          <cell r="AX31">
            <v>28</v>
          </cell>
          <cell r="AY31">
            <v>1998</v>
          </cell>
          <cell r="BH31">
            <v>100117400</v>
          </cell>
          <cell r="BI31">
            <v>28</v>
          </cell>
          <cell r="BJ31">
            <v>1997</v>
          </cell>
          <cell r="BS31">
            <v>100098625</v>
          </cell>
          <cell r="BT31">
            <v>28</v>
          </cell>
          <cell r="CD31">
            <v>100123619</v>
          </cell>
          <cell r="CE31">
            <v>28</v>
          </cell>
          <cell r="CO31">
            <v>100116986</v>
          </cell>
          <cell r="CP31">
            <v>28</v>
          </cell>
          <cell r="CZ31">
            <v>100083792</v>
          </cell>
          <cell r="DA31">
            <v>28</v>
          </cell>
          <cell r="DK31">
            <v>100116060</v>
          </cell>
          <cell r="DL31">
            <v>28</v>
          </cell>
        </row>
        <row r="32">
          <cell r="E32">
            <v>100070802</v>
          </cell>
          <cell r="F32">
            <v>29</v>
          </cell>
          <cell r="G32">
            <v>1998</v>
          </cell>
          <cell r="P32">
            <v>100070802</v>
          </cell>
          <cell r="Q32">
            <v>29</v>
          </cell>
          <cell r="R32">
            <v>1998</v>
          </cell>
          <cell r="AA32">
            <v>100086679</v>
          </cell>
          <cell r="AB32">
            <v>29</v>
          </cell>
          <cell r="AC32">
            <v>1997</v>
          </cell>
          <cell r="AL32">
            <v>100116997</v>
          </cell>
          <cell r="AM32">
            <v>29</v>
          </cell>
          <cell r="AN32">
            <v>1997</v>
          </cell>
          <cell r="AW32">
            <v>100124795</v>
          </cell>
          <cell r="AX32">
            <v>29</v>
          </cell>
          <cell r="AY32">
            <v>1999</v>
          </cell>
          <cell r="BH32" t="str">
            <v>Canadian</v>
          </cell>
          <cell r="BI32">
            <v>29</v>
          </cell>
          <cell r="BJ32">
            <v>1998</v>
          </cell>
          <cell r="BS32">
            <v>100102220</v>
          </cell>
          <cell r="BT32">
            <v>29</v>
          </cell>
          <cell r="CD32">
            <v>100099619</v>
          </cell>
          <cell r="CE32">
            <v>29</v>
          </cell>
          <cell r="CO32">
            <v>100117484</v>
          </cell>
          <cell r="CP32">
            <v>29</v>
          </cell>
          <cell r="CZ32">
            <v>100102229</v>
          </cell>
          <cell r="DA32">
            <v>29</v>
          </cell>
          <cell r="DK32">
            <v>100101574</v>
          </cell>
          <cell r="DL32">
            <v>29</v>
          </cell>
        </row>
        <row r="33">
          <cell r="E33">
            <v>100060811</v>
          </cell>
          <cell r="F33">
            <v>30</v>
          </cell>
          <cell r="G33">
            <v>1997</v>
          </cell>
          <cell r="P33">
            <v>100118126</v>
          </cell>
          <cell r="Q33">
            <v>30</v>
          </cell>
          <cell r="R33">
            <v>1997</v>
          </cell>
          <cell r="AA33">
            <v>100116997</v>
          </cell>
          <cell r="AB33">
            <v>30</v>
          </cell>
          <cell r="AC33">
            <v>1997</v>
          </cell>
          <cell r="AL33">
            <v>100128152</v>
          </cell>
          <cell r="AM33">
            <v>30</v>
          </cell>
          <cell r="AN33">
            <v>1996</v>
          </cell>
          <cell r="AW33">
            <v>100101821</v>
          </cell>
          <cell r="AX33">
            <v>30</v>
          </cell>
          <cell r="AY33">
            <v>1997</v>
          </cell>
          <cell r="BH33">
            <v>100094226</v>
          </cell>
          <cell r="BI33">
            <v>30</v>
          </cell>
          <cell r="BJ33">
            <v>1997</v>
          </cell>
          <cell r="BS33">
            <v>100118845</v>
          </cell>
          <cell r="BT33">
            <v>30</v>
          </cell>
          <cell r="CD33">
            <v>100117214</v>
          </cell>
          <cell r="CE33">
            <v>30</v>
          </cell>
          <cell r="CO33">
            <v>100090237</v>
          </cell>
          <cell r="CP33">
            <v>30</v>
          </cell>
          <cell r="CZ33">
            <v>100118845</v>
          </cell>
          <cell r="DA33">
            <v>30</v>
          </cell>
          <cell r="DK33">
            <v>100094666</v>
          </cell>
          <cell r="DL33">
            <v>30</v>
          </cell>
        </row>
        <row r="34">
          <cell r="E34">
            <v>100118511</v>
          </cell>
          <cell r="F34">
            <v>31</v>
          </cell>
          <cell r="G34">
            <v>1996</v>
          </cell>
          <cell r="P34">
            <v>100101271</v>
          </cell>
          <cell r="Q34">
            <v>31</v>
          </cell>
          <cell r="R34">
            <v>1998</v>
          </cell>
          <cell r="AA34">
            <v>100101491</v>
          </cell>
          <cell r="AB34">
            <v>31</v>
          </cell>
          <cell r="AC34">
            <v>1998</v>
          </cell>
          <cell r="AW34">
            <v>100116997</v>
          </cell>
          <cell r="AX34">
            <v>31</v>
          </cell>
          <cell r="AY34">
            <v>1997</v>
          </cell>
          <cell r="BH34">
            <v>100099607</v>
          </cell>
          <cell r="BI34">
            <v>31</v>
          </cell>
          <cell r="BJ34">
            <v>1999</v>
          </cell>
          <cell r="BS34">
            <v>100130924</v>
          </cell>
          <cell r="BT34">
            <v>31</v>
          </cell>
          <cell r="CD34">
            <v>100098246</v>
          </cell>
          <cell r="CE34">
            <v>31</v>
          </cell>
          <cell r="CO34">
            <v>100086539</v>
          </cell>
          <cell r="CP34">
            <v>31</v>
          </cell>
          <cell r="CZ34">
            <v>100127949</v>
          </cell>
          <cell r="DA34">
            <v>31</v>
          </cell>
          <cell r="DK34">
            <v>100074604</v>
          </cell>
          <cell r="DL34">
            <v>31</v>
          </cell>
        </row>
        <row r="35">
          <cell r="E35">
            <v>100085804</v>
          </cell>
          <cell r="F35">
            <v>32</v>
          </cell>
          <cell r="G35">
            <v>1996</v>
          </cell>
          <cell r="P35">
            <v>100090991</v>
          </cell>
          <cell r="Q35">
            <v>32</v>
          </cell>
          <cell r="R35">
            <v>1997</v>
          </cell>
          <cell r="AA35">
            <v>100102302</v>
          </cell>
          <cell r="AB35">
            <v>32</v>
          </cell>
          <cell r="AC35">
            <v>1996</v>
          </cell>
          <cell r="AW35">
            <v>100087790</v>
          </cell>
          <cell r="AX35">
            <v>32</v>
          </cell>
          <cell r="AY35">
            <v>1998</v>
          </cell>
          <cell r="BH35">
            <v>100060811</v>
          </cell>
          <cell r="BI35">
            <v>32</v>
          </cell>
          <cell r="BJ35">
            <v>1997</v>
          </cell>
          <cell r="CD35">
            <v>100119209</v>
          </cell>
          <cell r="CE35">
            <v>32</v>
          </cell>
          <cell r="CO35">
            <v>100088767</v>
          </cell>
          <cell r="CP35">
            <v>32</v>
          </cell>
          <cell r="CZ35">
            <v>100118470</v>
          </cell>
          <cell r="DA35">
            <v>32</v>
          </cell>
          <cell r="DK35">
            <v>100086420</v>
          </cell>
          <cell r="DL35">
            <v>32</v>
          </cell>
        </row>
        <row r="36">
          <cell r="E36">
            <v>100091550</v>
          </cell>
          <cell r="F36">
            <v>33</v>
          </cell>
          <cell r="G36">
            <v>1996</v>
          </cell>
          <cell r="P36">
            <v>100082360</v>
          </cell>
          <cell r="Q36">
            <v>33</v>
          </cell>
          <cell r="R36">
            <v>1996</v>
          </cell>
          <cell r="AA36">
            <v>100087295</v>
          </cell>
          <cell r="AB36">
            <v>33</v>
          </cell>
          <cell r="AC36">
            <v>1998</v>
          </cell>
          <cell r="AW36">
            <v>100100890</v>
          </cell>
          <cell r="AX36">
            <v>33</v>
          </cell>
          <cell r="AY36">
            <v>2000</v>
          </cell>
          <cell r="BH36">
            <v>100128129</v>
          </cell>
          <cell r="BI36">
            <v>33</v>
          </cell>
          <cell r="BJ36">
            <v>1997</v>
          </cell>
          <cell r="CO36">
            <v>100099778</v>
          </cell>
          <cell r="CP36">
            <v>33</v>
          </cell>
          <cell r="CZ36">
            <v>100118126</v>
          </cell>
          <cell r="DA36">
            <v>33</v>
          </cell>
          <cell r="DK36">
            <v>100117287</v>
          </cell>
          <cell r="DL36">
            <v>33</v>
          </cell>
        </row>
        <row r="37">
          <cell r="E37">
            <v>100118971</v>
          </cell>
          <cell r="F37">
            <v>34</v>
          </cell>
          <cell r="G37">
            <v>1997</v>
          </cell>
          <cell r="P37">
            <v>100117167</v>
          </cell>
          <cell r="Q37">
            <v>34</v>
          </cell>
          <cell r="R37">
            <v>1996</v>
          </cell>
          <cell r="AA37">
            <v>100082360</v>
          </cell>
          <cell r="AB37">
            <v>34</v>
          </cell>
          <cell r="AC37">
            <v>1996</v>
          </cell>
          <cell r="AW37">
            <v>100119137</v>
          </cell>
          <cell r="AX37">
            <v>34</v>
          </cell>
          <cell r="AY37">
            <v>1999</v>
          </cell>
          <cell r="BH37" t="str">
            <v>Canadian</v>
          </cell>
          <cell r="BI37">
            <v>34</v>
          </cell>
          <cell r="BJ37">
            <v>1997</v>
          </cell>
          <cell r="CO37">
            <v>100093055</v>
          </cell>
          <cell r="CP37">
            <v>34</v>
          </cell>
          <cell r="CZ37">
            <v>100101491</v>
          </cell>
          <cell r="DA37">
            <v>34</v>
          </cell>
          <cell r="DK37">
            <v>100129871</v>
          </cell>
          <cell r="DL37">
            <v>34</v>
          </cell>
        </row>
        <row r="38">
          <cell r="E38">
            <v>100118126</v>
          </cell>
          <cell r="F38">
            <v>35</v>
          </cell>
          <cell r="G38">
            <v>1997</v>
          </cell>
          <cell r="P38">
            <v>100123903</v>
          </cell>
          <cell r="Q38">
            <v>35</v>
          </cell>
          <cell r="R38">
            <v>1997</v>
          </cell>
          <cell r="AA38">
            <v>100100890</v>
          </cell>
          <cell r="AB38">
            <v>35</v>
          </cell>
          <cell r="AC38">
            <v>2000</v>
          </cell>
          <cell r="AW38">
            <v>100116079</v>
          </cell>
          <cell r="AX38">
            <v>35</v>
          </cell>
          <cell r="AY38">
            <v>1996</v>
          </cell>
          <cell r="BH38">
            <v>100086539</v>
          </cell>
          <cell r="BI38">
            <v>35</v>
          </cell>
          <cell r="BJ38">
            <v>1998</v>
          </cell>
          <cell r="CO38">
            <v>100083792</v>
          </cell>
          <cell r="CP38">
            <v>35</v>
          </cell>
          <cell r="CZ38">
            <v>100132512</v>
          </cell>
          <cell r="DA38">
            <v>35</v>
          </cell>
          <cell r="DK38">
            <v>100129374</v>
          </cell>
          <cell r="DL38">
            <v>35</v>
          </cell>
        </row>
        <row r="39">
          <cell r="E39">
            <v>100087407</v>
          </cell>
          <cell r="F39">
            <v>36</v>
          </cell>
          <cell r="G39">
            <v>1998</v>
          </cell>
          <cell r="P39">
            <v>100093358</v>
          </cell>
          <cell r="Q39">
            <v>36</v>
          </cell>
          <cell r="R39">
            <v>1998</v>
          </cell>
          <cell r="AA39">
            <v>100091615</v>
          </cell>
          <cell r="AB39">
            <v>36</v>
          </cell>
          <cell r="AC39">
            <v>1996</v>
          </cell>
          <cell r="AW39">
            <v>100089091</v>
          </cell>
          <cell r="AX39">
            <v>36</v>
          </cell>
          <cell r="AY39">
            <v>1999</v>
          </cell>
          <cell r="BH39">
            <v>100118971</v>
          </cell>
          <cell r="BI39">
            <v>36</v>
          </cell>
          <cell r="BJ39">
            <v>1997</v>
          </cell>
          <cell r="CO39">
            <v>100129536</v>
          </cell>
          <cell r="CP39">
            <v>36</v>
          </cell>
          <cell r="CZ39">
            <v>100090237</v>
          </cell>
          <cell r="DA39">
            <v>36</v>
          </cell>
          <cell r="DK39">
            <v>100094344</v>
          </cell>
          <cell r="DL39">
            <v>36</v>
          </cell>
        </row>
        <row r="40">
          <cell r="E40">
            <v>100102302</v>
          </cell>
          <cell r="F40">
            <v>37</v>
          </cell>
          <cell r="G40">
            <v>1996</v>
          </cell>
          <cell r="P40">
            <v>100099607</v>
          </cell>
          <cell r="Q40">
            <v>37</v>
          </cell>
          <cell r="R40">
            <v>1999</v>
          </cell>
          <cell r="AA40">
            <v>100082848</v>
          </cell>
          <cell r="AB40">
            <v>37</v>
          </cell>
          <cell r="AC40">
            <v>1999</v>
          </cell>
          <cell r="AW40">
            <v>100119287</v>
          </cell>
          <cell r="AX40">
            <v>37</v>
          </cell>
          <cell r="AY40">
            <v>1996</v>
          </cell>
          <cell r="BH40">
            <v>100102317</v>
          </cell>
          <cell r="BI40">
            <v>37</v>
          </cell>
          <cell r="BJ40">
            <v>1996</v>
          </cell>
          <cell r="CO40">
            <v>100100863</v>
          </cell>
          <cell r="CP40">
            <v>37</v>
          </cell>
          <cell r="CZ40">
            <v>100116369</v>
          </cell>
          <cell r="DA40">
            <v>37</v>
          </cell>
          <cell r="DK40">
            <v>100124807</v>
          </cell>
          <cell r="DL40">
            <v>37</v>
          </cell>
        </row>
        <row r="41">
          <cell r="E41">
            <v>100128560</v>
          </cell>
          <cell r="F41">
            <v>38</v>
          </cell>
          <cell r="G41">
            <v>1997</v>
          </cell>
          <cell r="P41">
            <v>100133033</v>
          </cell>
          <cell r="Q41">
            <v>38</v>
          </cell>
          <cell r="R41">
            <v>1998</v>
          </cell>
          <cell r="AA41">
            <v>100093358</v>
          </cell>
          <cell r="AB41">
            <v>38</v>
          </cell>
          <cell r="AC41">
            <v>1998</v>
          </cell>
          <cell r="AW41">
            <v>100117972</v>
          </cell>
          <cell r="AX41">
            <v>38</v>
          </cell>
          <cell r="AY41">
            <v>1998</v>
          </cell>
          <cell r="BH41">
            <v>100102086</v>
          </cell>
          <cell r="BI41">
            <v>38</v>
          </cell>
          <cell r="BJ41">
            <v>1996</v>
          </cell>
          <cell r="CO41">
            <v>100129840</v>
          </cell>
          <cell r="CP41">
            <v>38</v>
          </cell>
          <cell r="CZ41">
            <v>100125798</v>
          </cell>
          <cell r="DA41">
            <v>38</v>
          </cell>
          <cell r="DK41">
            <v>100097334</v>
          </cell>
          <cell r="DL41">
            <v>38.5</v>
          </cell>
        </row>
        <row r="42">
          <cell r="E42">
            <v>100130190</v>
          </cell>
          <cell r="F42">
            <v>39</v>
          </cell>
          <cell r="G42">
            <v>1996</v>
          </cell>
          <cell r="P42">
            <v>100097392</v>
          </cell>
          <cell r="Q42">
            <v>39</v>
          </cell>
          <cell r="R42">
            <v>1998</v>
          </cell>
          <cell r="AA42">
            <v>100094226</v>
          </cell>
          <cell r="AB42">
            <v>39</v>
          </cell>
          <cell r="AC42">
            <v>1997</v>
          </cell>
          <cell r="AW42">
            <v>100124938</v>
          </cell>
          <cell r="AX42">
            <v>39</v>
          </cell>
          <cell r="AY42">
            <v>1997</v>
          </cell>
          <cell r="BH42">
            <v>100127949</v>
          </cell>
          <cell r="BI42">
            <v>39</v>
          </cell>
          <cell r="BJ42">
            <v>1996</v>
          </cell>
          <cell r="CO42">
            <v>100094026</v>
          </cell>
          <cell r="CP42">
            <v>39</v>
          </cell>
          <cell r="CZ42">
            <v>100117068</v>
          </cell>
          <cell r="DA42">
            <v>39</v>
          </cell>
          <cell r="DK42">
            <v>100129385</v>
          </cell>
          <cell r="DL42">
            <v>38.5</v>
          </cell>
        </row>
        <row r="43">
          <cell r="E43">
            <v>100090150</v>
          </cell>
          <cell r="F43">
            <v>40</v>
          </cell>
          <cell r="G43">
            <v>1996</v>
          </cell>
          <cell r="P43">
            <v>100084556</v>
          </cell>
          <cell r="Q43">
            <v>40</v>
          </cell>
          <cell r="R43">
            <v>1997</v>
          </cell>
          <cell r="AA43">
            <v>100085500</v>
          </cell>
          <cell r="AB43">
            <v>40</v>
          </cell>
          <cell r="AC43">
            <v>1996</v>
          </cell>
          <cell r="BH43">
            <v>100099619</v>
          </cell>
          <cell r="BI43">
            <v>40</v>
          </cell>
          <cell r="BJ43">
            <v>1999</v>
          </cell>
          <cell r="CO43">
            <v>100077472</v>
          </cell>
          <cell r="CP43">
            <v>40</v>
          </cell>
          <cell r="CZ43">
            <v>100102086</v>
          </cell>
          <cell r="DA43">
            <v>40</v>
          </cell>
          <cell r="DK43">
            <v>100101278</v>
          </cell>
          <cell r="DL43">
            <v>40</v>
          </cell>
        </row>
        <row r="44">
          <cell r="E44">
            <v>100101299</v>
          </cell>
          <cell r="F44">
            <v>41</v>
          </cell>
          <cell r="G44">
            <v>1997</v>
          </cell>
          <cell r="P44">
            <v>100093469</v>
          </cell>
          <cell r="Q44">
            <v>41</v>
          </cell>
          <cell r="R44">
            <v>1998</v>
          </cell>
          <cell r="AA44">
            <v>100078301</v>
          </cell>
          <cell r="AB44">
            <v>41</v>
          </cell>
          <cell r="AC44">
            <v>1997</v>
          </cell>
          <cell r="BH44">
            <v>100118525</v>
          </cell>
          <cell r="BI44">
            <v>41</v>
          </cell>
          <cell r="BJ44">
            <v>1997</v>
          </cell>
          <cell r="CO44">
            <v>100119137</v>
          </cell>
          <cell r="CP44">
            <v>41</v>
          </cell>
          <cell r="CZ44">
            <v>100102220</v>
          </cell>
          <cell r="DA44">
            <v>41</v>
          </cell>
          <cell r="DK44">
            <v>100132933</v>
          </cell>
          <cell r="DL44" t="str">
            <v>DNF</v>
          </cell>
        </row>
        <row r="45">
          <cell r="E45">
            <v>100093352</v>
          </cell>
          <cell r="F45">
            <v>42</v>
          </cell>
          <cell r="G45">
            <v>1997</v>
          </cell>
          <cell r="P45">
            <v>100088767</v>
          </cell>
          <cell r="Q45">
            <v>42</v>
          </cell>
          <cell r="R45">
            <v>1999</v>
          </cell>
          <cell r="AA45">
            <v>100099607</v>
          </cell>
          <cell r="AB45">
            <v>42</v>
          </cell>
          <cell r="AC45">
            <v>1999</v>
          </cell>
          <cell r="BH45">
            <v>100090237</v>
          </cell>
          <cell r="BI45">
            <v>42</v>
          </cell>
          <cell r="BJ45">
            <v>1999</v>
          </cell>
          <cell r="CO45">
            <v>100117068</v>
          </cell>
          <cell r="CP45">
            <v>42</v>
          </cell>
          <cell r="CZ45">
            <v>100116680</v>
          </cell>
          <cell r="DA45">
            <v>42</v>
          </cell>
          <cell r="DK45">
            <v>0</v>
          </cell>
          <cell r="DL45">
            <v>0</v>
          </cell>
        </row>
        <row r="46">
          <cell r="E46">
            <v>100087790</v>
          </cell>
          <cell r="F46">
            <v>43</v>
          </cell>
          <cell r="G46">
            <v>1998</v>
          </cell>
          <cell r="P46">
            <v>100127244</v>
          </cell>
          <cell r="Q46">
            <v>43</v>
          </cell>
          <cell r="R46">
            <v>1998</v>
          </cell>
          <cell r="AA46">
            <v>100100589</v>
          </cell>
          <cell r="AB46">
            <v>43.5</v>
          </cell>
          <cell r="AC46">
            <v>1996</v>
          </cell>
          <cell r="BH46">
            <v>100099613</v>
          </cell>
          <cell r="BI46">
            <v>43</v>
          </cell>
          <cell r="BJ46">
            <v>1998</v>
          </cell>
          <cell r="CO46">
            <v>100129649</v>
          </cell>
          <cell r="CP46">
            <v>43</v>
          </cell>
          <cell r="CZ46">
            <v>100127857</v>
          </cell>
          <cell r="DA46">
            <v>43</v>
          </cell>
          <cell r="DK46">
            <v>0</v>
          </cell>
          <cell r="DL46">
            <v>0</v>
          </cell>
        </row>
        <row r="47">
          <cell r="E47">
            <v>100088767</v>
          </cell>
          <cell r="F47">
            <v>44</v>
          </cell>
          <cell r="G47">
            <v>1999</v>
          </cell>
          <cell r="P47">
            <v>100119266</v>
          </cell>
          <cell r="Q47">
            <v>44</v>
          </cell>
          <cell r="R47">
            <v>2001</v>
          </cell>
          <cell r="AA47">
            <v>100119266</v>
          </cell>
          <cell r="AB47">
            <v>43.5</v>
          </cell>
          <cell r="AC47">
            <v>2001</v>
          </cell>
          <cell r="BH47">
            <v>100095840</v>
          </cell>
          <cell r="BI47">
            <v>44</v>
          </cell>
          <cell r="BJ47">
            <v>1998</v>
          </cell>
          <cell r="CO47">
            <v>100101461</v>
          </cell>
          <cell r="CP47">
            <v>43</v>
          </cell>
          <cell r="CZ47">
            <v>100100863</v>
          </cell>
          <cell r="DA47">
            <v>44</v>
          </cell>
          <cell r="DK47">
            <v>0</v>
          </cell>
          <cell r="DL47">
            <v>0</v>
          </cell>
        </row>
        <row r="48">
          <cell r="E48">
            <v>100130198</v>
          </cell>
          <cell r="F48">
            <v>45</v>
          </cell>
          <cell r="G48">
            <v>1996</v>
          </cell>
          <cell r="P48">
            <v>900133319</v>
          </cell>
          <cell r="Q48">
            <v>45</v>
          </cell>
          <cell r="R48">
            <v>1996</v>
          </cell>
          <cell r="AA48">
            <v>100117076</v>
          </cell>
          <cell r="AB48">
            <v>45</v>
          </cell>
          <cell r="AC48">
            <v>1996</v>
          </cell>
          <cell r="BH48">
            <v>100116698</v>
          </cell>
          <cell r="BI48">
            <v>45</v>
          </cell>
          <cell r="BJ48">
            <v>1996</v>
          </cell>
          <cell r="CZ48">
            <v>100129589</v>
          </cell>
          <cell r="DA48">
            <v>45</v>
          </cell>
          <cell r="DK48">
            <v>0</v>
          </cell>
          <cell r="DL48">
            <v>0</v>
          </cell>
        </row>
        <row r="49">
          <cell r="E49">
            <v>100117400</v>
          </cell>
          <cell r="F49">
            <v>46</v>
          </cell>
          <cell r="G49">
            <v>1997</v>
          </cell>
          <cell r="P49">
            <v>100087090</v>
          </cell>
          <cell r="Q49">
            <v>46</v>
          </cell>
          <cell r="R49">
            <v>1996</v>
          </cell>
          <cell r="AA49">
            <v>100090150</v>
          </cell>
          <cell r="AB49">
            <v>46</v>
          </cell>
          <cell r="AC49">
            <v>1996</v>
          </cell>
          <cell r="BH49">
            <v>100099164</v>
          </cell>
          <cell r="BI49">
            <v>46</v>
          </cell>
          <cell r="BJ49">
            <v>1998</v>
          </cell>
          <cell r="CZ49">
            <v>100102316</v>
          </cell>
          <cell r="DA49">
            <v>46</v>
          </cell>
          <cell r="DK49">
            <v>0</v>
          </cell>
          <cell r="DL49">
            <v>0</v>
          </cell>
        </row>
        <row r="50">
          <cell r="E50">
            <v>100093351</v>
          </cell>
          <cell r="F50">
            <v>47</v>
          </cell>
          <cell r="G50">
            <v>1997</v>
          </cell>
          <cell r="P50">
            <v>100085500</v>
          </cell>
          <cell r="Q50">
            <v>47</v>
          </cell>
          <cell r="R50">
            <v>1996</v>
          </cell>
          <cell r="AA50">
            <v>100118971</v>
          </cell>
          <cell r="AB50">
            <v>47</v>
          </cell>
          <cell r="AC50">
            <v>1997</v>
          </cell>
          <cell r="BH50">
            <v>100088767</v>
          </cell>
          <cell r="BI50">
            <v>47</v>
          </cell>
          <cell r="BJ50">
            <v>1999</v>
          </cell>
          <cell r="CZ50">
            <v>100084947</v>
          </cell>
          <cell r="DA50">
            <v>47</v>
          </cell>
          <cell r="DK50">
            <v>0</v>
          </cell>
          <cell r="DL50">
            <v>0</v>
          </cell>
        </row>
        <row r="51">
          <cell r="E51">
            <v>100094627</v>
          </cell>
          <cell r="F51">
            <v>48</v>
          </cell>
          <cell r="G51">
            <v>1998</v>
          </cell>
          <cell r="P51">
            <v>100116997</v>
          </cell>
          <cell r="Q51">
            <v>48</v>
          </cell>
          <cell r="R51">
            <v>1997</v>
          </cell>
          <cell r="AA51">
            <v>100088767</v>
          </cell>
          <cell r="AB51">
            <v>48</v>
          </cell>
          <cell r="AC51">
            <v>1999</v>
          </cell>
          <cell r="BH51">
            <v>100127244</v>
          </cell>
          <cell r="BI51">
            <v>48</v>
          </cell>
          <cell r="BJ51">
            <v>1998</v>
          </cell>
          <cell r="CZ51">
            <v>100130521</v>
          </cell>
          <cell r="DA51">
            <v>48</v>
          </cell>
          <cell r="DK51">
            <v>0</v>
          </cell>
          <cell r="DL51">
            <v>0</v>
          </cell>
          <cell r="DV51">
            <v>0</v>
          </cell>
          <cell r="DW51">
            <v>0</v>
          </cell>
        </row>
        <row r="52">
          <cell r="E52">
            <v>100128752</v>
          </cell>
          <cell r="F52">
            <v>49</v>
          </cell>
          <cell r="G52">
            <v>1997</v>
          </cell>
          <cell r="P52">
            <v>100119274</v>
          </cell>
          <cell r="Q52">
            <v>49</v>
          </cell>
          <cell r="R52">
            <v>1997</v>
          </cell>
          <cell r="AA52">
            <v>100070802</v>
          </cell>
          <cell r="AB52">
            <v>49</v>
          </cell>
          <cell r="AC52">
            <v>1998</v>
          </cell>
          <cell r="BH52">
            <v>100083792</v>
          </cell>
          <cell r="BI52">
            <v>49</v>
          </cell>
          <cell r="BJ52">
            <v>1996</v>
          </cell>
          <cell r="CZ52">
            <v>100132455</v>
          </cell>
          <cell r="DA52">
            <v>49</v>
          </cell>
          <cell r="DK52">
            <v>0</v>
          </cell>
          <cell r="DL52">
            <v>0</v>
          </cell>
          <cell r="DV52">
            <v>0</v>
          </cell>
          <cell r="DW52">
            <v>0</v>
          </cell>
        </row>
        <row r="53">
          <cell r="E53">
            <v>100088853</v>
          </cell>
          <cell r="F53">
            <v>50</v>
          </cell>
          <cell r="G53">
            <v>1997</v>
          </cell>
          <cell r="P53">
            <v>100082689</v>
          </cell>
          <cell r="Q53">
            <v>50</v>
          </cell>
          <cell r="R53">
            <v>1998</v>
          </cell>
          <cell r="AA53">
            <v>100129871</v>
          </cell>
          <cell r="AB53">
            <v>50</v>
          </cell>
          <cell r="AC53">
            <v>1996</v>
          </cell>
          <cell r="BH53">
            <v>100101218</v>
          </cell>
          <cell r="BI53">
            <v>50</v>
          </cell>
          <cell r="BJ53">
            <v>1998</v>
          </cell>
          <cell r="CZ53">
            <v>100102423</v>
          </cell>
          <cell r="DA53">
            <v>50</v>
          </cell>
          <cell r="DK53">
            <v>0</v>
          </cell>
          <cell r="DL53">
            <v>0</v>
          </cell>
          <cell r="DV53">
            <v>0</v>
          </cell>
          <cell r="DW53">
            <v>0</v>
          </cell>
        </row>
        <row r="54">
          <cell r="E54">
            <v>100085500</v>
          </cell>
          <cell r="F54">
            <v>51</v>
          </cell>
          <cell r="G54">
            <v>1996</v>
          </cell>
          <cell r="P54">
            <v>100089091</v>
          </cell>
          <cell r="Q54">
            <v>51</v>
          </cell>
          <cell r="R54">
            <v>1999</v>
          </cell>
          <cell r="AA54">
            <v>100099218</v>
          </cell>
          <cell r="AB54">
            <v>51</v>
          </cell>
          <cell r="AC54">
            <v>1998</v>
          </cell>
          <cell r="BH54">
            <v>100102316</v>
          </cell>
          <cell r="BI54">
            <v>51</v>
          </cell>
          <cell r="BJ54">
            <v>1996</v>
          </cell>
          <cell r="DK54">
            <v>0</v>
          </cell>
          <cell r="DL54">
            <v>0</v>
          </cell>
          <cell r="DV54">
            <v>0</v>
          </cell>
          <cell r="DW54">
            <v>0</v>
          </cell>
        </row>
        <row r="55">
          <cell r="E55">
            <v>100024770</v>
          </cell>
          <cell r="F55">
            <v>52</v>
          </cell>
          <cell r="G55">
            <v>1998</v>
          </cell>
          <cell r="P55">
            <v>100074604</v>
          </cell>
          <cell r="Q55">
            <v>52</v>
          </cell>
          <cell r="R55">
            <v>1996</v>
          </cell>
          <cell r="AA55">
            <v>100080371</v>
          </cell>
          <cell r="AB55">
            <v>52</v>
          </cell>
          <cell r="AC55">
            <v>1996</v>
          </cell>
          <cell r="BH55">
            <v>100101461</v>
          </cell>
          <cell r="BI55">
            <v>52</v>
          </cell>
          <cell r="BJ55">
            <v>1999</v>
          </cell>
          <cell r="DK55">
            <v>0</v>
          </cell>
          <cell r="DL55">
            <v>0</v>
          </cell>
          <cell r="DV55">
            <v>0</v>
          </cell>
          <cell r="DW55">
            <v>0</v>
          </cell>
        </row>
        <row r="56">
          <cell r="E56">
            <v>100093913</v>
          </cell>
          <cell r="F56">
            <v>53</v>
          </cell>
          <cell r="G56">
            <v>1996</v>
          </cell>
          <cell r="P56">
            <v>100090237</v>
          </cell>
          <cell r="Q56">
            <v>53</v>
          </cell>
          <cell r="R56">
            <v>1999</v>
          </cell>
          <cell r="AA56">
            <v>100087790</v>
          </cell>
          <cell r="AB56">
            <v>53</v>
          </cell>
          <cell r="AC56">
            <v>1998</v>
          </cell>
          <cell r="BH56" t="str">
            <v>Canadian</v>
          </cell>
          <cell r="BI56">
            <v>53</v>
          </cell>
          <cell r="BJ56">
            <v>1998</v>
          </cell>
          <cell r="DK56">
            <v>0</v>
          </cell>
          <cell r="DL56">
            <v>0</v>
          </cell>
          <cell r="DV56">
            <v>0</v>
          </cell>
          <cell r="DW56">
            <v>0</v>
          </cell>
        </row>
        <row r="57">
          <cell r="E57">
            <v>100055366</v>
          </cell>
          <cell r="F57">
            <v>54</v>
          </cell>
          <cell r="G57">
            <v>1996</v>
          </cell>
          <cell r="P57">
            <v>100093632</v>
          </cell>
          <cell r="Q57">
            <v>54</v>
          </cell>
          <cell r="R57">
            <v>1997</v>
          </cell>
          <cell r="AA57">
            <v>100084556</v>
          </cell>
          <cell r="AB57">
            <v>54</v>
          </cell>
          <cell r="AC57">
            <v>1997</v>
          </cell>
          <cell r="BH57" t="str">
            <v>NEW</v>
          </cell>
          <cell r="BI57">
            <v>54</v>
          </cell>
          <cell r="BJ57">
            <v>1997</v>
          </cell>
        </row>
        <row r="58">
          <cell r="E58">
            <v>100123619</v>
          </cell>
          <cell r="F58">
            <v>55</v>
          </cell>
          <cell r="G58">
            <v>1996</v>
          </cell>
          <cell r="P58">
            <v>100084908</v>
          </cell>
          <cell r="Q58">
            <v>55</v>
          </cell>
          <cell r="R58">
            <v>1996</v>
          </cell>
          <cell r="AA58">
            <v>100118470</v>
          </cell>
          <cell r="AB58">
            <v>55</v>
          </cell>
          <cell r="AC58">
            <v>2001</v>
          </cell>
          <cell r="BH58">
            <v>100128345</v>
          </cell>
          <cell r="BI58">
            <v>55</v>
          </cell>
          <cell r="BJ58">
            <v>1998</v>
          </cell>
        </row>
        <row r="59">
          <cell r="E59">
            <v>100082689</v>
          </cell>
          <cell r="F59">
            <v>56</v>
          </cell>
          <cell r="G59">
            <v>1998</v>
          </cell>
          <cell r="P59">
            <v>100085417</v>
          </cell>
          <cell r="Q59">
            <v>56</v>
          </cell>
          <cell r="R59">
            <v>2000</v>
          </cell>
          <cell r="AA59">
            <v>100060811</v>
          </cell>
          <cell r="AB59">
            <v>56</v>
          </cell>
          <cell r="AC59">
            <v>1997</v>
          </cell>
          <cell r="BH59" t="str">
            <v>Canadian</v>
          </cell>
          <cell r="BI59">
            <v>56</v>
          </cell>
          <cell r="BJ59">
            <v>1996</v>
          </cell>
        </row>
        <row r="60">
          <cell r="E60">
            <v>100127459</v>
          </cell>
          <cell r="F60">
            <v>57</v>
          </cell>
          <cell r="G60">
            <v>1997</v>
          </cell>
          <cell r="P60">
            <v>100100890</v>
          </cell>
          <cell r="Q60">
            <v>57</v>
          </cell>
          <cell r="R60">
            <v>2000</v>
          </cell>
          <cell r="AA60">
            <v>100128129</v>
          </cell>
          <cell r="AB60">
            <v>57</v>
          </cell>
          <cell r="AC60">
            <v>1997</v>
          </cell>
        </row>
        <row r="61">
          <cell r="E61">
            <v>100130195</v>
          </cell>
          <cell r="F61">
            <v>58</v>
          </cell>
          <cell r="G61">
            <v>1998</v>
          </cell>
          <cell r="P61">
            <v>100129230</v>
          </cell>
          <cell r="Q61">
            <v>58</v>
          </cell>
          <cell r="R61">
            <v>1997</v>
          </cell>
          <cell r="AA61">
            <v>100101271</v>
          </cell>
          <cell r="AB61">
            <v>58</v>
          </cell>
          <cell r="AC61">
            <v>1998</v>
          </cell>
        </row>
        <row r="62">
          <cell r="E62">
            <v>100117167</v>
          </cell>
          <cell r="F62">
            <v>59</v>
          </cell>
          <cell r="G62">
            <v>1996</v>
          </cell>
          <cell r="P62">
            <v>100055366</v>
          </cell>
          <cell r="Q62">
            <v>59</v>
          </cell>
          <cell r="R62">
            <v>1996</v>
          </cell>
          <cell r="AA62">
            <v>100096178</v>
          </cell>
          <cell r="AB62">
            <v>59</v>
          </cell>
          <cell r="AC62">
            <v>1998</v>
          </cell>
        </row>
        <row r="63">
          <cell r="E63">
            <v>100099607</v>
          </cell>
          <cell r="F63">
            <v>60</v>
          </cell>
          <cell r="G63">
            <v>1999</v>
          </cell>
          <cell r="P63">
            <v>100087407</v>
          </cell>
          <cell r="Q63">
            <v>60</v>
          </cell>
          <cell r="R63">
            <v>1998</v>
          </cell>
          <cell r="AA63">
            <v>100093913</v>
          </cell>
          <cell r="AB63">
            <v>60</v>
          </cell>
          <cell r="AC63">
            <v>1996</v>
          </cell>
        </row>
        <row r="64">
          <cell r="E64">
            <v>100087090</v>
          </cell>
          <cell r="F64">
            <v>61</v>
          </cell>
          <cell r="G64">
            <v>1996</v>
          </cell>
          <cell r="P64">
            <v>100129871</v>
          </cell>
          <cell r="Q64">
            <v>61</v>
          </cell>
          <cell r="R64">
            <v>1996</v>
          </cell>
          <cell r="AA64">
            <v>100082689</v>
          </cell>
          <cell r="AB64">
            <v>61</v>
          </cell>
          <cell r="AC64">
            <v>1998</v>
          </cell>
        </row>
        <row r="65">
          <cell r="E65">
            <v>100123822</v>
          </cell>
          <cell r="F65">
            <v>62</v>
          </cell>
          <cell r="G65">
            <v>1996</v>
          </cell>
          <cell r="P65">
            <v>100117287</v>
          </cell>
          <cell r="Q65">
            <v>62</v>
          </cell>
          <cell r="R65">
            <v>1996</v>
          </cell>
          <cell r="AA65">
            <v>100101821</v>
          </cell>
          <cell r="AB65">
            <v>62</v>
          </cell>
          <cell r="AC65">
            <v>1997</v>
          </cell>
        </row>
        <row r="66">
          <cell r="E66">
            <v>100117213</v>
          </cell>
          <cell r="F66">
            <v>63</v>
          </cell>
          <cell r="G66">
            <v>1999</v>
          </cell>
          <cell r="P66">
            <v>100101734</v>
          </cell>
          <cell r="Q66">
            <v>63</v>
          </cell>
          <cell r="R66">
            <v>1999</v>
          </cell>
          <cell r="AA66">
            <v>100116698</v>
          </cell>
          <cell r="AB66">
            <v>63</v>
          </cell>
          <cell r="AC66">
            <v>1996</v>
          </cell>
        </row>
        <row r="67">
          <cell r="E67">
            <v>100099983</v>
          </cell>
          <cell r="F67">
            <v>64</v>
          </cell>
          <cell r="G67">
            <v>1999</v>
          </cell>
          <cell r="P67">
            <v>100099778</v>
          </cell>
          <cell r="Q67">
            <v>64</v>
          </cell>
          <cell r="R67">
            <v>1996</v>
          </cell>
          <cell r="AA67">
            <v>100117167</v>
          </cell>
          <cell r="AB67">
            <v>64</v>
          </cell>
          <cell r="AC67">
            <v>1996</v>
          </cell>
        </row>
        <row r="68">
          <cell r="E68">
            <v>100099778</v>
          </cell>
          <cell r="F68">
            <v>65</v>
          </cell>
          <cell r="G68">
            <v>1996</v>
          </cell>
          <cell r="P68">
            <v>100096054</v>
          </cell>
          <cell r="Q68">
            <v>65</v>
          </cell>
          <cell r="R68">
            <v>1998</v>
          </cell>
          <cell r="AA68">
            <v>100124258</v>
          </cell>
          <cell r="AB68">
            <v>65</v>
          </cell>
          <cell r="AC68">
            <v>1996</v>
          </cell>
        </row>
        <row r="69">
          <cell r="E69">
            <v>100117964</v>
          </cell>
          <cell r="F69">
            <v>66</v>
          </cell>
          <cell r="G69">
            <v>1998</v>
          </cell>
          <cell r="P69">
            <v>100086420</v>
          </cell>
          <cell r="Q69">
            <v>66</v>
          </cell>
          <cell r="R69">
            <v>1997</v>
          </cell>
          <cell r="AA69">
            <v>100094627</v>
          </cell>
          <cell r="AB69">
            <v>66</v>
          </cell>
          <cell r="AC69">
            <v>1998</v>
          </cell>
        </row>
        <row r="70">
          <cell r="E70">
            <v>100130197</v>
          </cell>
          <cell r="F70">
            <v>67</v>
          </cell>
          <cell r="G70">
            <v>1996</v>
          </cell>
          <cell r="P70">
            <v>100084054</v>
          </cell>
          <cell r="Q70">
            <v>67</v>
          </cell>
          <cell r="R70">
            <v>1996</v>
          </cell>
          <cell r="AA70">
            <v>100093326</v>
          </cell>
          <cell r="AB70">
            <v>67</v>
          </cell>
          <cell r="AC70">
            <v>1998</v>
          </cell>
        </row>
        <row r="71">
          <cell r="E71">
            <v>100130188</v>
          </cell>
          <cell r="F71">
            <v>68</v>
          </cell>
          <cell r="G71">
            <v>1998</v>
          </cell>
          <cell r="P71">
            <v>100093246</v>
          </cell>
          <cell r="Q71">
            <v>68</v>
          </cell>
          <cell r="R71">
            <v>1996</v>
          </cell>
          <cell r="AA71">
            <v>100098412</v>
          </cell>
          <cell r="AB71">
            <v>68</v>
          </cell>
          <cell r="AC71">
            <v>1998</v>
          </cell>
        </row>
        <row r="72">
          <cell r="E72">
            <v>100116833</v>
          </cell>
          <cell r="F72">
            <v>69</v>
          </cell>
          <cell r="G72">
            <v>1997</v>
          </cell>
          <cell r="P72">
            <v>100094666</v>
          </cell>
          <cell r="Q72">
            <v>69</v>
          </cell>
          <cell r="R72">
            <v>1999</v>
          </cell>
          <cell r="AA72">
            <v>100088853</v>
          </cell>
          <cell r="AB72">
            <v>69</v>
          </cell>
          <cell r="AC72">
            <v>1997</v>
          </cell>
        </row>
        <row r="73">
          <cell r="E73">
            <v>100125595</v>
          </cell>
          <cell r="F73">
            <v>70</v>
          </cell>
          <cell r="G73">
            <v>1997</v>
          </cell>
          <cell r="P73">
            <v>100099983</v>
          </cell>
          <cell r="Q73">
            <v>70</v>
          </cell>
          <cell r="R73">
            <v>1999</v>
          </cell>
          <cell r="AA73">
            <v>100094510</v>
          </cell>
          <cell r="AB73">
            <v>70</v>
          </cell>
          <cell r="AC73">
            <v>1998</v>
          </cell>
        </row>
        <row r="74">
          <cell r="E74">
            <v>100117286</v>
          </cell>
          <cell r="F74">
            <v>71</v>
          </cell>
          <cell r="G74">
            <v>1996</v>
          </cell>
          <cell r="P74">
            <v>100101821</v>
          </cell>
          <cell r="Q74">
            <v>71</v>
          </cell>
          <cell r="R74">
            <v>1997</v>
          </cell>
          <cell r="AA74">
            <v>100090431</v>
          </cell>
          <cell r="AB74">
            <v>71</v>
          </cell>
          <cell r="AC74">
            <v>1997</v>
          </cell>
        </row>
        <row r="75">
          <cell r="E75">
            <v>100117625</v>
          </cell>
          <cell r="F75">
            <v>72</v>
          </cell>
          <cell r="G75">
            <v>1996</v>
          </cell>
          <cell r="P75">
            <v>100117214</v>
          </cell>
          <cell r="Q75">
            <v>72</v>
          </cell>
          <cell r="R75">
            <v>1999</v>
          </cell>
          <cell r="AA75">
            <v>100099354</v>
          </cell>
          <cell r="AB75">
            <v>72</v>
          </cell>
          <cell r="AC75">
            <v>1997</v>
          </cell>
        </row>
        <row r="76">
          <cell r="E76">
            <v>100098246</v>
          </cell>
          <cell r="F76">
            <v>73</v>
          </cell>
          <cell r="G76">
            <v>1997</v>
          </cell>
          <cell r="P76">
            <v>100100950</v>
          </cell>
          <cell r="Q76">
            <v>73</v>
          </cell>
          <cell r="R76">
            <v>1996</v>
          </cell>
          <cell r="AA76">
            <v>100094666</v>
          </cell>
          <cell r="AB76">
            <v>73</v>
          </cell>
          <cell r="AC76">
            <v>1999</v>
          </cell>
        </row>
        <row r="77">
          <cell r="E77">
            <v>100130187</v>
          </cell>
          <cell r="F77">
            <v>74</v>
          </cell>
          <cell r="G77">
            <v>1998</v>
          </cell>
          <cell r="P77">
            <v>100088853</v>
          </cell>
          <cell r="Q77">
            <v>74</v>
          </cell>
          <cell r="R77">
            <v>1997</v>
          </cell>
          <cell r="AA77">
            <v>100123903</v>
          </cell>
          <cell r="AB77">
            <v>74</v>
          </cell>
          <cell r="AC77">
            <v>1997</v>
          </cell>
        </row>
        <row r="78">
          <cell r="E78">
            <v>100130186</v>
          </cell>
          <cell r="F78">
            <v>75.5</v>
          </cell>
          <cell r="G78">
            <v>2000</v>
          </cell>
          <cell r="P78">
            <v>100125830</v>
          </cell>
          <cell r="Q78">
            <v>75</v>
          </cell>
          <cell r="R78">
            <v>1998</v>
          </cell>
          <cell r="AA78">
            <v>100101734</v>
          </cell>
          <cell r="AB78">
            <v>75</v>
          </cell>
          <cell r="AC78">
            <v>1999</v>
          </cell>
        </row>
        <row r="79">
          <cell r="E79">
            <v>100116698</v>
          </cell>
          <cell r="F79">
            <v>75.5</v>
          </cell>
          <cell r="G79">
            <v>1996</v>
          </cell>
          <cell r="P79">
            <v>100124795</v>
          </cell>
          <cell r="Q79">
            <v>76</v>
          </cell>
          <cell r="R79">
            <v>1999</v>
          </cell>
          <cell r="AA79">
            <v>100085804</v>
          </cell>
          <cell r="AB79">
            <v>76</v>
          </cell>
          <cell r="AC79">
            <v>1996</v>
          </cell>
        </row>
        <row r="80">
          <cell r="E80">
            <v>100119291</v>
          </cell>
          <cell r="F80">
            <v>77.5</v>
          </cell>
          <cell r="G80">
            <v>1998</v>
          </cell>
          <cell r="P80">
            <v>100133215</v>
          </cell>
          <cell r="Q80">
            <v>77</v>
          </cell>
          <cell r="R80">
            <v>1997</v>
          </cell>
          <cell r="AA80">
            <v>100102317</v>
          </cell>
          <cell r="AB80">
            <v>77</v>
          </cell>
          <cell r="AC80">
            <v>1996</v>
          </cell>
        </row>
        <row r="81">
          <cell r="E81">
            <v>100090287</v>
          </cell>
          <cell r="F81">
            <v>77.5</v>
          </cell>
          <cell r="G81">
            <v>1997</v>
          </cell>
          <cell r="P81">
            <v>100086539</v>
          </cell>
          <cell r="Q81">
            <v>78</v>
          </cell>
          <cell r="R81">
            <v>1998</v>
          </cell>
          <cell r="AA81">
            <v>100125830</v>
          </cell>
          <cell r="AB81">
            <v>78</v>
          </cell>
          <cell r="AC81">
            <v>1998</v>
          </cell>
        </row>
        <row r="82">
          <cell r="E82">
            <v>100119607</v>
          </cell>
          <cell r="F82">
            <v>79</v>
          </cell>
          <cell r="G82">
            <v>1998</v>
          </cell>
          <cell r="P82">
            <v>100076577</v>
          </cell>
          <cell r="Q82">
            <v>79</v>
          </cell>
          <cell r="R82">
            <v>1996</v>
          </cell>
          <cell r="AA82">
            <v>100102316</v>
          </cell>
          <cell r="AB82">
            <v>79</v>
          </cell>
          <cell r="AC82">
            <v>1996</v>
          </cell>
        </row>
        <row r="83">
          <cell r="E83">
            <v>100118091</v>
          </cell>
          <cell r="F83">
            <v>80</v>
          </cell>
          <cell r="G83">
            <v>1998</v>
          </cell>
          <cell r="P83">
            <v>100117213</v>
          </cell>
          <cell r="Q83">
            <v>80</v>
          </cell>
          <cell r="R83">
            <v>1999</v>
          </cell>
          <cell r="AA83">
            <v>100125798</v>
          </cell>
          <cell r="AB83">
            <v>80</v>
          </cell>
          <cell r="AC83">
            <v>1997</v>
          </cell>
        </row>
        <row r="84">
          <cell r="E84">
            <v>100096949</v>
          </cell>
          <cell r="F84">
            <v>81</v>
          </cell>
          <cell r="G84">
            <v>1997</v>
          </cell>
          <cell r="P84">
            <v>100119137</v>
          </cell>
          <cell r="Q84">
            <v>81</v>
          </cell>
          <cell r="R84">
            <v>1999</v>
          </cell>
          <cell r="AA84">
            <v>100099164</v>
          </cell>
          <cell r="AB84">
            <v>81</v>
          </cell>
          <cell r="AC84">
            <v>1998</v>
          </cell>
        </row>
        <row r="85">
          <cell r="E85">
            <v>100128527</v>
          </cell>
          <cell r="F85">
            <v>82</v>
          </cell>
          <cell r="G85">
            <v>1998</v>
          </cell>
          <cell r="P85">
            <v>100094344</v>
          </cell>
          <cell r="Q85">
            <v>82</v>
          </cell>
          <cell r="R85">
            <v>1997</v>
          </cell>
          <cell r="AA85">
            <v>100101379</v>
          </cell>
          <cell r="AB85">
            <v>82</v>
          </cell>
          <cell r="AC85">
            <v>1999</v>
          </cell>
        </row>
        <row r="86">
          <cell r="P86">
            <v>100083238</v>
          </cell>
          <cell r="Q86">
            <v>83</v>
          </cell>
          <cell r="R86">
            <v>1998</v>
          </cell>
          <cell r="AA86">
            <v>100087090</v>
          </cell>
          <cell r="AB86">
            <v>83</v>
          </cell>
          <cell r="AC86">
            <v>1996</v>
          </cell>
        </row>
        <row r="87">
          <cell r="P87">
            <v>100125848</v>
          </cell>
          <cell r="Q87">
            <v>84</v>
          </cell>
          <cell r="R87">
            <v>1997</v>
          </cell>
          <cell r="AA87">
            <v>100119274</v>
          </cell>
          <cell r="AB87">
            <v>84</v>
          </cell>
          <cell r="AC87">
            <v>1997</v>
          </cell>
        </row>
        <row r="88">
          <cell r="P88">
            <v>100116060</v>
          </cell>
          <cell r="Q88">
            <v>85</v>
          </cell>
          <cell r="R88">
            <v>1998</v>
          </cell>
          <cell r="AA88">
            <v>100101461</v>
          </cell>
          <cell r="AB88">
            <v>85</v>
          </cell>
          <cell r="AC88">
            <v>1999</v>
          </cell>
        </row>
        <row r="89">
          <cell r="P89">
            <v>100132915</v>
          </cell>
          <cell r="Q89">
            <v>86</v>
          </cell>
          <cell r="R89">
            <v>1999</v>
          </cell>
          <cell r="AA89">
            <v>100094670</v>
          </cell>
          <cell r="AB89">
            <v>86</v>
          </cell>
          <cell r="AC89">
            <v>1999</v>
          </cell>
        </row>
        <row r="90">
          <cell r="P90">
            <v>100129399</v>
          </cell>
          <cell r="Q90">
            <v>87</v>
          </cell>
          <cell r="R90">
            <v>1996</v>
          </cell>
          <cell r="AA90">
            <v>100095840</v>
          </cell>
          <cell r="AB90">
            <v>87</v>
          </cell>
          <cell r="AC90">
            <v>1998</v>
          </cell>
        </row>
        <row r="91">
          <cell r="P91">
            <v>0</v>
          </cell>
          <cell r="Q91">
            <v>0</v>
          </cell>
          <cell r="R91">
            <v>0</v>
          </cell>
          <cell r="AA91">
            <v>100123965</v>
          </cell>
          <cell r="AB91">
            <v>88</v>
          </cell>
          <cell r="AC91">
            <v>1996</v>
          </cell>
        </row>
        <row r="92">
          <cell r="P92">
            <v>0</v>
          </cell>
          <cell r="Q92">
            <v>0</v>
          </cell>
          <cell r="R92">
            <v>0</v>
          </cell>
          <cell r="AA92">
            <v>100083238</v>
          </cell>
          <cell r="AB92">
            <v>89.5</v>
          </cell>
          <cell r="AC92">
            <v>1998</v>
          </cell>
        </row>
        <row r="93">
          <cell r="P93">
            <v>0</v>
          </cell>
          <cell r="Q93">
            <v>0</v>
          </cell>
          <cell r="R93">
            <v>0</v>
          </cell>
          <cell r="AA93">
            <v>100133319</v>
          </cell>
          <cell r="AB93">
            <v>89.5</v>
          </cell>
          <cell r="AC93">
            <v>1996</v>
          </cell>
        </row>
        <row r="94">
          <cell r="P94">
            <v>0</v>
          </cell>
          <cell r="Q94">
            <v>0</v>
          </cell>
          <cell r="R94">
            <v>0</v>
          </cell>
          <cell r="AA94">
            <v>100099883</v>
          </cell>
          <cell r="AB94">
            <v>91</v>
          </cell>
          <cell r="AC94">
            <v>1998</v>
          </cell>
        </row>
        <row r="95">
          <cell r="P95">
            <v>0</v>
          </cell>
          <cell r="Q95">
            <v>0</v>
          </cell>
          <cell r="R95">
            <v>0</v>
          </cell>
          <cell r="AA95">
            <v>100129577</v>
          </cell>
          <cell r="AB95">
            <v>92</v>
          </cell>
          <cell r="AC95">
            <v>1996</v>
          </cell>
        </row>
        <row r="96">
          <cell r="P96">
            <v>0</v>
          </cell>
          <cell r="Q96">
            <v>0</v>
          </cell>
          <cell r="R96">
            <v>0</v>
          </cell>
          <cell r="AA96">
            <v>100090991</v>
          </cell>
          <cell r="AB96">
            <v>93</v>
          </cell>
          <cell r="AC96">
            <v>1997</v>
          </cell>
        </row>
        <row r="97">
          <cell r="P97">
            <v>0</v>
          </cell>
          <cell r="Q97">
            <v>0</v>
          </cell>
          <cell r="R97">
            <v>0</v>
          </cell>
          <cell r="AA97">
            <v>100084054</v>
          </cell>
          <cell r="AB97">
            <v>94</v>
          </cell>
          <cell r="AC97">
            <v>1996</v>
          </cell>
        </row>
        <row r="98">
          <cell r="P98">
            <v>0</v>
          </cell>
          <cell r="Q98">
            <v>0</v>
          </cell>
          <cell r="R98">
            <v>0</v>
          </cell>
          <cell r="AA98">
            <v>100055366</v>
          </cell>
          <cell r="AB98">
            <v>95.33</v>
          </cell>
          <cell r="AC98">
            <v>1996</v>
          </cell>
        </row>
        <row r="99">
          <cell r="P99">
            <v>0</v>
          </cell>
          <cell r="Q99">
            <v>0</v>
          </cell>
          <cell r="R99">
            <v>0</v>
          </cell>
          <cell r="AA99">
            <v>100127459</v>
          </cell>
          <cell r="AB99">
            <v>95.33</v>
          </cell>
          <cell r="AC99">
            <v>1997</v>
          </cell>
        </row>
        <row r="100">
          <cell r="P100">
            <v>0</v>
          </cell>
          <cell r="Q100">
            <v>0</v>
          </cell>
          <cell r="R100">
            <v>0</v>
          </cell>
          <cell r="AA100">
            <v>100132933</v>
          </cell>
          <cell r="AB100">
            <v>95.33</v>
          </cell>
          <cell r="AC100">
            <v>1998</v>
          </cell>
        </row>
        <row r="101">
          <cell r="P101">
            <v>0</v>
          </cell>
          <cell r="Q101">
            <v>0</v>
          </cell>
          <cell r="R101">
            <v>0</v>
          </cell>
          <cell r="AA101">
            <v>100102229</v>
          </cell>
          <cell r="AB101">
            <v>98.5</v>
          </cell>
          <cell r="AC101">
            <v>1998</v>
          </cell>
        </row>
        <row r="102">
          <cell r="P102">
            <v>0</v>
          </cell>
          <cell r="Q102">
            <v>0</v>
          </cell>
          <cell r="R102">
            <v>0</v>
          </cell>
          <cell r="AA102">
            <v>100090237</v>
          </cell>
          <cell r="AB102">
            <v>98.5</v>
          </cell>
          <cell r="AC102">
            <v>1999</v>
          </cell>
        </row>
        <row r="103">
          <cell r="P103">
            <v>0</v>
          </cell>
          <cell r="Q103">
            <v>0</v>
          </cell>
          <cell r="R103">
            <v>0</v>
          </cell>
          <cell r="AA103">
            <v>100101467</v>
          </cell>
          <cell r="AB103">
            <v>100</v>
          </cell>
          <cell r="AC103">
            <v>1996</v>
          </cell>
        </row>
        <row r="104">
          <cell r="P104">
            <v>0</v>
          </cell>
          <cell r="Q104">
            <v>0</v>
          </cell>
          <cell r="R104">
            <v>0</v>
          </cell>
          <cell r="AA104">
            <v>100097334</v>
          </cell>
          <cell r="AB104">
            <v>101</v>
          </cell>
          <cell r="AC104">
            <v>1997</v>
          </cell>
        </row>
        <row r="105">
          <cell r="P105">
            <v>0</v>
          </cell>
          <cell r="Q105">
            <v>0</v>
          </cell>
          <cell r="R105">
            <v>0</v>
          </cell>
          <cell r="AA105">
            <v>100086539</v>
          </cell>
          <cell r="AB105">
            <v>102</v>
          </cell>
          <cell r="AC105">
            <v>1998</v>
          </cell>
        </row>
        <row r="106">
          <cell r="P106">
            <v>0</v>
          </cell>
          <cell r="Q106">
            <v>0</v>
          </cell>
          <cell r="R106">
            <v>0</v>
          </cell>
          <cell r="AA106">
            <v>100095779</v>
          </cell>
          <cell r="AB106">
            <v>103</v>
          </cell>
          <cell r="AC106">
            <v>1997</v>
          </cell>
        </row>
        <row r="107">
          <cell r="P107">
            <v>0</v>
          </cell>
          <cell r="Q107">
            <v>0</v>
          </cell>
          <cell r="R107">
            <v>0</v>
          </cell>
          <cell r="AA107">
            <v>100118525</v>
          </cell>
          <cell r="AB107">
            <v>104</v>
          </cell>
          <cell r="AC107">
            <v>1997</v>
          </cell>
        </row>
        <row r="108">
          <cell r="P108">
            <v>0</v>
          </cell>
          <cell r="Q108">
            <v>0</v>
          </cell>
          <cell r="R108">
            <v>0</v>
          </cell>
          <cell r="AA108">
            <v>100123619</v>
          </cell>
          <cell r="AB108">
            <v>105</v>
          </cell>
          <cell r="AC108">
            <v>1996</v>
          </cell>
        </row>
        <row r="109">
          <cell r="P109">
            <v>0</v>
          </cell>
          <cell r="Q109">
            <v>0</v>
          </cell>
          <cell r="R109">
            <v>0</v>
          </cell>
          <cell r="AA109">
            <v>100127686</v>
          </cell>
          <cell r="AB109">
            <v>106.33</v>
          </cell>
          <cell r="AC109">
            <v>1996</v>
          </cell>
        </row>
        <row r="110">
          <cell r="P110">
            <v>0</v>
          </cell>
          <cell r="Q110">
            <v>0</v>
          </cell>
          <cell r="R110">
            <v>0</v>
          </cell>
          <cell r="AA110">
            <v>100130722</v>
          </cell>
          <cell r="AB110">
            <v>106.33</v>
          </cell>
          <cell r="AC110">
            <v>1996</v>
          </cell>
        </row>
        <row r="111">
          <cell r="P111">
            <v>0</v>
          </cell>
          <cell r="Q111">
            <v>0</v>
          </cell>
          <cell r="R111">
            <v>0</v>
          </cell>
          <cell r="AA111">
            <v>100116105</v>
          </cell>
          <cell r="AB111">
            <v>106.33</v>
          </cell>
          <cell r="AC111">
            <v>1997</v>
          </cell>
        </row>
        <row r="112">
          <cell r="P112">
            <v>0</v>
          </cell>
          <cell r="Q112">
            <v>0</v>
          </cell>
          <cell r="R112">
            <v>0</v>
          </cell>
          <cell r="AA112">
            <v>100125848</v>
          </cell>
          <cell r="AB112">
            <v>109.5</v>
          </cell>
          <cell r="AC112">
            <v>1997</v>
          </cell>
        </row>
        <row r="113">
          <cell r="P113">
            <v>0</v>
          </cell>
          <cell r="Q113">
            <v>0</v>
          </cell>
          <cell r="R113">
            <v>0</v>
          </cell>
          <cell r="AA113">
            <v>100123822</v>
          </cell>
          <cell r="AB113">
            <v>109.5</v>
          </cell>
          <cell r="AC113">
            <v>1996</v>
          </cell>
        </row>
        <row r="114">
          <cell r="P114">
            <v>0</v>
          </cell>
          <cell r="Q114">
            <v>0</v>
          </cell>
          <cell r="R114">
            <v>0</v>
          </cell>
          <cell r="AA114">
            <v>100089436</v>
          </cell>
          <cell r="AB114">
            <v>111</v>
          </cell>
          <cell r="AC114">
            <v>1997</v>
          </cell>
        </row>
        <row r="115">
          <cell r="P115">
            <v>0</v>
          </cell>
          <cell r="Q115">
            <v>0</v>
          </cell>
          <cell r="R115">
            <v>0</v>
          </cell>
          <cell r="AA115">
            <v>100099778</v>
          </cell>
          <cell r="AB115">
            <v>112</v>
          </cell>
          <cell r="AC115">
            <v>1996</v>
          </cell>
        </row>
        <row r="116">
          <cell r="P116">
            <v>0</v>
          </cell>
          <cell r="Q116">
            <v>0</v>
          </cell>
          <cell r="R116">
            <v>0</v>
          </cell>
          <cell r="AA116">
            <v>100099613</v>
          </cell>
          <cell r="AB116">
            <v>113</v>
          </cell>
          <cell r="AC116">
            <v>1998</v>
          </cell>
        </row>
        <row r="117">
          <cell r="P117">
            <v>0</v>
          </cell>
          <cell r="Q117">
            <v>0</v>
          </cell>
          <cell r="R117">
            <v>0</v>
          </cell>
          <cell r="AA117">
            <v>100099031</v>
          </cell>
          <cell r="AB117">
            <v>114</v>
          </cell>
          <cell r="AC117">
            <v>1998</v>
          </cell>
        </row>
        <row r="118">
          <cell r="P118">
            <v>0</v>
          </cell>
          <cell r="Q118">
            <v>0</v>
          </cell>
          <cell r="R118">
            <v>0</v>
          </cell>
          <cell r="AA118">
            <v>100096949</v>
          </cell>
          <cell r="AB118">
            <v>115</v>
          </cell>
          <cell r="AC118">
            <v>1997</v>
          </cell>
        </row>
        <row r="119">
          <cell r="P119">
            <v>0</v>
          </cell>
          <cell r="Q119">
            <v>0</v>
          </cell>
          <cell r="R119">
            <v>0</v>
          </cell>
          <cell r="AA119">
            <v>100124607</v>
          </cell>
          <cell r="AB119">
            <v>116</v>
          </cell>
          <cell r="AC119">
            <v>1998</v>
          </cell>
        </row>
        <row r="120">
          <cell r="P120">
            <v>0</v>
          </cell>
          <cell r="Q120">
            <v>0</v>
          </cell>
          <cell r="R120">
            <v>0</v>
          </cell>
          <cell r="AA120">
            <v>100128578</v>
          </cell>
          <cell r="AB120">
            <v>117.33</v>
          </cell>
          <cell r="AC120">
            <v>1996</v>
          </cell>
        </row>
        <row r="121">
          <cell r="P121">
            <v>0</v>
          </cell>
          <cell r="Q121">
            <v>0</v>
          </cell>
          <cell r="R121">
            <v>0</v>
          </cell>
          <cell r="AA121">
            <v>100082359</v>
          </cell>
          <cell r="AB121">
            <v>117.33</v>
          </cell>
          <cell r="AC121">
            <v>1997</v>
          </cell>
        </row>
        <row r="122">
          <cell r="P122">
            <v>0</v>
          </cell>
          <cell r="Q122">
            <v>0</v>
          </cell>
          <cell r="R122">
            <v>0</v>
          </cell>
          <cell r="AA122">
            <v>100124795</v>
          </cell>
          <cell r="AB122">
            <v>117.33</v>
          </cell>
          <cell r="AC122">
            <v>1999</v>
          </cell>
        </row>
        <row r="123">
          <cell r="P123">
            <v>0</v>
          </cell>
          <cell r="Q123">
            <v>0</v>
          </cell>
          <cell r="R123">
            <v>0</v>
          </cell>
          <cell r="AA123">
            <v>100094916</v>
          </cell>
          <cell r="AB123">
            <v>120</v>
          </cell>
          <cell r="AC123">
            <v>1999</v>
          </cell>
        </row>
        <row r="124">
          <cell r="P124">
            <v>0</v>
          </cell>
          <cell r="Q124">
            <v>0</v>
          </cell>
          <cell r="R124">
            <v>0</v>
          </cell>
          <cell r="AA124">
            <v>100129751</v>
          </cell>
          <cell r="AB124">
            <v>121</v>
          </cell>
          <cell r="AC124">
            <v>1997</v>
          </cell>
        </row>
        <row r="125">
          <cell r="P125">
            <v>0</v>
          </cell>
          <cell r="Q125">
            <v>0</v>
          </cell>
          <cell r="R125">
            <v>0</v>
          </cell>
          <cell r="AA125">
            <v>100089441</v>
          </cell>
          <cell r="AB125">
            <v>122</v>
          </cell>
          <cell r="AC125">
            <v>1998</v>
          </cell>
        </row>
        <row r="126">
          <cell r="P126">
            <v>0</v>
          </cell>
          <cell r="Q126">
            <v>0</v>
          </cell>
          <cell r="R126">
            <v>0</v>
          </cell>
          <cell r="AA126">
            <v>0</v>
          </cell>
          <cell r="AB126">
            <v>0</v>
          </cell>
          <cell r="AC126">
            <v>0</v>
          </cell>
        </row>
        <row r="127">
          <cell r="P127">
            <v>0</v>
          </cell>
          <cell r="Q127">
            <v>0</v>
          </cell>
          <cell r="R127">
            <v>0</v>
          </cell>
          <cell r="AA127">
            <v>0</v>
          </cell>
          <cell r="AB127">
            <v>0</v>
          </cell>
          <cell r="AC127">
            <v>0</v>
          </cell>
        </row>
        <row r="128">
          <cell r="P128">
            <v>0</v>
          </cell>
          <cell r="Q128">
            <v>0</v>
          </cell>
          <cell r="R128">
            <v>0</v>
          </cell>
          <cell r="AA128">
            <v>0</v>
          </cell>
          <cell r="AB128">
            <v>0</v>
          </cell>
          <cell r="AC128">
            <v>0</v>
          </cell>
        </row>
        <row r="129">
          <cell r="P129">
            <v>0</v>
          </cell>
          <cell r="Q129">
            <v>0</v>
          </cell>
          <cell r="R129">
            <v>0</v>
          </cell>
          <cell r="AA129">
            <v>0</v>
          </cell>
          <cell r="AB129">
            <v>0</v>
          </cell>
          <cell r="AC129">
            <v>0</v>
          </cell>
        </row>
        <row r="130">
          <cell r="P130">
            <v>0</v>
          </cell>
          <cell r="Q130">
            <v>0</v>
          </cell>
          <cell r="R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P131">
            <v>0</v>
          </cell>
          <cell r="Q131">
            <v>0</v>
          </cell>
          <cell r="R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P132">
            <v>0</v>
          </cell>
          <cell r="Q132">
            <v>0</v>
          </cell>
          <cell r="R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P133">
            <v>0</v>
          </cell>
          <cell r="Q133">
            <v>0</v>
          </cell>
          <cell r="R133">
            <v>0</v>
          </cell>
          <cell r="AA133">
            <v>0</v>
          </cell>
          <cell r="AB133">
            <v>0</v>
          </cell>
          <cell r="AC133">
            <v>0</v>
          </cell>
        </row>
        <row r="134">
          <cell r="P134">
            <v>0</v>
          </cell>
          <cell r="Q134">
            <v>0</v>
          </cell>
          <cell r="R134">
            <v>0</v>
          </cell>
          <cell r="AA134">
            <v>0</v>
          </cell>
          <cell r="AB134">
            <v>0</v>
          </cell>
          <cell r="AC134">
            <v>0</v>
          </cell>
        </row>
        <row r="135">
          <cell r="P135">
            <v>0</v>
          </cell>
          <cell r="Q135">
            <v>0</v>
          </cell>
          <cell r="R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P136">
            <v>0</v>
          </cell>
          <cell r="Q136">
            <v>0</v>
          </cell>
          <cell r="R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P137">
            <v>0</v>
          </cell>
          <cell r="Q137">
            <v>0</v>
          </cell>
          <cell r="R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P138">
            <v>0</v>
          </cell>
          <cell r="Q138">
            <v>0</v>
          </cell>
          <cell r="R138">
            <v>0</v>
          </cell>
          <cell r="AA138">
            <v>0</v>
          </cell>
          <cell r="AB138">
            <v>0</v>
          </cell>
          <cell r="AC138">
            <v>0</v>
          </cell>
        </row>
        <row r="139">
          <cell r="P139">
            <v>0</v>
          </cell>
          <cell r="Q139">
            <v>0</v>
          </cell>
          <cell r="R139">
            <v>0</v>
          </cell>
          <cell r="AA139">
            <v>0</v>
          </cell>
          <cell r="AB139">
            <v>0</v>
          </cell>
          <cell r="AC139">
            <v>0</v>
          </cell>
        </row>
        <row r="140">
          <cell r="P140">
            <v>0</v>
          </cell>
          <cell r="Q140">
            <v>0</v>
          </cell>
          <cell r="R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P141">
            <v>0</v>
          </cell>
          <cell r="Q141">
            <v>0</v>
          </cell>
          <cell r="R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P142">
            <v>0</v>
          </cell>
          <cell r="Q142">
            <v>0</v>
          </cell>
          <cell r="R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P143">
            <v>0</v>
          </cell>
          <cell r="Q143">
            <v>0</v>
          </cell>
          <cell r="R143">
            <v>0</v>
          </cell>
          <cell r="AA143">
            <v>0</v>
          </cell>
          <cell r="AB143">
            <v>0</v>
          </cell>
          <cell r="AC143">
            <v>0</v>
          </cell>
        </row>
        <row r="144">
          <cell r="P144">
            <v>0</v>
          </cell>
          <cell r="Q144">
            <v>0</v>
          </cell>
          <cell r="R144">
            <v>0</v>
          </cell>
          <cell r="AA144">
            <v>0</v>
          </cell>
          <cell r="AB144">
            <v>0</v>
          </cell>
          <cell r="AC144">
            <v>0</v>
          </cell>
        </row>
        <row r="145">
          <cell r="P145">
            <v>0</v>
          </cell>
          <cell r="Q145">
            <v>0</v>
          </cell>
          <cell r="R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P146">
            <v>0</v>
          </cell>
          <cell r="Q146">
            <v>0</v>
          </cell>
          <cell r="R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P147">
            <v>0</v>
          </cell>
          <cell r="Q147">
            <v>0</v>
          </cell>
          <cell r="R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P148">
            <v>0</v>
          </cell>
          <cell r="Q148">
            <v>0</v>
          </cell>
          <cell r="R148">
            <v>0</v>
          </cell>
          <cell r="AA148">
            <v>0</v>
          </cell>
          <cell r="AB148">
            <v>0</v>
          </cell>
          <cell r="AC148">
            <v>0</v>
          </cell>
        </row>
        <row r="149">
          <cell r="P149">
            <v>0</v>
          </cell>
          <cell r="Q149">
            <v>0</v>
          </cell>
          <cell r="R149">
            <v>0</v>
          </cell>
          <cell r="AA149">
            <v>0</v>
          </cell>
          <cell r="AB149">
            <v>0</v>
          </cell>
          <cell r="AC149">
            <v>0</v>
          </cell>
        </row>
        <row r="150">
          <cell r="P150">
            <v>0</v>
          </cell>
          <cell r="Q150">
            <v>0</v>
          </cell>
          <cell r="R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P151">
            <v>0</v>
          </cell>
          <cell r="Q151">
            <v>0</v>
          </cell>
          <cell r="R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P152">
            <v>0</v>
          </cell>
          <cell r="Q152">
            <v>0</v>
          </cell>
          <cell r="R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P153">
            <v>0</v>
          </cell>
          <cell r="Q153">
            <v>0</v>
          </cell>
          <cell r="R153">
            <v>0</v>
          </cell>
          <cell r="AA153">
            <v>0</v>
          </cell>
          <cell r="AB153">
            <v>0</v>
          </cell>
          <cell r="AC153">
            <v>0</v>
          </cell>
        </row>
        <row r="154">
          <cell r="P154">
            <v>0</v>
          </cell>
          <cell r="Q154">
            <v>0</v>
          </cell>
          <cell r="R154">
            <v>0</v>
          </cell>
          <cell r="AA154">
            <v>0</v>
          </cell>
          <cell r="AB154">
            <v>0</v>
          </cell>
          <cell r="AC154">
            <v>0</v>
          </cell>
        </row>
        <row r="155">
          <cell r="P155">
            <v>0</v>
          </cell>
          <cell r="Q155">
            <v>0</v>
          </cell>
          <cell r="R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P156">
            <v>0</v>
          </cell>
          <cell r="Q156">
            <v>0</v>
          </cell>
          <cell r="R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P157">
            <v>0</v>
          </cell>
          <cell r="Q157">
            <v>0</v>
          </cell>
          <cell r="R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AA158">
            <v>0</v>
          </cell>
          <cell r="AB158">
            <v>0</v>
          </cell>
          <cell r="AC158">
            <v>0</v>
          </cell>
        </row>
        <row r="159">
          <cell r="AA159">
            <v>0</v>
          </cell>
          <cell r="AB159">
            <v>0</v>
          </cell>
          <cell r="AC159">
            <v>0</v>
          </cell>
        </row>
        <row r="160">
          <cell r="AA160">
            <v>0</v>
          </cell>
          <cell r="AB160">
            <v>0</v>
          </cell>
          <cell r="AC160">
            <v>0</v>
          </cell>
        </row>
        <row r="161">
          <cell r="AA161">
            <v>0</v>
          </cell>
          <cell r="AB161">
            <v>0</v>
          </cell>
          <cell r="AC161">
            <v>0</v>
          </cell>
        </row>
        <row r="162">
          <cell r="AA162">
            <v>0</v>
          </cell>
          <cell r="AB162">
            <v>0</v>
          </cell>
          <cell r="AC162">
            <v>0</v>
          </cell>
        </row>
        <row r="163">
          <cell r="AA163">
            <v>0</v>
          </cell>
          <cell r="AB163">
            <v>0</v>
          </cell>
          <cell r="AC163">
            <v>0</v>
          </cell>
        </row>
        <row r="164">
          <cell r="AA164">
            <v>0</v>
          </cell>
          <cell r="AB164">
            <v>0</v>
          </cell>
          <cell r="AC164">
            <v>0</v>
          </cell>
        </row>
        <row r="165">
          <cell r="AA165">
            <v>0</v>
          </cell>
          <cell r="AB165">
            <v>0</v>
          </cell>
          <cell r="AC165">
            <v>0</v>
          </cell>
        </row>
        <row r="166">
          <cell r="AA166">
            <v>0</v>
          </cell>
          <cell r="AB166">
            <v>0</v>
          </cell>
          <cell r="AC166">
            <v>0</v>
          </cell>
        </row>
        <row r="167">
          <cell r="AA167">
            <v>0</v>
          </cell>
          <cell r="AB167">
            <v>0</v>
          </cell>
          <cell r="AC167">
            <v>0</v>
          </cell>
        </row>
        <row r="168">
          <cell r="AA168">
            <v>0</v>
          </cell>
          <cell r="AB168">
            <v>0</v>
          </cell>
          <cell r="AC168">
            <v>0</v>
          </cell>
        </row>
        <row r="169">
          <cell r="AA169">
            <v>0</v>
          </cell>
          <cell r="AB169">
            <v>0</v>
          </cell>
          <cell r="AC169">
            <v>0</v>
          </cell>
        </row>
        <row r="170">
          <cell r="AA170">
            <v>0</v>
          </cell>
          <cell r="AB170">
            <v>0</v>
          </cell>
          <cell r="AC170">
            <v>0</v>
          </cell>
        </row>
        <row r="171">
          <cell r="AA171">
            <v>0</v>
          </cell>
          <cell r="AB171">
            <v>0</v>
          </cell>
          <cell r="AC171">
            <v>0</v>
          </cell>
        </row>
        <row r="172">
          <cell r="AA172">
            <v>0</v>
          </cell>
          <cell r="AB172">
            <v>0</v>
          </cell>
          <cell r="AC172">
            <v>0</v>
          </cell>
        </row>
        <row r="173">
          <cell r="AA173">
            <v>0</v>
          </cell>
          <cell r="AB173">
            <v>0</v>
          </cell>
          <cell r="AC173">
            <v>0</v>
          </cell>
        </row>
        <row r="174">
          <cell r="AA174">
            <v>0</v>
          </cell>
          <cell r="AB174">
            <v>0</v>
          </cell>
          <cell r="AC174">
            <v>0</v>
          </cell>
        </row>
        <row r="175">
          <cell r="AA175">
            <v>0</v>
          </cell>
          <cell r="AB175">
            <v>0</v>
          </cell>
          <cell r="AC175">
            <v>0</v>
          </cell>
        </row>
        <row r="176">
          <cell r="AA176">
            <v>0</v>
          </cell>
          <cell r="AB176">
            <v>0</v>
          </cell>
          <cell r="AC176">
            <v>0</v>
          </cell>
        </row>
        <row r="177">
          <cell r="AA177">
            <v>0</v>
          </cell>
          <cell r="AB177">
            <v>0</v>
          </cell>
          <cell r="AC177">
            <v>0</v>
          </cell>
        </row>
        <row r="178">
          <cell r="AA178">
            <v>0</v>
          </cell>
          <cell r="AB178">
            <v>0</v>
          </cell>
          <cell r="AC178">
            <v>0</v>
          </cell>
        </row>
        <row r="179">
          <cell r="AA179">
            <v>0</v>
          </cell>
          <cell r="AB179">
            <v>0</v>
          </cell>
          <cell r="AC179">
            <v>0</v>
          </cell>
        </row>
        <row r="180">
          <cell r="AA180">
            <v>0</v>
          </cell>
          <cell r="AB180">
            <v>0</v>
          </cell>
          <cell r="AC180">
            <v>0</v>
          </cell>
        </row>
        <row r="181">
          <cell r="AA181">
            <v>0</v>
          </cell>
          <cell r="AB181">
            <v>0</v>
          </cell>
          <cell r="AC181">
            <v>0</v>
          </cell>
        </row>
        <row r="182">
          <cell r="AA182">
            <v>0</v>
          </cell>
          <cell r="AB182">
            <v>0</v>
          </cell>
          <cell r="AC182">
            <v>0</v>
          </cell>
        </row>
        <row r="183">
          <cell r="AA183">
            <v>0</v>
          </cell>
          <cell r="AB183">
            <v>0</v>
          </cell>
          <cell r="AC183">
            <v>0</v>
          </cell>
        </row>
        <row r="184">
          <cell r="AA184">
            <v>0</v>
          </cell>
          <cell r="AB184">
            <v>0</v>
          </cell>
          <cell r="AC184">
            <v>0</v>
          </cell>
        </row>
        <row r="185">
          <cell r="AA185">
            <v>0</v>
          </cell>
          <cell r="AB185">
            <v>0</v>
          </cell>
          <cell r="AC185">
            <v>0</v>
          </cell>
        </row>
        <row r="186">
          <cell r="AA186">
            <v>0</v>
          </cell>
          <cell r="AB186">
            <v>0</v>
          </cell>
          <cell r="AC186">
            <v>0</v>
          </cell>
        </row>
        <row r="187">
          <cell r="AA187">
            <v>0</v>
          </cell>
          <cell r="AB187">
            <v>0</v>
          </cell>
          <cell r="AC187">
            <v>0</v>
          </cell>
        </row>
        <row r="188">
          <cell r="AA188">
            <v>0</v>
          </cell>
          <cell r="AB188">
            <v>0</v>
          </cell>
          <cell r="AC188">
            <v>0</v>
          </cell>
        </row>
        <row r="189">
          <cell r="AA189">
            <v>0</v>
          </cell>
          <cell r="AB189">
            <v>0</v>
          </cell>
          <cell r="AC189">
            <v>0</v>
          </cell>
        </row>
        <row r="190">
          <cell r="AA190">
            <v>0</v>
          </cell>
          <cell r="AB190">
            <v>0</v>
          </cell>
          <cell r="AC190">
            <v>0</v>
          </cell>
        </row>
        <row r="191">
          <cell r="AA191">
            <v>0</v>
          </cell>
          <cell r="AB191">
            <v>0</v>
          </cell>
          <cell r="AC191">
            <v>0</v>
          </cell>
        </row>
        <row r="192">
          <cell r="AA192">
            <v>0</v>
          </cell>
          <cell r="AB192">
            <v>0</v>
          </cell>
          <cell r="AC192">
            <v>0</v>
          </cell>
        </row>
        <row r="193">
          <cell r="AA193">
            <v>0</v>
          </cell>
          <cell r="AB193">
            <v>0</v>
          </cell>
          <cell r="AC193">
            <v>0</v>
          </cell>
        </row>
        <row r="194">
          <cell r="AA194">
            <v>0</v>
          </cell>
          <cell r="AB194">
            <v>0</v>
          </cell>
          <cell r="AC194">
            <v>0</v>
          </cell>
        </row>
        <row r="195">
          <cell r="AA195">
            <v>0</v>
          </cell>
          <cell r="AB195">
            <v>0</v>
          </cell>
          <cell r="AC195">
            <v>0</v>
          </cell>
        </row>
        <row r="196">
          <cell r="AA196">
            <v>0</v>
          </cell>
          <cell r="AB196">
            <v>0</v>
          </cell>
          <cell r="AC196">
            <v>0</v>
          </cell>
        </row>
        <row r="197">
          <cell r="AA197">
            <v>0</v>
          </cell>
          <cell r="AB197">
            <v>0</v>
          </cell>
          <cell r="AC197">
            <v>0</v>
          </cell>
        </row>
        <row r="198">
          <cell r="AA198">
            <v>0</v>
          </cell>
          <cell r="AB198">
            <v>0</v>
          </cell>
          <cell r="AC198">
            <v>0</v>
          </cell>
        </row>
        <row r="199">
          <cell r="AA199">
            <v>0</v>
          </cell>
          <cell r="AB199">
            <v>0</v>
          </cell>
          <cell r="AC199">
            <v>0</v>
          </cell>
        </row>
        <row r="200">
          <cell r="AA200">
            <v>0</v>
          </cell>
          <cell r="AB200">
            <v>0</v>
          </cell>
          <cell r="AC200">
            <v>0</v>
          </cell>
        </row>
        <row r="201">
          <cell r="AA201">
            <v>0</v>
          </cell>
          <cell r="AB201">
            <v>0</v>
          </cell>
          <cell r="AC201">
            <v>0</v>
          </cell>
        </row>
        <row r="202">
          <cell r="AA202">
            <v>0</v>
          </cell>
          <cell r="AB202">
            <v>0</v>
          </cell>
          <cell r="AC202">
            <v>0</v>
          </cell>
        </row>
        <row r="203">
          <cell r="AA203">
            <v>0</v>
          </cell>
          <cell r="AB203">
            <v>0</v>
          </cell>
          <cell r="AC203">
            <v>0</v>
          </cell>
        </row>
        <row r="204">
          <cell r="AA204">
            <v>0</v>
          </cell>
          <cell r="AB204">
            <v>0</v>
          </cell>
          <cell r="AC204">
            <v>0</v>
          </cell>
        </row>
        <row r="205">
          <cell r="AA205">
            <v>0</v>
          </cell>
          <cell r="AB205">
            <v>0</v>
          </cell>
          <cell r="AC205">
            <v>0</v>
          </cell>
        </row>
        <row r="206">
          <cell r="AA206">
            <v>0</v>
          </cell>
          <cell r="AB206">
            <v>0</v>
          </cell>
          <cell r="AC206">
            <v>0</v>
          </cell>
        </row>
        <row r="207">
          <cell r="AA207">
            <v>0</v>
          </cell>
          <cell r="AB207">
            <v>0</v>
          </cell>
          <cell r="AC207">
            <v>0</v>
          </cell>
        </row>
        <row r="208">
          <cell r="AA208">
            <v>0</v>
          </cell>
          <cell r="AB208">
            <v>0</v>
          </cell>
          <cell r="AC208">
            <v>0</v>
          </cell>
        </row>
        <row r="209">
          <cell r="AA209">
            <v>0</v>
          </cell>
          <cell r="AB209">
            <v>0</v>
          </cell>
          <cell r="AC209">
            <v>0</v>
          </cell>
        </row>
        <row r="210">
          <cell r="AA210">
            <v>0</v>
          </cell>
          <cell r="AB210">
            <v>0</v>
          </cell>
          <cell r="AC210">
            <v>0</v>
          </cell>
        </row>
        <row r="211">
          <cell r="AA211">
            <v>0</v>
          </cell>
          <cell r="AB211">
            <v>0</v>
          </cell>
          <cell r="AC211">
            <v>0</v>
          </cell>
        </row>
        <row r="212">
          <cell r="AA212">
            <v>0</v>
          </cell>
          <cell r="AB212">
            <v>0</v>
          </cell>
          <cell r="AC212">
            <v>0</v>
          </cell>
        </row>
        <row r="213">
          <cell r="AA213">
            <v>0</v>
          </cell>
          <cell r="AB213">
            <v>0</v>
          </cell>
          <cell r="AC213">
            <v>0</v>
          </cell>
        </row>
        <row r="214">
          <cell r="AA214">
            <v>0</v>
          </cell>
          <cell r="AB214">
            <v>0</v>
          </cell>
          <cell r="AC214">
            <v>0</v>
          </cell>
        </row>
        <row r="215">
          <cell r="AA215">
            <v>0</v>
          </cell>
          <cell r="AB215">
            <v>0</v>
          </cell>
          <cell r="AC215">
            <v>0</v>
          </cell>
        </row>
        <row r="216">
          <cell r="AA216">
            <v>0</v>
          </cell>
          <cell r="AB216">
            <v>0</v>
          </cell>
          <cell r="AC216">
            <v>0</v>
          </cell>
        </row>
        <row r="217">
          <cell r="AA217">
            <v>0</v>
          </cell>
          <cell r="AB217">
            <v>0</v>
          </cell>
          <cell r="AC217">
            <v>0</v>
          </cell>
        </row>
        <row r="218">
          <cell r="AA218">
            <v>0</v>
          </cell>
          <cell r="AB218">
            <v>0</v>
          </cell>
          <cell r="AC218">
            <v>0</v>
          </cell>
        </row>
        <row r="219">
          <cell r="AA219">
            <v>0</v>
          </cell>
          <cell r="AB219">
            <v>0</v>
          </cell>
          <cell r="AC219">
            <v>0</v>
          </cell>
        </row>
        <row r="220">
          <cell r="AA220">
            <v>0</v>
          </cell>
          <cell r="AB220">
            <v>0</v>
          </cell>
          <cell r="AC220">
            <v>0</v>
          </cell>
        </row>
        <row r="221">
          <cell r="AA221">
            <v>0</v>
          </cell>
          <cell r="AB221">
            <v>0</v>
          </cell>
          <cell r="AC221">
            <v>0</v>
          </cell>
        </row>
        <row r="222">
          <cell r="AA222">
            <v>0</v>
          </cell>
          <cell r="AB222">
            <v>0</v>
          </cell>
          <cell r="AC222">
            <v>0</v>
          </cell>
        </row>
        <row r="223">
          <cell r="AA223">
            <v>0</v>
          </cell>
          <cell r="AB223">
            <v>0</v>
          </cell>
          <cell r="AC223">
            <v>0</v>
          </cell>
        </row>
        <row r="224">
          <cell r="AA224">
            <v>0</v>
          </cell>
          <cell r="AB224">
            <v>0</v>
          </cell>
          <cell r="AC224">
            <v>0</v>
          </cell>
        </row>
        <row r="225">
          <cell r="AA225">
            <v>0</v>
          </cell>
          <cell r="AB225">
            <v>0</v>
          </cell>
          <cell r="AC225">
            <v>0</v>
          </cell>
        </row>
        <row r="226">
          <cell r="AA226">
            <v>0</v>
          </cell>
          <cell r="AB226">
            <v>0</v>
          </cell>
          <cell r="AC226">
            <v>0</v>
          </cell>
        </row>
        <row r="227">
          <cell r="AA227">
            <v>0</v>
          </cell>
          <cell r="AB227">
            <v>0</v>
          </cell>
          <cell r="AC227">
            <v>0</v>
          </cell>
        </row>
        <row r="228">
          <cell r="AA228">
            <v>0</v>
          </cell>
          <cell r="AB228">
            <v>0</v>
          </cell>
          <cell r="AC228">
            <v>0</v>
          </cell>
        </row>
        <row r="229">
          <cell r="AA229">
            <v>0</v>
          </cell>
          <cell r="AB229">
            <v>0</v>
          </cell>
          <cell r="AC229">
            <v>0</v>
          </cell>
        </row>
        <row r="230">
          <cell r="AA230">
            <v>0</v>
          </cell>
          <cell r="AB230">
            <v>0</v>
          </cell>
          <cell r="AC230">
            <v>0</v>
          </cell>
        </row>
        <row r="231">
          <cell r="AA231">
            <v>0</v>
          </cell>
          <cell r="AB231">
            <v>0</v>
          </cell>
          <cell r="AC231">
            <v>0</v>
          </cell>
        </row>
        <row r="232">
          <cell r="AA232">
            <v>0</v>
          </cell>
          <cell r="AB232">
            <v>0</v>
          </cell>
          <cell r="AC232">
            <v>0</v>
          </cell>
        </row>
        <row r="233">
          <cell r="AA233">
            <v>0</v>
          </cell>
          <cell r="AB233">
            <v>0</v>
          </cell>
          <cell r="AC233">
            <v>0</v>
          </cell>
        </row>
        <row r="234">
          <cell r="AA234">
            <v>0</v>
          </cell>
          <cell r="AB234">
            <v>0</v>
          </cell>
          <cell r="AC234">
            <v>0</v>
          </cell>
        </row>
        <row r="235">
          <cell r="AA235">
            <v>0</v>
          </cell>
          <cell r="AB235">
            <v>0</v>
          </cell>
          <cell r="AC235">
            <v>0</v>
          </cell>
        </row>
        <row r="236">
          <cell r="AA236">
            <v>0</v>
          </cell>
          <cell r="AB236">
            <v>0</v>
          </cell>
          <cell r="AC236">
            <v>0</v>
          </cell>
        </row>
        <row r="237">
          <cell r="AA237">
            <v>0</v>
          </cell>
          <cell r="AB237">
            <v>0</v>
          </cell>
          <cell r="AC237">
            <v>0</v>
          </cell>
        </row>
        <row r="238">
          <cell r="AA238">
            <v>0</v>
          </cell>
          <cell r="AB238">
            <v>0</v>
          </cell>
          <cell r="AC238">
            <v>0</v>
          </cell>
        </row>
      </sheetData>
      <sheetData sheetId="16">
        <row r="1">
          <cell r="E1" t="str">
            <v>Y12 - APR</v>
          </cell>
          <cell r="F1">
            <v>32</v>
          </cell>
          <cell r="P1" t="str">
            <v>Y12 - NAC JULY</v>
          </cell>
          <cell r="Q1">
            <v>32</v>
          </cell>
          <cell r="AA1" t="str">
            <v>Y12 - SYC 1</v>
          </cell>
          <cell r="AB1">
            <v>9</v>
          </cell>
          <cell r="AL1" t="str">
            <v>Y12 - SYC 3</v>
          </cell>
          <cell r="AM1">
            <v>10</v>
          </cell>
          <cell r="AW1" t="str">
            <v>Y12 - SYC 2</v>
          </cell>
          <cell r="AX1">
            <v>18</v>
          </cell>
          <cell r="BH1" t="str">
            <v>Y12 - SYC 4</v>
          </cell>
          <cell r="BI1">
            <v>13</v>
          </cell>
          <cell r="BS1" t="str">
            <v>Y12 - SYC 5</v>
          </cell>
          <cell r="BT1">
            <v>6</v>
          </cell>
          <cell r="CD1" t="str">
            <v>Y12 - SYC 6</v>
          </cell>
          <cell r="CE1">
            <v>15</v>
          </cell>
          <cell r="CO1" t="str">
            <v>Y12 - SYC 7</v>
          </cell>
          <cell r="CP1">
            <v>12</v>
          </cell>
          <cell r="CZ1" t="str">
            <v>Y12 - SYC 8</v>
          </cell>
          <cell r="DA1">
            <v>13</v>
          </cell>
          <cell r="DK1" t="str">
            <v>Y12 - SYC 9</v>
          </cell>
          <cell r="DL1">
            <v>4</v>
          </cell>
        </row>
        <row r="2">
          <cell r="E2">
            <v>2011</v>
          </cell>
          <cell r="F2">
            <v>2</v>
          </cell>
          <cell r="P2">
            <v>2011</v>
          </cell>
          <cell r="Q2">
            <v>2</v>
          </cell>
          <cell r="AA2">
            <v>2010</v>
          </cell>
          <cell r="AB2">
            <v>2</v>
          </cell>
          <cell r="AL2">
            <v>2010</v>
          </cell>
          <cell r="AM2">
            <v>2</v>
          </cell>
          <cell r="AW2">
            <v>2010</v>
          </cell>
          <cell r="AX2">
            <v>2</v>
          </cell>
          <cell r="BH2">
            <v>2011</v>
          </cell>
          <cell r="BI2">
            <v>2</v>
          </cell>
          <cell r="BS2">
            <v>2011</v>
          </cell>
          <cell r="BT2">
            <v>2</v>
          </cell>
          <cell r="CD2">
            <v>2011</v>
          </cell>
          <cell r="CE2">
            <v>2</v>
          </cell>
          <cell r="CO2">
            <v>2011</v>
          </cell>
          <cell r="CP2">
            <v>2</v>
          </cell>
          <cell r="CZ2">
            <v>2011</v>
          </cell>
          <cell r="DA2">
            <v>2</v>
          </cell>
          <cell r="DK2">
            <v>2011</v>
          </cell>
          <cell r="DL2">
            <v>2</v>
          </cell>
        </row>
        <row r="3">
          <cell r="E3" t="str">
            <v>NUMBER</v>
          </cell>
          <cell r="F3" t="str">
            <v>PLACE</v>
          </cell>
          <cell r="P3" t="str">
            <v>NUMBER</v>
          </cell>
          <cell r="Q3" t="str">
            <v>PLACE</v>
          </cell>
          <cell r="AA3" t="str">
            <v>NUMBER</v>
          </cell>
          <cell r="AB3" t="str">
            <v>PLACE</v>
          </cell>
          <cell r="AL3" t="str">
            <v>NUMBER</v>
          </cell>
          <cell r="AM3" t="str">
            <v>PLACE</v>
          </cell>
          <cell r="AW3" t="str">
            <v>NUMBER</v>
          </cell>
          <cell r="AX3" t="str">
            <v>PLACE</v>
          </cell>
          <cell r="BH3" t="str">
            <v>NUMBER</v>
          </cell>
          <cell r="BI3" t="str">
            <v>PLACE</v>
          </cell>
          <cell r="BS3" t="str">
            <v>NUMBER</v>
          </cell>
          <cell r="BT3" t="str">
            <v>PLACE</v>
          </cell>
          <cell r="CD3" t="str">
            <v>NUMBER</v>
          </cell>
          <cell r="CE3" t="str">
            <v>PLACE</v>
          </cell>
          <cell r="CO3" t="str">
            <v>NUMBER</v>
          </cell>
          <cell r="CP3" t="str">
            <v>PLACE</v>
          </cell>
          <cell r="CZ3" t="str">
            <v>NUMBER</v>
          </cell>
          <cell r="DA3" t="str">
            <v>PLACE</v>
          </cell>
          <cell r="DK3" t="str">
            <v>NUMBER</v>
          </cell>
          <cell r="DL3" t="str">
            <v>PLACE</v>
          </cell>
        </row>
        <row r="4">
          <cell r="E4">
            <v>100086743</v>
          </cell>
          <cell r="F4">
            <v>1</v>
          </cell>
          <cell r="P4">
            <v>100086743</v>
          </cell>
          <cell r="Q4">
            <v>1</v>
          </cell>
          <cell r="AA4">
            <v>100086743</v>
          </cell>
          <cell r="AB4">
            <v>1</v>
          </cell>
          <cell r="AL4">
            <v>100082848</v>
          </cell>
          <cell r="AM4">
            <v>1</v>
          </cell>
          <cell r="AW4">
            <v>100085575</v>
          </cell>
          <cell r="AX4">
            <v>1</v>
          </cell>
          <cell r="BH4">
            <v>100086743</v>
          </cell>
          <cell r="BI4">
            <v>1</v>
          </cell>
          <cell r="BS4">
            <v>100096054</v>
          </cell>
          <cell r="BT4">
            <v>1</v>
          </cell>
          <cell r="CD4">
            <v>100093798</v>
          </cell>
          <cell r="CE4">
            <v>1</v>
          </cell>
          <cell r="CO4">
            <v>100086145</v>
          </cell>
          <cell r="CP4">
            <v>1</v>
          </cell>
          <cell r="CZ4">
            <v>100100392</v>
          </cell>
          <cell r="DA4">
            <v>1</v>
          </cell>
          <cell r="DK4">
            <v>100094510</v>
          </cell>
          <cell r="DL4">
            <v>1</v>
          </cell>
        </row>
        <row r="5">
          <cell r="E5">
            <v>100094627</v>
          </cell>
          <cell r="F5">
            <v>2</v>
          </cell>
          <cell r="P5">
            <v>100070802</v>
          </cell>
          <cell r="Q5">
            <v>2</v>
          </cell>
          <cell r="AA5">
            <v>100093469</v>
          </cell>
          <cell r="AB5">
            <v>2</v>
          </cell>
          <cell r="AL5">
            <v>100087790</v>
          </cell>
          <cell r="AM5">
            <v>2</v>
          </cell>
          <cell r="AW5">
            <v>100086743</v>
          </cell>
          <cell r="AX5">
            <v>2</v>
          </cell>
          <cell r="BH5">
            <v>100085575</v>
          </cell>
          <cell r="BI5">
            <v>2</v>
          </cell>
          <cell r="BS5">
            <v>100086737</v>
          </cell>
          <cell r="BT5">
            <v>2</v>
          </cell>
          <cell r="CD5">
            <v>100093469</v>
          </cell>
          <cell r="CE5">
            <v>2</v>
          </cell>
          <cell r="CO5">
            <v>100101491</v>
          </cell>
          <cell r="CP5">
            <v>2</v>
          </cell>
          <cell r="CZ5">
            <v>100093358</v>
          </cell>
          <cell r="DA5">
            <v>2</v>
          </cell>
          <cell r="DK5">
            <v>100097392</v>
          </cell>
          <cell r="DL5">
            <v>2</v>
          </cell>
        </row>
        <row r="6">
          <cell r="E6">
            <v>100086145</v>
          </cell>
          <cell r="F6">
            <v>3</v>
          </cell>
          <cell r="P6">
            <v>100118470</v>
          </cell>
          <cell r="Q6">
            <v>3</v>
          </cell>
          <cell r="AA6">
            <v>100119266</v>
          </cell>
          <cell r="AB6">
            <v>3</v>
          </cell>
          <cell r="AL6">
            <v>100086737</v>
          </cell>
          <cell r="AM6">
            <v>3</v>
          </cell>
          <cell r="AW6">
            <v>100086145</v>
          </cell>
          <cell r="AX6">
            <v>3</v>
          </cell>
          <cell r="BH6">
            <v>100099838</v>
          </cell>
          <cell r="BI6">
            <v>3</v>
          </cell>
          <cell r="BS6">
            <v>100087407</v>
          </cell>
          <cell r="BT6">
            <v>3</v>
          </cell>
          <cell r="CD6">
            <v>100099607</v>
          </cell>
          <cell r="CE6">
            <v>3</v>
          </cell>
          <cell r="CO6">
            <v>100093798</v>
          </cell>
          <cell r="CP6">
            <v>3</v>
          </cell>
          <cell r="CZ6">
            <v>100133530</v>
          </cell>
          <cell r="DA6">
            <v>3</v>
          </cell>
          <cell r="DK6">
            <v>100124914</v>
          </cell>
          <cell r="DL6">
            <v>3</v>
          </cell>
        </row>
        <row r="7">
          <cell r="E7">
            <v>100085575</v>
          </cell>
          <cell r="F7">
            <v>3</v>
          </cell>
          <cell r="P7">
            <v>100086145</v>
          </cell>
          <cell r="Q7">
            <v>3</v>
          </cell>
          <cell r="AA7">
            <v>100086737</v>
          </cell>
          <cell r="AB7">
            <v>3</v>
          </cell>
          <cell r="AL7">
            <v>100094510</v>
          </cell>
          <cell r="AM7">
            <v>3</v>
          </cell>
          <cell r="AW7">
            <v>100070802</v>
          </cell>
          <cell r="AX7">
            <v>3</v>
          </cell>
          <cell r="BH7">
            <v>100086145</v>
          </cell>
          <cell r="BI7">
            <v>3</v>
          </cell>
          <cell r="BS7">
            <v>100096178</v>
          </cell>
          <cell r="BT7">
            <v>3</v>
          </cell>
          <cell r="CD7">
            <v>100094670</v>
          </cell>
          <cell r="CE7">
            <v>3</v>
          </cell>
          <cell r="CO7">
            <v>100088767</v>
          </cell>
          <cell r="CP7">
            <v>3</v>
          </cell>
          <cell r="CZ7">
            <v>100089091</v>
          </cell>
          <cell r="DA7">
            <v>3</v>
          </cell>
          <cell r="DK7">
            <v>100097275</v>
          </cell>
          <cell r="DL7">
            <v>3</v>
          </cell>
        </row>
        <row r="8">
          <cell r="E8">
            <v>100097392</v>
          </cell>
          <cell r="F8">
            <v>5</v>
          </cell>
          <cell r="P8">
            <v>100085575</v>
          </cell>
          <cell r="Q8">
            <v>5</v>
          </cell>
          <cell r="AA8">
            <v>100096178</v>
          </cell>
          <cell r="AB8">
            <v>5</v>
          </cell>
          <cell r="AL8">
            <v>100093358</v>
          </cell>
          <cell r="AM8">
            <v>5</v>
          </cell>
          <cell r="AW8">
            <v>100090459</v>
          </cell>
          <cell r="AX8">
            <v>5</v>
          </cell>
          <cell r="BH8">
            <v>100118470</v>
          </cell>
          <cell r="BI8">
            <v>5</v>
          </cell>
          <cell r="BS8">
            <v>100094510</v>
          </cell>
          <cell r="BT8">
            <v>5</v>
          </cell>
          <cell r="CD8">
            <v>100088767</v>
          </cell>
          <cell r="CE8">
            <v>5</v>
          </cell>
          <cell r="CO8">
            <v>100099607</v>
          </cell>
          <cell r="CP8">
            <v>5</v>
          </cell>
          <cell r="CZ8">
            <v>100099218</v>
          </cell>
          <cell r="DA8">
            <v>5</v>
          </cell>
          <cell r="DK8">
            <v>100100557</v>
          </cell>
          <cell r="DL8">
            <v>5</v>
          </cell>
        </row>
        <row r="9">
          <cell r="E9">
            <v>100086737</v>
          </cell>
          <cell r="F9">
            <v>6</v>
          </cell>
          <cell r="P9">
            <v>100090459</v>
          </cell>
          <cell r="Q9">
            <v>6</v>
          </cell>
          <cell r="AA9">
            <v>100097392</v>
          </cell>
          <cell r="AB9">
            <v>6</v>
          </cell>
          <cell r="AL9">
            <v>100087407</v>
          </cell>
          <cell r="AM9">
            <v>6</v>
          </cell>
          <cell r="AW9">
            <v>100099838</v>
          </cell>
          <cell r="AX9">
            <v>6</v>
          </cell>
          <cell r="BH9">
            <v>100094670</v>
          </cell>
          <cell r="BI9">
            <v>6</v>
          </cell>
          <cell r="BS9">
            <v>100087790</v>
          </cell>
          <cell r="BT9">
            <v>6</v>
          </cell>
          <cell r="CD9">
            <v>100086539</v>
          </cell>
          <cell r="CE9">
            <v>6</v>
          </cell>
          <cell r="CO9">
            <v>100099838</v>
          </cell>
          <cell r="CP9">
            <v>6</v>
          </cell>
          <cell r="CZ9">
            <v>100100890</v>
          </cell>
          <cell r="DA9">
            <v>6</v>
          </cell>
          <cell r="DK9">
            <v>100099613</v>
          </cell>
          <cell r="DL9">
            <v>6</v>
          </cell>
        </row>
        <row r="10">
          <cell r="E10">
            <v>100087407</v>
          </cell>
          <cell r="F10">
            <v>7</v>
          </cell>
          <cell r="P10">
            <v>100087295</v>
          </cell>
          <cell r="Q10">
            <v>7</v>
          </cell>
          <cell r="AA10">
            <v>100099607</v>
          </cell>
          <cell r="AB10">
            <v>7</v>
          </cell>
          <cell r="AL10">
            <v>100097392</v>
          </cell>
          <cell r="AM10">
            <v>7</v>
          </cell>
          <cell r="AW10">
            <v>100086539</v>
          </cell>
          <cell r="AX10">
            <v>7</v>
          </cell>
          <cell r="BH10">
            <v>100083238</v>
          </cell>
          <cell r="BI10">
            <v>7</v>
          </cell>
          <cell r="BS10">
            <v>100099607</v>
          </cell>
          <cell r="BT10">
            <v>7</v>
          </cell>
          <cell r="CD10">
            <v>100098412</v>
          </cell>
          <cell r="CE10">
            <v>7</v>
          </cell>
          <cell r="CO10">
            <v>100098412</v>
          </cell>
          <cell r="CP10">
            <v>7</v>
          </cell>
          <cell r="CZ10">
            <v>100092218</v>
          </cell>
          <cell r="DA10">
            <v>7</v>
          </cell>
          <cell r="DK10">
            <v>100099031</v>
          </cell>
          <cell r="DL10">
            <v>7</v>
          </cell>
        </row>
        <row r="11">
          <cell r="E11">
            <v>100119266</v>
          </cell>
          <cell r="F11">
            <v>8</v>
          </cell>
          <cell r="P11">
            <v>100093469</v>
          </cell>
          <cell r="Q11">
            <v>8</v>
          </cell>
          <cell r="AA11">
            <v>100099884</v>
          </cell>
          <cell r="AB11">
            <v>8</v>
          </cell>
          <cell r="AL11">
            <v>100085417</v>
          </cell>
          <cell r="AM11">
            <v>8</v>
          </cell>
          <cell r="AW11">
            <v>100099607</v>
          </cell>
          <cell r="AX11">
            <v>8</v>
          </cell>
          <cell r="BH11">
            <v>100093469</v>
          </cell>
          <cell r="BI11">
            <v>8</v>
          </cell>
          <cell r="BS11">
            <v>100097254</v>
          </cell>
          <cell r="BT11">
            <v>8</v>
          </cell>
          <cell r="CD11">
            <v>100099164</v>
          </cell>
          <cell r="CE11">
            <v>8</v>
          </cell>
          <cell r="CO11">
            <v>100099360</v>
          </cell>
          <cell r="CP11">
            <v>8</v>
          </cell>
          <cell r="CZ11">
            <v>100126696</v>
          </cell>
          <cell r="DA11">
            <v>8</v>
          </cell>
          <cell r="DK11">
            <v>100127679</v>
          </cell>
          <cell r="DL11">
            <v>8</v>
          </cell>
        </row>
        <row r="12">
          <cell r="E12">
            <v>100094510</v>
          </cell>
          <cell r="F12">
            <v>9</v>
          </cell>
          <cell r="P12">
            <v>100099607</v>
          </cell>
          <cell r="Q12">
            <v>9</v>
          </cell>
          <cell r="AA12">
            <v>100098412</v>
          </cell>
          <cell r="AB12">
            <v>9</v>
          </cell>
          <cell r="AL12">
            <v>100099218</v>
          </cell>
          <cell r="AM12">
            <v>9</v>
          </cell>
          <cell r="AW12">
            <v>100087407</v>
          </cell>
          <cell r="AX12">
            <v>9</v>
          </cell>
          <cell r="BH12">
            <v>100093798</v>
          </cell>
          <cell r="BI12">
            <v>9</v>
          </cell>
          <cell r="BS12">
            <v>100101734</v>
          </cell>
          <cell r="BT12">
            <v>9</v>
          </cell>
          <cell r="CD12">
            <v>100086145</v>
          </cell>
          <cell r="CE12">
            <v>9</v>
          </cell>
          <cell r="CO12">
            <v>100094670</v>
          </cell>
          <cell r="CP12">
            <v>9</v>
          </cell>
          <cell r="CZ12">
            <v>100093326</v>
          </cell>
          <cell r="DA12">
            <v>9</v>
          </cell>
          <cell r="DK12">
            <v>0</v>
          </cell>
          <cell r="DL12">
            <v>9</v>
          </cell>
        </row>
        <row r="13">
          <cell r="E13">
            <v>100093358</v>
          </cell>
          <cell r="F13">
            <v>10</v>
          </cell>
          <cell r="P13">
            <v>100094627</v>
          </cell>
          <cell r="Q13">
            <v>10</v>
          </cell>
          <cell r="AA13">
            <v>100094510</v>
          </cell>
          <cell r="AB13">
            <v>10</v>
          </cell>
          <cell r="AL13">
            <v>100082689</v>
          </cell>
          <cell r="AM13">
            <v>10</v>
          </cell>
          <cell r="AW13">
            <v>100093798</v>
          </cell>
          <cell r="AX13">
            <v>10</v>
          </cell>
          <cell r="BH13">
            <v>100089651</v>
          </cell>
          <cell r="BI13">
            <v>10</v>
          </cell>
          <cell r="BS13">
            <v>100094627</v>
          </cell>
          <cell r="BT13">
            <v>10</v>
          </cell>
          <cell r="CD13">
            <v>100083238</v>
          </cell>
          <cell r="CE13">
            <v>10</v>
          </cell>
          <cell r="CO13">
            <v>100099701</v>
          </cell>
          <cell r="CP13">
            <v>10</v>
          </cell>
          <cell r="CZ13">
            <v>100116931</v>
          </cell>
          <cell r="DA13">
            <v>10</v>
          </cell>
          <cell r="DK13">
            <v>100126994</v>
          </cell>
          <cell r="DL13">
            <v>10</v>
          </cell>
        </row>
        <row r="14">
          <cell r="E14">
            <v>100096054</v>
          </cell>
          <cell r="F14">
            <v>11</v>
          </cell>
          <cell r="P14">
            <v>100086737</v>
          </cell>
          <cell r="Q14">
            <v>11</v>
          </cell>
          <cell r="AA14">
            <v>100099164</v>
          </cell>
          <cell r="AB14">
            <v>11</v>
          </cell>
          <cell r="AL14">
            <v>100126696</v>
          </cell>
          <cell r="AM14">
            <v>11</v>
          </cell>
          <cell r="AW14">
            <v>100096054</v>
          </cell>
          <cell r="AX14">
            <v>11</v>
          </cell>
          <cell r="BH14">
            <v>100117646</v>
          </cell>
          <cell r="BI14">
            <v>11</v>
          </cell>
          <cell r="BS14">
            <v>100099164</v>
          </cell>
          <cell r="BT14">
            <v>11</v>
          </cell>
          <cell r="CD14">
            <v>100101491</v>
          </cell>
          <cell r="CE14">
            <v>11</v>
          </cell>
          <cell r="CO14">
            <v>100119586</v>
          </cell>
          <cell r="CP14">
            <v>11</v>
          </cell>
          <cell r="CZ14">
            <v>100125665</v>
          </cell>
          <cell r="DA14">
            <v>11</v>
          </cell>
          <cell r="DK14">
            <v>0</v>
          </cell>
          <cell r="DL14">
            <v>11</v>
          </cell>
        </row>
        <row r="15">
          <cell r="E15">
            <v>100099218</v>
          </cell>
          <cell r="F15">
            <v>12</v>
          </cell>
          <cell r="P15">
            <v>100097392</v>
          </cell>
          <cell r="Q15">
            <v>12</v>
          </cell>
          <cell r="AA15">
            <v>100095972</v>
          </cell>
          <cell r="AB15">
            <v>12</v>
          </cell>
          <cell r="AL15">
            <v>100093326</v>
          </cell>
          <cell r="AM15">
            <v>12</v>
          </cell>
          <cell r="AW15">
            <v>100094670</v>
          </cell>
          <cell r="AX15">
            <v>12</v>
          </cell>
          <cell r="BH15">
            <v>100099607</v>
          </cell>
          <cell r="BI15">
            <v>12</v>
          </cell>
          <cell r="BS15">
            <v>100099619</v>
          </cell>
          <cell r="BT15">
            <v>12.5</v>
          </cell>
          <cell r="CD15">
            <v>100096054</v>
          </cell>
          <cell r="CE15">
            <v>12</v>
          </cell>
          <cell r="CO15">
            <v>100090237</v>
          </cell>
          <cell r="CP15">
            <v>12</v>
          </cell>
          <cell r="CZ15">
            <v>100082848</v>
          </cell>
          <cell r="DA15">
            <v>12</v>
          </cell>
          <cell r="DK15">
            <v>0</v>
          </cell>
          <cell r="DL15">
            <v>12</v>
          </cell>
        </row>
        <row r="16">
          <cell r="E16">
            <v>100093326</v>
          </cell>
          <cell r="F16">
            <v>13</v>
          </cell>
          <cell r="P16">
            <v>100100392</v>
          </cell>
          <cell r="Q16">
            <v>13.5</v>
          </cell>
          <cell r="AA16">
            <v>100100392</v>
          </cell>
          <cell r="AB16">
            <v>13</v>
          </cell>
          <cell r="AL16">
            <v>100100017</v>
          </cell>
          <cell r="AM16">
            <v>13</v>
          </cell>
          <cell r="AW16">
            <v>100090237</v>
          </cell>
          <cell r="AX16">
            <v>13</v>
          </cell>
          <cell r="BH16">
            <v>100101491</v>
          </cell>
          <cell r="BI16">
            <v>13</v>
          </cell>
          <cell r="BS16">
            <v>100117214</v>
          </cell>
          <cell r="BT16">
            <v>12.5</v>
          </cell>
          <cell r="CD16">
            <v>100099360</v>
          </cell>
          <cell r="CE16">
            <v>13</v>
          </cell>
          <cell r="CO16">
            <v>100127242</v>
          </cell>
          <cell r="CP16">
            <v>13</v>
          </cell>
          <cell r="CZ16">
            <v>100101271</v>
          </cell>
          <cell r="DA16">
            <v>13</v>
          </cell>
        </row>
        <row r="17">
          <cell r="E17">
            <v>100100890</v>
          </cell>
          <cell r="F17">
            <v>14</v>
          </cell>
          <cell r="P17">
            <v>100093326</v>
          </cell>
          <cell r="Q17">
            <v>13.5</v>
          </cell>
          <cell r="AA17">
            <v>100099031</v>
          </cell>
          <cell r="AB17">
            <v>14</v>
          </cell>
          <cell r="AL17">
            <v>100099607</v>
          </cell>
          <cell r="AM17">
            <v>14</v>
          </cell>
          <cell r="AW17">
            <v>100088767</v>
          </cell>
          <cell r="AX17">
            <v>14</v>
          </cell>
          <cell r="BH17">
            <v>100127242</v>
          </cell>
          <cell r="BI17">
            <v>14</v>
          </cell>
          <cell r="BS17">
            <v>100117213</v>
          </cell>
          <cell r="BT17">
            <v>14</v>
          </cell>
          <cell r="CD17">
            <v>100100392</v>
          </cell>
          <cell r="CE17">
            <v>14</v>
          </cell>
          <cell r="CO17">
            <v>100127244</v>
          </cell>
          <cell r="CP17">
            <v>14</v>
          </cell>
          <cell r="CZ17">
            <v>100082689</v>
          </cell>
          <cell r="DA17">
            <v>14</v>
          </cell>
        </row>
        <row r="18">
          <cell r="E18">
            <v>100088767</v>
          </cell>
          <cell r="F18">
            <v>15</v>
          </cell>
          <cell r="P18">
            <v>100119266</v>
          </cell>
          <cell r="Q18">
            <v>15</v>
          </cell>
          <cell r="AA18">
            <v>100067418</v>
          </cell>
          <cell r="AB18">
            <v>15</v>
          </cell>
          <cell r="AL18">
            <v>100099164</v>
          </cell>
          <cell r="AM18">
            <v>15</v>
          </cell>
          <cell r="AW18">
            <v>100127184</v>
          </cell>
          <cell r="AX18">
            <v>15</v>
          </cell>
          <cell r="BH18">
            <v>100090237</v>
          </cell>
          <cell r="BI18">
            <v>15</v>
          </cell>
          <cell r="BS18">
            <v>100124271</v>
          </cell>
          <cell r="BT18">
            <v>15</v>
          </cell>
          <cell r="CD18">
            <v>100124164</v>
          </cell>
          <cell r="CE18">
            <v>15</v>
          </cell>
          <cell r="CO18">
            <v>100127857</v>
          </cell>
          <cell r="CP18">
            <v>15</v>
          </cell>
          <cell r="CZ18">
            <v>100119266</v>
          </cell>
          <cell r="DA18">
            <v>15</v>
          </cell>
        </row>
        <row r="19">
          <cell r="E19">
            <v>100118470</v>
          </cell>
          <cell r="F19">
            <v>16</v>
          </cell>
          <cell r="P19">
            <v>100101734</v>
          </cell>
          <cell r="Q19">
            <v>16</v>
          </cell>
          <cell r="AA19">
            <v>100099613</v>
          </cell>
          <cell r="AB19">
            <v>16</v>
          </cell>
          <cell r="AL19">
            <v>100100890</v>
          </cell>
          <cell r="AM19">
            <v>16</v>
          </cell>
          <cell r="AW19">
            <v>100087790</v>
          </cell>
          <cell r="AX19">
            <v>16</v>
          </cell>
          <cell r="BH19">
            <v>100088767</v>
          </cell>
          <cell r="BI19">
            <v>16</v>
          </cell>
          <cell r="BS19">
            <v>100131762</v>
          </cell>
          <cell r="BT19">
            <v>16</v>
          </cell>
          <cell r="CD19">
            <v>100099613</v>
          </cell>
          <cell r="CE19">
            <v>16</v>
          </cell>
          <cell r="CO19">
            <v>100097133</v>
          </cell>
          <cell r="CP19">
            <v>16</v>
          </cell>
          <cell r="CZ19">
            <v>100124914</v>
          </cell>
          <cell r="DA19">
            <v>16</v>
          </cell>
        </row>
        <row r="20">
          <cell r="E20">
            <v>100083238</v>
          </cell>
          <cell r="F20">
            <v>17</v>
          </cell>
          <cell r="P20">
            <v>100087790</v>
          </cell>
          <cell r="Q20">
            <v>17</v>
          </cell>
          <cell r="AA20">
            <v>100082739</v>
          </cell>
          <cell r="AB20">
            <v>17</v>
          </cell>
          <cell r="AL20">
            <v>100118560</v>
          </cell>
          <cell r="AM20">
            <v>17</v>
          </cell>
          <cell r="AW20">
            <v>100098412</v>
          </cell>
          <cell r="AX20">
            <v>17</v>
          </cell>
          <cell r="BH20">
            <v>100082073</v>
          </cell>
          <cell r="BI20">
            <v>17</v>
          </cell>
          <cell r="CD20">
            <v>100127184</v>
          </cell>
          <cell r="CE20">
            <v>17</v>
          </cell>
          <cell r="CO20">
            <v>100127184</v>
          </cell>
          <cell r="CP20">
            <v>17</v>
          </cell>
          <cell r="CZ20">
            <v>100085417</v>
          </cell>
          <cell r="DA20">
            <v>17</v>
          </cell>
        </row>
        <row r="21">
          <cell r="E21">
            <v>100101271</v>
          </cell>
          <cell r="F21">
            <v>18</v>
          </cell>
          <cell r="P21">
            <v>100099218</v>
          </cell>
          <cell r="Q21">
            <v>18</v>
          </cell>
          <cell r="AA21">
            <v>100127184</v>
          </cell>
          <cell r="AB21">
            <v>18</v>
          </cell>
          <cell r="AL21">
            <v>100089091</v>
          </cell>
          <cell r="AM21">
            <v>18</v>
          </cell>
          <cell r="AW21">
            <v>100099619</v>
          </cell>
          <cell r="AX21">
            <v>18</v>
          </cell>
          <cell r="BH21">
            <v>100123809</v>
          </cell>
          <cell r="BI21">
            <v>18</v>
          </cell>
          <cell r="CD21">
            <v>100118833</v>
          </cell>
          <cell r="CE21">
            <v>18</v>
          </cell>
          <cell r="CO21">
            <v>100125881</v>
          </cell>
          <cell r="CP21">
            <v>18</v>
          </cell>
          <cell r="CZ21">
            <v>100127184</v>
          </cell>
          <cell r="DA21">
            <v>18</v>
          </cell>
        </row>
        <row r="22">
          <cell r="E22">
            <v>100099607</v>
          </cell>
          <cell r="F22">
            <v>19</v>
          </cell>
          <cell r="P22">
            <v>100082848</v>
          </cell>
          <cell r="Q22">
            <v>19</v>
          </cell>
          <cell r="AA22">
            <v>100099619</v>
          </cell>
          <cell r="AB22">
            <v>19</v>
          </cell>
          <cell r="AL22">
            <v>100100392</v>
          </cell>
          <cell r="AM22">
            <v>19</v>
          </cell>
          <cell r="AW22">
            <v>100099613</v>
          </cell>
          <cell r="AX22">
            <v>19</v>
          </cell>
          <cell r="BH22">
            <v>100127244</v>
          </cell>
          <cell r="BI22">
            <v>19</v>
          </cell>
          <cell r="CD22">
            <v>100100863</v>
          </cell>
          <cell r="CE22">
            <v>19</v>
          </cell>
          <cell r="CO22">
            <v>100118845</v>
          </cell>
          <cell r="CP22">
            <v>19</v>
          </cell>
          <cell r="CZ22">
            <v>100116060</v>
          </cell>
          <cell r="DA22">
            <v>19</v>
          </cell>
        </row>
        <row r="23">
          <cell r="E23">
            <v>100070802</v>
          </cell>
          <cell r="F23">
            <v>20</v>
          </cell>
          <cell r="P23">
            <v>100093798</v>
          </cell>
          <cell r="Q23">
            <v>20</v>
          </cell>
          <cell r="AA23">
            <v>100100594</v>
          </cell>
          <cell r="AB23">
            <v>20</v>
          </cell>
          <cell r="AL23">
            <v>100127184</v>
          </cell>
          <cell r="AM23">
            <v>20</v>
          </cell>
          <cell r="AW23">
            <v>100117484</v>
          </cell>
          <cell r="AX23">
            <v>20</v>
          </cell>
          <cell r="BH23">
            <v>100127184</v>
          </cell>
          <cell r="BI23">
            <v>20</v>
          </cell>
          <cell r="CD23">
            <v>100090237</v>
          </cell>
          <cell r="CE23">
            <v>20</v>
          </cell>
          <cell r="CO23">
            <v>100117068</v>
          </cell>
          <cell r="CP23">
            <v>20</v>
          </cell>
          <cell r="CZ23">
            <v>100087750</v>
          </cell>
          <cell r="DA23">
            <v>20</v>
          </cell>
        </row>
        <row r="24">
          <cell r="E24">
            <v>100127244</v>
          </cell>
          <cell r="F24">
            <v>21</v>
          </cell>
          <cell r="P24">
            <v>100087407</v>
          </cell>
          <cell r="Q24">
            <v>21</v>
          </cell>
          <cell r="AA24">
            <v>100097275</v>
          </cell>
          <cell r="AB24">
            <v>21</v>
          </cell>
          <cell r="AL24">
            <v>100119137</v>
          </cell>
          <cell r="AM24">
            <v>21</v>
          </cell>
          <cell r="AW24" t="str">
            <v>Canadian</v>
          </cell>
          <cell r="AX24">
            <v>21</v>
          </cell>
          <cell r="BH24">
            <v>100118833</v>
          </cell>
          <cell r="BI24">
            <v>21</v>
          </cell>
          <cell r="CD24">
            <v>100101461</v>
          </cell>
          <cell r="CE24">
            <v>21</v>
          </cell>
          <cell r="CO24">
            <v>100126691</v>
          </cell>
          <cell r="CP24">
            <v>21</v>
          </cell>
          <cell r="CZ24">
            <v>100132933</v>
          </cell>
          <cell r="DA24">
            <v>21</v>
          </cell>
        </row>
        <row r="25">
          <cell r="E25">
            <v>100085417</v>
          </cell>
          <cell r="F25">
            <v>22</v>
          </cell>
          <cell r="P25">
            <v>100083238</v>
          </cell>
          <cell r="Q25">
            <v>22</v>
          </cell>
          <cell r="AA25">
            <v>100128544</v>
          </cell>
          <cell r="AB25">
            <v>22.5</v>
          </cell>
          <cell r="AL25">
            <v>100116060</v>
          </cell>
          <cell r="AM25">
            <v>22</v>
          </cell>
          <cell r="AW25">
            <v>100083238</v>
          </cell>
          <cell r="AX25">
            <v>22</v>
          </cell>
          <cell r="BH25">
            <v>100118845</v>
          </cell>
          <cell r="BI25">
            <v>22</v>
          </cell>
          <cell r="CD25">
            <v>100119067</v>
          </cell>
          <cell r="CE25">
            <v>22</v>
          </cell>
          <cell r="CO25">
            <v>100092417</v>
          </cell>
          <cell r="CP25">
            <v>22</v>
          </cell>
          <cell r="CZ25">
            <v>100094666</v>
          </cell>
          <cell r="DA25">
            <v>22</v>
          </cell>
        </row>
        <row r="26">
          <cell r="E26">
            <v>100133033</v>
          </cell>
          <cell r="F26">
            <v>23</v>
          </cell>
          <cell r="P26">
            <v>100096178</v>
          </cell>
          <cell r="Q26">
            <v>23</v>
          </cell>
          <cell r="AA26">
            <v>100129081</v>
          </cell>
          <cell r="AB26">
            <v>22.5</v>
          </cell>
          <cell r="AL26">
            <v>100124795</v>
          </cell>
          <cell r="AM26">
            <v>23</v>
          </cell>
          <cell r="AW26">
            <v>100099164</v>
          </cell>
          <cell r="AX26">
            <v>23</v>
          </cell>
          <cell r="BH26">
            <v>100089519</v>
          </cell>
          <cell r="BI26">
            <v>23</v>
          </cell>
          <cell r="CD26">
            <v>100123985</v>
          </cell>
          <cell r="CE26">
            <v>23</v>
          </cell>
          <cell r="CO26">
            <v>100124315</v>
          </cell>
          <cell r="CP26">
            <v>23</v>
          </cell>
          <cell r="CZ26">
            <v>100117776</v>
          </cell>
          <cell r="DA26">
            <v>23</v>
          </cell>
        </row>
        <row r="27">
          <cell r="E27">
            <v>100082689</v>
          </cell>
          <cell r="F27">
            <v>24</v>
          </cell>
          <cell r="P27">
            <v>100093358</v>
          </cell>
          <cell r="Q27">
            <v>24</v>
          </cell>
          <cell r="AL27">
            <v>100117972</v>
          </cell>
          <cell r="AM27">
            <v>24</v>
          </cell>
          <cell r="AW27" t="str">
            <v>Canadian</v>
          </cell>
          <cell r="AX27">
            <v>24</v>
          </cell>
          <cell r="BH27">
            <v>100129170</v>
          </cell>
          <cell r="BI27">
            <v>24</v>
          </cell>
          <cell r="CD27">
            <v>100099619</v>
          </cell>
          <cell r="CE27">
            <v>24</v>
          </cell>
          <cell r="CO27">
            <v>100100863</v>
          </cell>
          <cell r="CP27">
            <v>24</v>
          </cell>
          <cell r="CZ27">
            <v>100132223</v>
          </cell>
          <cell r="DA27">
            <v>24</v>
          </cell>
        </row>
        <row r="28">
          <cell r="E28">
            <v>100099237</v>
          </cell>
          <cell r="F28">
            <v>25</v>
          </cell>
          <cell r="P28">
            <v>100101491</v>
          </cell>
          <cell r="Q28">
            <v>25</v>
          </cell>
          <cell r="AL28">
            <v>100129597</v>
          </cell>
          <cell r="AM28">
            <v>25</v>
          </cell>
          <cell r="AW28" t="str">
            <v>Canadian</v>
          </cell>
          <cell r="AX28">
            <v>25</v>
          </cell>
          <cell r="BH28">
            <v>100126691</v>
          </cell>
          <cell r="BI28">
            <v>25</v>
          </cell>
          <cell r="CD28">
            <v>100117484</v>
          </cell>
          <cell r="CE28">
            <v>25</v>
          </cell>
          <cell r="CO28">
            <v>100124304</v>
          </cell>
          <cell r="CP28">
            <v>25</v>
          </cell>
          <cell r="CZ28">
            <v>100123937</v>
          </cell>
          <cell r="DA28">
            <v>25</v>
          </cell>
        </row>
        <row r="29">
          <cell r="E29">
            <v>100126696</v>
          </cell>
          <cell r="F29">
            <v>26</v>
          </cell>
          <cell r="P29">
            <v>100094670</v>
          </cell>
          <cell r="Q29">
            <v>26</v>
          </cell>
          <cell r="AW29">
            <v>100097133</v>
          </cell>
          <cell r="AX29">
            <v>26</v>
          </cell>
          <cell r="BH29">
            <v>100123985</v>
          </cell>
          <cell r="BI29">
            <v>26</v>
          </cell>
          <cell r="CD29">
            <v>100117068</v>
          </cell>
          <cell r="CE29">
            <v>26</v>
          </cell>
          <cell r="CO29">
            <v>100100903</v>
          </cell>
          <cell r="CP29">
            <v>26</v>
          </cell>
          <cell r="CZ29">
            <v>100116893</v>
          </cell>
          <cell r="DA29">
            <v>26</v>
          </cell>
        </row>
        <row r="30">
          <cell r="E30">
            <v>100127184</v>
          </cell>
          <cell r="F30">
            <v>27</v>
          </cell>
          <cell r="P30">
            <v>100099613</v>
          </cell>
          <cell r="Q30">
            <v>27</v>
          </cell>
          <cell r="AW30">
            <v>100127242</v>
          </cell>
          <cell r="AX30">
            <v>27</v>
          </cell>
          <cell r="BH30">
            <v>100119523</v>
          </cell>
          <cell r="BI30">
            <v>27</v>
          </cell>
          <cell r="CD30">
            <v>100130946</v>
          </cell>
          <cell r="CE30">
            <v>27</v>
          </cell>
          <cell r="CO30">
            <v>100123985</v>
          </cell>
          <cell r="CP30">
            <v>27</v>
          </cell>
          <cell r="CZ30">
            <v>100128422</v>
          </cell>
          <cell r="DA30">
            <v>27</v>
          </cell>
        </row>
        <row r="31">
          <cell r="E31">
            <v>100100392</v>
          </cell>
          <cell r="F31">
            <v>28</v>
          </cell>
          <cell r="P31">
            <v>100099164</v>
          </cell>
          <cell r="Q31">
            <v>28</v>
          </cell>
          <cell r="AW31" t="str">
            <v>Canadian</v>
          </cell>
          <cell r="AX31">
            <v>28</v>
          </cell>
          <cell r="BH31">
            <v>100128452</v>
          </cell>
          <cell r="BI31">
            <v>28</v>
          </cell>
          <cell r="CD31">
            <v>100101437</v>
          </cell>
          <cell r="CE31">
            <v>28</v>
          </cell>
          <cell r="CO31">
            <v>100118833</v>
          </cell>
          <cell r="CP31">
            <v>28</v>
          </cell>
          <cell r="CZ31">
            <v>100129385</v>
          </cell>
          <cell r="DA31">
            <v>28</v>
          </cell>
        </row>
        <row r="32">
          <cell r="E32">
            <v>100089091</v>
          </cell>
          <cell r="F32">
            <v>29</v>
          </cell>
          <cell r="P32">
            <v>100094510</v>
          </cell>
          <cell r="Q32">
            <v>29</v>
          </cell>
          <cell r="AW32">
            <v>100127244</v>
          </cell>
          <cell r="AX32">
            <v>29</v>
          </cell>
          <cell r="BH32">
            <v>0</v>
          </cell>
          <cell r="BI32">
            <v>29</v>
          </cell>
          <cell r="CD32">
            <v>100118799</v>
          </cell>
          <cell r="CE32">
            <v>29</v>
          </cell>
          <cell r="CO32">
            <v>100102226</v>
          </cell>
          <cell r="CP32">
            <v>29</v>
          </cell>
          <cell r="CZ32">
            <v>100101278</v>
          </cell>
          <cell r="DA32">
            <v>29</v>
          </cell>
        </row>
        <row r="33">
          <cell r="E33">
            <v>100101734</v>
          </cell>
          <cell r="F33">
            <v>30</v>
          </cell>
          <cell r="P33">
            <v>100085417</v>
          </cell>
          <cell r="Q33">
            <v>30</v>
          </cell>
          <cell r="AW33" t="str">
            <v>Canadian</v>
          </cell>
          <cell r="AX33">
            <v>30</v>
          </cell>
          <cell r="BH33">
            <v>100130812</v>
          </cell>
          <cell r="BI33">
            <v>30</v>
          </cell>
          <cell r="CD33">
            <v>100095972</v>
          </cell>
          <cell r="CE33">
            <v>30</v>
          </cell>
          <cell r="CO33">
            <v>100123793</v>
          </cell>
          <cell r="CP33">
            <v>30</v>
          </cell>
          <cell r="CZ33">
            <v>100132413</v>
          </cell>
          <cell r="DA33">
            <v>30</v>
          </cell>
        </row>
        <row r="34">
          <cell r="E34">
            <v>100124795</v>
          </cell>
          <cell r="F34">
            <v>31</v>
          </cell>
          <cell r="P34">
            <v>100100890</v>
          </cell>
          <cell r="Q34">
            <v>31</v>
          </cell>
          <cell r="AW34">
            <v>100100863</v>
          </cell>
          <cell r="AX34">
            <v>31</v>
          </cell>
          <cell r="BH34">
            <v>100124304</v>
          </cell>
          <cell r="BI34">
            <v>31</v>
          </cell>
          <cell r="CD34">
            <v>100097998</v>
          </cell>
          <cell r="CE34">
            <v>31</v>
          </cell>
          <cell r="CO34">
            <v>100084947</v>
          </cell>
          <cell r="CP34">
            <v>31</v>
          </cell>
          <cell r="CZ34">
            <v>0</v>
          </cell>
          <cell r="DA34">
            <v>31</v>
          </cell>
        </row>
        <row r="35">
          <cell r="E35">
            <v>100096624</v>
          </cell>
          <cell r="F35">
            <v>32</v>
          </cell>
          <cell r="P35">
            <v>100101379</v>
          </cell>
          <cell r="Q35">
            <v>32</v>
          </cell>
          <cell r="AW35">
            <v>100097998</v>
          </cell>
          <cell r="AX35">
            <v>32</v>
          </cell>
          <cell r="BH35">
            <v>100130490</v>
          </cell>
          <cell r="BI35">
            <v>32</v>
          </cell>
          <cell r="CD35">
            <v>100119137</v>
          </cell>
          <cell r="CE35">
            <v>32</v>
          </cell>
          <cell r="CO35">
            <v>100101639</v>
          </cell>
          <cell r="CP35">
            <v>32</v>
          </cell>
          <cell r="CZ35">
            <v>100125943</v>
          </cell>
          <cell r="DA35">
            <v>32</v>
          </cell>
        </row>
        <row r="36">
          <cell r="E36">
            <v>100090237</v>
          </cell>
          <cell r="F36">
            <v>33</v>
          </cell>
          <cell r="P36">
            <v>100088767</v>
          </cell>
          <cell r="Q36">
            <v>33</v>
          </cell>
          <cell r="AW36">
            <v>100101461</v>
          </cell>
          <cell r="AX36">
            <v>33</v>
          </cell>
          <cell r="BH36">
            <v>100126918</v>
          </cell>
          <cell r="BI36">
            <v>33</v>
          </cell>
          <cell r="CD36">
            <v>100100042</v>
          </cell>
          <cell r="CE36">
            <v>33</v>
          </cell>
          <cell r="CZ36">
            <v>100124245</v>
          </cell>
          <cell r="DA36">
            <v>33</v>
          </cell>
        </row>
        <row r="37">
          <cell r="E37">
            <v>100092218</v>
          </cell>
          <cell r="F37">
            <v>34</v>
          </cell>
          <cell r="P37">
            <v>100127343</v>
          </cell>
          <cell r="Q37">
            <v>34</v>
          </cell>
          <cell r="AW37">
            <v>100118470</v>
          </cell>
          <cell r="AX37">
            <v>34</v>
          </cell>
          <cell r="BH37">
            <v>100129594</v>
          </cell>
          <cell r="BI37">
            <v>34</v>
          </cell>
          <cell r="CD37">
            <v>100100903</v>
          </cell>
          <cell r="CE37">
            <v>34</v>
          </cell>
          <cell r="CZ37">
            <v>100097135</v>
          </cell>
          <cell r="DA37">
            <v>34</v>
          </cell>
        </row>
        <row r="38">
          <cell r="E38">
            <v>100118833</v>
          </cell>
          <cell r="F38">
            <v>35</v>
          </cell>
          <cell r="P38">
            <v>100098412</v>
          </cell>
          <cell r="Q38">
            <v>35</v>
          </cell>
          <cell r="AW38">
            <v>100096640</v>
          </cell>
          <cell r="AX38">
            <v>35</v>
          </cell>
          <cell r="CD38">
            <v>100095840</v>
          </cell>
          <cell r="CE38">
            <v>35</v>
          </cell>
        </row>
        <row r="39">
          <cell r="E39">
            <v>100086539</v>
          </cell>
          <cell r="F39">
            <v>36</v>
          </cell>
          <cell r="P39">
            <v>100099883</v>
          </cell>
          <cell r="Q39">
            <v>36</v>
          </cell>
          <cell r="AL39">
            <v>100100082</v>
          </cell>
          <cell r="AM39">
            <v>36</v>
          </cell>
          <cell r="AW39">
            <v>100096624</v>
          </cell>
          <cell r="AX39">
            <v>36</v>
          </cell>
          <cell r="CD39">
            <v>100092417</v>
          </cell>
          <cell r="CE39">
            <v>36</v>
          </cell>
        </row>
        <row r="40">
          <cell r="E40">
            <v>100117214</v>
          </cell>
          <cell r="F40">
            <v>37.5</v>
          </cell>
          <cell r="P40">
            <v>100124914</v>
          </cell>
          <cell r="Q40">
            <v>37</v>
          </cell>
          <cell r="AL40">
            <v>100125668</v>
          </cell>
          <cell r="AM40">
            <v>37</v>
          </cell>
          <cell r="AW40">
            <v>100118833</v>
          </cell>
          <cell r="AX40">
            <v>37</v>
          </cell>
          <cell r="CD40">
            <v>100129352</v>
          </cell>
          <cell r="CE40">
            <v>37</v>
          </cell>
        </row>
        <row r="41">
          <cell r="E41">
            <v>100123809</v>
          </cell>
          <cell r="F41">
            <v>37.5</v>
          </cell>
          <cell r="P41">
            <v>100101271</v>
          </cell>
          <cell r="Q41">
            <v>38</v>
          </cell>
          <cell r="AL41">
            <v>100116576</v>
          </cell>
          <cell r="AM41">
            <v>38</v>
          </cell>
          <cell r="AW41">
            <v>100128345</v>
          </cell>
          <cell r="AX41">
            <v>38</v>
          </cell>
          <cell r="CD41">
            <v>100126691</v>
          </cell>
          <cell r="CE41">
            <v>38</v>
          </cell>
        </row>
        <row r="42">
          <cell r="E42">
            <v>100116931</v>
          </cell>
          <cell r="F42">
            <v>39</v>
          </cell>
          <cell r="P42">
            <v>100090324</v>
          </cell>
          <cell r="Q42">
            <v>39</v>
          </cell>
          <cell r="AL42">
            <v>100080986</v>
          </cell>
          <cell r="AM42">
            <v>39</v>
          </cell>
          <cell r="AW42">
            <v>100119523</v>
          </cell>
          <cell r="AX42">
            <v>39</v>
          </cell>
          <cell r="CD42">
            <v>100129841</v>
          </cell>
          <cell r="CE42">
            <v>39</v>
          </cell>
        </row>
        <row r="43">
          <cell r="E43">
            <v>100099983</v>
          </cell>
          <cell r="F43">
            <v>40</v>
          </cell>
          <cell r="P43">
            <v>100119586</v>
          </cell>
          <cell r="Q43">
            <v>40</v>
          </cell>
          <cell r="AW43">
            <v>100118799</v>
          </cell>
          <cell r="AX43">
            <v>40</v>
          </cell>
        </row>
        <row r="44">
          <cell r="E44">
            <v>100096880</v>
          </cell>
          <cell r="F44">
            <v>41</v>
          </cell>
          <cell r="P44">
            <v>100096624</v>
          </cell>
          <cell r="Q44">
            <v>41</v>
          </cell>
          <cell r="AW44">
            <v>100124271</v>
          </cell>
          <cell r="AX44">
            <v>41</v>
          </cell>
        </row>
        <row r="45">
          <cell r="E45">
            <v>100117213</v>
          </cell>
          <cell r="F45">
            <v>42</v>
          </cell>
          <cell r="P45">
            <v>100127184</v>
          </cell>
          <cell r="Q45">
            <v>42</v>
          </cell>
          <cell r="AW45">
            <v>100126252</v>
          </cell>
          <cell r="AX45">
            <v>42</v>
          </cell>
        </row>
        <row r="46">
          <cell r="E46">
            <v>100099164</v>
          </cell>
          <cell r="F46">
            <v>43</v>
          </cell>
          <cell r="P46">
            <v>100090237</v>
          </cell>
          <cell r="Q46">
            <v>43</v>
          </cell>
          <cell r="AW46">
            <v>100123985</v>
          </cell>
          <cell r="AX46">
            <v>43</v>
          </cell>
        </row>
        <row r="47">
          <cell r="E47">
            <v>100116060</v>
          </cell>
          <cell r="F47">
            <v>44</v>
          </cell>
          <cell r="P47">
            <v>100117917</v>
          </cell>
          <cell r="Q47">
            <v>44</v>
          </cell>
          <cell r="AW47" t="str">
            <v xml:space="preserve">NEW  </v>
          </cell>
          <cell r="AX47">
            <v>44</v>
          </cell>
        </row>
        <row r="48">
          <cell r="E48">
            <v>100125830</v>
          </cell>
          <cell r="F48">
            <v>45</v>
          </cell>
          <cell r="P48">
            <v>100089091</v>
          </cell>
          <cell r="Q48">
            <v>45</v>
          </cell>
          <cell r="AW48">
            <v>100129170</v>
          </cell>
          <cell r="AX48">
            <v>45</v>
          </cell>
        </row>
        <row r="49">
          <cell r="E49">
            <v>100117776</v>
          </cell>
          <cell r="F49">
            <v>46</v>
          </cell>
          <cell r="P49">
            <v>100101490</v>
          </cell>
          <cell r="Q49">
            <v>46</v>
          </cell>
          <cell r="AW49" t="str">
            <v xml:space="preserve">NEW  </v>
          </cell>
          <cell r="AX49">
            <v>46</v>
          </cell>
        </row>
        <row r="50">
          <cell r="E50">
            <v>100127242</v>
          </cell>
          <cell r="F50">
            <v>47</v>
          </cell>
          <cell r="P50">
            <v>100125830</v>
          </cell>
          <cell r="Q50">
            <v>47</v>
          </cell>
        </row>
        <row r="51">
          <cell r="E51">
            <v>100094666</v>
          </cell>
          <cell r="F51">
            <v>48.5</v>
          </cell>
          <cell r="P51">
            <v>100123793</v>
          </cell>
          <cell r="Q51">
            <v>48</v>
          </cell>
        </row>
        <row r="52">
          <cell r="E52">
            <v>100133170</v>
          </cell>
          <cell r="F52">
            <v>48.5</v>
          </cell>
          <cell r="P52">
            <v>100082689</v>
          </cell>
          <cell r="Q52">
            <v>49</v>
          </cell>
        </row>
        <row r="53">
          <cell r="E53">
            <v>100119137</v>
          </cell>
          <cell r="F53">
            <v>50</v>
          </cell>
          <cell r="P53">
            <v>100086539</v>
          </cell>
          <cell r="Q53">
            <v>50</v>
          </cell>
        </row>
        <row r="54">
          <cell r="E54">
            <v>100132915</v>
          </cell>
          <cell r="F54">
            <v>51.33</v>
          </cell>
          <cell r="P54">
            <v>100124164</v>
          </cell>
          <cell r="Q54">
            <v>51</v>
          </cell>
        </row>
        <row r="55">
          <cell r="E55">
            <v>100133121</v>
          </cell>
          <cell r="F55">
            <v>51.33</v>
          </cell>
          <cell r="P55">
            <v>100097254</v>
          </cell>
          <cell r="Q55">
            <v>52</v>
          </cell>
        </row>
        <row r="56">
          <cell r="E56">
            <v>100094301</v>
          </cell>
          <cell r="F56">
            <v>51.33</v>
          </cell>
          <cell r="P56">
            <v>100092218</v>
          </cell>
          <cell r="Q56">
            <v>53</v>
          </cell>
        </row>
        <row r="57">
          <cell r="E57">
            <v>0</v>
          </cell>
          <cell r="F57">
            <v>0</v>
          </cell>
          <cell r="P57">
            <v>100099360</v>
          </cell>
          <cell r="Q57">
            <v>54</v>
          </cell>
        </row>
        <row r="58">
          <cell r="E58">
            <v>0</v>
          </cell>
          <cell r="F58">
            <v>0</v>
          </cell>
          <cell r="P58">
            <v>100097275</v>
          </cell>
          <cell r="Q58">
            <v>55</v>
          </cell>
        </row>
        <row r="59">
          <cell r="E59">
            <v>0</v>
          </cell>
          <cell r="F59">
            <v>0</v>
          </cell>
          <cell r="P59">
            <v>100100594</v>
          </cell>
          <cell r="Q59">
            <v>56</v>
          </cell>
        </row>
        <row r="60">
          <cell r="E60">
            <v>0</v>
          </cell>
          <cell r="F60">
            <v>0</v>
          </cell>
          <cell r="P60">
            <v>100125881</v>
          </cell>
          <cell r="Q60">
            <v>57</v>
          </cell>
        </row>
        <row r="61">
          <cell r="E61">
            <v>0</v>
          </cell>
          <cell r="F61">
            <v>0</v>
          </cell>
          <cell r="P61">
            <v>100101461</v>
          </cell>
          <cell r="Q61">
            <v>58</v>
          </cell>
        </row>
        <row r="62">
          <cell r="E62">
            <v>0</v>
          </cell>
          <cell r="F62">
            <v>0</v>
          </cell>
          <cell r="P62">
            <v>100118833</v>
          </cell>
          <cell r="Q62">
            <v>59</v>
          </cell>
        </row>
        <row r="63">
          <cell r="E63">
            <v>0</v>
          </cell>
          <cell r="F63">
            <v>0</v>
          </cell>
          <cell r="P63">
            <v>100118799</v>
          </cell>
          <cell r="Q63">
            <v>60</v>
          </cell>
        </row>
        <row r="64">
          <cell r="E64">
            <v>0</v>
          </cell>
          <cell r="F64">
            <v>0</v>
          </cell>
          <cell r="P64">
            <v>100117646</v>
          </cell>
          <cell r="Q64">
            <v>61</v>
          </cell>
        </row>
        <row r="65">
          <cell r="E65">
            <v>0</v>
          </cell>
          <cell r="F65">
            <v>0</v>
          </cell>
          <cell r="P65">
            <v>100097998</v>
          </cell>
          <cell r="Q65">
            <v>62</v>
          </cell>
        </row>
        <row r="66">
          <cell r="E66">
            <v>0</v>
          </cell>
          <cell r="F66">
            <v>0</v>
          </cell>
          <cell r="P66">
            <v>100094916</v>
          </cell>
          <cell r="Q66">
            <v>63</v>
          </cell>
        </row>
        <row r="67">
          <cell r="E67">
            <v>0</v>
          </cell>
          <cell r="F67">
            <v>0</v>
          </cell>
          <cell r="P67">
            <v>100094301</v>
          </cell>
          <cell r="Q67">
            <v>64</v>
          </cell>
        </row>
        <row r="68">
          <cell r="E68">
            <v>0</v>
          </cell>
          <cell r="F68">
            <v>0</v>
          </cell>
          <cell r="P68">
            <v>100128767</v>
          </cell>
          <cell r="Q68">
            <v>65</v>
          </cell>
        </row>
        <row r="69">
          <cell r="E69">
            <v>0</v>
          </cell>
          <cell r="F69">
            <v>0</v>
          </cell>
          <cell r="P69">
            <v>100095840</v>
          </cell>
          <cell r="Q69">
            <v>66</v>
          </cell>
        </row>
        <row r="70">
          <cell r="E70">
            <v>0</v>
          </cell>
          <cell r="F70">
            <v>0</v>
          </cell>
          <cell r="P70">
            <v>100092417</v>
          </cell>
          <cell r="Q70">
            <v>67</v>
          </cell>
        </row>
        <row r="71">
          <cell r="E71">
            <v>0</v>
          </cell>
          <cell r="F71">
            <v>0</v>
          </cell>
          <cell r="P71">
            <v>100130621</v>
          </cell>
          <cell r="Q71">
            <v>68</v>
          </cell>
        </row>
        <row r="72">
          <cell r="E72">
            <v>0</v>
          </cell>
          <cell r="F72">
            <v>0</v>
          </cell>
          <cell r="P72">
            <v>100126696</v>
          </cell>
          <cell r="Q72">
            <v>69</v>
          </cell>
        </row>
        <row r="73">
          <cell r="E73">
            <v>0</v>
          </cell>
          <cell r="F73">
            <v>0</v>
          </cell>
          <cell r="P73">
            <v>100130519</v>
          </cell>
          <cell r="Q73">
            <v>70</v>
          </cell>
        </row>
        <row r="74">
          <cell r="E74">
            <v>0</v>
          </cell>
          <cell r="F74">
            <v>0</v>
          </cell>
          <cell r="P74">
            <v>100125943</v>
          </cell>
          <cell r="Q74">
            <v>71</v>
          </cell>
        </row>
        <row r="75">
          <cell r="E75">
            <v>0</v>
          </cell>
          <cell r="F75">
            <v>0</v>
          </cell>
          <cell r="P75">
            <v>100125665</v>
          </cell>
          <cell r="Q75">
            <v>72</v>
          </cell>
        </row>
        <row r="76">
          <cell r="E76">
            <v>0</v>
          </cell>
          <cell r="F76">
            <v>0</v>
          </cell>
          <cell r="P76">
            <v>100134351</v>
          </cell>
          <cell r="Q76">
            <v>73</v>
          </cell>
        </row>
        <row r="77">
          <cell r="E77">
            <v>0</v>
          </cell>
          <cell r="F77">
            <v>0</v>
          </cell>
          <cell r="P77">
            <v>100134267</v>
          </cell>
          <cell r="Q77">
            <v>74</v>
          </cell>
        </row>
        <row r="78">
          <cell r="E78">
            <v>0</v>
          </cell>
          <cell r="F78">
            <v>0</v>
          </cell>
          <cell r="P78">
            <v>100117972</v>
          </cell>
          <cell r="Q78">
            <v>75</v>
          </cell>
        </row>
        <row r="79">
          <cell r="E79">
            <v>0</v>
          </cell>
          <cell r="F79">
            <v>0</v>
          </cell>
          <cell r="P79">
            <v>100134339</v>
          </cell>
          <cell r="Q79">
            <v>76</v>
          </cell>
        </row>
        <row r="80">
          <cell r="E80">
            <v>0</v>
          </cell>
          <cell r="F80">
            <v>0</v>
          </cell>
          <cell r="P80">
            <v>100131683</v>
          </cell>
          <cell r="Q80">
            <v>77</v>
          </cell>
        </row>
        <row r="81">
          <cell r="E81">
            <v>0</v>
          </cell>
          <cell r="F81">
            <v>0</v>
          </cell>
          <cell r="P81">
            <v>100099031</v>
          </cell>
          <cell r="Q81">
            <v>78</v>
          </cell>
        </row>
        <row r="82">
          <cell r="E82">
            <v>0</v>
          </cell>
          <cell r="F82">
            <v>0</v>
          </cell>
          <cell r="P82">
            <v>100094666</v>
          </cell>
          <cell r="Q82">
            <v>79</v>
          </cell>
        </row>
        <row r="83">
          <cell r="E83">
            <v>0</v>
          </cell>
          <cell r="F83">
            <v>0</v>
          </cell>
          <cell r="P83">
            <v>100124795</v>
          </cell>
          <cell r="Q83">
            <v>80</v>
          </cell>
        </row>
        <row r="84">
          <cell r="E84">
            <v>0</v>
          </cell>
          <cell r="F84">
            <v>0</v>
          </cell>
          <cell r="P84">
            <v>100097133</v>
          </cell>
          <cell r="Q84">
            <v>81</v>
          </cell>
        </row>
        <row r="85">
          <cell r="E85">
            <v>0</v>
          </cell>
          <cell r="F85">
            <v>0</v>
          </cell>
          <cell r="P85">
            <v>100128668</v>
          </cell>
          <cell r="Q85">
            <v>82</v>
          </cell>
        </row>
        <row r="86">
          <cell r="E86">
            <v>0</v>
          </cell>
          <cell r="F86">
            <v>0</v>
          </cell>
          <cell r="P86">
            <v>100116931</v>
          </cell>
          <cell r="Q86">
            <v>83</v>
          </cell>
        </row>
        <row r="87">
          <cell r="E87">
            <v>0</v>
          </cell>
          <cell r="F87">
            <v>0</v>
          </cell>
          <cell r="P87">
            <v>100123937</v>
          </cell>
          <cell r="Q87">
            <v>84</v>
          </cell>
        </row>
        <row r="88">
          <cell r="E88">
            <v>0</v>
          </cell>
          <cell r="F88">
            <v>0</v>
          </cell>
          <cell r="P88">
            <v>100117964</v>
          </cell>
          <cell r="Q88">
            <v>85.5</v>
          </cell>
        </row>
        <row r="89">
          <cell r="E89">
            <v>0</v>
          </cell>
          <cell r="F89">
            <v>0</v>
          </cell>
          <cell r="P89">
            <v>100124607</v>
          </cell>
          <cell r="Q89">
            <v>85.5</v>
          </cell>
        </row>
        <row r="90">
          <cell r="E90">
            <v>0</v>
          </cell>
          <cell r="F90">
            <v>0</v>
          </cell>
          <cell r="P90">
            <v>100134269</v>
          </cell>
          <cell r="Q90">
            <v>87.5</v>
          </cell>
        </row>
        <row r="91">
          <cell r="E91">
            <v>0</v>
          </cell>
          <cell r="F91">
            <v>0</v>
          </cell>
          <cell r="P91">
            <v>100129385</v>
          </cell>
          <cell r="Q91">
            <v>87.5</v>
          </cell>
        </row>
        <row r="92">
          <cell r="E92">
            <v>0</v>
          </cell>
          <cell r="F92">
            <v>0</v>
          </cell>
          <cell r="P92">
            <v>100132933</v>
          </cell>
          <cell r="Q92">
            <v>89</v>
          </cell>
        </row>
        <row r="93">
          <cell r="E93">
            <v>0</v>
          </cell>
          <cell r="F93">
            <v>0</v>
          </cell>
          <cell r="P93">
            <v>100129979</v>
          </cell>
          <cell r="Q93">
            <v>90</v>
          </cell>
        </row>
        <row r="94">
          <cell r="E94">
            <v>0</v>
          </cell>
          <cell r="F94">
            <v>0</v>
          </cell>
          <cell r="P94">
            <v>100116060</v>
          </cell>
          <cell r="Q94">
            <v>91</v>
          </cell>
        </row>
        <row r="95">
          <cell r="E95">
            <v>0</v>
          </cell>
          <cell r="F95">
            <v>0</v>
          </cell>
          <cell r="P95">
            <v>100119209</v>
          </cell>
          <cell r="Q95">
            <v>92</v>
          </cell>
        </row>
        <row r="96">
          <cell r="E96">
            <v>0</v>
          </cell>
          <cell r="F96">
            <v>0</v>
          </cell>
          <cell r="P96">
            <v>100117002</v>
          </cell>
          <cell r="Q96">
            <v>93</v>
          </cell>
        </row>
        <row r="97">
          <cell r="E97">
            <v>0</v>
          </cell>
          <cell r="F97">
            <v>0</v>
          </cell>
          <cell r="P97">
            <v>100116893</v>
          </cell>
          <cell r="Q97">
            <v>94</v>
          </cell>
        </row>
        <row r="98">
          <cell r="E98">
            <v>0</v>
          </cell>
          <cell r="F98">
            <v>0</v>
          </cell>
          <cell r="P98">
            <v>100124271</v>
          </cell>
          <cell r="Q98">
            <v>95</v>
          </cell>
        </row>
        <row r="99">
          <cell r="E99">
            <v>0</v>
          </cell>
          <cell r="F99">
            <v>0</v>
          </cell>
          <cell r="P99">
            <v>100132646</v>
          </cell>
          <cell r="Q99">
            <v>96</v>
          </cell>
        </row>
        <row r="100">
          <cell r="E100">
            <v>0</v>
          </cell>
          <cell r="F100">
            <v>0</v>
          </cell>
          <cell r="P100">
            <v>100118560</v>
          </cell>
          <cell r="Q100">
            <v>97</v>
          </cell>
        </row>
        <row r="101">
          <cell r="E101">
            <v>0</v>
          </cell>
          <cell r="F101">
            <v>0</v>
          </cell>
          <cell r="P101">
            <v>100089441</v>
          </cell>
          <cell r="Q101">
            <v>98</v>
          </cell>
        </row>
        <row r="102">
          <cell r="E102">
            <v>0</v>
          </cell>
          <cell r="F102">
            <v>0</v>
          </cell>
          <cell r="P102">
            <v>100117776</v>
          </cell>
          <cell r="Q102">
            <v>99.33</v>
          </cell>
        </row>
        <row r="103">
          <cell r="E103">
            <v>0</v>
          </cell>
          <cell r="F103">
            <v>0</v>
          </cell>
          <cell r="P103">
            <v>100095972</v>
          </cell>
          <cell r="Q103">
            <v>99.33</v>
          </cell>
        </row>
        <row r="104">
          <cell r="E104">
            <v>0</v>
          </cell>
          <cell r="F104">
            <v>0</v>
          </cell>
          <cell r="P104">
            <v>100133359</v>
          </cell>
          <cell r="Q104">
            <v>99.33</v>
          </cell>
        </row>
        <row r="105">
          <cell r="E105">
            <v>0</v>
          </cell>
          <cell r="F105">
            <v>0</v>
          </cell>
          <cell r="P105">
            <v>100128452</v>
          </cell>
          <cell r="Q105">
            <v>102</v>
          </cell>
        </row>
        <row r="106">
          <cell r="E106">
            <v>0</v>
          </cell>
          <cell r="F106">
            <v>0</v>
          </cell>
          <cell r="P106">
            <v>100090822</v>
          </cell>
          <cell r="Q106">
            <v>103</v>
          </cell>
        </row>
        <row r="107">
          <cell r="E107">
            <v>0</v>
          </cell>
          <cell r="F107">
            <v>0</v>
          </cell>
          <cell r="P107">
            <v>0</v>
          </cell>
          <cell r="Q107">
            <v>0</v>
          </cell>
        </row>
        <row r="108">
          <cell r="E108">
            <v>0</v>
          </cell>
          <cell r="F108">
            <v>0</v>
          </cell>
          <cell r="P108">
            <v>0</v>
          </cell>
          <cell r="Q108">
            <v>0</v>
          </cell>
        </row>
        <row r="109">
          <cell r="E109">
            <v>0</v>
          </cell>
          <cell r="F109">
            <v>0</v>
          </cell>
          <cell r="P109">
            <v>0</v>
          </cell>
          <cell r="Q109">
            <v>0</v>
          </cell>
        </row>
        <row r="110">
          <cell r="E110">
            <v>0</v>
          </cell>
          <cell r="F110">
            <v>0</v>
          </cell>
          <cell r="P110">
            <v>0</v>
          </cell>
          <cell r="Q110">
            <v>0</v>
          </cell>
        </row>
        <row r="111">
          <cell r="E111">
            <v>0</v>
          </cell>
          <cell r="F111">
            <v>0</v>
          </cell>
          <cell r="P111">
            <v>0</v>
          </cell>
          <cell r="Q111">
            <v>0</v>
          </cell>
        </row>
        <row r="112">
          <cell r="E112">
            <v>0</v>
          </cell>
          <cell r="F112">
            <v>0</v>
          </cell>
          <cell r="P112">
            <v>0</v>
          </cell>
          <cell r="Q112">
            <v>0</v>
          </cell>
        </row>
        <row r="113">
          <cell r="E113">
            <v>0</v>
          </cell>
          <cell r="F113">
            <v>0</v>
          </cell>
          <cell r="P113">
            <v>0</v>
          </cell>
          <cell r="Q113">
            <v>0</v>
          </cell>
        </row>
        <row r="114">
          <cell r="E114">
            <v>0</v>
          </cell>
          <cell r="F114">
            <v>0</v>
          </cell>
          <cell r="P114">
            <v>0</v>
          </cell>
          <cell r="Q114">
            <v>0</v>
          </cell>
        </row>
        <row r="115">
          <cell r="E115">
            <v>0</v>
          </cell>
          <cell r="F115">
            <v>0</v>
          </cell>
          <cell r="P115">
            <v>0</v>
          </cell>
          <cell r="Q115">
            <v>0</v>
          </cell>
        </row>
        <row r="116">
          <cell r="E116">
            <v>0</v>
          </cell>
          <cell r="F116">
            <v>0</v>
          </cell>
          <cell r="P116">
            <v>0</v>
          </cell>
          <cell r="Q116">
            <v>0</v>
          </cell>
        </row>
        <row r="117">
          <cell r="E117">
            <v>0</v>
          </cell>
          <cell r="F117">
            <v>0</v>
          </cell>
          <cell r="P117">
            <v>0</v>
          </cell>
          <cell r="Q117">
            <v>0</v>
          </cell>
        </row>
        <row r="118">
          <cell r="E118">
            <v>0</v>
          </cell>
          <cell r="F118">
            <v>0</v>
          </cell>
          <cell r="P118">
            <v>0</v>
          </cell>
          <cell r="Q118">
            <v>0</v>
          </cell>
        </row>
        <row r="119">
          <cell r="E119">
            <v>0</v>
          </cell>
          <cell r="F119">
            <v>0</v>
          </cell>
          <cell r="P119">
            <v>0</v>
          </cell>
          <cell r="Q119">
            <v>0</v>
          </cell>
        </row>
        <row r="120">
          <cell r="E120">
            <v>0</v>
          </cell>
          <cell r="F120">
            <v>0</v>
          </cell>
          <cell r="P120">
            <v>0</v>
          </cell>
          <cell r="Q120">
            <v>0</v>
          </cell>
        </row>
        <row r="121">
          <cell r="E121">
            <v>0</v>
          </cell>
          <cell r="F121">
            <v>0</v>
          </cell>
          <cell r="P121">
            <v>0</v>
          </cell>
          <cell r="Q121">
            <v>0</v>
          </cell>
        </row>
        <row r="122">
          <cell r="E122">
            <v>0</v>
          </cell>
          <cell r="F122">
            <v>0</v>
          </cell>
          <cell r="P122">
            <v>0</v>
          </cell>
          <cell r="Q122">
            <v>0</v>
          </cell>
        </row>
        <row r="123">
          <cell r="E123">
            <v>0</v>
          </cell>
          <cell r="F123">
            <v>0</v>
          </cell>
          <cell r="P123">
            <v>0</v>
          </cell>
          <cell r="Q123">
            <v>0</v>
          </cell>
        </row>
        <row r="124">
          <cell r="E124">
            <v>0</v>
          </cell>
          <cell r="F124">
            <v>0</v>
          </cell>
          <cell r="P124">
            <v>0</v>
          </cell>
          <cell r="Q124">
            <v>0</v>
          </cell>
        </row>
        <row r="125">
          <cell r="E125">
            <v>0</v>
          </cell>
          <cell r="F125">
            <v>0</v>
          </cell>
          <cell r="P125">
            <v>0</v>
          </cell>
          <cell r="Q125">
            <v>0</v>
          </cell>
        </row>
        <row r="126">
          <cell r="E126">
            <v>0</v>
          </cell>
          <cell r="F126">
            <v>0</v>
          </cell>
          <cell r="P126">
            <v>0</v>
          </cell>
          <cell r="Q126">
            <v>0</v>
          </cell>
        </row>
        <row r="127">
          <cell r="E127">
            <v>0</v>
          </cell>
          <cell r="F127">
            <v>0</v>
          </cell>
          <cell r="P127">
            <v>0</v>
          </cell>
          <cell r="Q127">
            <v>0</v>
          </cell>
        </row>
        <row r="128">
          <cell r="E128">
            <v>0</v>
          </cell>
          <cell r="F128">
            <v>0</v>
          </cell>
          <cell r="P128">
            <v>0</v>
          </cell>
          <cell r="Q128">
            <v>0</v>
          </cell>
        </row>
        <row r="129">
          <cell r="E129">
            <v>0</v>
          </cell>
          <cell r="F129">
            <v>0</v>
          </cell>
          <cell r="P129">
            <v>0</v>
          </cell>
          <cell r="Q129">
            <v>0</v>
          </cell>
        </row>
        <row r="130">
          <cell r="E130">
            <v>0</v>
          </cell>
          <cell r="F130">
            <v>0</v>
          </cell>
          <cell r="P130">
            <v>0</v>
          </cell>
          <cell r="Q130">
            <v>0</v>
          </cell>
        </row>
        <row r="131">
          <cell r="E131">
            <v>0</v>
          </cell>
          <cell r="F131">
            <v>0</v>
          </cell>
          <cell r="P131">
            <v>0</v>
          </cell>
          <cell r="Q131">
            <v>0</v>
          </cell>
        </row>
        <row r="132">
          <cell r="E132">
            <v>0</v>
          </cell>
          <cell r="F132">
            <v>0</v>
          </cell>
          <cell r="P132">
            <v>0</v>
          </cell>
          <cell r="Q132">
            <v>0</v>
          </cell>
        </row>
        <row r="133">
          <cell r="E133">
            <v>0</v>
          </cell>
          <cell r="F133">
            <v>0</v>
          </cell>
          <cell r="P133">
            <v>0</v>
          </cell>
          <cell r="Q133">
            <v>0</v>
          </cell>
        </row>
        <row r="134">
          <cell r="E134">
            <v>0</v>
          </cell>
          <cell r="F134">
            <v>0</v>
          </cell>
          <cell r="P134">
            <v>0</v>
          </cell>
          <cell r="Q134">
            <v>0</v>
          </cell>
        </row>
        <row r="135">
          <cell r="E135">
            <v>0</v>
          </cell>
          <cell r="F135">
            <v>0</v>
          </cell>
          <cell r="P135">
            <v>0</v>
          </cell>
          <cell r="Q135">
            <v>0</v>
          </cell>
        </row>
        <row r="136">
          <cell r="E136">
            <v>0</v>
          </cell>
          <cell r="F136">
            <v>0</v>
          </cell>
          <cell r="P136">
            <v>0</v>
          </cell>
          <cell r="Q136">
            <v>0</v>
          </cell>
        </row>
        <row r="137">
          <cell r="E137">
            <v>0</v>
          </cell>
          <cell r="F137">
            <v>0</v>
          </cell>
          <cell r="P137">
            <v>0</v>
          </cell>
          <cell r="Q137">
            <v>0</v>
          </cell>
        </row>
        <row r="138">
          <cell r="E138">
            <v>0</v>
          </cell>
          <cell r="F138">
            <v>0</v>
          </cell>
          <cell r="P138">
            <v>0</v>
          </cell>
          <cell r="Q138">
            <v>0</v>
          </cell>
        </row>
        <row r="139">
          <cell r="E139">
            <v>0</v>
          </cell>
          <cell r="F139">
            <v>0</v>
          </cell>
          <cell r="P139">
            <v>0</v>
          </cell>
          <cell r="Q139">
            <v>0</v>
          </cell>
        </row>
        <row r="140">
          <cell r="E140">
            <v>0</v>
          </cell>
          <cell r="F140">
            <v>0</v>
          </cell>
          <cell r="P140">
            <v>0</v>
          </cell>
          <cell r="Q140">
            <v>0</v>
          </cell>
        </row>
        <row r="141">
          <cell r="E141">
            <v>0</v>
          </cell>
          <cell r="F141">
            <v>0</v>
          </cell>
          <cell r="P141">
            <v>0</v>
          </cell>
          <cell r="Q141">
            <v>0</v>
          </cell>
        </row>
        <row r="142">
          <cell r="E142">
            <v>0</v>
          </cell>
          <cell r="F142">
            <v>0</v>
          </cell>
          <cell r="P142">
            <v>0</v>
          </cell>
          <cell r="Q142">
            <v>0</v>
          </cell>
        </row>
        <row r="143">
          <cell r="E143">
            <v>0</v>
          </cell>
          <cell r="F143">
            <v>0</v>
          </cell>
          <cell r="P143">
            <v>0</v>
          </cell>
          <cell r="Q143">
            <v>0</v>
          </cell>
        </row>
        <row r="144">
          <cell r="E144">
            <v>0</v>
          </cell>
          <cell r="F144">
            <v>0</v>
          </cell>
          <cell r="P144">
            <v>0</v>
          </cell>
          <cell r="Q144">
            <v>0</v>
          </cell>
        </row>
        <row r="145">
          <cell r="E145">
            <v>0</v>
          </cell>
          <cell r="F145">
            <v>0</v>
          </cell>
          <cell r="P145">
            <v>0</v>
          </cell>
          <cell r="Q145">
            <v>0</v>
          </cell>
        </row>
        <row r="146">
          <cell r="E146">
            <v>0</v>
          </cell>
          <cell r="F146">
            <v>0</v>
          </cell>
          <cell r="P146">
            <v>0</v>
          </cell>
          <cell r="Q146">
            <v>0</v>
          </cell>
        </row>
        <row r="147">
          <cell r="E147">
            <v>0</v>
          </cell>
          <cell r="F147">
            <v>0</v>
          </cell>
          <cell r="P147">
            <v>0</v>
          </cell>
          <cell r="Q147">
            <v>0</v>
          </cell>
        </row>
        <row r="148">
          <cell r="E148">
            <v>0</v>
          </cell>
          <cell r="F148">
            <v>0</v>
          </cell>
          <cell r="P148">
            <v>0</v>
          </cell>
          <cell r="Q148">
            <v>0</v>
          </cell>
        </row>
        <row r="149">
          <cell r="E149">
            <v>0</v>
          </cell>
          <cell r="F149">
            <v>0</v>
          </cell>
          <cell r="P149">
            <v>0</v>
          </cell>
          <cell r="Q149">
            <v>0</v>
          </cell>
        </row>
        <row r="150">
          <cell r="E150">
            <v>0</v>
          </cell>
          <cell r="F150">
            <v>0</v>
          </cell>
          <cell r="P150">
            <v>0</v>
          </cell>
          <cell r="Q150">
            <v>0</v>
          </cell>
        </row>
        <row r="151">
          <cell r="E151">
            <v>0</v>
          </cell>
          <cell r="F151">
            <v>0</v>
          </cell>
          <cell r="P151">
            <v>0</v>
          </cell>
          <cell r="Q151">
            <v>0</v>
          </cell>
        </row>
        <row r="152">
          <cell r="E152">
            <v>0</v>
          </cell>
          <cell r="F152">
            <v>0</v>
          </cell>
          <cell r="P152">
            <v>0</v>
          </cell>
          <cell r="Q152">
            <v>0</v>
          </cell>
        </row>
        <row r="153">
          <cell r="E153">
            <v>0</v>
          </cell>
          <cell r="F153">
            <v>0</v>
          </cell>
          <cell r="P153">
            <v>0</v>
          </cell>
          <cell r="Q153">
            <v>0</v>
          </cell>
        </row>
        <row r="154">
          <cell r="E154">
            <v>0</v>
          </cell>
          <cell r="F154">
            <v>0</v>
          </cell>
          <cell r="P154">
            <v>0</v>
          </cell>
          <cell r="Q154">
            <v>0</v>
          </cell>
        </row>
        <row r="155">
          <cell r="E155">
            <v>0</v>
          </cell>
          <cell r="F155">
            <v>0</v>
          </cell>
          <cell r="P155">
            <v>0</v>
          </cell>
          <cell r="Q155">
            <v>0</v>
          </cell>
        </row>
        <row r="156">
          <cell r="E156">
            <v>0</v>
          </cell>
          <cell r="F156">
            <v>0</v>
          </cell>
          <cell r="P156">
            <v>0</v>
          </cell>
          <cell r="Q156">
            <v>0</v>
          </cell>
        </row>
        <row r="157">
          <cell r="E157">
            <v>0</v>
          </cell>
          <cell r="F157">
            <v>0</v>
          </cell>
          <cell r="P157">
            <v>0</v>
          </cell>
          <cell r="Q157">
            <v>0</v>
          </cell>
        </row>
        <row r="158">
          <cell r="P158">
            <v>0</v>
          </cell>
          <cell r="Q158">
            <v>0</v>
          </cell>
        </row>
        <row r="159">
          <cell r="P159">
            <v>0</v>
          </cell>
          <cell r="Q159">
            <v>0</v>
          </cell>
        </row>
        <row r="160">
          <cell r="P160">
            <v>0</v>
          </cell>
          <cell r="Q160">
            <v>0</v>
          </cell>
        </row>
        <row r="161">
          <cell r="P161">
            <v>0</v>
          </cell>
          <cell r="Q161">
            <v>0</v>
          </cell>
        </row>
        <row r="162">
          <cell r="P162">
            <v>0</v>
          </cell>
          <cell r="Q162">
            <v>0</v>
          </cell>
        </row>
        <row r="163">
          <cell r="P163">
            <v>0</v>
          </cell>
          <cell r="Q163">
            <v>0</v>
          </cell>
        </row>
        <row r="164">
          <cell r="P164">
            <v>0</v>
          </cell>
          <cell r="Q164">
            <v>0</v>
          </cell>
        </row>
        <row r="165">
          <cell r="P165">
            <v>0</v>
          </cell>
          <cell r="Q165">
            <v>0</v>
          </cell>
        </row>
        <row r="166">
          <cell r="P166">
            <v>0</v>
          </cell>
          <cell r="Q166">
            <v>0</v>
          </cell>
        </row>
        <row r="167">
          <cell r="P167">
            <v>0</v>
          </cell>
          <cell r="Q167">
            <v>0</v>
          </cell>
        </row>
        <row r="168">
          <cell r="P168">
            <v>0</v>
          </cell>
          <cell r="Q168">
            <v>0</v>
          </cell>
        </row>
        <row r="169">
          <cell r="P169">
            <v>0</v>
          </cell>
          <cell r="Q169">
            <v>0</v>
          </cell>
        </row>
        <row r="170">
          <cell r="P170">
            <v>0</v>
          </cell>
          <cell r="Q170">
            <v>0</v>
          </cell>
        </row>
        <row r="171">
          <cell r="P171">
            <v>0</v>
          </cell>
          <cell r="Q171">
            <v>0</v>
          </cell>
        </row>
        <row r="172">
          <cell r="P172">
            <v>0</v>
          </cell>
          <cell r="Q172">
            <v>0</v>
          </cell>
        </row>
        <row r="173">
          <cell r="P173">
            <v>0</v>
          </cell>
          <cell r="Q173">
            <v>0</v>
          </cell>
        </row>
        <row r="174">
          <cell r="P174">
            <v>0</v>
          </cell>
          <cell r="Q174">
            <v>0</v>
          </cell>
        </row>
        <row r="175">
          <cell r="P175">
            <v>0</v>
          </cell>
          <cell r="Q175">
            <v>0</v>
          </cell>
        </row>
        <row r="176">
          <cell r="P176">
            <v>0</v>
          </cell>
          <cell r="Q176">
            <v>0</v>
          </cell>
        </row>
        <row r="177">
          <cell r="P177">
            <v>0</v>
          </cell>
          <cell r="Q177">
            <v>0</v>
          </cell>
        </row>
        <row r="178">
          <cell r="P178">
            <v>0</v>
          </cell>
          <cell r="Q178">
            <v>0</v>
          </cell>
        </row>
        <row r="179">
          <cell r="P179">
            <v>0</v>
          </cell>
          <cell r="Q179">
            <v>0</v>
          </cell>
        </row>
        <row r="180">
          <cell r="P180">
            <v>0</v>
          </cell>
          <cell r="Q180">
            <v>0</v>
          </cell>
        </row>
        <row r="181">
          <cell r="P181">
            <v>0</v>
          </cell>
          <cell r="Q181">
            <v>0</v>
          </cell>
        </row>
        <row r="182">
          <cell r="P182">
            <v>0</v>
          </cell>
          <cell r="Q182">
            <v>0</v>
          </cell>
        </row>
        <row r="183">
          <cell r="P183">
            <v>0</v>
          </cell>
          <cell r="Q183">
            <v>0</v>
          </cell>
        </row>
        <row r="184">
          <cell r="P184">
            <v>0</v>
          </cell>
          <cell r="Q184">
            <v>0</v>
          </cell>
        </row>
        <row r="185">
          <cell r="P185">
            <v>0</v>
          </cell>
          <cell r="Q185">
            <v>0</v>
          </cell>
        </row>
        <row r="186">
          <cell r="P186">
            <v>0</v>
          </cell>
          <cell r="Q186">
            <v>0</v>
          </cell>
        </row>
        <row r="187">
          <cell r="P187">
            <v>0</v>
          </cell>
          <cell r="Q187">
            <v>0</v>
          </cell>
        </row>
        <row r="188">
          <cell r="P188">
            <v>0</v>
          </cell>
          <cell r="Q188">
            <v>0</v>
          </cell>
        </row>
        <row r="189">
          <cell r="P189">
            <v>0</v>
          </cell>
          <cell r="Q189">
            <v>0</v>
          </cell>
        </row>
        <row r="190">
          <cell r="P190">
            <v>0</v>
          </cell>
          <cell r="Q190">
            <v>0</v>
          </cell>
        </row>
        <row r="191">
          <cell r="P191">
            <v>0</v>
          </cell>
          <cell r="Q191">
            <v>0</v>
          </cell>
        </row>
        <row r="192">
          <cell r="P192">
            <v>0</v>
          </cell>
          <cell r="Q192">
            <v>0</v>
          </cell>
        </row>
        <row r="193">
          <cell r="P193">
            <v>0</v>
          </cell>
          <cell r="Q193">
            <v>0</v>
          </cell>
        </row>
        <row r="194">
          <cell r="P194">
            <v>0</v>
          </cell>
          <cell r="Q194">
            <v>0</v>
          </cell>
        </row>
        <row r="195">
          <cell r="P195">
            <v>0</v>
          </cell>
          <cell r="Q195">
            <v>0</v>
          </cell>
        </row>
        <row r="196">
          <cell r="P196">
            <v>0</v>
          </cell>
          <cell r="Q196">
            <v>0</v>
          </cell>
        </row>
        <row r="197">
          <cell r="P197">
            <v>0</v>
          </cell>
          <cell r="Q197">
            <v>0</v>
          </cell>
        </row>
        <row r="198">
          <cell r="P198">
            <v>0</v>
          </cell>
          <cell r="Q198">
            <v>0</v>
          </cell>
        </row>
        <row r="199">
          <cell r="P199">
            <v>0</v>
          </cell>
          <cell r="Q199">
            <v>0</v>
          </cell>
        </row>
        <row r="200">
          <cell r="P200">
            <v>0</v>
          </cell>
          <cell r="Q200">
            <v>0</v>
          </cell>
        </row>
        <row r="201">
          <cell r="P201">
            <v>0</v>
          </cell>
          <cell r="Q201">
            <v>0</v>
          </cell>
        </row>
        <row r="202">
          <cell r="P202">
            <v>0</v>
          </cell>
          <cell r="Q202">
            <v>0</v>
          </cell>
        </row>
        <row r="203">
          <cell r="P203">
            <v>0</v>
          </cell>
          <cell r="Q203">
            <v>0</v>
          </cell>
        </row>
        <row r="204">
          <cell r="P204">
            <v>0</v>
          </cell>
          <cell r="Q204">
            <v>0</v>
          </cell>
        </row>
        <row r="205">
          <cell r="P205">
            <v>0</v>
          </cell>
          <cell r="Q205">
            <v>0</v>
          </cell>
        </row>
        <row r="206">
          <cell r="P206">
            <v>0</v>
          </cell>
          <cell r="Q206">
            <v>0</v>
          </cell>
        </row>
        <row r="207">
          <cell r="P207">
            <v>0</v>
          </cell>
          <cell r="Q207">
            <v>0</v>
          </cell>
        </row>
        <row r="208">
          <cell r="P208">
            <v>0</v>
          </cell>
          <cell r="Q208">
            <v>0</v>
          </cell>
        </row>
        <row r="209">
          <cell r="P209">
            <v>0</v>
          </cell>
          <cell r="Q209">
            <v>0</v>
          </cell>
        </row>
        <row r="210">
          <cell r="P210">
            <v>0</v>
          </cell>
          <cell r="Q210">
            <v>0</v>
          </cell>
        </row>
        <row r="211">
          <cell r="P211">
            <v>0</v>
          </cell>
          <cell r="Q211">
            <v>0</v>
          </cell>
        </row>
        <row r="212">
          <cell r="P212">
            <v>0</v>
          </cell>
          <cell r="Q212">
            <v>0</v>
          </cell>
        </row>
        <row r="213">
          <cell r="P213">
            <v>0</v>
          </cell>
          <cell r="Q213">
            <v>0</v>
          </cell>
        </row>
        <row r="214">
          <cell r="P214">
            <v>0</v>
          </cell>
          <cell r="Q214">
            <v>0</v>
          </cell>
        </row>
        <row r="215">
          <cell r="P215">
            <v>0</v>
          </cell>
          <cell r="Q215">
            <v>0</v>
          </cell>
        </row>
        <row r="216">
          <cell r="P216">
            <v>0</v>
          </cell>
          <cell r="Q216">
            <v>0</v>
          </cell>
        </row>
        <row r="217">
          <cell r="P217">
            <v>0</v>
          </cell>
          <cell r="Q217">
            <v>0</v>
          </cell>
        </row>
        <row r="218">
          <cell r="P218">
            <v>0</v>
          </cell>
          <cell r="Q218">
            <v>0</v>
          </cell>
        </row>
        <row r="219">
          <cell r="P219">
            <v>0</v>
          </cell>
          <cell r="Q219">
            <v>0</v>
          </cell>
        </row>
        <row r="220">
          <cell r="P220">
            <v>0</v>
          </cell>
          <cell r="Q220">
            <v>0</v>
          </cell>
        </row>
        <row r="221">
          <cell r="P221">
            <v>0</v>
          </cell>
          <cell r="Q221">
            <v>0</v>
          </cell>
        </row>
        <row r="222">
          <cell r="P222">
            <v>0</v>
          </cell>
          <cell r="Q222">
            <v>0</v>
          </cell>
        </row>
        <row r="223">
          <cell r="P223">
            <v>0</v>
          </cell>
          <cell r="Q223">
            <v>0</v>
          </cell>
        </row>
        <row r="224">
          <cell r="P224">
            <v>0</v>
          </cell>
          <cell r="Q224">
            <v>0</v>
          </cell>
        </row>
        <row r="225">
          <cell r="P225">
            <v>0</v>
          </cell>
          <cell r="Q225">
            <v>0</v>
          </cell>
        </row>
        <row r="226">
          <cell r="P226">
            <v>0</v>
          </cell>
          <cell r="Q226">
            <v>0</v>
          </cell>
        </row>
        <row r="227">
          <cell r="P227">
            <v>0</v>
          </cell>
          <cell r="Q227">
            <v>0</v>
          </cell>
        </row>
        <row r="228">
          <cell r="P228">
            <v>0</v>
          </cell>
          <cell r="Q228">
            <v>0</v>
          </cell>
        </row>
        <row r="229">
          <cell r="P229">
            <v>0</v>
          </cell>
          <cell r="Q229">
            <v>0</v>
          </cell>
        </row>
        <row r="230">
          <cell r="P230">
            <v>0</v>
          </cell>
          <cell r="Q230">
            <v>0</v>
          </cell>
        </row>
        <row r="231">
          <cell r="P231">
            <v>0</v>
          </cell>
          <cell r="Q231">
            <v>0</v>
          </cell>
        </row>
        <row r="232">
          <cell r="P232">
            <v>0</v>
          </cell>
          <cell r="Q232">
            <v>0</v>
          </cell>
        </row>
        <row r="233">
          <cell r="P233">
            <v>0</v>
          </cell>
          <cell r="Q233">
            <v>0</v>
          </cell>
        </row>
        <row r="234">
          <cell r="P234">
            <v>0</v>
          </cell>
          <cell r="Q234">
            <v>0</v>
          </cell>
        </row>
        <row r="235">
          <cell r="P235">
            <v>0</v>
          </cell>
          <cell r="Q235">
            <v>0</v>
          </cell>
        </row>
        <row r="236">
          <cell r="P236">
            <v>0</v>
          </cell>
          <cell r="Q236">
            <v>0</v>
          </cell>
        </row>
        <row r="237">
          <cell r="P237">
            <v>0</v>
          </cell>
          <cell r="Q237">
            <v>0</v>
          </cell>
        </row>
        <row r="238">
          <cell r="P238">
            <v>0</v>
          </cell>
          <cell r="Q238">
            <v>0</v>
          </cell>
        </row>
      </sheetData>
      <sheetData sheetId="17">
        <row r="1">
          <cell r="E1" t="str">
            <v>Y10 - APR</v>
          </cell>
          <cell r="F1">
            <v>16</v>
          </cell>
          <cell r="N1" t="str">
            <v>Y10 - NAC JULY</v>
          </cell>
          <cell r="O1">
            <v>32</v>
          </cell>
          <cell r="W1" t="str">
            <v>Y10 - SYC 1</v>
          </cell>
          <cell r="X1">
            <v>3</v>
          </cell>
          <cell r="AF1" t="str">
            <v>Y10 - SYC 3</v>
          </cell>
          <cell r="AG1">
            <v>3</v>
          </cell>
          <cell r="AO1" t="str">
            <v>Y10 - SYC 2</v>
          </cell>
          <cell r="AP1">
            <v>8</v>
          </cell>
          <cell r="AX1" t="str">
            <v>Y10 - SYC 4</v>
          </cell>
          <cell r="AY1">
            <v>6</v>
          </cell>
          <cell r="BG1" t="str">
            <v>Y10 - SYC 5</v>
          </cell>
          <cell r="BH1">
            <v>2</v>
          </cell>
          <cell r="BP1" t="str">
            <v>Y10 - SYC 6</v>
          </cell>
          <cell r="BQ1">
            <v>8</v>
          </cell>
          <cell r="BY1" t="str">
            <v>Y10 - SYC 7</v>
          </cell>
          <cell r="BZ1">
            <v>17</v>
          </cell>
          <cell r="CH1" t="str">
            <v>Y10 - SYC 8</v>
          </cell>
          <cell r="CI1">
            <v>8</v>
          </cell>
          <cell r="CQ1" t="str">
            <v>Y10 - SYC 9</v>
          </cell>
          <cell r="CR1">
            <v>4</v>
          </cell>
        </row>
        <row r="2">
          <cell r="E2">
            <v>2011</v>
          </cell>
          <cell r="F2">
            <v>2</v>
          </cell>
          <cell r="N2">
            <v>2011</v>
          </cell>
          <cell r="O2">
            <v>2</v>
          </cell>
          <cell r="W2">
            <v>2010</v>
          </cell>
          <cell r="X2">
            <v>2</v>
          </cell>
          <cell r="AF2">
            <v>2010</v>
          </cell>
          <cell r="AG2">
            <v>2</v>
          </cell>
          <cell r="AO2">
            <v>2010</v>
          </cell>
          <cell r="AP2">
            <v>2</v>
          </cell>
          <cell r="AX2">
            <v>2009</v>
          </cell>
          <cell r="AY2">
            <v>2</v>
          </cell>
          <cell r="BG2">
            <v>2011</v>
          </cell>
          <cell r="BH2">
            <v>2</v>
          </cell>
          <cell r="BP2">
            <v>2010</v>
          </cell>
          <cell r="BQ2">
            <v>2</v>
          </cell>
          <cell r="BY2">
            <v>2011</v>
          </cell>
          <cell r="BZ2">
            <v>2</v>
          </cell>
          <cell r="CH2">
            <v>2011</v>
          </cell>
          <cell r="CI2">
            <v>2</v>
          </cell>
          <cell r="CQ2">
            <v>2011</v>
          </cell>
          <cell r="CR2">
            <v>2</v>
          </cell>
        </row>
        <row r="3">
          <cell r="E3" t="str">
            <v>NUMBER</v>
          </cell>
          <cell r="F3" t="str">
            <v>PLACE</v>
          </cell>
          <cell r="N3" t="str">
            <v>NUMBER</v>
          </cell>
          <cell r="O3" t="str">
            <v>PLACE</v>
          </cell>
          <cell r="W3" t="str">
            <v>NUMBER</v>
          </cell>
          <cell r="X3" t="str">
            <v>PLACE</v>
          </cell>
          <cell r="AF3" t="str">
            <v>NUMBER</v>
          </cell>
          <cell r="AG3" t="str">
            <v>PLACE</v>
          </cell>
          <cell r="AO3" t="str">
            <v>NUMBER</v>
          </cell>
          <cell r="AP3" t="str">
            <v>PLACE</v>
          </cell>
          <cell r="AX3" t="str">
            <v>NUMBER</v>
          </cell>
          <cell r="AY3" t="str">
            <v>PLACE</v>
          </cell>
          <cell r="BG3" t="str">
            <v>NUMBER</v>
          </cell>
          <cell r="BH3" t="str">
            <v>PLACE</v>
          </cell>
          <cell r="BP3" t="str">
            <v>NUMBER</v>
          </cell>
          <cell r="BQ3" t="str">
            <v>PLACE</v>
          </cell>
          <cell r="BY3" t="str">
            <v>NUMBER</v>
          </cell>
          <cell r="BZ3" t="str">
            <v>PLACE</v>
          </cell>
          <cell r="CH3" t="str">
            <v>NUMBER</v>
          </cell>
          <cell r="CI3" t="str">
            <v>PLACE</v>
          </cell>
          <cell r="CQ3" t="str">
            <v>NUMBER</v>
          </cell>
          <cell r="CR3" t="str">
            <v>PLACE</v>
          </cell>
        </row>
        <row r="4">
          <cell r="E4">
            <v>100119266</v>
          </cell>
          <cell r="F4">
            <v>1</v>
          </cell>
          <cell r="N4">
            <v>100100392</v>
          </cell>
          <cell r="O4">
            <v>1</v>
          </cell>
          <cell r="W4">
            <v>100100392</v>
          </cell>
          <cell r="X4">
            <v>1</v>
          </cell>
          <cell r="AF4">
            <v>100127184</v>
          </cell>
          <cell r="AG4">
            <v>1</v>
          </cell>
          <cell r="AO4">
            <v>100118470</v>
          </cell>
          <cell r="AP4">
            <v>1</v>
          </cell>
          <cell r="AX4">
            <v>100118470</v>
          </cell>
          <cell r="AY4">
            <v>1</v>
          </cell>
          <cell r="BG4">
            <v>100097254</v>
          </cell>
          <cell r="BH4">
            <v>1</v>
          </cell>
          <cell r="BP4">
            <v>100127184</v>
          </cell>
          <cell r="BQ4">
            <v>1</v>
          </cell>
          <cell r="BY4">
            <v>100099701</v>
          </cell>
          <cell r="BZ4">
            <v>1</v>
          </cell>
          <cell r="CH4">
            <v>100100392</v>
          </cell>
          <cell r="CI4">
            <v>1</v>
          </cell>
          <cell r="CQ4">
            <v>100124914</v>
          </cell>
          <cell r="CR4">
            <v>1</v>
          </cell>
        </row>
        <row r="5">
          <cell r="E5">
            <v>100118470</v>
          </cell>
          <cell r="F5">
            <v>2</v>
          </cell>
          <cell r="N5">
            <v>100099360</v>
          </cell>
          <cell r="O5">
            <v>2</v>
          </cell>
          <cell r="W5">
            <v>100119266</v>
          </cell>
          <cell r="X5">
            <v>2</v>
          </cell>
          <cell r="AF5">
            <v>100085417</v>
          </cell>
          <cell r="AG5">
            <v>2</v>
          </cell>
          <cell r="AO5">
            <v>100129765</v>
          </cell>
          <cell r="AP5">
            <v>2</v>
          </cell>
          <cell r="AX5">
            <v>100097998</v>
          </cell>
          <cell r="AY5">
            <v>2</v>
          </cell>
          <cell r="BG5">
            <v>100127184</v>
          </cell>
          <cell r="BH5">
            <v>2</v>
          </cell>
          <cell r="BP5">
            <v>100118833</v>
          </cell>
          <cell r="BQ5">
            <v>2</v>
          </cell>
          <cell r="BY5">
            <v>100123809</v>
          </cell>
          <cell r="BZ5">
            <v>2</v>
          </cell>
          <cell r="CH5">
            <v>100127184</v>
          </cell>
          <cell r="CI5">
            <v>2</v>
          </cell>
          <cell r="CQ5">
            <v>100117002</v>
          </cell>
          <cell r="CR5">
            <v>2</v>
          </cell>
        </row>
        <row r="6">
          <cell r="E6">
            <v>100100392</v>
          </cell>
          <cell r="F6">
            <v>3</v>
          </cell>
          <cell r="N6">
            <v>100117646</v>
          </cell>
          <cell r="O6">
            <v>3</v>
          </cell>
          <cell r="W6">
            <v>100117002</v>
          </cell>
          <cell r="X6">
            <v>3</v>
          </cell>
          <cell r="AF6">
            <v>100100890</v>
          </cell>
          <cell r="AG6">
            <v>3</v>
          </cell>
          <cell r="AO6">
            <v>100097133</v>
          </cell>
          <cell r="AP6">
            <v>3</v>
          </cell>
          <cell r="AX6">
            <v>100117646</v>
          </cell>
          <cell r="AY6">
            <v>3</v>
          </cell>
          <cell r="BG6">
            <v>100131224</v>
          </cell>
          <cell r="BH6">
            <v>3</v>
          </cell>
          <cell r="BP6">
            <v>100124164</v>
          </cell>
          <cell r="BQ6">
            <v>3</v>
          </cell>
          <cell r="BY6">
            <v>100118833</v>
          </cell>
          <cell r="BZ6">
            <v>3</v>
          </cell>
          <cell r="CH6">
            <v>100100890</v>
          </cell>
          <cell r="CI6">
            <v>3</v>
          </cell>
          <cell r="CQ6">
            <v>100126208</v>
          </cell>
          <cell r="CR6">
            <v>3</v>
          </cell>
        </row>
        <row r="7">
          <cell r="E7">
            <v>100085417</v>
          </cell>
          <cell r="F7">
            <v>3</v>
          </cell>
          <cell r="N7">
            <v>100090324</v>
          </cell>
          <cell r="O7">
            <v>3</v>
          </cell>
          <cell r="W7">
            <v>100096624</v>
          </cell>
          <cell r="X7">
            <v>3</v>
          </cell>
          <cell r="AF7">
            <v>100100392</v>
          </cell>
          <cell r="AG7">
            <v>3</v>
          </cell>
          <cell r="AO7">
            <v>100118833</v>
          </cell>
          <cell r="AP7">
            <v>3</v>
          </cell>
          <cell r="AX7">
            <v>100100557</v>
          </cell>
          <cell r="AY7">
            <v>3</v>
          </cell>
          <cell r="BG7">
            <v>100127756</v>
          </cell>
          <cell r="BH7">
            <v>3</v>
          </cell>
          <cell r="BP7">
            <v>100118799</v>
          </cell>
          <cell r="BQ7">
            <v>3</v>
          </cell>
          <cell r="BY7">
            <v>100097133</v>
          </cell>
          <cell r="BZ7">
            <v>3</v>
          </cell>
          <cell r="CH7">
            <v>100085417</v>
          </cell>
          <cell r="CI7">
            <v>3</v>
          </cell>
          <cell r="CQ7">
            <v>100100557</v>
          </cell>
          <cell r="CR7">
            <v>3</v>
          </cell>
        </row>
        <row r="8">
          <cell r="E8">
            <v>100100890</v>
          </cell>
          <cell r="F8">
            <v>5</v>
          </cell>
          <cell r="N8">
            <v>100118470</v>
          </cell>
          <cell r="O8">
            <v>5</v>
          </cell>
          <cell r="W8">
            <v>100127184</v>
          </cell>
          <cell r="X8">
            <v>5</v>
          </cell>
          <cell r="AF8">
            <v>100125697</v>
          </cell>
          <cell r="AG8">
            <v>5</v>
          </cell>
          <cell r="AO8">
            <v>100129766</v>
          </cell>
          <cell r="AP8">
            <v>5</v>
          </cell>
          <cell r="AX8">
            <v>100127184</v>
          </cell>
          <cell r="AY8">
            <v>5</v>
          </cell>
          <cell r="BG8">
            <v>100124271</v>
          </cell>
          <cell r="BH8">
            <v>5</v>
          </cell>
          <cell r="BP8">
            <v>100100392</v>
          </cell>
          <cell r="BQ8">
            <v>5</v>
          </cell>
          <cell r="BY8">
            <v>100127184</v>
          </cell>
          <cell r="BZ8">
            <v>5</v>
          </cell>
          <cell r="CH8">
            <v>100119266</v>
          </cell>
          <cell r="CI8">
            <v>5</v>
          </cell>
          <cell r="CQ8">
            <v>0</v>
          </cell>
          <cell r="CR8">
            <v>5</v>
          </cell>
        </row>
        <row r="9">
          <cell r="E9">
            <v>100123809</v>
          </cell>
          <cell r="F9">
            <v>6</v>
          </cell>
          <cell r="N9">
            <v>100123809</v>
          </cell>
          <cell r="O9">
            <v>6</v>
          </cell>
          <cell r="W9">
            <v>100089178</v>
          </cell>
          <cell r="X9">
            <v>6</v>
          </cell>
          <cell r="AF9">
            <v>100124372</v>
          </cell>
          <cell r="AG9">
            <v>6</v>
          </cell>
          <cell r="AO9">
            <v>100127242</v>
          </cell>
          <cell r="AP9">
            <v>6</v>
          </cell>
          <cell r="AX9">
            <v>100118833</v>
          </cell>
          <cell r="AY9">
            <v>6</v>
          </cell>
          <cell r="BG9">
            <v>100131083</v>
          </cell>
          <cell r="BH9">
            <v>6</v>
          </cell>
          <cell r="BP9">
            <v>100100557</v>
          </cell>
          <cell r="BQ9">
            <v>6</v>
          </cell>
          <cell r="BY9">
            <v>100117646</v>
          </cell>
          <cell r="BZ9">
            <v>6</v>
          </cell>
          <cell r="CH9">
            <v>100124914</v>
          </cell>
          <cell r="CI9">
            <v>6</v>
          </cell>
          <cell r="CQ9">
            <v>0</v>
          </cell>
          <cell r="CR9">
            <v>6</v>
          </cell>
        </row>
        <row r="10">
          <cell r="E10">
            <v>100096624</v>
          </cell>
          <cell r="F10">
            <v>7</v>
          </cell>
          <cell r="N10">
            <v>100119266</v>
          </cell>
          <cell r="O10">
            <v>7</v>
          </cell>
          <cell r="W10">
            <v>100125934</v>
          </cell>
          <cell r="X10">
            <v>7</v>
          </cell>
          <cell r="AF10">
            <v>100101105</v>
          </cell>
          <cell r="AG10">
            <v>7</v>
          </cell>
          <cell r="AO10">
            <v>100100557</v>
          </cell>
          <cell r="AP10">
            <v>7</v>
          </cell>
          <cell r="AX10">
            <v>100126208</v>
          </cell>
          <cell r="AY10">
            <v>7</v>
          </cell>
          <cell r="BP10">
            <v>100101437</v>
          </cell>
          <cell r="BQ10">
            <v>7</v>
          </cell>
          <cell r="BY10">
            <v>100099360</v>
          </cell>
          <cell r="BZ10">
            <v>7</v>
          </cell>
          <cell r="CH10">
            <v>100125665</v>
          </cell>
          <cell r="CI10">
            <v>7</v>
          </cell>
          <cell r="CQ10">
            <v>100124860</v>
          </cell>
          <cell r="CR10">
            <v>7</v>
          </cell>
        </row>
        <row r="11">
          <cell r="E11">
            <v>100126208</v>
          </cell>
          <cell r="F11">
            <v>8</v>
          </cell>
          <cell r="N11">
            <v>100117002</v>
          </cell>
          <cell r="O11">
            <v>8</v>
          </cell>
          <cell r="W11" t="str">
            <v>NEW</v>
          </cell>
          <cell r="X11">
            <v>8</v>
          </cell>
          <cell r="AF11">
            <v>100128373</v>
          </cell>
          <cell r="AG11">
            <v>8</v>
          </cell>
          <cell r="AO11">
            <v>100118799</v>
          </cell>
          <cell r="AP11">
            <v>8</v>
          </cell>
          <cell r="AX11">
            <v>100123809</v>
          </cell>
          <cell r="AY11">
            <v>8</v>
          </cell>
          <cell r="BP11">
            <v>100125881</v>
          </cell>
          <cell r="BQ11">
            <v>8</v>
          </cell>
          <cell r="BY11">
            <v>100125881</v>
          </cell>
          <cell r="BZ11">
            <v>8</v>
          </cell>
          <cell r="CH11">
            <v>100124372</v>
          </cell>
          <cell r="CI11">
            <v>8</v>
          </cell>
          <cell r="CQ11">
            <v>100127682</v>
          </cell>
          <cell r="CR11">
            <v>8</v>
          </cell>
        </row>
        <row r="12">
          <cell r="E12">
            <v>100125853</v>
          </cell>
          <cell r="F12">
            <v>9</v>
          </cell>
          <cell r="N12">
            <v>100101437</v>
          </cell>
          <cell r="O12">
            <v>9</v>
          </cell>
          <cell r="AO12">
            <v>100127184</v>
          </cell>
          <cell r="AP12">
            <v>9</v>
          </cell>
          <cell r="AX12">
            <v>100127242</v>
          </cell>
          <cell r="AY12">
            <v>9</v>
          </cell>
          <cell r="BP12">
            <v>100099360</v>
          </cell>
          <cell r="BQ12">
            <v>9</v>
          </cell>
          <cell r="BY12">
            <v>100101437</v>
          </cell>
          <cell r="BZ12">
            <v>9</v>
          </cell>
          <cell r="CH12">
            <v>100125853</v>
          </cell>
          <cell r="CI12">
            <v>9</v>
          </cell>
          <cell r="CQ12">
            <v>0</v>
          </cell>
          <cell r="CR12">
            <v>9</v>
          </cell>
        </row>
        <row r="13">
          <cell r="E13">
            <v>100118833</v>
          </cell>
          <cell r="F13">
            <v>10</v>
          </cell>
          <cell r="N13">
            <v>100085417</v>
          </cell>
          <cell r="O13">
            <v>10</v>
          </cell>
          <cell r="AO13">
            <v>100096624</v>
          </cell>
          <cell r="AP13">
            <v>10</v>
          </cell>
          <cell r="AX13">
            <v>100128732</v>
          </cell>
          <cell r="AY13">
            <v>10</v>
          </cell>
          <cell r="BP13">
            <v>100117472</v>
          </cell>
          <cell r="BQ13">
            <v>10</v>
          </cell>
          <cell r="BY13">
            <v>100090324</v>
          </cell>
          <cell r="BZ13">
            <v>10</v>
          </cell>
          <cell r="CH13">
            <v>100125943</v>
          </cell>
          <cell r="CI13">
            <v>10</v>
          </cell>
          <cell r="CQ13">
            <v>100125934</v>
          </cell>
          <cell r="CR13">
            <v>10</v>
          </cell>
        </row>
        <row r="14">
          <cell r="E14">
            <v>100099701</v>
          </cell>
          <cell r="F14">
            <v>11</v>
          </cell>
          <cell r="N14">
            <v>100124914</v>
          </cell>
          <cell r="O14">
            <v>11</v>
          </cell>
          <cell r="AO14">
            <v>100097998</v>
          </cell>
          <cell r="AP14">
            <v>11</v>
          </cell>
          <cell r="AX14">
            <v>100123985</v>
          </cell>
          <cell r="AY14">
            <v>11</v>
          </cell>
          <cell r="BP14">
            <v>100126208</v>
          </cell>
          <cell r="BQ14">
            <v>11</v>
          </cell>
          <cell r="BY14">
            <v>100127343</v>
          </cell>
          <cell r="BZ14">
            <v>11</v>
          </cell>
          <cell r="CH14">
            <v>0</v>
          </cell>
          <cell r="CI14">
            <v>11</v>
          </cell>
          <cell r="CQ14">
            <v>100117395</v>
          </cell>
          <cell r="CR14">
            <v>11.5</v>
          </cell>
        </row>
        <row r="15">
          <cell r="E15">
            <v>100127242</v>
          </cell>
          <cell r="F15">
            <v>12</v>
          </cell>
          <cell r="N15">
            <v>100100557</v>
          </cell>
          <cell r="O15">
            <v>12</v>
          </cell>
          <cell r="AO15">
            <v>100126208</v>
          </cell>
          <cell r="AP15">
            <v>12</v>
          </cell>
          <cell r="AX15">
            <v>100128636</v>
          </cell>
          <cell r="AY15">
            <v>12</v>
          </cell>
          <cell r="BP15">
            <v>100126691</v>
          </cell>
          <cell r="BQ15">
            <v>12</v>
          </cell>
          <cell r="BY15">
            <v>100123985</v>
          </cell>
          <cell r="BZ15">
            <v>12</v>
          </cell>
          <cell r="CH15">
            <v>100128274</v>
          </cell>
          <cell r="CI15">
            <v>12</v>
          </cell>
          <cell r="CQ15">
            <v>100129576</v>
          </cell>
          <cell r="CR15">
            <v>11.5</v>
          </cell>
        </row>
        <row r="16">
          <cell r="E16">
            <v>100100557</v>
          </cell>
          <cell r="F16">
            <v>13</v>
          </cell>
          <cell r="N16">
            <v>100100890</v>
          </cell>
          <cell r="O16">
            <v>13</v>
          </cell>
          <cell r="AO16">
            <v>100124107</v>
          </cell>
          <cell r="AP16">
            <v>13</v>
          </cell>
          <cell r="AX16">
            <v>100129170</v>
          </cell>
          <cell r="AY16">
            <v>13</v>
          </cell>
          <cell r="BP16">
            <v>100129841</v>
          </cell>
          <cell r="BQ16">
            <v>13</v>
          </cell>
          <cell r="BY16">
            <v>100100557</v>
          </cell>
          <cell r="BZ16">
            <v>13</v>
          </cell>
          <cell r="CH16">
            <v>0</v>
          </cell>
          <cell r="CI16">
            <v>13</v>
          </cell>
          <cell r="CQ16">
            <v>0</v>
          </cell>
          <cell r="CR16">
            <v>0</v>
          </cell>
        </row>
        <row r="17">
          <cell r="E17">
            <v>100127184</v>
          </cell>
          <cell r="F17">
            <v>14</v>
          </cell>
          <cell r="N17">
            <v>100097254</v>
          </cell>
          <cell r="O17">
            <v>14</v>
          </cell>
          <cell r="AO17">
            <v>100123985</v>
          </cell>
          <cell r="AP17">
            <v>14</v>
          </cell>
          <cell r="AX17">
            <v>100128452</v>
          </cell>
          <cell r="AY17">
            <v>14</v>
          </cell>
          <cell r="BP17">
            <v>100101490</v>
          </cell>
          <cell r="BQ17">
            <v>14</v>
          </cell>
          <cell r="BY17">
            <v>100097998</v>
          </cell>
          <cell r="BZ17">
            <v>14</v>
          </cell>
          <cell r="CH17">
            <v>100133019</v>
          </cell>
          <cell r="CI17">
            <v>14</v>
          </cell>
          <cell r="CQ17">
            <v>0</v>
          </cell>
          <cell r="CR17">
            <v>0</v>
          </cell>
        </row>
        <row r="18">
          <cell r="E18">
            <v>100124372</v>
          </cell>
          <cell r="F18">
            <v>15</v>
          </cell>
          <cell r="N18">
            <v>100096624</v>
          </cell>
          <cell r="O18">
            <v>15</v>
          </cell>
          <cell r="AO18">
            <v>100090324</v>
          </cell>
          <cell r="AP18">
            <v>15</v>
          </cell>
          <cell r="AX18">
            <v>100126691</v>
          </cell>
          <cell r="AY18">
            <v>15</v>
          </cell>
          <cell r="BP18">
            <v>100123985</v>
          </cell>
          <cell r="BQ18">
            <v>15</v>
          </cell>
          <cell r="BY18">
            <v>100101490</v>
          </cell>
          <cell r="BZ18">
            <v>15</v>
          </cell>
          <cell r="CH18">
            <v>100133012</v>
          </cell>
          <cell r="CI18">
            <v>15</v>
          </cell>
        </row>
        <row r="19">
          <cell r="E19">
            <v>100117002</v>
          </cell>
          <cell r="F19">
            <v>16</v>
          </cell>
          <cell r="N19">
            <v>100125881</v>
          </cell>
          <cell r="O19">
            <v>16</v>
          </cell>
          <cell r="AO19" t="str">
            <v xml:space="preserve">NEW  </v>
          </cell>
          <cell r="AP19">
            <v>16</v>
          </cell>
          <cell r="AX19">
            <v>100129594</v>
          </cell>
          <cell r="AY19">
            <v>16</v>
          </cell>
          <cell r="BP19">
            <v>100128326</v>
          </cell>
          <cell r="BQ19">
            <v>16</v>
          </cell>
          <cell r="BY19">
            <v>100126208</v>
          </cell>
          <cell r="BZ19">
            <v>16</v>
          </cell>
          <cell r="CH19">
            <v>100129181</v>
          </cell>
          <cell r="CI19">
            <v>16</v>
          </cell>
        </row>
        <row r="20">
          <cell r="E20">
            <v>100133010</v>
          </cell>
          <cell r="F20">
            <v>17</v>
          </cell>
          <cell r="N20">
            <v>100124164</v>
          </cell>
          <cell r="O20">
            <v>17</v>
          </cell>
          <cell r="AO20">
            <v>100128538</v>
          </cell>
          <cell r="AP20">
            <v>17</v>
          </cell>
          <cell r="AX20">
            <v>0</v>
          </cell>
          <cell r="AY20">
            <v>17</v>
          </cell>
          <cell r="BP20">
            <v>100130519</v>
          </cell>
          <cell r="BQ20">
            <v>17</v>
          </cell>
          <cell r="BY20">
            <v>100124935</v>
          </cell>
          <cell r="BZ20">
            <v>17</v>
          </cell>
          <cell r="CH20">
            <v>100133289</v>
          </cell>
          <cell r="CI20">
            <v>17</v>
          </cell>
          <cell r="CQ20">
            <v>100133289</v>
          </cell>
          <cell r="CR20">
            <v>17</v>
          </cell>
        </row>
        <row r="21">
          <cell r="E21">
            <v>100131960</v>
          </cell>
          <cell r="F21">
            <v>18</v>
          </cell>
          <cell r="N21">
            <v>100125665</v>
          </cell>
          <cell r="O21">
            <v>18</v>
          </cell>
          <cell r="AO21">
            <v>100119523</v>
          </cell>
          <cell r="AP21">
            <v>18</v>
          </cell>
          <cell r="BP21">
            <v>100090324</v>
          </cell>
          <cell r="BQ21">
            <v>18</v>
          </cell>
          <cell r="BY21">
            <v>100117472</v>
          </cell>
          <cell r="BZ21">
            <v>18</v>
          </cell>
          <cell r="CH21">
            <v>100133018</v>
          </cell>
          <cell r="CI21">
            <v>18</v>
          </cell>
          <cell r="CQ21">
            <v>100133018</v>
          </cell>
          <cell r="CR21">
            <v>18</v>
          </cell>
        </row>
        <row r="22">
          <cell r="E22">
            <v>100130519</v>
          </cell>
          <cell r="F22">
            <v>19</v>
          </cell>
          <cell r="N22">
            <v>100133289</v>
          </cell>
          <cell r="O22">
            <v>19</v>
          </cell>
          <cell r="AO22">
            <v>100124271</v>
          </cell>
          <cell r="AP22">
            <v>19</v>
          </cell>
          <cell r="BP22">
            <v>100119187</v>
          </cell>
          <cell r="BQ22">
            <v>19</v>
          </cell>
          <cell r="BY22">
            <v>100132519</v>
          </cell>
          <cell r="BZ22">
            <v>19</v>
          </cell>
          <cell r="CH22">
            <v>100129182</v>
          </cell>
          <cell r="CI22">
            <v>19.5</v>
          </cell>
          <cell r="CQ22">
            <v>100129182</v>
          </cell>
          <cell r="CR22">
            <v>19.5</v>
          </cell>
        </row>
        <row r="23">
          <cell r="E23">
            <v>100125697</v>
          </cell>
          <cell r="F23">
            <v>20</v>
          </cell>
          <cell r="N23">
            <v>100127343</v>
          </cell>
          <cell r="O23">
            <v>20</v>
          </cell>
          <cell r="AO23" t="str">
            <v xml:space="preserve">NEW  </v>
          </cell>
          <cell r="AP23">
            <v>20</v>
          </cell>
          <cell r="BP23">
            <v>100097998</v>
          </cell>
          <cell r="BQ23">
            <v>20</v>
          </cell>
          <cell r="BY23">
            <v>100096064</v>
          </cell>
          <cell r="BZ23">
            <v>20</v>
          </cell>
          <cell r="CH23">
            <v>100133236</v>
          </cell>
          <cell r="CI23">
            <v>19.5</v>
          </cell>
          <cell r="CQ23">
            <v>100133236</v>
          </cell>
          <cell r="CR23">
            <v>19.5</v>
          </cell>
        </row>
        <row r="24">
          <cell r="E24">
            <v>100096880</v>
          </cell>
          <cell r="F24">
            <v>21</v>
          </cell>
          <cell r="N24">
            <v>100118833</v>
          </cell>
          <cell r="O24">
            <v>21</v>
          </cell>
          <cell r="AO24">
            <v>100129170</v>
          </cell>
          <cell r="AP24">
            <v>21</v>
          </cell>
          <cell r="BY24">
            <v>100126691</v>
          </cell>
          <cell r="BZ24">
            <v>21</v>
          </cell>
          <cell r="CH24">
            <v>100132879</v>
          </cell>
          <cell r="CI24">
            <v>21</v>
          </cell>
          <cell r="CQ24">
            <v>100132879</v>
          </cell>
          <cell r="CR24">
            <v>21</v>
          </cell>
        </row>
        <row r="25">
          <cell r="E25">
            <v>100127343</v>
          </cell>
          <cell r="F25">
            <v>22</v>
          </cell>
          <cell r="N25">
            <v>100097133</v>
          </cell>
          <cell r="O25">
            <v>22</v>
          </cell>
          <cell r="AO25">
            <v>100128452</v>
          </cell>
          <cell r="AP25">
            <v>22</v>
          </cell>
          <cell r="BY25">
            <v>100127483</v>
          </cell>
          <cell r="BZ25">
            <v>22</v>
          </cell>
          <cell r="CH25">
            <v>0</v>
          </cell>
          <cell r="CI25">
            <v>0</v>
          </cell>
          <cell r="CQ25">
            <v>0</v>
          </cell>
          <cell r="CR25">
            <v>0</v>
          </cell>
        </row>
        <row r="26">
          <cell r="E26">
            <v>100125537</v>
          </cell>
          <cell r="F26">
            <v>23</v>
          </cell>
          <cell r="N26">
            <v>100097998</v>
          </cell>
          <cell r="O26">
            <v>23</v>
          </cell>
          <cell r="BY26">
            <v>100096624</v>
          </cell>
          <cell r="BZ26">
            <v>23</v>
          </cell>
          <cell r="CH26">
            <v>0</v>
          </cell>
          <cell r="CI26">
            <v>0</v>
          </cell>
          <cell r="CQ26">
            <v>0</v>
          </cell>
          <cell r="CR26">
            <v>0</v>
          </cell>
        </row>
        <row r="27">
          <cell r="E27">
            <v>100133167</v>
          </cell>
          <cell r="F27">
            <v>24</v>
          </cell>
          <cell r="N27">
            <v>100118799</v>
          </cell>
          <cell r="O27">
            <v>24</v>
          </cell>
          <cell r="BY27">
            <v>100125973</v>
          </cell>
          <cell r="BZ27">
            <v>24</v>
          </cell>
        </row>
        <row r="28">
          <cell r="E28">
            <v>100128682</v>
          </cell>
          <cell r="F28">
            <v>25</v>
          </cell>
          <cell r="N28">
            <v>100125853</v>
          </cell>
          <cell r="O28">
            <v>25</v>
          </cell>
          <cell r="BY28">
            <v>100125809</v>
          </cell>
          <cell r="BZ28">
            <v>25</v>
          </cell>
        </row>
        <row r="29">
          <cell r="E29">
            <v>100127682</v>
          </cell>
          <cell r="F29">
            <v>26</v>
          </cell>
          <cell r="N29">
            <v>100089178</v>
          </cell>
          <cell r="O29">
            <v>26</v>
          </cell>
          <cell r="BY29">
            <v>100129905</v>
          </cell>
          <cell r="BZ29">
            <v>26</v>
          </cell>
        </row>
        <row r="30">
          <cell r="E30">
            <v>100132077</v>
          </cell>
          <cell r="F30">
            <v>27</v>
          </cell>
          <cell r="N30">
            <v>100126208</v>
          </cell>
          <cell r="O30">
            <v>27</v>
          </cell>
          <cell r="BY30">
            <v>100132556</v>
          </cell>
          <cell r="BZ30">
            <v>27</v>
          </cell>
        </row>
        <row r="31">
          <cell r="E31">
            <v>100131224</v>
          </cell>
          <cell r="F31">
            <v>28</v>
          </cell>
          <cell r="N31">
            <v>100127184</v>
          </cell>
          <cell r="O31">
            <v>28</v>
          </cell>
          <cell r="BY31">
            <v>100119003</v>
          </cell>
          <cell r="BZ31" t="str">
            <v>28T</v>
          </cell>
        </row>
        <row r="32">
          <cell r="E32">
            <v>0</v>
          </cell>
          <cell r="F32">
            <v>0</v>
          </cell>
          <cell r="N32">
            <v>100131960</v>
          </cell>
          <cell r="O32">
            <v>29</v>
          </cell>
          <cell r="BY32">
            <v>100132808</v>
          </cell>
          <cell r="BZ32" t="str">
            <v>28T</v>
          </cell>
        </row>
        <row r="33">
          <cell r="E33">
            <v>0</v>
          </cell>
          <cell r="F33">
            <v>0</v>
          </cell>
          <cell r="N33">
            <v>100132868</v>
          </cell>
          <cell r="O33">
            <v>30</v>
          </cell>
          <cell r="BY33">
            <v>100130519</v>
          </cell>
          <cell r="BZ33">
            <v>30</v>
          </cell>
        </row>
        <row r="34">
          <cell r="E34">
            <v>0</v>
          </cell>
          <cell r="F34">
            <v>0</v>
          </cell>
          <cell r="N34">
            <v>100125697</v>
          </cell>
          <cell r="O34">
            <v>31</v>
          </cell>
          <cell r="BY34">
            <v>100124107</v>
          </cell>
          <cell r="BZ34">
            <v>31</v>
          </cell>
        </row>
        <row r="35">
          <cell r="E35">
            <v>0</v>
          </cell>
          <cell r="F35">
            <v>0</v>
          </cell>
          <cell r="N35">
            <v>100125943</v>
          </cell>
          <cell r="O35">
            <v>32</v>
          </cell>
          <cell r="BY35">
            <v>100102538</v>
          </cell>
          <cell r="BZ35">
            <v>32</v>
          </cell>
        </row>
        <row r="36">
          <cell r="E36">
            <v>0</v>
          </cell>
          <cell r="F36">
            <v>0</v>
          </cell>
          <cell r="N36">
            <v>100127483</v>
          </cell>
          <cell r="O36">
            <v>33</v>
          </cell>
          <cell r="BY36">
            <v>100132576</v>
          </cell>
          <cell r="BZ36">
            <v>33</v>
          </cell>
        </row>
        <row r="37">
          <cell r="E37">
            <v>0</v>
          </cell>
          <cell r="F37">
            <v>0</v>
          </cell>
          <cell r="N37">
            <v>100131683</v>
          </cell>
          <cell r="O37">
            <v>34</v>
          </cell>
          <cell r="BY37">
            <v>100097135</v>
          </cell>
          <cell r="BZ37">
            <v>34</v>
          </cell>
        </row>
        <row r="38">
          <cell r="E38">
            <v>0</v>
          </cell>
          <cell r="F38">
            <v>0</v>
          </cell>
          <cell r="N38">
            <v>100124271</v>
          </cell>
          <cell r="O38">
            <v>35</v>
          </cell>
          <cell r="BY38">
            <v>100126910</v>
          </cell>
          <cell r="BZ38">
            <v>35</v>
          </cell>
        </row>
        <row r="39">
          <cell r="E39">
            <v>0</v>
          </cell>
          <cell r="F39">
            <v>0</v>
          </cell>
          <cell r="N39">
            <v>100133019</v>
          </cell>
          <cell r="O39">
            <v>36</v>
          </cell>
          <cell r="BY39">
            <v>100132454</v>
          </cell>
          <cell r="BZ39" t="str">
            <v>36T</v>
          </cell>
        </row>
        <row r="40">
          <cell r="E40">
            <v>0</v>
          </cell>
          <cell r="F40">
            <v>0</v>
          </cell>
          <cell r="N40">
            <v>100131744</v>
          </cell>
          <cell r="O40">
            <v>37</v>
          </cell>
          <cell r="BY40">
            <v>100129417</v>
          </cell>
          <cell r="BZ40" t="str">
            <v>36T</v>
          </cell>
        </row>
        <row r="41">
          <cell r="E41">
            <v>0</v>
          </cell>
          <cell r="F41">
            <v>0</v>
          </cell>
          <cell r="N41">
            <v>100124372</v>
          </cell>
          <cell r="O41">
            <v>38</v>
          </cell>
          <cell r="BY41">
            <v>100125797</v>
          </cell>
          <cell r="BZ41">
            <v>38</v>
          </cell>
        </row>
        <row r="42">
          <cell r="E42">
            <v>0</v>
          </cell>
          <cell r="F42">
            <v>0</v>
          </cell>
          <cell r="N42">
            <v>100102538</v>
          </cell>
          <cell r="O42">
            <v>39.5</v>
          </cell>
          <cell r="BY42">
            <v>100132176</v>
          </cell>
          <cell r="BZ42">
            <v>39</v>
          </cell>
        </row>
        <row r="43">
          <cell r="E43">
            <v>0</v>
          </cell>
          <cell r="F43">
            <v>0</v>
          </cell>
          <cell r="N43">
            <v>100128596</v>
          </cell>
          <cell r="O43">
            <v>39.5</v>
          </cell>
          <cell r="BY43">
            <v>100132077</v>
          </cell>
          <cell r="BZ43">
            <v>40</v>
          </cell>
        </row>
        <row r="44">
          <cell r="E44">
            <v>0</v>
          </cell>
          <cell r="F44">
            <v>0</v>
          </cell>
          <cell r="N44">
            <v>100130624</v>
          </cell>
          <cell r="O44">
            <v>41</v>
          </cell>
          <cell r="BY44">
            <v>100128452</v>
          </cell>
          <cell r="BZ44">
            <v>41</v>
          </cell>
        </row>
        <row r="45">
          <cell r="E45">
            <v>0</v>
          </cell>
          <cell r="F45">
            <v>0</v>
          </cell>
          <cell r="N45">
            <v>100101490</v>
          </cell>
          <cell r="O45">
            <v>42</v>
          </cell>
          <cell r="BY45">
            <v>100130522</v>
          </cell>
          <cell r="BZ45">
            <v>42</v>
          </cell>
        </row>
        <row r="46">
          <cell r="E46">
            <v>0</v>
          </cell>
          <cell r="F46">
            <v>0</v>
          </cell>
          <cell r="N46">
            <v>100125934</v>
          </cell>
          <cell r="O46">
            <v>43</v>
          </cell>
          <cell r="BY46">
            <v>100099238</v>
          </cell>
          <cell r="BZ46">
            <v>43</v>
          </cell>
        </row>
        <row r="47">
          <cell r="E47">
            <v>0</v>
          </cell>
          <cell r="F47">
            <v>0</v>
          </cell>
          <cell r="N47">
            <v>100131224</v>
          </cell>
          <cell r="O47">
            <v>44</v>
          </cell>
        </row>
        <row r="48">
          <cell r="E48">
            <v>0</v>
          </cell>
          <cell r="F48">
            <v>0</v>
          </cell>
          <cell r="N48">
            <v>100133012</v>
          </cell>
          <cell r="O48">
            <v>45</v>
          </cell>
        </row>
        <row r="49">
          <cell r="E49">
            <v>0</v>
          </cell>
          <cell r="F49">
            <v>0</v>
          </cell>
          <cell r="N49">
            <v>100132314</v>
          </cell>
          <cell r="O49">
            <v>46</v>
          </cell>
        </row>
        <row r="50">
          <cell r="E50">
            <v>0</v>
          </cell>
          <cell r="F50">
            <v>0</v>
          </cell>
          <cell r="N50">
            <v>100130519</v>
          </cell>
          <cell r="O50">
            <v>47</v>
          </cell>
        </row>
        <row r="51">
          <cell r="E51">
            <v>0</v>
          </cell>
          <cell r="F51">
            <v>0</v>
          </cell>
          <cell r="N51">
            <v>100133018</v>
          </cell>
          <cell r="O51">
            <v>48</v>
          </cell>
        </row>
        <row r="52">
          <cell r="E52">
            <v>0</v>
          </cell>
          <cell r="F52">
            <v>0</v>
          </cell>
          <cell r="N52">
            <v>100132106</v>
          </cell>
          <cell r="O52">
            <v>49</v>
          </cell>
        </row>
        <row r="53">
          <cell r="E53">
            <v>0</v>
          </cell>
          <cell r="F53">
            <v>0</v>
          </cell>
          <cell r="N53">
            <v>100130981</v>
          </cell>
          <cell r="O53">
            <v>50.5</v>
          </cell>
        </row>
        <row r="54">
          <cell r="E54">
            <v>0</v>
          </cell>
          <cell r="F54">
            <v>0</v>
          </cell>
          <cell r="N54">
            <v>100127682</v>
          </cell>
          <cell r="O54">
            <v>50.5</v>
          </cell>
        </row>
        <row r="55">
          <cell r="E55">
            <v>0</v>
          </cell>
          <cell r="F55">
            <v>0</v>
          </cell>
          <cell r="N55">
            <v>100128732</v>
          </cell>
          <cell r="O55">
            <v>52</v>
          </cell>
        </row>
        <row r="56">
          <cell r="E56">
            <v>0</v>
          </cell>
          <cell r="F56">
            <v>0</v>
          </cell>
          <cell r="N56">
            <v>100133700</v>
          </cell>
          <cell r="O56">
            <v>53</v>
          </cell>
        </row>
        <row r="57">
          <cell r="E57">
            <v>0</v>
          </cell>
          <cell r="F57">
            <v>0</v>
          </cell>
          <cell r="N57">
            <v>100130116</v>
          </cell>
          <cell r="O57">
            <v>54</v>
          </cell>
        </row>
        <row r="58">
          <cell r="E58">
            <v>0</v>
          </cell>
          <cell r="F58">
            <v>0</v>
          </cell>
          <cell r="N58">
            <v>100129181</v>
          </cell>
          <cell r="O58">
            <v>55</v>
          </cell>
        </row>
        <row r="59">
          <cell r="E59">
            <v>0</v>
          </cell>
          <cell r="F59">
            <v>0</v>
          </cell>
          <cell r="N59">
            <v>100134338</v>
          </cell>
          <cell r="O59">
            <v>56</v>
          </cell>
        </row>
        <row r="60">
          <cell r="E60">
            <v>0</v>
          </cell>
          <cell r="F60">
            <v>0</v>
          </cell>
          <cell r="N60">
            <v>100132879</v>
          </cell>
          <cell r="O60">
            <v>57</v>
          </cell>
        </row>
        <row r="61">
          <cell r="E61">
            <v>0</v>
          </cell>
          <cell r="F61">
            <v>0</v>
          </cell>
          <cell r="N61">
            <v>100133167</v>
          </cell>
          <cell r="O61">
            <v>58</v>
          </cell>
        </row>
        <row r="62">
          <cell r="E62">
            <v>0</v>
          </cell>
          <cell r="F62">
            <v>0</v>
          </cell>
          <cell r="N62">
            <v>100124948</v>
          </cell>
          <cell r="O62">
            <v>59</v>
          </cell>
        </row>
        <row r="63">
          <cell r="E63">
            <v>0</v>
          </cell>
          <cell r="F63">
            <v>0</v>
          </cell>
          <cell r="N63">
            <v>100133236</v>
          </cell>
          <cell r="O63">
            <v>60</v>
          </cell>
        </row>
        <row r="64">
          <cell r="E64">
            <v>0</v>
          </cell>
          <cell r="F64">
            <v>0</v>
          </cell>
          <cell r="N64">
            <v>100129182</v>
          </cell>
          <cell r="O64">
            <v>61</v>
          </cell>
        </row>
        <row r="65">
          <cell r="E65">
            <v>0</v>
          </cell>
          <cell r="F65">
            <v>0</v>
          </cell>
          <cell r="N65">
            <v>100099644</v>
          </cell>
          <cell r="O65">
            <v>62</v>
          </cell>
        </row>
        <row r="66">
          <cell r="E66">
            <v>0</v>
          </cell>
          <cell r="F66">
            <v>0</v>
          </cell>
          <cell r="N66">
            <v>100128452</v>
          </cell>
          <cell r="O66">
            <v>63</v>
          </cell>
        </row>
        <row r="67">
          <cell r="E67">
            <v>0</v>
          </cell>
          <cell r="F67">
            <v>0</v>
          </cell>
          <cell r="N67">
            <v>0</v>
          </cell>
          <cell r="O67">
            <v>0</v>
          </cell>
        </row>
        <row r="68">
          <cell r="E68">
            <v>0</v>
          </cell>
          <cell r="F68">
            <v>0</v>
          </cell>
          <cell r="N68">
            <v>0</v>
          </cell>
          <cell r="O68">
            <v>0</v>
          </cell>
        </row>
        <row r="69">
          <cell r="E69">
            <v>0</v>
          </cell>
          <cell r="F69">
            <v>0</v>
          </cell>
          <cell r="N69">
            <v>0</v>
          </cell>
          <cell r="O69">
            <v>0</v>
          </cell>
        </row>
        <row r="70">
          <cell r="E70">
            <v>0</v>
          </cell>
          <cell r="F70">
            <v>0</v>
          </cell>
          <cell r="N70">
            <v>0</v>
          </cell>
          <cell r="O70">
            <v>0</v>
          </cell>
        </row>
        <row r="71">
          <cell r="E71">
            <v>0</v>
          </cell>
          <cell r="F71">
            <v>0</v>
          </cell>
          <cell r="N71">
            <v>0</v>
          </cell>
          <cell r="O71">
            <v>0</v>
          </cell>
        </row>
        <row r="72">
          <cell r="E72">
            <v>0</v>
          </cell>
          <cell r="F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F73">
            <v>0</v>
          </cell>
          <cell r="N73">
            <v>0</v>
          </cell>
          <cell r="O73">
            <v>0</v>
          </cell>
        </row>
        <row r="74">
          <cell r="E74">
            <v>0</v>
          </cell>
          <cell r="F74">
            <v>0</v>
          </cell>
          <cell r="N74">
            <v>0</v>
          </cell>
          <cell r="O74">
            <v>0</v>
          </cell>
        </row>
        <row r="75">
          <cell r="E75">
            <v>0</v>
          </cell>
          <cell r="F75">
            <v>0</v>
          </cell>
          <cell r="N75">
            <v>0</v>
          </cell>
          <cell r="O75">
            <v>0</v>
          </cell>
        </row>
        <row r="76">
          <cell r="E76">
            <v>0</v>
          </cell>
          <cell r="F76">
            <v>0</v>
          </cell>
          <cell r="N76">
            <v>0</v>
          </cell>
          <cell r="O76">
            <v>0</v>
          </cell>
        </row>
        <row r="77">
          <cell r="E77">
            <v>0</v>
          </cell>
          <cell r="F77">
            <v>0</v>
          </cell>
          <cell r="N77">
            <v>0</v>
          </cell>
          <cell r="O77">
            <v>0</v>
          </cell>
        </row>
        <row r="78">
          <cell r="E78">
            <v>0</v>
          </cell>
          <cell r="F78">
            <v>0</v>
          </cell>
          <cell r="N78">
            <v>0</v>
          </cell>
          <cell r="O78">
            <v>0</v>
          </cell>
        </row>
        <row r="79">
          <cell r="E79">
            <v>0</v>
          </cell>
          <cell r="F79">
            <v>0</v>
          </cell>
          <cell r="N79">
            <v>0</v>
          </cell>
          <cell r="O79">
            <v>0</v>
          </cell>
        </row>
        <row r="80">
          <cell r="E80">
            <v>0</v>
          </cell>
          <cell r="F80">
            <v>0</v>
          </cell>
          <cell r="N80">
            <v>0</v>
          </cell>
          <cell r="O80">
            <v>0</v>
          </cell>
        </row>
        <row r="81">
          <cell r="E81">
            <v>0</v>
          </cell>
          <cell r="F81">
            <v>0</v>
          </cell>
          <cell r="N81">
            <v>0</v>
          </cell>
          <cell r="O81">
            <v>0</v>
          </cell>
        </row>
        <row r="82">
          <cell r="E82">
            <v>0</v>
          </cell>
          <cell r="F82">
            <v>0</v>
          </cell>
          <cell r="N82">
            <v>0</v>
          </cell>
          <cell r="O82">
            <v>0</v>
          </cell>
        </row>
        <row r="83">
          <cell r="E83">
            <v>0</v>
          </cell>
          <cell r="F83">
            <v>0</v>
          </cell>
          <cell r="N83">
            <v>0</v>
          </cell>
          <cell r="O83">
            <v>0</v>
          </cell>
        </row>
        <row r="84">
          <cell r="E84">
            <v>0</v>
          </cell>
          <cell r="F84">
            <v>0</v>
          </cell>
          <cell r="N84">
            <v>0</v>
          </cell>
          <cell r="O84">
            <v>0</v>
          </cell>
        </row>
        <row r="85">
          <cell r="E85">
            <v>0</v>
          </cell>
          <cell r="F85">
            <v>0</v>
          </cell>
          <cell r="N85">
            <v>0</v>
          </cell>
          <cell r="O85">
            <v>0</v>
          </cell>
        </row>
        <row r="86">
          <cell r="E86">
            <v>0</v>
          </cell>
          <cell r="F86">
            <v>0</v>
          </cell>
          <cell r="N86">
            <v>0</v>
          </cell>
          <cell r="O86">
            <v>0</v>
          </cell>
        </row>
        <row r="87">
          <cell r="E87">
            <v>0</v>
          </cell>
          <cell r="F87">
            <v>0</v>
          </cell>
          <cell r="N87">
            <v>0</v>
          </cell>
          <cell r="O87">
            <v>0</v>
          </cell>
        </row>
        <row r="88">
          <cell r="E88">
            <v>0</v>
          </cell>
          <cell r="F88">
            <v>0</v>
          </cell>
          <cell r="N88">
            <v>0</v>
          </cell>
          <cell r="O88">
            <v>0</v>
          </cell>
        </row>
        <row r="89">
          <cell r="E89">
            <v>0</v>
          </cell>
          <cell r="F89">
            <v>0</v>
          </cell>
          <cell r="N89">
            <v>0</v>
          </cell>
          <cell r="O89">
            <v>0</v>
          </cell>
        </row>
        <row r="90">
          <cell r="E90">
            <v>0</v>
          </cell>
          <cell r="F90">
            <v>0</v>
          </cell>
          <cell r="N90">
            <v>0</v>
          </cell>
          <cell r="O90">
            <v>0</v>
          </cell>
        </row>
        <row r="91">
          <cell r="E91">
            <v>0</v>
          </cell>
          <cell r="F91">
            <v>0</v>
          </cell>
          <cell r="N91">
            <v>0</v>
          </cell>
          <cell r="O91">
            <v>0</v>
          </cell>
        </row>
        <row r="92">
          <cell r="E92">
            <v>0</v>
          </cell>
          <cell r="F92">
            <v>0</v>
          </cell>
          <cell r="N92">
            <v>0</v>
          </cell>
          <cell r="O92">
            <v>0</v>
          </cell>
        </row>
        <row r="93">
          <cell r="E93">
            <v>0</v>
          </cell>
          <cell r="F93">
            <v>0</v>
          </cell>
          <cell r="N93">
            <v>0</v>
          </cell>
          <cell r="O93">
            <v>0</v>
          </cell>
        </row>
        <row r="94">
          <cell r="E94">
            <v>0</v>
          </cell>
          <cell r="F94">
            <v>0</v>
          </cell>
          <cell r="N94">
            <v>0</v>
          </cell>
          <cell r="O94">
            <v>0</v>
          </cell>
        </row>
        <row r="95">
          <cell r="E95">
            <v>0</v>
          </cell>
          <cell r="F95">
            <v>0</v>
          </cell>
          <cell r="N95">
            <v>0</v>
          </cell>
          <cell r="O95">
            <v>0</v>
          </cell>
        </row>
        <row r="96">
          <cell r="E96">
            <v>0</v>
          </cell>
          <cell r="F96">
            <v>0</v>
          </cell>
          <cell r="N96">
            <v>0</v>
          </cell>
          <cell r="O96">
            <v>0</v>
          </cell>
        </row>
        <row r="97">
          <cell r="E97">
            <v>0</v>
          </cell>
          <cell r="F97">
            <v>0</v>
          </cell>
          <cell r="N97">
            <v>0</v>
          </cell>
          <cell r="O97">
            <v>0</v>
          </cell>
        </row>
        <row r="98">
          <cell r="E98">
            <v>0</v>
          </cell>
          <cell r="F98">
            <v>0</v>
          </cell>
          <cell r="N98">
            <v>0</v>
          </cell>
          <cell r="O98">
            <v>0</v>
          </cell>
        </row>
        <row r="99">
          <cell r="E99">
            <v>0</v>
          </cell>
          <cell r="F99">
            <v>0</v>
          </cell>
          <cell r="N99">
            <v>0</v>
          </cell>
          <cell r="O99">
            <v>0</v>
          </cell>
        </row>
        <row r="100">
          <cell r="E100">
            <v>0</v>
          </cell>
          <cell r="F100">
            <v>0</v>
          </cell>
          <cell r="N100">
            <v>0</v>
          </cell>
          <cell r="O100">
            <v>0</v>
          </cell>
        </row>
        <row r="101">
          <cell r="E101">
            <v>0</v>
          </cell>
          <cell r="F101">
            <v>0</v>
          </cell>
          <cell r="N101">
            <v>0</v>
          </cell>
          <cell r="O101">
            <v>0</v>
          </cell>
        </row>
        <row r="102">
          <cell r="E102">
            <v>0</v>
          </cell>
          <cell r="F102">
            <v>0</v>
          </cell>
          <cell r="N102">
            <v>0</v>
          </cell>
          <cell r="O102">
            <v>0</v>
          </cell>
        </row>
        <row r="103">
          <cell r="E103">
            <v>0</v>
          </cell>
          <cell r="F103">
            <v>0</v>
          </cell>
          <cell r="N103">
            <v>0</v>
          </cell>
          <cell r="O103">
            <v>0</v>
          </cell>
        </row>
        <row r="104">
          <cell r="E104">
            <v>0</v>
          </cell>
          <cell r="F104">
            <v>0</v>
          </cell>
          <cell r="N104">
            <v>0</v>
          </cell>
          <cell r="O104">
            <v>0</v>
          </cell>
        </row>
        <row r="105">
          <cell r="E105">
            <v>0</v>
          </cell>
          <cell r="F105">
            <v>0</v>
          </cell>
          <cell r="N105">
            <v>0</v>
          </cell>
          <cell r="O105">
            <v>0</v>
          </cell>
        </row>
        <row r="106">
          <cell r="E106">
            <v>0</v>
          </cell>
          <cell r="F106">
            <v>0</v>
          </cell>
          <cell r="N106">
            <v>0</v>
          </cell>
          <cell r="O106">
            <v>0</v>
          </cell>
        </row>
        <row r="107">
          <cell r="E107">
            <v>0</v>
          </cell>
          <cell r="F107">
            <v>0</v>
          </cell>
          <cell r="N107">
            <v>0</v>
          </cell>
          <cell r="O107">
            <v>0</v>
          </cell>
        </row>
        <row r="108">
          <cell r="E108">
            <v>0</v>
          </cell>
          <cell r="F108">
            <v>0</v>
          </cell>
          <cell r="N108">
            <v>0</v>
          </cell>
          <cell r="O108">
            <v>0</v>
          </cell>
        </row>
        <row r="109">
          <cell r="E109">
            <v>0</v>
          </cell>
          <cell r="F109">
            <v>0</v>
          </cell>
          <cell r="N109">
            <v>0</v>
          </cell>
          <cell r="O109">
            <v>0</v>
          </cell>
        </row>
        <row r="110">
          <cell r="E110">
            <v>0</v>
          </cell>
          <cell r="F110">
            <v>0</v>
          </cell>
          <cell r="N110">
            <v>0</v>
          </cell>
          <cell r="O110">
            <v>0</v>
          </cell>
        </row>
        <row r="111">
          <cell r="E111">
            <v>0</v>
          </cell>
          <cell r="F111">
            <v>0</v>
          </cell>
          <cell r="N111">
            <v>0</v>
          </cell>
          <cell r="O111">
            <v>0</v>
          </cell>
        </row>
        <row r="112">
          <cell r="E112">
            <v>0</v>
          </cell>
          <cell r="F112">
            <v>0</v>
          </cell>
          <cell r="N112">
            <v>0</v>
          </cell>
          <cell r="O112">
            <v>0</v>
          </cell>
        </row>
        <row r="113">
          <cell r="E113">
            <v>0</v>
          </cell>
          <cell r="F113">
            <v>0</v>
          </cell>
          <cell r="N113">
            <v>0</v>
          </cell>
          <cell r="O113">
            <v>0</v>
          </cell>
        </row>
        <row r="114">
          <cell r="E114">
            <v>0</v>
          </cell>
          <cell r="F114">
            <v>0</v>
          </cell>
          <cell r="N114">
            <v>0</v>
          </cell>
          <cell r="O114">
            <v>0</v>
          </cell>
        </row>
        <row r="115">
          <cell r="E115">
            <v>0</v>
          </cell>
          <cell r="F115">
            <v>0</v>
          </cell>
          <cell r="N115">
            <v>0</v>
          </cell>
          <cell r="O115">
            <v>0</v>
          </cell>
        </row>
        <row r="116">
          <cell r="E116">
            <v>0</v>
          </cell>
          <cell r="F116">
            <v>0</v>
          </cell>
          <cell r="N116">
            <v>0</v>
          </cell>
          <cell r="O116">
            <v>0</v>
          </cell>
        </row>
        <row r="117">
          <cell r="E117">
            <v>0</v>
          </cell>
          <cell r="F117">
            <v>0</v>
          </cell>
          <cell r="N117">
            <v>0</v>
          </cell>
          <cell r="O117">
            <v>0</v>
          </cell>
        </row>
        <row r="118">
          <cell r="E118">
            <v>0</v>
          </cell>
          <cell r="F118">
            <v>0</v>
          </cell>
          <cell r="N118">
            <v>0</v>
          </cell>
          <cell r="O118">
            <v>0</v>
          </cell>
        </row>
        <row r="119">
          <cell r="E119">
            <v>0</v>
          </cell>
          <cell r="F119">
            <v>0</v>
          </cell>
          <cell r="N119">
            <v>0</v>
          </cell>
          <cell r="O119">
            <v>0</v>
          </cell>
        </row>
        <row r="120">
          <cell r="E120">
            <v>0</v>
          </cell>
          <cell r="F120">
            <v>0</v>
          </cell>
          <cell r="N120">
            <v>0</v>
          </cell>
          <cell r="O120">
            <v>0</v>
          </cell>
        </row>
        <row r="121">
          <cell r="E121">
            <v>0</v>
          </cell>
          <cell r="F121">
            <v>0</v>
          </cell>
          <cell r="N121">
            <v>0</v>
          </cell>
          <cell r="O121">
            <v>0</v>
          </cell>
        </row>
        <row r="122">
          <cell r="E122">
            <v>0</v>
          </cell>
          <cell r="F122">
            <v>0</v>
          </cell>
          <cell r="N122">
            <v>0</v>
          </cell>
          <cell r="O122">
            <v>0</v>
          </cell>
        </row>
        <row r="123">
          <cell r="E123">
            <v>0</v>
          </cell>
          <cell r="F123">
            <v>0</v>
          </cell>
          <cell r="N123">
            <v>0</v>
          </cell>
          <cell r="O123">
            <v>0</v>
          </cell>
        </row>
        <row r="124">
          <cell r="E124">
            <v>0</v>
          </cell>
          <cell r="F124">
            <v>0</v>
          </cell>
          <cell r="N124">
            <v>0</v>
          </cell>
          <cell r="O124">
            <v>0</v>
          </cell>
        </row>
        <row r="125">
          <cell r="E125">
            <v>0</v>
          </cell>
          <cell r="F125">
            <v>0</v>
          </cell>
          <cell r="N125">
            <v>0</v>
          </cell>
          <cell r="O125">
            <v>0</v>
          </cell>
        </row>
        <row r="126">
          <cell r="E126">
            <v>0</v>
          </cell>
          <cell r="F126">
            <v>0</v>
          </cell>
          <cell r="N126">
            <v>0</v>
          </cell>
          <cell r="O126">
            <v>0</v>
          </cell>
        </row>
        <row r="127">
          <cell r="E127">
            <v>0</v>
          </cell>
          <cell r="F127">
            <v>0</v>
          </cell>
          <cell r="N127">
            <v>0</v>
          </cell>
          <cell r="O127">
            <v>0</v>
          </cell>
        </row>
        <row r="128">
          <cell r="E128">
            <v>0</v>
          </cell>
          <cell r="F128">
            <v>0</v>
          </cell>
          <cell r="N128">
            <v>0</v>
          </cell>
          <cell r="O128">
            <v>0</v>
          </cell>
        </row>
        <row r="129">
          <cell r="E129">
            <v>0</v>
          </cell>
          <cell r="F129">
            <v>0</v>
          </cell>
          <cell r="N129">
            <v>0</v>
          </cell>
          <cell r="O129">
            <v>0</v>
          </cell>
        </row>
        <row r="130">
          <cell r="E130">
            <v>0</v>
          </cell>
          <cell r="F130">
            <v>0</v>
          </cell>
          <cell r="N130">
            <v>0</v>
          </cell>
          <cell r="O130">
            <v>0</v>
          </cell>
        </row>
        <row r="131">
          <cell r="E131">
            <v>0</v>
          </cell>
          <cell r="F131">
            <v>0</v>
          </cell>
          <cell r="N131">
            <v>0</v>
          </cell>
          <cell r="O131">
            <v>0</v>
          </cell>
        </row>
        <row r="132">
          <cell r="E132">
            <v>0</v>
          </cell>
          <cell r="F132">
            <v>0</v>
          </cell>
          <cell r="N132">
            <v>0</v>
          </cell>
          <cell r="O132">
            <v>0</v>
          </cell>
        </row>
        <row r="133">
          <cell r="E133">
            <v>0</v>
          </cell>
          <cell r="F133">
            <v>0</v>
          </cell>
          <cell r="N133">
            <v>0</v>
          </cell>
          <cell r="O133">
            <v>0</v>
          </cell>
        </row>
        <row r="134">
          <cell r="E134">
            <v>0</v>
          </cell>
          <cell r="F134">
            <v>0</v>
          </cell>
          <cell r="N134">
            <v>0</v>
          </cell>
          <cell r="O134">
            <v>0</v>
          </cell>
        </row>
        <row r="135">
          <cell r="E135">
            <v>0</v>
          </cell>
          <cell r="F135">
            <v>0</v>
          </cell>
          <cell r="N135">
            <v>0</v>
          </cell>
          <cell r="O135">
            <v>0</v>
          </cell>
        </row>
        <row r="136">
          <cell r="E136">
            <v>0</v>
          </cell>
          <cell r="F136">
            <v>0</v>
          </cell>
          <cell r="N136">
            <v>0</v>
          </cell>
          <cell r="O136">
            <v>0</v>
          </cell>
        </row>
        <row r="137">
          <cell r="E137">
            <v>0</v>
          </cell>
          <cell r="F137">
            <v>0</v>
          </cell>
          <cell r="N137">
            <v>0</v>
          </cell>
          <cell r="O137">
            <v>0</v>
          </cell>
        </row>
        <row r="138">
          <cell r="E138">
            <v>0</v>
          </cell>
          <cell r="F138">
            <v>0</v>
          </cell>
          <cell r="N138">
            <v>0</v>
          </cell>
          <cell r="O138">
            <v>0</v>
          </cell>
        </row>
        <row r="139">
          <cell r="E139">
            <v>0</v>
          </cell>
          <cell r="F139">
            <v>0</v>
          </cell>
          <cell r="N139">
            <v>0</v>
          </cell>
          <cell r="O139">
            <v>0</v>
          </cell>
        </row>
        <row r="140">
          <cell r="E140">
            <v>0</v>
          </cell>
          <cell r="F140">
            <v>0</v>
          </cell>
          <cell r="N140">
            <v>0</v>
          </cell>
          <cell r="O140">
            <v>0</v>
          </cell>
        </row>
        <row r="141">
          <cell r="E141">
            <v>0</v>
          </cell>
          <cell r="F141">
            <v>0</v>
          </cell>
          <cell r="N141">
            <v>0</v>
          </cell>
          <cell r="O141">
            <v>0</v>
          </cell>
        </row>
        <row r="142">
          <cell r="E142">
            <v>0</v>
          </cell>
          <cell r="F142">
            <v>0</v>
          </cell>
          <cell r="N142">
            <v>0</v>
          </cell>
          <cell r="O142">
            <v>0</v>
          </cell>
        </row>
        <row r="143">
          <cell r="E143">
            <v>0</v>
          </cell>
          <cell r="F143">
            <v>0</v>
          </cell>
          <cell r="N143">
            <v>0</v>
          </cell>
          <cell r="O143">
            <v>0</v>
          </cell>
        </row>
        <row r="144">
          <cell r="E144">
            <v>0</v>
          </cell>
          <cell r="F144">
            <v>0</v>
          </cell>
          <cell r="N144">
            <v>0</v>
          </cell>
          <cell r="O144">
            <v>0</v>
          </cell>
        </row>
        <row r="145">
          <cell r="E145">
            <v>0</v>
          </cell>
          <cell r="F145">
            <v>0</v>
          </cell>
          <cell r="N145">
            <v>0</v>
          </cell>
          <cell r="O145">
            <v>0</v>
          </cell>
        </row>
        <row r="146">
          <cell r="E146">
            <v>0</v>
          </cell>
          <cell r="F146">
            <v>0</v>
          </cell>
          <cell r="N146">
            <v>0</v>
          </cell>
          <cell r="O146">
            <v>0</v>
          </cell>
        </row>
        <row r="147">
          <cell r="E147">
            <v>0</v>
          </cell>
          <cell r="F147">
            <v>0</v>
          </cell>
          <cell r="N147">
            <v>0</v>
          </cell>
          <cell r="O147">
            <v>0</v>
          </cell>
        </row>
        <row r="148">
          <cell r="E148">
            <v>0</v>
          </cell>
          <cell r="F148">
            <v>0</v>
          </cell>
          <cell r="N148">
            <v>0</v>
          </cell>
          <cell r="O148">
            <v>0</v>
          </cell>
        </row>
        <row r="149">
          <cell r="E149">
            <v>0</v>
          </cell>
          <cell r="F149">
            <v>0</v>
          </cell>
          <cell r="N149">
            <v>0</v>
          </cell>
          <cell r="O149">
            <v>0</v>
          </cell>
        </row>
        <row r="150">
          <cell r="E150">
            <v>0</v>
          </cell>
          <cell r="F150">
            <v>0</v>
          </cell>
          <cell r="N150">
            <v>0</v>
          </cell>
          <cell r="O150">
            <v>0</v>
          </cell>
        </row>
        <row r="151">
          <cell r="E151">
            <v>0</v>
          </cell>
          <cell r="F151">
            <v>0</v>
          </cell>
          <cell r="N151">
            <v>0</v>
          </cell>
          <cell r="O151">
            <v>0</v>
          </cell>
        </row>
        <row r="152">
          <cell r="E152">
            <v>0</v>
          </cell>
          <cell r="F152">
            <v>0</v>
          </cell>
          <cell r="N152">
            <v>0</v>
          </cell>
          <cell r="O152">
            <v>0</v>
          </cell>
        </row>
        <row r="153">
          <cell r="E153">
            <v>0</v>
          </cell>
          <cell r="F153">
            <v>0</v>
          </cell>
          <cell r="N153">
            <v>0</v>
          </cell>
          <cell r="O153">
            <v>0</v>
          </cell>
        </row>
        <row r="154">
          <cell r="E154">
            <v>0</v>
          </cell>
          <cell r="F154">
            <v>0</v>
          </cell>
          <cell r="N154">
            <v>0</v>
          </cell>
          <cell r="O154">
            <v>0</v>
          </cell>
        </row>
        <row r="155">
          <cell r="E155">
            <v>0</v>
          </cell>
          <cell r="F155">
            <v>0</v>
          </cell>
          <cell r="N155">
            <v>0</v>
          </cell>
          <cell r="O155">
            <v>0</v>
          </cell>
        </row>
        <row r="156">
          <cell r="E156">
            <v>0</v>
          </cell>
          <cell r="F156">
            <v>0</v>
          </cell>
          <cell r="N156">
            <v>0</v>
          </cell>
          <cell r="O156">
            <v>0</v>
          </cell>
        </row>
        <row r="157">
          <cell r="E157">
            <v>0</v>
          </cell>
          <cell r="F157">
            <v>0</v>
          </cell>
          <cell r="N157">
            <v>0</v>
          </cell>
          <cell r="O157">
            <v>0</v>
          </cell>
        </row>
        <row r="158">
          <cell r="N158">
            <v>0</v>
          </cell>
          <cell r="O158">
            <v>0</v>
          </cell>
        </row>
        <row r="159">
          <cell r="N159">
            <v>0</v>
          </cell>
          <cell r="O159">
            <v>0</v>
          </cell>
        </row>
        <row r="160">
          <cell r="N160">
            <v>0</v>
          </cell>
          <cell r="O160">
            <v>0</v>
          </cell>
        </row>
        <row r="161">
          <cell r="N161">
            <v>0</v>
          </cell>
          <cell r="O161">
            <v>0</v>
          </cell>
        </row>
        <row r="162">
          <cell r="N162">
            <v>0</v>
          </cell>
          <cell r="O162">
            <v>0</v>
          </cell>
        </row>
        <row r="163">
          <cell r="N163">
            <v>0</v>
          </cell>
          <cell r="O163">
            <v>0</v>
          </cell>
        </row>
        <row r="164">
          <cell r="N164">
            <v>0</v>
          </cell>
          <cell r="O164">
            <v>0</v>
          </cell>
        </row>
        <row r="165">
          <cell r="N165">
            <v>0</v>
          </cell>
          <cell r="O165">
            <v>0</v>
          </cell>
        </row>
        <row r="166">
          <cell r="N166">
            <v>0</v>
          </cell>
          <cell r="O166">
            <v>0</v>
          </cell>
        </row>
        <row r="167">
          <cell r="N167">
            <v>0</v>
          </cell>
          <cell r="O167">
            <v>0</v>
          </cell>
        </row>
        <row r="168">
          <cell r="N168">
            <v>0</v>
          </cell>
          <cell r="O168">
            <v>0</v>
          </cell>
        </row>
        <row r="169">
          <cell r="N169">
            <v>0</v>
          </cell>
          <cell r="O169">
            <v>0</v>
          </cell>
        </row>
        <row r="170">
          <cell r="N170">
            <v>0</v>
          </cell>
          <cell r="O170">
            <v>0</v>
          </cell>
        </row>
        <row r="171">
          <cell r="N171">
            <v>0</v>
          </cell>
          <cell r="O171">
            <v>0</v>
          </cell>
        </row>
        <row r="172">
          <cell r="N172">
            <v>0</v>
          </cell>
          <cell r="O172">
            <v>0</v>
          </cell>
        </row>
        <row r="173">
          <cell r="N173">
            <v>0</v>
          </cell>
          <cell r="O173">
            <v>0</v>
          </cell>
        </row>
        <row r="174">
          <cell r="N174">
            <v>0</v>
          </cell>
          <cell r="O174">
            <v>0</v>
          </cell>
        </row>
        <row r="175">
          <cell r="N175">
            <v>0</v>
          </cell>
          <cell r="O175">
            <v>0</v>
          </cell>
        </row>
        <row r="176">
          <cell r="N176">
            <v>0</v>
          </cell>
          <cell r="O176">
            <v>0</v>
          </cell>
        </row>
        <row r="177">
          <cell r="N177">
            <v>0</v>
          </cell>
          <cell r="O177">
            <v>0</v>
          </cell>
        </row>
        <row r="178">
          <cell r="N178">
            <v>0</v>
          </cell>
          <cell r="O178">
            <v>0</v>
          </cell>
        </row>
        <row r="179">
          <cell r="N179">
            <v>0</v>
          </cell>
          <cell r="O179">
            <v>0</v>
          </cell>
        </row>
        <row r="180">
          <cell r="N180">
            <v>0</v>
          </cell>
          <cell r="O180">
            <v>0</v>
          </cell>
        </row>
        <row r="181">
          <cell r="N181">
            <v>0</v>
          </cell>
          <cell r="O181">
            <v>0</v>
          </cell>
        </row>
        <row r="182">
          <cell r="N182">
            <v>0</v>
          </cell>
          <cell r="O182">
            <v>0</v>
          </cell>
        </row>
        <row r="183">
          <cell r="N183">
            <v>0</v>
          </cell>
          <cell r="O183">
            <v>0</v>
          </cell>
        </row>
        <row r="184">
          <cell r="N184">
            <v>0</v>
          </cell>
          <cell r="O184">
            <v>0</v>
          </cell>
        </row>
        <row r="185">
          <cell r="N185">
            <v>0</v>
          </cell>
          <cell r="O185">
            <v>0</v>
          </cell>
        </row>
        <row r="186">
          <cell r="N186">
            <v>0</v>
          </cell>
          <cell r="O186">
            <v>0</v>
          </cell>
        </row>
        <row r="187">
          <cell r="N187">
            <v>0</v>
          </cell>
          <cell r="O187">
            <v>0</v>
          </cell>
        </row>
        <row r="188">
          <cell r="N188">
            <v>0</v>
          </cell>
          <cell r="O188">
            <v>0</v>
          </cell>
        </row>
        <row r="189">
          <cell r="N189">
            <v>0</v>
          </cell>
          <cell r="O189">
            <v>0</v>
          </cell>
        </row>
        <row r="190">
          <cell r="N190">
            <v>0</v>
          </cell>
          <cell r="O190">
            <v>0</v>
          </cell>
        </row>
        <row r="191">
          <cell r="N191">
            <v>0</v>
          </cell>
          <cell r="O191">
            <v>0</v>
          </cell>
        </row>
        <row r="192">
          <cell r="N192">
            <v>0</v>
          </cell>
          <cell r="O192">
            <v>0</v>
          </cell>
        </row>
        <row r="193">
          <cell r="N193">
            <v>0</v>
          </cell>
          <cell r="O193">
            <v>0</v>
          </cell>
        </row>
        <row r="194">
          <cell r="N194">
            <v>0</v>
          </cell>
          <cell r="O194">
            <v>0</v>
          </cell>
        </row>
        <row r="195">
          <cell r="N195">
            <v>0</v>
          </cell>
          <cell r="O195">
            <v>0</v>
          </cell>
        </row>
        <row r="196">
          <cell r="N196">
            <v>0</v>
          </cell>
          <cell r="O196">
            <v>0</v>
          </cell>
        </row>
        <row r="197">
          <cell r="N197">
            <v>0</v>
          </cell>
          <cell r="O197">
            <v>0</v>
          </cell>
        </row>
        <row r="198">
          <cell r="N198">
            <v>0</v>
          </cell>
          <cell r="O198">
            <v>0</v>
          </cell>
        </row>
        <row r="199">
          <cell r="N199">
            <v>0</v>
          </cell>
          <cell r="O199">
            <v>0</v>
          </cell>
        </row>
        <row r="200">
          <cell r="N200">
            <v>0</v>
          </cell>
          <cell r="O200">
            <v>0</v>
          </cell>
        </row>
        <row r="201">
          <cell r="N201">
            <v>0</v>
          </cell>
          <cell r="O201">
            <v>0</v>
          </cell>
        </row>
        <row r="202">
          <cell r="N202">
            <v>0</v>
          </cell>
          <cell r="O202">
            <v>0</v>
          </cell>
        </row>
        <row r="203">
          <cell r="N203">
            <v>0</v>
          </cell>
          <cell r="O203">
            <v>0</v>
          </cell>
        </row>
        <row r="204">
          <cell r="N204">
            <v>0</v>
          </cell>
          <cell r="O204">
            <v>0</v>
          </cell>
        </row>
        <row r="205">
          <cell r="N205">
            <v>0</v>
          </cell>
          <cell r="O205">
            <v>0</v>
          </cell>
        </row>
        <row r="206">
          <cell r="N206">
            <v>0</v>
          </cell>
          <cell r="O206">
            <v>0</v>
          </cell>
        </row>
        <row r="207">
          <cell r="N207">
            <v>0</v>
          </cell>
          <cell r="O207">
            <v>0</v>
          </cell>
        </row>
        <row r="208">
          <cell r="N208">
            <v>0</v>
          </cell>
          <cell r="O208">
            <v>0</v>
          </cell>
        </row>
        <row r="209">
          <cell r="N209">
            <v>0</v>
          </cell>
          <cell r="O209">
            <v>0</v>
          </cell>
        </row>
        <row r="210">
          <cell r="N210">
            <v>0</v>
          </cell>
          <cell r="O210">
            <v>0</v>
          </cell>
        </row>
        <row r="211">
          <cell r="N211">
            <v>0</v>
          </cell>
          <cell r="O211">
            <v>0</v>
          </cell>
        </row>
        <row r="212">
          <cell r="N212">
            <v>0</v>
          </cell>
          <cell r="O212">
            <v>0</v>
          </cell>
        </row>
        <row r="213">
          <cell r="N213">
            <v>0</v>
          </cell>
          <cell r="O213">
            <v>0</v>
          </cell>
        </row>
        <row r="214">
          <cell r="N214">
            <v>0</v>
          </cell>
          <cell r="O214">
            <v>0</v>
          </cell>
        </row>
        <row r="215">
          <cell r="N215">
            <v>0</v>
          </cell>
          <cell r="O215">
            <v>0</v>
          </cell>
        </row>
        <row r="216">
          <cell r="N216">
            <v>0</v>
          </cell>
          <cell r="O216">
            <v>0</v>
          </cell>
        </row>
        <row r="217">
          <cell r="N217">
            <v>0</v>
          </cell>
          <cell r="O217">
            <v>0</v>
          </cell>
        </row>
        <row r="218">
          <cell r="N218">
            <v>0</v>
          </cell>
          <cell r="O218">
            <v>0</v>
          </cell>
        </row>
        <row r="219">
          <cell r="N219">
            <v>0</v>
          </cell>
          <cell r="O219">
            <v>0</v>
          </cell>
        </row>
        <row r="220">
          <cell r="N220">
            <v>0</v>
          </cell>
          <cell r="O220">
            <v>0</v>
          </cell>
        </row>
        <row r="221">
          <cell r="N221">
            <v>0</v>
          </cell>
          <cell r="O221">
            <v>0</v>
          </cell>
        </row>
        <row r="222">
          <cell r="N222">
            <v>0</v>
          </cell>
          <cell r="O222">
            <v>0</v>
          </cell>
        </row>
        <row r="223">
          <cell r="N223">
            <v>0</v>
          </cell>
          <cell r="O223">
            <v>0</v>
          </cell>
        </row>
        <row r="224">
          <cell r="N224">
            <v>0</v>
          </cell>
          <cell r="O224">
            <v>0</v>
          </cell>
        </row>
        <row r="225">
          <cell r="N225">
            <v>0</v>
          </cell>
          <cell r="O225">
            <v>0</v>
          </cell>
        </row>
        <row r="226">
          <cell r="N226">
            <v>0</v>
          </cell>
          <cell r="O226">
            <v>0</v>
          </cell>
        </row>
        <row r="227">
          <cell r="N227">
            <v>0</v>
          </cell>
          <cell r="O227">
            <v>0</v>
          </cell>
        </row>
        <row r="228">
          <cell r="N228">
            <v>0</v>
          </cell>
          <cell r="O228">
            <v>0</v>
          </cell>
        </row>
        <row r="229">
          <cell r="N229">
            <v>0</v>
          </cell>
          <cell r="O229">
            <v>0</v>
          </cell>
        </row>
        <row r="230">
          <cell r="N230">
            <v>0</v>
          </cell>
          <cell r="O230">
            <v>0</v>
          </cell>
        </row>
        <row r="231">
          <cell r="N231">
            <v>0</v>
          </cell>
          <cell r="O231">
            <v>0</v>
          </cell>
        </row>
        <row r="232">
          <cell r="N232">
            <v>0</v>
          </cell>
          <cell r="O232">
            <v>0</v>
          </cell>
        </row>
        <row r="233">
          <cell r="N233">
            <v>0</v>
          </cell>
          <cell r="O233">
            <v>0</v>
          </cell>
        </row>
        <row r="234">
          <cell r="N234">
            <v>0</v>
          </cell>
          <cell r="O234">
            <v>0</v>
          </cell>
        </row>
        <row r="235">
          <cell r="N235">
            <v>0</v>
          </cell>
          <cell r="O235">
            <v>0</v>
          </cell>
        </row>
        <row r="236">
          <cell r="N236">
            <v>0</v>
          </cell>
          <cell r="O236">
            <v>0</v>
          </cell>
        </row>
        <row r="237">
          <cell r="N237">
            <v>0</v>
          </cell>
          <cell r="O237">
            <v>0</v>
          </cell>
        </row>
        <row r="238">
          <cell r="N238">
            <v>0</v>
          </cell>
          <cell r="O238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</sheetNames>
    <sheetDataSet>
      <sheetData sheetId="0">
        <row r="3">
          <cell r="S3">
            <v>1992</v>
          </cell>
        </row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  <cell r="S4">
            <v>1995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  <cell r="S5">
            <v>1995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  <cell r="S6">
            <v>1997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  <cell r="S7">
            <v>1999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48.99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49</v>
          </cell>
          <cell r="B198">
            <v>8.5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49.25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49.33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49.5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50</v>
          </cell>
          <cell r="B202">
            <v>8.25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50.25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50.33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50.5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51</v>
          </cell>
          <cell r="B206">
            <v>8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51.25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51.33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51.5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52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52.25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52.33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52.5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53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53.25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53.33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53.5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54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54.25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54.33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54.5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55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55.25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55.33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55.5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56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56.25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56.33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56.5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57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57.25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57.33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57.5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58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58.25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58.33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58.5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59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59.25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59.33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59.5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60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60.25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60.33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60.5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61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61.25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61.33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61.5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62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62.25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62.33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62.5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63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63.25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63.33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63.5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64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64.25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64.33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64.5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  <cell r="S5">
            <v>1996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  <cell r="S6">
            <v>1998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  <cell r="S7">
            <v>1.5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50</v>
          </cell>
          <cell r="E133">
            <v>50</v>
          </cell>
          <cell r="F133">
            <v>70</v>
          </cell>
          <cell r="G133">
            <v>70</v>
          </cell>
          <cell r="H133">
            <v>100</v>
          </cell>
          <cell r="I133">
            <v>100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50</v>
          </cell>
          <cell r="E134">
            <v>50</v>
          </cell>
          <cell r="F134">
            <v>68.5</v>
          </cell>
          <cell r="G134">
            <v>68.5</v>
          </cell>
          <cell r="H134">
            <v>98.5</v>
          </cell>
          <cell r="I134">
            <v>98.5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50</v>
          </cell>
          <cell r="E135">
            <v>50</v>
          </cell>
          <cell r="F135">
            <v>69</v>
          </cell>
          <cell r="G135">
            <v>69</v>
          </cell>
          <cell r="H135">
            <v>99</v>
          </cell>
          <cell r="I135">
            <v>99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50</v>
          </cell>
          <cell r="E136">
            <v>50</v>
          </cell>
          <cell r="F136">
            <v>69.5</v>
          </cell>
          <cell r="G136">
            <v>69.5</v>
          </cell>
          <cell r="H136">
            <v>99.5</v>
          </cell>
          <cell r="I136">
            <v>99.5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49</v>
          </cell>
          <cell r="E137">
            <v>49</v>
          </cell>
          <cell r="F137">
            <v>69</v>
          </cell>
          <cell r="G137">
            <v>69</v>
          </cell>
          <cell r="H137">
            <v>99</v>
          </cell>
          <cell r="I137">
            <v>99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49</v>
          </cell>
          <cell r="E138">
            <v>49</v>
          </cell>
          <cell r="F138">
            <v>67.5</v>
          </cell>
          <cell r="G138">
            <v>67.5</v>
          </cell>
          <cell r="H138">
            <v>97.5</v>
          </cell>
          <cell r="I138">
            <v>97.5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49</v>
          </cell>
          <cell r="E139">
            <v>49</v>
          </cell>
          <cell r="F139">
            <v>68</v>
          </cell>
          <cell r="G139">
            <v>68</v>
          </cell>
          <cell r="H139">
            <v>98</v>
          </cell>
          <cell r="I139">
            <v>98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49</v>
          </cell>
          <cell r="E140">
            <v>49</v>
          </cell>
          <cell r="F140">
            <v>68.5</v>
          </cell>
          <cell r="G140">
            <v>68.5</v>
          </cell>
          <cell r="H140">
            <v>98.5</v>
          </cell>
          <cell r="I140">
            <v>98.5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48</v>
          </cell>
          <cell r="E141">
            <v>48</v>
          </cell>
          <cell r="F141">
            <v>68</v>
          </cell>
          <cell r="G141">
            <v>68</v>
          </cell>
          <cell r="H141">
            <v>98</v>
          </cell>
          <cell r="I141">
            <v>98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48</v>
          </cell>
          <cell r="E142">
            <v>48</v>
          </cell>
          <cell r="F142">
            <v>66.5</v>
          </cell>
          <cell r="G142">
            <v>66.5</v>
          </cell>
          <cell r="H142">
            <v>96.5</v>
          </cell>
          <cell r="I142">
            <v>96.5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48</v>
          </cell>
          <cell r="E143">
            <v>48</v>
          </cell>
          <cell r="F143">
            <v>67</v>
          </cell>
          <cell r="G143">
            <v>67</v>
          </cell>
          <cell r="H143">
            <v>97</v>
          </cell>
          <cell r="I143">
            <v>97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48</v>
          </cell>
          <cell r="E144">
            <v>48</v>
          </cell>
          <cell r="F144">
            <v>67.5</v>
          </cell>
          <cell r="G144">
            <v>67.5</v>
          </cell>
          <cell r="H144">
            <v>97.5</v>
          </cell>
          <cell r="I144">
            <v>97.5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47</v>
          </cell>
          <cell r="E145">
            <v>47</v>
          </cell>
          <cell r="F145">
            <v>67</v>
          </cell>
          <cell r="G145">
            <v>67</v>
          </cell>
          <cell r="H145">
            <v>97</v>
          </cell>
          <cell r="I145">
            <v>97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47</v>
          </cell>
          <cell r="E146">
            <v>47</v>
          </cell>
          <cell r="F146">
            <v>65.5</v>
          </cell>
          <cell r="G146">
            <v>65.5</v>
          </cell>
          <cell r="H146">
            <v>95.5</v>
          </cell>
          <cell r="I146">
            <v>95.5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47</v>
          </cell>
          <cell r="E147">
            <v>47</v>
          </cell>
          <cell r="F147">
            <v>66</v>
          </cell>
          <cell r="G147">
            <v>66</v>
          </cell>
          <cell r="H147">
            <v>96</v>
          </cell>
          <cell r="I147">
            <v>96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47</v>
          </cell>
          <cell r="E148">
            <v>47</v>
          </cell>
          <cell r="F148">
            <v>66.5</v>
          </cell>
          <cell r="G148">
            <v>66.5</v>
          </cell>
          <cell r="H148">
            <v>96.5</v>
          </cell>
          <cell r="I148">
            <v>96.5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46</v>
          </cell>
          <cell r="E149">
            <v>46</v>
          </cell>
          <cell r="F149">
            <v>66</v>
          </cell>
          <cell r="G149">
            <v>66</v>
          </cell>
          <cell r="H149">
            <v>96</v>
          </cell>
          <cell r="I149">
            <v>96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46</v>
          </cell>
          <cell r="E150">
            <v>46</v>
          </cell>
          <cell r="F150">
            <v>64.5</v>
          </cell>
          <cell r="G150">
            <v>64.5</v>
          </cell>
          <cell r="H150">
            <v>94.5</v>
          </cell>
          <cell r="I150">
            <v>94.5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46</v>
          </cell>
          <cell r="E151">
            <v>46</v>
          </cell>
          <cell r="F151">
            <v>65</v>
          </cell>
          <cell r="G151">
            <v>65</v>
          </cell>
          <cell r="H151">
            <v>95</v>
          </cell>
          <cell r="I151">
            <v>95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46</v>
          </cell>
          <cell r="E152">
            <v>46</v>
          </cell>
          <cell r="F152">
            <v>65.5</v>
          </cell>
          <cell r="G152">
            <v>65.5</v>
          </cell>
          <cell r="H152">
            <v>95.5</v>
          </cell>
          <cell r="I152">
            <v>95.5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45</v>
          </cell>
          <cell r="E153">
            <v>45</v>
          </cell>
          <cell r="F153">
            <v>65</v>
          </cell>
          <cell r="G153">
            <v>65</v>
          </cell>
          <cell r="H153">
            <v>95</v>
          </cell>
          <cell r="I153">
            <v>95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45</v>
          </cell>
          <cell r="E154">
            <v>45</v>
          </cell>
          <cell r="F154">
            <v>63.5</v>
          </cell>
          <cell r="G154">
            <v>63.5</v>
          </cell>
          <cell r="H154">
            <v>93.5</v>
          </cell>
          <cell r="I154">
            <v>93.5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45</v>
          </cell>
          <cell r="E155">
            <v>45</v>
          </cell>
          <cell r="F155">
            <v>64</v>
          </cell>
          <cell r="G155">
            <v>64</v>
          </cell>
          <cell r="H155">
            <v>94</v>
          </cell>
          <cell r="I155">
            <v>94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45</v>
          </cell>
          <cell r="E156">
            <v>45</v>
          </cell>
          <cell r="F156">
            <v>64.5</v>
          </cell>
          <cell r="G156">
            <v>64.5</v>
          </cell>
          <cell r="H156">
            <v>94.5</v>
          </cell>
          <cell r="I156">
            <v>94.5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44</v>
          </cell>
          <cell r="E157">
            <v>44</v>
          </cell>
          <cell r="F157">
            <v>64</v>
          </cell>
          <cell r="G157">
            <v>64</v>
          </cell>
          <cell r="H157">
            <v>94</v>
          </cell>
          <cell r="I157">
            <v>94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44</v>
          </cell>
          <cell r="E158">
            <v>44</v>
          </cell>
          <cell r="F158">
            <v>62.5</v>
          </cell>
          <cell r="G158">
            <v>62.5</v>
          </cell>
          <cell r="H158">
            <v>92.5</v>
          </cell>
          <cell r="I158">
            <v>92.5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44</v>
          </cell>
          <cell r="E159">
            <v>44</v>
          </cell>
          <cell r="F159">
            <v>63</v>
          </cell>
          <cell r="G159">
            <v>63</v>
          </cell>
          <cell r="H159">
            <v>93</v>
          </cell>
          <cell r="I159">
            <v>93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44</v>
          </cell>
          <cell r="E160">
            <v>44</v>
          </cell>
          <cell r="F160">
            <v>63.5</v>
          </cell>
          <cell r="G160">
            <v>63.5</v>
          </cell>
          <cell r="H160">
            <v>93.5</v>
          </cell>
          <cell r="I160">
            <v>93.5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43</v>
          </cell>
          <cell r="E161">
            <v>43</v>
          </cell>
          <cell r="F161">
            <v>63</v>
          </cell>
          <cell r="G161">
            <v>63</v>
          </cell>
          <cell r="H161">
            <v>93</v>
          </cell>
          <cell r="I161">
            <v>93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43</v>
          </cell>
          <cell r="E162">
            <v>43</v>
          </cell>
          <cell r="F162">
            <v>61.5</v>
          </cell>
          <cell r="G162">
            <v>61.5</v>
          </cell>
          <cell r="H162">
            <v>91.5</v>
          </cell>
          <cell r="I162">
            <v>91.5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43</v>
          </cell>
          <cell r="E163">
            <v>43</v>
          </cell>
          <cell r="F163">
            <v>62</v>
          </cell>
          <cell r="G163">
            <v>62</v>
          </cell>
          <cell r="H163">
            <v>92</v>
          </cell>
          <cell r="I163">
            <v>92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43</v>
          </cell>
          <cell r="E164">
            <v>43</v>
          </cell>
          <cell r="F164">
            <v>62.5</v>
          </cell>
          <cell r="G164">
            <v>62.5</v>
          </cell>
          <cell r="H164">
            <v>92.5</v>
          </cell>
          <cell r="I164">
            <v>92.5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42</v>
          </cell>
          <cell r="E165">
            <v>42</v>
          </cell>
          <cell r="F165">
            <v>62</v>
          </cell>
          <cell r="G165">
            <v>62</v>
          </cell>
          <cell r="H165">
            <v>92</v>
          </cell>
          <cell r="I165">
            <v>92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42</v>
          </cell>
          <cell r="E166">
            <v>42</v>
          </cell>
          <cell r="F166">
            <v>60.5</v>
          </cell>
          <cell r="G166">
            <v>60.5</v>
          </cell>
          <cell r="H166">
            <v>90.5</v>
          </cell>
          <cell r="I166">
            <v>90.5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42</v>
          </cell>
          <cell r="E167">
            <v>42</v>
          </cell>
          <cell r="F167">
            <v>61</v>
          </cell>
          <cell r="G167">
            <v>61</v>
          </cell>
          <cell r="H167">
            <v>91</v>
          </cell>
          <cell r="I167">
            <v>91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42</v>
          </cell>
          <cell r="E168">
            <v>42</v>
          </cell>
          <cell r="F168">
            <v>61.5</v>
          </cell>
          <cell r="G168">
            <v>61.5</v>
          </cell>
          <cell r="H168">
            <v>91.5</v>
          </cell>
          <cell r="I168">
            <v>91.5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41</v>
          </cell>
          <cell r="E169">
            <v>41</v>
          </cell>
          <cell r="F169">
            <v>61</v>
          </cell>
          <cell r="G169">
            <v>61</v>
          </cell>
          <cell r="H169">
            <v>91</v>
          </cell>
          <cell r="I169">
            <v>91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41</v>
          </cell>
          <cell r="E170">
            <v>41</v>
          </cell>
          <cell r="F170">
            <v>59.5</v>
          </cell>
          <cell r="G170">
            <v>59.5</v>
          </cell>
          <cell r="H170">
            <v>89.5</v>
          </cell>
          <cell r="I170">
            <v>89.5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41</v>
          </cell>
          <cell r="E171">
            <v>41</v>
          </cell>
          <cell r="F171">
            <v>60</v>
          </cell>
          <cell r="G171">
            <v>60</v>
          </cell>
          <cell r="H171">
            <v>90</v>
          </cell>
          <cell r="I171">
            <v>90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41</v>
          </cell>
          <cell r="E172">
            <v>41</v>
          </cell>
          <cell r="F172">
            <v>60.5</v>
          </cell>
          <cell r="G172">
            <v>60.5</v>
          </cell>
          <cell r="H172">
            <v>90.5</v>
          </cell>
          <cell r="I172">
            <v>90.5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40</v>
          </cell>
          <cell r="E173">
            <v>40</v>
          </cell>
          <cell r="F173">
            <v>60</v>
          </cell>
          <cell r="G173">
            <v>60</v>
          </cell>
          <cell r="H173">
            <v>90</v>
          </cell>
          <cell r="I173">
            <v>90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40</v>
          </cell>
          <cell r="E174">
            <v>40</v>
          </cell>
          <cell r="F174">
            <v>58.5</v>
          </cell>
          <cell r="G174">
            <v>58.5</v>
          </cell>
          <cell r="H174">
            <v>88.5</v>
          </cell>
          <cell r="I174">
            <v>88.5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40</v>
          </cell>
          <cell r="E175">
            <v>40</v>
          </cell>
          <cell r="F175">
            <v>59</v>
          </cell>
          <cell r="G175">
            <v>59</v>
          </cell>
          <cell r="H175">
            <v>89</v>
          </cell>
          <cell r="I175">
            <v>89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40</v>
          </cell>
          <cell r="E176">
            <v>40</v>
          </cell>
          <cell r="F176">
            <v>59.5</v>
          </cell>
          <cell r="G176">
            <v>59.5</v>
          </cell>
          <cell r="H176">
            <v>89.5</v>
          </cell>
          <cell r="I176">
            <v>89.5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39</v>
          </cell>
          <cell r="E177">
            <v>39</v>
          </cell>
          <cell r="F177">
            <v>59</v>
          </cell>
          <cell r="G177">
            <v>59</v>
          </cell>
          <cell r="H177">
            <v>89</v>
          </cell>
          <cell r="I177">
            <v>89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39</v>
          </cell>
          <cell r="E178">
            <v>39</v>
          </cell>
          <cell r="F178">
            <v>57.5</v>
          </cell>
          <cell r="G178">
            <v>57.5</v>
          </cell>
          <cell r="H178">
            <v>87.5</v>
          </cell>
          <cell r="I178">
            <v>87.5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39</v>
          </cell>
          <cell r="E179">
            <v>39</v>
          </cell>
          <cell r="F179">
            <v>58</v>
          </cell>
          <cell r="G179">
            <v>58</v>
          </cell>
          <cell r="H179">
            <v>88</v>
          </cell>
          <cell r="I179">
            <v>88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39</v>
          </cell>
          <cell r="E180">
            <v>39</v>
          </cell>
          <cell r="F180">
            <v>58.5</v>
          </cell>
          <cell r="G180">
            <v>58.5</v>
          </cell>
          <cell r="H180">
            <v>88.5</v>
          </cell>
          <cell r="I180">
            <v>88.5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38</v>
          </cell>
          <cell r="E181">
            <v>38</v>
          </cell>
          <cell r="F181">
            <v>58</v>
          </cell>
          <cell r="G181">
            <v>58</v>
          </cell>
          <cell r="H181">
            <v>88</v>
          </cell>
          <cell r="I181">
            <v>88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38</v>
          </cell>
          <cell r="E182">
            <v>38</v>
          </cell>
          <cell r="F182">
            <v>56.5</v>
          </cell>
          <cell r="G182">
            <v>56.5</v>
          </cell>
          <cell r="H182">
            <v>86.5</v>
          </cell>
          <cell r="I182">
            <v>86.5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38</v>
          </cell>
          <cell r="E183">
            <v>38</v>
          </cell>
          <cell r="F183">
            <v>57</v>
          </cell>
          <cell r="G183">
            <v>57</v>
          </cell>
          <cell r="H183">
            <v>87</v>
          </cell>
          <cell r="I183">
            <v>87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38</v>
          </cell>
          <cell r="E184">
            <v>38</v>
          </cell>
          <cell r="F184">
            <v>57.5</v>
          </cell>
          <cell r="G184">
            <v>57.5</v>
          </cell>
          <cell r="H184">
            <v>87.5</v>
          </cell>
          <cell r="I184">
            <v>87.5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37</v>
          </cell>
          <cell r="E185">
            <v>37</v>
          </cell>
          <cell r="F185">
            <v>57</v>
          </cell>
          <cell r="G185">
            <v>57</v>
          </cell>
          <cell r="H185">
            <v>87</v>
          </cell>
          <cell r="I185">
            <v>87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37</v>
          </cell>
          <cell r="E186">
            <v>37</v>
          </cell>
          <cell r="F186">
            <v>55.5</v>
          </cell>
          <cell r="G186">
            <v>55.5</v>
          </cell>
          <cell r="H186">
            <v>85.5</v>
          </cell>
          <cell r="I186">
            <v>85.5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37</v>
          </cell>
          <cell r="E187">
            <v>37</v>
          </cell>
          <cell r="F187">
            <v>56</v>
          </cell>
          <cell r="G187">
            <v>56</v>
          </cell>
          <cell r="H187">
            <v>86</v>
          </cell>
          <cell r="I187">
            <v>86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37</v>
          </cell>
          <cell r="E188">
            <v>37</v>
          </cell>
          <cell r="F188">
            <v>56.5</v>
          </cell>
          <cell r="G188">
            <v>56.5</v>
          </cell>
          <cell r="H188">
            <v>86.5</v>
          </cell>
          <cell r="I188">
            <v>86.5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36</v>
          </cell>
          <cell r="E189">
            <v>36</v>
          </cell>
          <cell r="F189">
            <v>56</v>
          </cell>
          <cell r="G189">
            <v>56</v>
          </cell>
          <cell r="H189">
            <v>86</v>
          </cell>
          <cell r="I189">
            <v>86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36</v>
          </cell>
          <cell r="E190">
            <v>36</v>
          </cell>
          <cell r="F190">
            <v>54.5</v>
          </cell>
          <cell r="G190">
            <v>54.5</v>
          </cell>
          <cell r="H190">
            <v>84.5</v>
          </cell>
          <cell r="I190">
            <v>84.5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36</v>
          </cell>
          <cell r="E191">
            <v>36</v>
          </cell>
          <cell r="F191">
            <v>55</v>
          </cell>
          <cell r="G191">
            <v>55</v>
          </cell>
          <cell r="H191">
            <v>85</v>
          </cell>
          <cell r="I191">
            <v>85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36</v>
          </cell>
          <cell r="E192">
            <v>36</v>
          </cell>
          <cell r="F192">
            <v>55.5</v>
          </cell>
          <cell r="G192">
            <v>55.5</v>
          </cell>
          <cell r="H192">
            <v>85.5</v>
          </cell>
          <cell r="I192">
            <v>85.5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35</v>
          </cell>
          <cell r="E193">
            <v>35</v>
          </cell>
          <cell r="F193">
            <v>55</v>
          </cell>
          <cell r="G193">
            <v>55</v>
          </cell>
          <cell r="H193">
            <v>85</v>
          </cell>
          <cell r="I193">
            <v>85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35</v>
          </cell>
          <cell r="E194">
            <v>35</v>
          </cell>
          <cell r="F194">
            <v>53.5</v>
          </cell>
          <cell r="G194">
            <v>53.5</v>
          </cell>
          <cell r="H194">
            <v>83.5</v>
          </cell>
          <cell r="I194">
            <v>83.5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35</v>
          </cell>
          <cell r="E195">
            <v>35</v>
          </cell>
          <cell r="F195">
            <v>54</v>
          </cell>
          <cell r="G195">
            <v>54</v>
          </cell>
          <cell r="H195">
            <v>84</v>
          </cell>
          <cell r="I195">
            <v>84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35</v>
          </cell>
          <cell r="E196">
            <v>35</v>
          </cell>
          <cell r="F196">
            <v>54.5</v>
          </cell>
          <cell r="G196">
            <v>54.5</v>
          </cell>
          <cell r="H196">
            <v>84.5</v>
          </cell>
          <cell r="I196">
            <v>84.5</v>
          </cell>
        </row>
        <row r="197">
          <cell r="A197">
            <v>49</v>
          </cell>
          <cell r="B197">
            <v>8.5</v>
          </cell>
          <cell r="C197">
            <v>0</v>
          </cell>
          <cell r="D197">
            <v>34</v>
          </cell>
          <cell r="E197">
            <v>34</v>
          </cell>
          <cell r="F197">
            <v>54</v>
          </cell>
          <cell r="G197">
            <v>54</v>
          </cell>
          <cell r="H197">
            <v>84</v>
          </cell>
          <cell r="I197">
            <v>84</v>
          </cell>
        </row>
        <row r="198">
          <cell r="A198">
            <v>49.25</v>
          </cell>
          <cell r="B198">
            <v>0</v>
          </cell>
          <cell r="C198">
            <v>0</v>
          </cell>
          <cell r="D198">
            <v>34</v>
          </cell>
          <cell r="E198">
            <v>34</v>
          </cell>
          <cell r="F198">
            <v>52.5</v>
          </cell>
          <cell r="G198">
            <v>52.5</v>
          </cell>
          <cell r="H198">
            <v>82.5</v>
          </cell>
          <cell r="I198">
            <v>82.5</v>
          </cell>
        </row>
        <row r="199">
          <cell r="A199">
            <v>49.33</v>
          </cell>
          <cell r="B199">
            <v>0</v>
          </cell>
          <cell r="C199">
            <v>0</v>
          </cell>
          <cell r="D199">
            <v>34</v>
          </cell>
          <cell r="E199">
            <v>34</v>
          </cell>
          <cell r="F199">
            <v>53</v>
          </cell>
          <cell r="G199">
            <v>53</v>
          </cell>
          <cell r="H199">
            <v>83</v>
          </cell>
          <cell r="I199">
            <v>83</v>
          </cell>
        </row>
        <row r="200">
          <cell r="A200">
            <v>49.5</v>
          </cell>
          <cell r="B200">
            <v>0</v>
          </cell>
          <cell r="C200">
            <v>0</v>
          </cell>
          <cell r="D200">
            <v>34</v>
          </cell>
          <cell r="E200">
            <v>34</v>
          </cell>
          <cell r="F200">
            <v>53.5</v>
          </cell>
          <cell r="G200">
            <v>53.5</v>
          </cell>
          <cell r="H200">
            <v>83.5</v>
          </cell>
          <cell r="I200">
            <v>83.5</v>
          </cell>
        </row>
        <row r="201">
          <cell r="A201">
            <v>50</v>
          </cell>
          <cell r="B201">
            <v>8.25</v>
          </cell>
          <cell r="C201">
            <v>0</v>
          </cell>
          <cell r="D201">
            <v>33</v>
          </cell>
          <cell r="E201">
            <v>33</v>
          </cell>
          <cell r="F201">
            <v>53</v>
          </cell>
          <cell r="G201">
            <v>53</v>
          </cell>
          <cell r="H201">
            <v>83</v>
          </cell>
          <cell r="I201">
            <v>83</v>
          </cell>
        </row>
        <row r="202">
          <cell r="A202">
            <v>50.25</v>
          </cell>
          <cell r="B202">
            <v>0</v>
          </cell>
          <cell r="C202">
            <v>0</v>
          </cell>
          <cell r="D202">
            <v>33</v>
          </cell>
          <cell r="E202">
            <v>33</v>
          </cell>
          <cell r="F202">
            <v>51.5</v>
          </cell>
          <cell r="G202">
            <v>51.5</v>
          </cell>
          <cell r="H202">
            <v>81.5</v>
          </cell>
          <cell r="I202">
            <v>81.5</v>
          </cell>
        </row>
        <row r="203">
          <cell r="A203">
            <v>50.33</v>
          </cell>
          <cell r="B203">
            <v>0</v>
          </cell>
          <cell r="C203">
            <v>0</v>
          </cell>
          <cell r="D203">
            <v>33</v>
          </cell>
          <cell r="E203">
            <v>33</v>
          </cell>
          <cell r="F203">
            <v>52</v>
          </cell>
          <cell r="G203">
            <v>52</v>
          </cell>
          <cell r="H203">
            <v>82</v>
          </cell>
          <cell r="I203">
            <v>82</v>
          </cell>
        </row>
        <row r="204">
          <cell r="A204">
            <v>50.5</v>
          </cell>
          <cell r="B204">
            <v>0</v>
          </cell>
          <cell r="C204">
            <v>0</v>
          </cell>
          <cell r="D204">
            <v>33</v>
          </cell>
          <cell r="E204">
            <v>33</v>
          </cell>
          <cell r="F204">
            <v>52.5</v>
          </cell>
          <cell r="G204">
            <v>52.5</v>
          </cell>
          <cell r="H204">
            <v>82.5</v>
          </cell>
          <cell r="I204">
            <v>82.5</v>
          </cell>
        </row>
        <row r="205">
          <cell r="A205">
            <v>51</v>
          </cell>
          <cell r="B205">
            <v>8</v>
          </cell>
          <cell r="C205">
            <v>0</v>
          </cell>
          <cell r="D205">
            <v>32</v>
          </cell>
          <cell r="E205">
            <v>32</v>
          </cell>
          <cell r="F205">
            <v>52</v>
          </cell>
          <cell r="G205">
            <v>52</v>
          </cell>
          <cell r="H205">
            <v>82</v>
          </cell>
          <cell r="I205">
            <v>82</v>
          </cell>
        </row>
        <row r="206">
          <cell r="A206">
            <v>51.25</v>
          </cell>
          <cell r="B206">
            <v>0</v>
          </cell>
          <cell r="C206">
            <v>0</v>
          </cell>
          <cell r="D206">
            <v>32</v>
          </cell>
          <cell r="E206">
            <v>32</v>
          </cell>
          <cell r="F206">
            <v>50.5</v>
          </cell>
          <cell r="G206">
            <v>50.5</v>
          </cell>
          <cell r="H206">
            <v>80.5</v>
          </cell>
          <cell r="I206">
            <v>80.5</v>
          </cell>
        </row>
        <row r="207">
          <cell r="A207">
            <v>51.33</v>
          </cell>
          <cell r="B207">
            <v>0</v>
          </cell>
          <cell r="C207">
            <v>0</v>
          </cell>
          <cell r="D207">
            <v>32</v>
          </cell>
          <cell r="E207">
            <v>32</v>
          </cell>
          <cell r="F207">
            <v>51</v>
          </cell>
          <cell r="G207">
            <v>51</v>
          </cell>
          <cell r="H207">
            <v>81</v>
          </cell>
          <cell r="I207">
            <v>81</v>
          </cell>
        </row>
        <row r="208">
          <cell r="A208">
            <v>51.5</v>
          </cell>
          <cell r="B208">
            <v>0</v>
          </cell>
          <cell r="C208">
            <v>0</v>
          </cell>
          <cell r="D208">
            <v>32</v>
          </cell>
          <cell r="E208">
            <v>32</v>
          </cell>
          <cell r="F208">
            <v>51.5</v>
          </cell>
          <cell r="G208">
            <v>51.5</v>
          </cell>
          <cell r="H208">
            <v>81.5</v>
          </cell>
          <cell r="I208">
            <v>81.5</v>
          </cell>
        </row>
        <row r="209">
          <cell r="A209">
            <v>52</v>
          </cell>
          <cell r="B209">
            <v>0</v>
          </cell>
          <cell r="C209">
            <v>0</v>
          </cell>
          <cell r="D209">
            <v>31</v>
          </cell>
          <cell r="E209">
            <v>31</v>
          </cell>
          <cell r="F209">
            <v>51</v>
          </cell>
          <cell r="G209">
            <v>51</v>
          </cell>
          <cell r="H209">
            <v>81</v>
          </cell>
          <cell r="I209">
            <v>81</v>
          </cell>
        </row>
        <row r="210">
          <cell r="A210">
            <v>52.25</v>
          </cell>
          <cell r="B210">
            <v>0</v>
          </cell>
          <cell r="C210">
            <v>0</v>
          </cell>
          <cell r="D210">
            <v>31</v>
          </cell>
          <cell r="E210">
            <v>31</v>
          </cell>
          <cell r="F210">
            <v>49.5</v>
          </cell>
          <cell r="G210">
            <v>49.5</v>
          </cell>
          <cell r="H210">
            <v>79.5</v>
          </cell>
          <cell r="I210">
            <v>79.5</v>
          </cell>
        </row>
        <row r="211">
          <cell r="A211">
            <v>52.33</v>
          </cell>
          <cell r="B211">
            <v>0</v>
          </cell>
          <cell r="C211">
            <v>0</v>
          </cell>
          <cell r="D211">
            <v>31</v>
          </cell>
          <cell r="E211">
            <v>31</v>
          </cell>
          <cell r="F211">
            <v>50</v>
          </cell>
          <cell r="G211">
            <v>50</v>
          </cell>
          <cell r="H211">
            <v>80</v>
          </cell>
          <cell r="I211">
            <v>80</v>
          </cell>
        </row>
        <row r="212">
          <cell r="A212">
            <v>52.5</v>
          </cell>
          <cell r="B212">
            <v>0</v>
          </cell>
          <cell r="C212">
            <v>0</v>
          </cell>
          <cell r="D212">
            <v>31</v>
          </cell>
          <cell r="E212">
            <v>31</v>
          </cell>
          <cell r="F212">
            <v>50.5</v>
          </cell>
          <cell r="G212">
            <v>50.5</v>
          </cell>
          <cell r="H212">
            <v>80.5</v>
          </cell>
          <cell r="I212">
            <v>80.5</v>
          </cell>
        </row>
        <row r="213">
          <cell r="A213">
            <v>53</v>
          </cell>
          <cell r="B213">
            <v>0</v>
          </cell>
          <cell r="C213">
            <v>0</v>
          </cell>
          <cell r="D213">
            <v>30</v>
          </cell>
          <cell r="E213">
            <v>30</v>
          </cell>
          <cell r="F213">
            <v>50</v>
          </cell>
          <cell r="G213">
            <v>50</v>
          </cell>
          <cell r="H213">
            <v>80</v>
          </cell>
          <cell r="I213">
            <v>80</v>
          </cell>
        </row>
        <row r="214">
          <cell r="A214">
            <v>53.25</v>
          </cell>
          <cell r="B214">
            <v>0</v>
          </cell>
          <cell r="C214">
            <v>0</v>
          </cell>
          <cell r="D214">
            <v>30</v>
          </cell>
          <cell r="E214">
            <v>30</v>
          </cell>
          <cell r="F214">
            <v>48.5</v>
          </cell>
          <cell r="G214">
            <v>48.5</v>
          </cell>
          <cell r="H214">
            <v>78.5</v>
          </cell>
          <cell r="I214">
            <v>78.5</v>
          </cell>
        </row>
        <row r="215">
          <cell r="A215">
            <v>53.33</v>
          </cell>
          <cell r="B215">
            <v>0</v>
          </cell>
          <cell r="C215">
            <v>0</v>
          </cell>
          <cell r="D215">
            <v>30</v>
          </cell>
          <cell r="E215">
            <v>30</v>
          </cell>
          <cell r="F215">
            <v>49</v>
          </cell>
          <cell r="G215">
            <v>49</v>
          </cell>
          <cell r="H215">
            <v>79</v>
          </cell>
          <cell r="I215">
            <v>79</v>
          </cell>
        </row>
        <row r="216">
          <cell r="A216">
            <v>53.5</v>
          </cell>
          <cell r="B216">
            <v>0</v>
          </cell>
          <cell r="C216">
            <v>0</v>
          </cell>
          <cell r="D216">
            <v>30</v>
          </cell>
          <cell r="E216">
            <v>30</v>
          </cell>
          <cell r="F216">
            <v>49.5</v>
          </cell>
          <cell r="G216">
            <v>49.5</v>
          </cell>
          <cell r="H216">
            <v>79.5</v>
          </cell>
          <cell r="I216">
            <v>79.5</v>
          </cell>
        </row>
        <row r="217">
          <cell r="A217">
            <v>54</v>
          </cell>
          <cell r="B217">
            <v>0</v>
          </cell>
          <cell r="C217">
            <v>0</v>
          </cell>
          <cell r="D217">
            <v>29</v>
          </cell>
          <cell r="E217">
            <v>29</v>
          </cell>
          <cell r="F217">
            <v>49</v>
          </cell>
          <cell r="G217">
            <v>49</v>
          </cell>
          <cell r="H217">
            <v>79</v>
          </cell>
          <cell r="I217">
            <v>79</v>
          </cell>
        </row>
        <row r="218">
          <cell r="A218">
            <v>54.25</v>
          </cell>
          <cell r="B218">
            <v>0</v>
          </cell>
          <cell r="C218">
            <v>0</v>
          </cell>
          <cell r="D218">
            <v>29</v>
          </cell>
          <cell r="E218">
            <v>29</v>
          </cell>
          <cell r="F218">
            <v>47.5</v>
          </cell>
          <cell r="G218">
            <v>47.5</v>
          </cell>
          <cell r="H218">
            <v>77.5</v>
          </cell>
          <cell r="I218">
            <v>77.5</v>
          </cell>
        </row>
        <row r="219">
          <cell r="A219">
            <v>54.33</v>
          </cell>
          <cell r="B219">
            <v>0</v>
          </cell>
          <cell r="C219">
            <v>0</v>
          </cell>
          <cell r="D219">
            <v>29</v>
          </cell>
          <cell r="E219">
            <v>29</v>
          </cell>
          <cell r="F219">
            <v>48</v>
          </cell>
          <cell r="G219">
            <v>48</v>
          </cell>
          <cell r="H219">
            <v>78</v>
          </cell>
          <cell r="I219">
            <v>78</v>
          </cell>
        </row>
        <row r="220">
          <cell r="A220">
            <v>54.5</v>
          </cell>
          <cell r="B220">
            <v>0</v>
          </cell>
          <cell r="C220">
            <v>0</v>
          </cell>
          <cell r="D220">
            <v>29</v>
          </cell>
          <cell r="E220">
            <v>29</v>
          </cell>
          <cell r="F220">
            <v>48.5</v>
          </cell>
          <cell r="G220">
            <v>48.5</v>
          </cell>
          <cell r="H220">
            <v>78.5</v>
          </cell>
          <cell r="I220">
            <v>78.5</v>
          </cell>
        </row>
        <row r="221">
          <cell r="A221">
            <v>55</v>
          </cell>
          <cell r="B221">
            <v>0</v>
          </cell>
          <cell r="C221">
            <v>0</v>
          </cell>
          <cell r="D221">
            <v>28</v>
          </cell>
          <cell r="E221">
            <v>28</v>
          </cell>
          <cell r="F221">
            <v>48</v>
          </cell>
          <cell r="G221">
            <v>48</v>
          </cell>
          <cell r="H221">
            <v>78</v>
          </cell>
          <cell r="I221">
            <v>78</v>
          </cell>
        </row>
        <row r="222">
          <cell r="A222">
            <v>55.25</v>
          </cell>
          <cell r="B222">
            <v>0</v>
          </cell>
          <cell r="C222">
            <v>0</v>
          </cell>
          <cell r="D222">
            <v>28</v>
          </cell>
          <cell r="E222">
            <v>28</v>
          </cell>
          <cell r="F222">
            <v>46.5</v>
          </cell>
          <cell r="G222">
            <v>46.5</v>
          </cell>
          <cell r="H222">
            <v>76.5</v>
          </cell>
          <cell r="I222">
            <v>76.5</v>
          </cell>
        </row>
        <row r="223">
          <cell r="A223">
            <v>55.33</v>
          </cell>
          <cell r="B223">
            <v>0</v>
          </cell>
          <cell r="C223">
            <v>0</v>
          </cell>
          <cell r="D223">
            <v>28</v>
          </cell>
          <cell r="E223">
            <v>28</v>
          </cell>
          <cell r="F223">
            <v>47</v>
          </cell>
          <cell r="G223">
            <v>47</v>
          </cell>
          <cell r="H223">
            <v>77</v>
          </cell>
          <cell r="I223">
            <v>77</v>
          </cell>
        </row>
        <row r="224">
          <cell r="A224">
            <v>55.5</v>
          </cell>
          <cell r="B224">
            <v>0</v>
          </cell>
          <cell r="C224">
            <v>0</v>
          </cell>
          <cell r="D224">
            <v>28</v>
          </cell>
          <cell r="E224">
            <v>28</v>
          </cell>
          <cell r="F224">
            <v>47.5</v>
          </cell>
          <cell r="G224">
            <v>47.5</v>
          </cell>
          <cell r="H224">
            <v>77.5</v>
          </cell>
          <cell r="I224">
            <v>77.5</v>
          </cell>
        </row>
        <row r="225">
          <cell r="A225">
            <v>56</v>
          </cell>
          <cell r="B225">
            <v>0</v>
          </cell>
          <cell r="C225">
            <v>0</v>
          </cell>
          <cell r="D225">
            <v>27</v>
          </cell>
          <cell r="E225">
            <v>27</v>
          </cell>
          <cell r="F225">
            <v>47</v>
          </cell>
          <cell r="G225">
            <v>47</v>
          </cell>
          <cell r="H225">
            <v>77</v>
          </cell>
          <cell r="I225">
            <v>77</v>
          </cell>
        </row>
        <row r="226">
          <cell r="A226">
            <v>56.25</v>
          </cell>
          <cell r="B226">
            <v>0</v>
          </cell>
          <cell r="C226">
            <v>0</v>
          </cell>
          <cell r="D226">
            <v>27</v>
          </cell>
          <cell r="E226">
            <v>27</v>
          </cell>
          <cell r="F226">
            <v>45.5</v>
          </cell>
          <cell r="G226">
            <v>45.5</v>
          </cell>
          <cell r="H226">
            <v>75.5</v>
          </cell>
          <cell r="I226">
            <v>75.5</v>
          </cell>
        </row>
        <row r="227">
          <cell r="A227">
            <v>56.33</v>
          </cell>
          <cell r="B227">
            <v>0</v>
          </cell>
          <cell r="C227">
            <v>0</v>
          </cell>
          <cell r="D227">
            <v>27</v>
          </cell>
          <cell r="E227">
            <v>27</v>
          </cell>
          <cell r="F227">
            <v>46</v>
          </cell>
          <cell r="G227">
            <v>46</v>
          </cell>
          <cell r="H227">
            <v>76</v>
          </cell>
          <cell r="I227">
            <v>76</v>
          </cell>
        </row>
        <row r="228">
          <cell r="A228">
            <v>56.5</v>
          </cell>
          <cell r="B228">
            <v>0</v>
          </cell>
          <cell r="C228">
            <v>0</v>
          </cell>
          <cell r="D228">
            <v>27</v>
          </cell>
          <cell r="E228">
            <v>27</v>
          </cell>
          <cell r="F228">
            <v>46.5</v>
          </cell>
          <cell r="G228">
            <v>46.5</v>
          </cell>
          <cell r="H228">
            <v>76.5</v>
          </cell>
          <cell r="I228">
            <v>76.5</v>
          </cell>
        </row>
        <row r="229">
          <cell r="A229">
            <v>57</v>
          </cell>
          <cell r="B229">
            <v>0</v>
          </cell>
          <cell r="C229">
            <v>0</v>
          </cell>
          <cell r="D229">
            <v>26</v>
          </cell>
          <cell r="E229">
            <v>26</v>
          </cell>
          <cell r="F229">
            <v>46</v>
          </cell>
          <cell r="G229">
            <v>46</v>
          </cell>
          <cell r="H229">
            <v>76</v>
          </cell>
          <cell r="I229">
            <v>76</v>
          </cell>
        </row>
        <row r="230">
          <cell r="A230">
            <v>57.25</v>
          </cell>
          <cell r="B230">
            <v>0</v>
          </cell>
          <cell r="C230">
            <v>0</v>
          </cell>
          <cell r="D230">
            <v>26</v>
          </cell>
          <cell r="E230">
            <v>26</v>
          </cell>
          <cell r="F230">
            <v>44.5</v>
          </cell>
          <cell r="G230">
            <v>44.5</v>
          </cell>
          <cell r="H230">
            <v>74.5</v>
          </cell>
          <cell r="I230">
            <v>74.5</v>
          </cell>
        </row>
        <row r="231">
          <cell r="A231">
            <v>57.33</v>
          </cell>
          <cell r="B231">
            <v>0</v>
          </cell>
          <cell r="C231">
            <v>0</v>
          </cell>
          <cell r="D231">
            <v>26</v>
          </cell>
          <cell r="E231">
            <v>26</v>
          </cell>
          <cell r="F231">
            <v>45</v>
          </cell>
          <cell r="G231">
            <v>45</v>
          </cell>
          <cell r="H231">
            <v>75</v>
          </cell>
          <cell r="I231">
            <v>75</v>
          </cell>
        </row>
        <row r="232">
          <cell r="A232">
            <v>57.5</v>
          </cell>
          <cell r="B232">
            <v>0</v>
          </cell>
          <cell r="C232">
            <v>0</v>
          </cell>
          <cell r="D232">
            <v>26</v>
          </cell>
          <cell r="E232">
            <v>26</v>
          </cell>
          <cell r="F232">
            <v>45.5</v>
          </cell>
          <cell r="G232">
            <v>45.5</v>
          </cell>
          <cell r="H232">
            <v>75.5</v>
          </cell>
          <cell r="I232">
            <v>75.5</v>
          </cell>
        </row>
        <row r="233">
          <cell r="A233">
            <v>58</v>
          </cell>
          <cell r="B233">
            <v>0</v>
          </cell>
          <cell r="C233">
            <v>0</v>
          </cell>
          <cell r="D233">
            <v>25</v>
          </cell>
          <cell r="E233">
            <v>25</v>
          </cell>
          <cell r="F233">
            <v>45</v>
          </cell>
          <cell r="G233">
            <v>45</v>
          </cell>
          <cell r="H233">
            <v>75</v>
          </cell>
          <cell r="I233">
            <v>75</v>
          </cell>
        </row>
        <row r="234">
          <cell r="A234">
            <v>58.25</v>
          </cell>
          <cell r="B234">
            <v>0</v>
          </cell>
          <cell r="C234">
            <v>0</v>
          </cell>
          <cell r="D234">
            <v>25</v>
          </cell>
          <cell r="E234">
            <v>25</v>
          </cell>
          <cell r="F234">
            <v>43.5</v>
          </cell>
          <cell r="G234">
            <v>43.5</v>
          </cell>
          <cell r="H234">
            <v>73.5</v>
          </cell>
          <cell r="I234">
            <v>73.5</v>
          </cell>
        </row>
        <row r="235">
          <cell r="A235">
            <v>58.33</v>
          </cell>
          <cell r="B235">
            <v>0</v>
          </cell>
          <cell r="C235">
            <v>0</v>
          </cell>
          <cell r="D235">
            <v>25</v>
          </cell>
          <cell r="E235">
            <v>25</v>
          </cell>
          <cell r="F235">
            <v>44</v>
          </cell>
          <cell r="G235">
            <v>44</v>
          </cell>
          <cell r="H235">
            <v>74</v>
          </cell>
          <cell r="I235">
            <v>74</v>
          </cell>
        </row>
        <row r="236">
          <cell r="A236">
            <v>58.5</v>
          </cell>
          <cell r="B236">
            <v>0</v>
          </cell>
          <cell r="C236">
            <v>0</v>
          </cell>
          <cell r="D236">
            <v>25</v>
          </cell>
          <cell r="E236">
            <v>25</v>
          </cell>
          <cell r="F236">
            <v>44.5</v>
          </cell>
          <cell r="G236">
            <v>44.5</v>
          </cell>
          <cell r="H236">
            <v>74.5</v>
          </cell>
          <cell r="I236">
            <v>74.5</v>
          </cell>
        </row>
        <row r="237">
          <cell r="A237">
            <v>59</v>
          </cell>
          <cell r="B237">
            <v>0</v>
          </cell>
          <cell r="C237">
            <v>0</v>
          </cell>
          <cell r="D237">
            <v>24</v>
          </cell>
          <cell r="E237">
            <v>24</v>
          </cell>
          <cell r="F237">
            <v>44</v>
          </cell>
          <cell r="G237">
            <v>44</v>
          </cell>
          <cell r="H237">
            <v>74</v>
          </cell>
          <cell r="I237">
            <v>74</v>
          </cell>
        </row>
        <row r="238">
          <cell r="A238">
            <v>59.25</v>
          </cell>
          <cell r="B238">
            <v>0</v>
          </cell>
          <cell r="C238">
            <v>0</v>
          </cell>
          <cell r="D238">
            <v>24</v>
          </cell>
          <cell r="E238">
            <v>24</v>
          </cell>
          <cell r="F238">
            <v>42.5</v>
          </cell>
          <cell r="G238">
            <v>42.5</v>
          </cell>
          <cell r="H238">
            <v>72.5</v>
          </cell>
          <cell r="I238">
            <v>72.5</v>
          </cell>
        </row>
        <row r="239">
          <cell r="A239">
            <v>59.33</v>
          </cell>
          <cell r="B239">
            <v>0</v>
          </cell>
          <cell r="C239">
            <v>0</v>
          </cell>
          <cell r="D239">
            <v>24</v>
          </cell>
          <cell r="E239">
            <v>24</v>
          </cell>
          <cell r="F239">
            <v>43</v>
          </cell>
          <cell r="G239">
            <v>43</v>
          </cell>
          <cell r="H239">
            <v>73</v>
          </cell>
          <cell r="I239">
            <v>73</v>
          </cell>
        </row>
        <row r="240">
          <cell r="A240">
            <v>59.5</v>
          </cell>
          <cell r="B240">
            <v>0</v>
          </cell>
          <cell r="C240">
            <v>0</v>
          </cell>
          <cell r="D240">
            <v>24</v>
          </cell>
          <cell r="E240">
            <v>24</v>
          </cell>
          <cell r="F240">
            <v>43.5</v>
          </cell>
          <cell r="G240">
            <v>43.5</v>
          </cell>
          <cell r="H240">
            <v>73.5</v>
          </cell>
          <cell r="I240">
            <v>73.5</v>
          </cell>
        </row>
        <row r="241">
          <cell r="A241">
            <v>60</v>
          </cell>
          <cell r="B241">
            <v>0</v>
          </cell>
          <cell r="C241">
            <v>0</v>
          </cell>
          <cell r="D241">
            <v>23</v>
          </cell>
          <cell r="E241">
            <v>23</v>
          </cell>
          <cell r="F241">
            <v>43</v>
          </cell>
          <cell r="G241">
            <v>43</v>
          </cell>
          <cell r="H241">
            <v>73</v>
          </cell>
          <cell r="I241">
            <v>73</v>
          </cell>
        </row>
        <row r="242">
          <cell r="A242">
            <v>60.25</v>
          </cell>
          <cell r="B242">
            <v>0</v>
          </cell>
          <cell r="C242">
            <v>0</v>
          </cell>
          <cell r="D242">
            <v>23</v>
          </cell>
          <cell r="E242">
            <v>23</v>
          </cell>
          <cell r="F242">
            <v>41.5</v>
          </cell>
          <cell r="G242">
            <v>41.5</v>
          </cell>
          <cell r="H242">
            <v>71.5</v>
          </cell>
          <cell r="I242">
            <v>71.5</v>
          </cell>
        </row>
        <row r="243">
          <cell r="A243">
            <v>60.33</v>
          </cell>
          <cell r="B243">
            <v>0</v>
          </cell>
          <cell r="C243">
            <v>0</v>
          </cell>
          <cell r="D243">
            <v>23</v>
          </cell>
          <cell r="E243">
            <v>23</v>
          </cell>
          <cell r="F243">
            <v>42</v>
          </cell>
          <cell r="G243">
            <v>42</v>
          </cell>
          <cell r="H243">
            <v>72</v>
          </cell>
          <cell r="I243">
            <v>72</v>
          </cell>
        </row>
        <row r="244">
          <cell r="A244">
            <v>60.5</v>
          </cell>
          <cell r="B244">
            <v>0</v>
          </cell>
          <cell r="C244">
            <v>0</v>
          </cell>
          <cell r="D244">
            <v>23</v>
          </cell>
          <cell r="E244">
            <v>23</v>
          </cell>
          <cell r="F244">
            <v>42.5</v>
          </cell>
          <cell r="G244">
            <v>42.5</v>
          </cell>
          <cell r="H244">
            <v>72.5</v>
          </cell>
          <cell r="I244">
            <v>72.5</v>
          </cell>
        </row>
        <row r="245">
          <cell r="A245">
            <v>61</v>
          </cell>
          <cell r="B245">
            <v>0</v>
          </cell>
          <cell r="C245">
            <v>0</v>
          </cell>
          <cell r="D245">
            <v>22</v>
          </cell>
          <cell r="E245">
            <v>22</v>
          </cell>
          <cell r="F245">
            <v>42</v>
          </cell>
          <cell r="G245">
            <v>42</v>
          </cell>
          <cell r="H245">
            <v>72</v>
          </cell>
          <cell r="I245">
            <v>72</v>
          </cell>
        </row>
        <row r="246">
          <cell r="A246">
            <v>61.25</v>
          </cell>
          <cell r="B246">
            <v>0</v>
          </cell>
          <cell r="C246">
            <v>0</v>
          </cell>
          <cell r="D246">
            <v>22</v>
          </cell>
          <cell r="E246">
            <v>22</v>
          </cell>
          <cell r="F246">
            <v>40.5</v>
          </cell>
          <cell r="G246">
            <v>40.5</v>
          </cell>
          <cell r="H246">
            <v>70.5</v>
          </cell>
          <cell r="I246">
            <v>70.5</v>
          </cell>
        </row>
        <row r="247">
          <cell r="A247">
            <v>61.33</v>
          </cell>
          <cell r="B247">
            <v>0</v>
          </cell>
          <cell r="C247">
            <v>0</v>
          </cell>
          <cell r="D247">
            <v>22</v>
          </cell>
          <cell r="E247">
            <v>22</v>
          </cell>
          <cell r="F247">
            <v>41</v>
          </cell>
          <cell r="G247">
            <v>41</v>
          </cell>
          <cell r="H247">
            <v>71</v>
          </cell>
          <cell r="I247">
            <v>71</v>
          </cell>
        </row>
        <row r="248">
          <cell r="A248">
            <v>61.5</v>
          </cell>
          <cell r="B248">
            <v>0</v>
          </cell>
          <cell r="C248">
            <v>0</v>
          </cell>
          <cell r="D248">
            <v>22</v>
          </cell>
          <cell r="E248">
            <v>22</v>
          </cell>
          <cell r="F248">
            <v>41.5</v>
          </cell>
          <cell r="G248">
            <v>41.5</v>
          </cell>
          <cell r="H248">
            <v>71.5</v>
          </cell>
          <cell r="I248">
            <v>71.5</v>
          </cell>
        </row>
        <row r="249">
          <cell r="A249">
            <v>62</v>
          </cell>
          <cell r="B249">
            <v>0</v>
          </cell>
          <cell r="C249">
            <v>0</v>
          </cell>
          <cell r="D249">
            <v>21</v>
          </cell>
          <cell r="E249">
            <v>21</v>
          </cell>
          <cell r="F249">
            <v>41</v>
          </cell>
          <cell r="G249">
            <v>41</v>
          </cell>
          <cell r="H249">
            <v>71</v>
          </cell>
          <cell r="I249">
            <v>71</v>
          </cell>
        </row>
        <row r="250">
          <cell r="A250">
            <v>62.25</v>
          </cell>
          <cell r="B250">
            <v>0</v>
          </cell>
          <cell r="C250">
            <v>0</v>
          </cell>
          <cell r="D250">
            <v>21</v>
          </cell>
          <cell r="E250">
            <v>21</v>
          </cell>
          <cell r="F250">
            <v>39.75</v>
          </cell>
          <cell r="G250">
            <v>39.75</v>
          </cell>
          <cell r="H250">
            <v>69.75</v>
          </cell>
          <cell r="I250">
            <v>69.75</v>
          </cell>
        </row>
        <row r="251">
          <cell r="A251">
            <v>62.33</v>
          </cell>
          <cell r="B251">
            <v>0</v>
          </cell>
          <cell r="C251">
            <v>0</v>
          </cell>
          <cell r="D251">
            <v>21</v>
          </cell>
          <cell r="E251">
            <v>21</v>
          </cell>
          <cell r="F251">
            <v>40</v>
          </cell>
          <cell r="G251">
            <v>40</v>
          </cell>
          <cell r="H251">
            <v>70</v>
          </cell>
          <cell r="I251">
            <v>70</v>
          </cell>
        </row>
        <row r="252">
          <cell r="A252">
            <v>62.5</v>
          </cell>
          <cell r="B252">
            <v>0</v>
          </cell>
          <cell r="C252">
            <v>0</v>
          </cell>
          <cell r="D252">
            <v>21</v>
          </cell>
          <cell r="E252">
            <v>21</v>
          </cell>
          <cell r="F252">
            <v>40.5</v>
          </cell>
          <cell r="G252">
            <v>40.5</v>
          </cell>
          <cell r="H252">
            <v>70.5</v>
          </cell>
          <cell r="I252">
            <v>70.5</v>
          </cell>
        </row>
        <row r="253">
          <cell r="A253">
            <v>63</v>
          </cell>
          <cell r="B253">
            <v>0</v>
          </cell>
          <cell r="C253">
            <v>0</v>
          </cell>
          <cell r="D253">
            <v>20</v>
          </cell>
          <cell r="E253">
            <v>20</v>
          </cell>
          <cell r="F253">
            <v>40</v>
          </cell>
          <cell r="G253">
            <v>40</v>
          </cell>
          <cell r="H253">
            <v>70</v>
          </cell>
          <cell r="I253">
            <v>70</v>
          </cell>
        </row>
        <row r="254">
          <cell r="A254">
            <v>63.25</v>
          </cell>
          <cell r="B254">
            <v>0</v>
          </cell>
          <cell r="C254">
            <v>0</v>
          </cell>
          <cell r="D254">
            <v>20</v>
          </cell>
          <cell r="E254">
            <v>20</v>
          </cell>
          <cell r="F254">
            <v>39.25</v>
          </cell>
          <cell r="G254">
            <v>39.25</v>
          </cell>
          <cell r="H254">
            <v>69.25</v>
          </cell>
          <cell r="I254">
            <v>69.25</v>
          </cell>
        </row>
        <row r="255">
          <cell r="A255">
            <v>63.33</v>
          </cell>
          <cell r="B255">
            <v>0</v>
          </cell>
          <cell r="C255">
            <v>0</v>
          </cell>
          <cell r="D255">
            <v>20</v>
          </cell>
          <cell r="E255">
            <v>20</v>
          </cell>
          <cell r="F255">
            <v>39.33</v>
          </cell>
          <cell r="G255">
            <v>39.33</v>
          </cell>
          <cell r="H255">
            <v>69.33</v>
          </cell>
          <cell r="I255">
            <v>69.33</v>
          </cell>
        </row>
        <row r="256">
          <cell r="A256">
            <v>63.5</v>
          </cell>
          <cell r="B256">
            <v>0</v>
          </cell>
          <cell r="C256">
            <v>0</v>
          </cell>
          <cell r="D256">
            <v>20</v>
          </cell>
          <cell r="E256">
            <v>20</v>
          </cell>
          <cell r="F256">
            <v>39.5</v>
          </cell>
          <cell r="G256">
            <v>39.5</v>
          </cell>
          <cell r="H256">
            <v>69.5</v>
          </cell>
          <cell r="I256">
            <v>69.5</v>
          </cell>
        </row>
        <row r="257">
          <cell r="A257">
            <v>64</v>
          </cell>
          <cell r="B257">
            <v>0</v>
          </cell>
          <cell r="C257">
            <v>0</v>
          </cell>
          <cell r="D257">
            <v>19</v>
          </cell>
          <cell r="E257">
            <v>19</v>
          </cell>
          <cell r="F257">
            <v>39</v>
          </cell>
          <cell r="G257">
            <v>39</v>
          </cell>
          <cell r="H257">
            <v>69</v>
          </cell>
          <cell r="I257">
            <v>69</v>
          </cell>
        </row>
        <row r="258">
          <cell r="A258">
            <v>64.25</v>
          </cell>
          <cell r="B258">
            <v>0</v>
          </cell>
          <cell r="C258">
            <v>0</v>
          </cell>
          <cell r="D258">
            <v>19</v>
          </cell>
          <cell r="E258">
            <v>19</v>
          </cell>
          <cell r="F258">
            <v>39</v>
          </cell>
          <cell r="G258">
            <v>39</v>
          </cell>
          <cell r="H258">
            <v>69</v>
          </cell>
          <cell r="I258">
            <v>69</v>
          </cell>
        </row>
        <row r="259">
          <cell r="A259">
            <v>64.33</v>
          </cell>
          <cell r="B259">
            <v>0</v>
          </cell>
          <cell r="C259">
            <v>0</v>
          </cell>
          <cell r="D259">
            <v>19</v>
          </cell>
          <cell r="E259">
            <v>19</v>
          </cell>
          <cell r="F259">
            <v>39</v>
          </cell>
          <cell r="G259">
            <v>39</v>
          </cell>
          <cell r="H259">
            <v>69</v>
          </cell>
          <cell r="I259">
            <v>69</v>
          </cell>
        </row>
        <row r="260">
          <cell r="A260">
            <v>64.5</v>
          </cell>
          <cell r="B260">
            <v>0</v>
          </cell>
          <cell r="C260">
            <v>0</v>
          </cell>
          <cell r="D260">
            <v>19</v>
          </cell>
          <cell r="E260">
            <v>19</v>
          </cell>
          <cell r="F260">
            <v>39</v>
          </cell>
          <cell r="G260">
            <v>39</v>
          </cell>
          <cell r="H260">
            <v>69</v>
          </cell>
          <cell r="I260">
            <v>69</v>
          </cell>
        </row>
        <row r="261">
          <cell r="A261" t="str">
            <v>np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39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</sheetNames>
    <sheetDataSet>
      <sheetData sheetId="0">
        <row r="5">
          <cell r="S5">
            <v>1996</v>
          </cell>
        </row>
        <row r="6">
          <cell r="S6">
            <v>1998</v>
          </cell>
        </row>
        <row r="7">
          <cell r="S7">
            <v>2000</v>
          </cell>
        </row>
      </sheetData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</sheetNames>
    <sheetDataSet>
      <sheetData sheetId="0">
        <row r="3">
          <cell r="S3">
            <v>1991</v>
          </cell>
        </row>
        <row r="4">
          <cell r="S4">
            <v>1994</v>
          </cell>
        </row>
        <row r="5">
          <cell r="S5">
            <v>1995</v>
          </cell>
        </row>
        <row r="6">
          <cell r="S6">
            <v>1997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>
        <row r="3">
          <cell r="V3">
            <v>1992</v>
          </cell>
        </row>
        <row r="6">
          <cell r="S6">
            <v>1.33</v>
          </cell>
          <cell r="V6">
            <v>1998</v>
          </cell>
        </row>
        <row r="7">
          <cell r="S7">
            <v>1.5</v>
          </cell>
          <cell r="V7">
            <v>2000</v>
          </cell>
          <cell r="X7" t="str">
            <v>2000-2003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</sheetNames>
    <sheetDataSet>
      <sheetData sheetId="0" refreshError="1">
        <row r="6">
          <cell r="S6">
            <v>1998</v>
          </cell>
        </row>
        <row r="7">
          <cell r="S7">
            <v>2000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</sheetNames>
    <sheetDataSet>
      <sheetData sheetId="0">
        <row r="6">
          <cell r="S6">
            <v>1998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50</v>
          </cell>
          <cell r="E133">
            <v>50</v>
          </cell>
          <cell r="F133">
            <v>70</v>
          </cell>
          <cell r="G133">
            <v>70</v>
          </cell>
          <cell r="H133">
            <v>100</v>
          </cell>
          <cell r="I133">
            <v>100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50</v>
          </cell>
          <cell r="E134">
            <v>50</v>
          </cell>
          <cell r="F134">
            <v>68.5</v>
          </cell>
          <cell r="G134">
            <v>68.5</v>
          </cell>
          <cell r="H134">
            <v>98.5</v>
          </cell>
          <cell r="I134">
            <v>98.5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50</v>
          </cell>
          <cell r="E135">
            <v>50</v>
          </cell>
          <cell r="F135">
            <v>69</v>
          </cell>
          <cell r="G135">
            <v>69</v>
          </cell>
          <cell r="H135">
            <v>99</v>
          </cell>
          <cell r="I135">
            <v>99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50</v>
          </cell>
          <cell r="E136">
            <v>50</v>
          </cell>
          <cell r="F136">
            <v>69.5</v>
          </cell>
          <cell r="G136">
            <v>69.5</v>
          </cell>
          <cell r="H136">
            <v>99.5</v>
          </cell>
          <cell r="I136">
            <v>99.5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49</v>
          </cell>
          <cell r="E137">
            <v>49</v>
          </cell>
          <cell r="F137">
            <v>69</v>
          </cell>
          <cell r="G137">
            <v>69</v>
          </cell>
          <cell r="H137">
            <v>99</v>
          </cell>
          <cell r="I137">
            <v>99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49</v>
          </cell>
          <cell r="E138">
            <v>49</v>
          </cell>
          <cell r="F138">
            <v>67.5</v>
          </cell>
          <cell r="G138">
            <v>67.5</v>
          </cell>
          <cell r="H138">
            <v>97.5</v>
          </cell>
          <cell r="I138">
            <v>97.5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49</v>
          </cell>
          <cell r="E139">
            <v>49</v>
          </cell>
          <cell r="F139">
            <v>68</v>
          </cell>
          <cell r="G139">
            <v>68</v>
          </cell>
          <cell r="H139">
            <v>98</v>
          </cell>
          <cell r="I139">
            <v>98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49</v>
          </cell>
          <cell r="E140">
            <v>49</v>
          </cell>
          <cell r="F140">
            <v>68.5</v>
          </cell>
          <cell r="G140">
            <v>68.5</v>
          </cell>
          <cell r="H140">
            <v>98.5</v>
          </cell>
          <cell r="I140">
            <v>98.5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48</v>
          </cell>
          <cell r="E141">
            <v>48</v>
          </cell>
          <cell r="F141">
            <v>68</v>
          </cell>
          <cell r="G141">
            <v>68</v>
          </cell>
          <cell r="H141">
            <v>98</v>
          </cell>
          <cell r="I141">
            <v>98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48</v>
          </cell>
          <cell r="E142">
            <v>48</v>
          </cell>
          <cell r="F142">
            <v>66.5</v>
          </cell>
          <cell r="G142">
            <v>66.5</v>
          </cell>
          <cell r="H142">
            <v>96.5</v>
          </cell>
          <cell r="I142">
            <v>96.5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48</v>
          </cell>
          <cell r="E143">
            <v>48</v>
          </cell>
          <cell r="F143">
            <v>67</v>
          </cell>
          <cell r="G143">
            <v>67</v>
          </cell>
          <cell r="H143">
            <v>97</v>
          </cell>
          <cell r="I143">
            <v>97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48</v>
          </cell>
          <cell r="E144">
            <v>48</v>
          </cell>
          <cell r="F144">
            <v>67.5</v>
          </cell>
          <cell r="G144">
            <v>67.5</v>
          </cell>
          <cell r="H144">
            <v>97.5</v>
          </cell>
          <cell r="I144">
            <v>97.5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47</v>
          </cell>
          <cell r="E145">
            <v>47</v>
          </cell>
          <cell r="F145">
            <v>67</v>
          </cell>
          <cell r="G145">
            <v>67</v>
          </cell>
          <cell r="H145">
            <v>97</v>
          </cell>
          <cell r="I145">
            <v>97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47</v>
          </cell>
          <cell r="E146">
            <v>47</v>
          </cell>
          <cell r="F146">
            <v>65.5</v>
          </cell>
          <cell r="G146">
            <v>65.5</v>
          </cell>
          <cell r="H146">
            <v>95.5</v>
          </cell>
          <cell r="I146">
            <v>95.5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47</v>
          </cell>
          <cell r="E147">
            <v>47</v>
          </cell>
          <cell r="F147">
            <v>66</v>
          </cell>
          <cell r="G147">
            <v>66</v>
          </cell>
          <cell r="H147">
            <v>96</v>
          </cell>
          <cell r="I147">
            <v>96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47</v>
          </cell>
          <cell r="E148">
            <v>47</v>
          </cell>
          <cell r="F148">
            <v>66.5</v>
          </cell>
          <cell r="G148">
            <v>66.5</v>
          </cell>
          <cell r="H148">
            <v>96.5</v>
          </cell>
          <cell r="I148">
            <v>96.5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46</v>
          </cell>
          <cell r="E149">
            <v>46</v>
          </cell>
          <cell r="F149">
            <v>66</v>
          </cell>
          <cell r="G149">
            <v>66</v>
          </cell>
          <cell r="H149">
            <v>96</v>
          </cell>
          <cell r="I149">
            <v>96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46</v>
          </cell>
          <cell r="E150">
            <v>46</v>
          </cell>
          <cell r="F150">
            <v>64.5</v>
          </cell>
          <cell r="G150">
            <v>64.5</v>
          </cell>
          <cell r="H150">
            <v>94.5</v>
          </cell>
          <cell r="I150">
            <v>94.5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46</v>
          </cell>
          <cell r="E151">
            <v>46</v>
          </cell>
          <cell r="F151">
            <v>65</v>
          </cell>
          <cell r="G151">
            <v>65</v>
          </cell>
          <cell r="H151">
            <v>95</v>
          </cell>
          <cell r="I151">
            <v>95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46</v>
          </cell>
          <cell r="E152">
            <v>46</v>
          </cell>
          <cell r="F152">
            <v>65.5</v>
          </cell>
          <cell r="G152">
            <v>65.5</v>
          </cell>
          <cell r="H152">
            <v>95.5</v>
          </cell>
          <cell r="I152">
            <v>95.5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45</v>
          </cell>
          <cell r="E153">
            <v>45</v>
          </cell>
          <cell r="F153">
            <v>65</v>
          </cell>
          <cell r="G153">
            <v>65</v>
          </cell>
          <cell r="H153">
            <v>95</v>
          </cell>
          <cell r="I153">
            <v>95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45</v>
          </cell>
          <cell r="E154">
            <v>45</v>
          </cell>
          <cell r="F154">
            <v>63.5</v>
          </cell>
          <cell r="G154">
            <v>63.5</v>
          </cell>
          <cell r="H154">
            <v>93.5</v>
          </cell>
          <cell r="I154">
            <v>93.5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45</v>
          </cell>
          <cell r="E155">
            <v>45</v>
          </cell>
          <cell r="F155">
            <v>64</v>
          </cell>
          <cell r="G155">
            <v>64</v>
          </cell>
          <cell r="H155">
            <v>94</v>
          </cell>
          <cell r="I155">
            <v>94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45</v>
          </cell>
          <cell r="E156">
            <v>45</v>
          </cell>
          <cell r="F156">
            <v>64.5</v>
          </cell>
          <cell r="G156">
            <v>64.5</v>
          </cell>
          <cell r="H156">
            <v>94.5</v>
          </cell>
          <cell r="I156">
            <v>94.5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44</v>
          </cell>
          <cell r="E157">
            <v>44</v>
          </cell>
          <cell r="F157">
            <v>64</v>
          </cell>
          <cell r="G157">
            <v>64</v>
          </cell>
          <cell r="H157">
            <v>94</v>
          </cell>
          <cell r="I157">
            <v>94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44</v>
          </cell>
          <cell r="E158">
            <v>44</v>
          </cell>
          <cell r="F158">
            <v>62.5</v>
          </cell>
          <cell r="G158">
            <v>62.5</v>
          </cell>
          <cell r="H158">
            <v>92.5</v>
          </cell>
          <cell r="I158">
            <v>92.5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44</v>
          </cell>
          <cell r="E159">
            <v>44</v>
          </cell>
          <cell r="F159">
            <v>63</v>
          </cell>
          <cell r="G159">
            <v>63</v>
          </cell>
          <cell r="H159">
            <v>93</v>
          </cell>
          <cell r="I159">
            <v>93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44</v>
          </cell>
          <cell r="E160">
            <v>44</v>
          </cell>
          <cell r="F160">
            <v>63.5</v>
          </cell>
          <cell r="G160">
            <v>63.5</v>
          </cell>
          <cell r="H160">
            <v>93.5</v>
          </cell>
          <cell r="I160">
            <v>93.5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43</v>
          </cell>
          <cell r="E161">
            <v>43</v>
          </cell>
          <cell r="F161">
            <v>63</v>
          </cell>
          <cell r="G161">
            <v>63</v>
          </cell>
          <cell r="H161">
            <v>93</v>
          </cell>
          <cell r="I161">
            <v>93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43</v>
          </cell>
          <cell r="E162">
            <v>43</v>
          </cell>
          <cell r="F162">
            <v>61.5</v>
          </cell>
          <cell r="G162">
            <v>61.5</v>
          </cell>
          <cell r="H162">
            <v>91.5</v>
          </cell>
          <cell r="I162">
            <v>91.5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43</v>
          </cell>
          <cell r="E163">
            <v>43</v>
          </cell>
          <cell r="F163">
            <v>62</v>
          </cell>
          <cell r="G163">
            <v>62</v>
          </cell>
          <cell r="H163">
            <v>92</v>
          </cell>
          <cell r="I163">
            <v>92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43</v>
          </cell>
          <cell r="E164">
            <v>43</v>
          </cell>
          <cell r="F164">
            <v>62.5</v>
          </cell>
          <cell r="G164">
            <v>62.5</v>
          </cell>
          <cell r="H164">
            <v>92.5</v>
          </cell>
          <cell r="I164">
            <v>92.5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42</v>
          </cell>
          <cell r="E165">
            <v>42</v>
          </cell>
          <cell r="F165">
            <v>62</v>
          </cell>
          <cell r="G165">
            <v>62</v>
          </cell>
          <cell r="H165">
            <v>92</v>
          </cell>
          <cell r="I165">
            <v>92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42</v>
          </cell>
          <cell r="E166">
            <v>42</v>
          </cell>
          <cell r="F166">
            <v>60.5</v>
          </cell>
          <cell r="G166">
            <v>60.5</v>
          </cell>
          <cell r="H166">
            <v>90.5</v>
          </cell>
          <cell r="I166">
            <v>90.5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42</v>
          </cell>
          <cell r="E167">
            <v>42</v>
          </cell>
          <cell r="F167">
            <v>61</v>
          </cell>
          <cell r="G167">
            <v>61</v>
          </cell>
          <cell r="H167">
            <v>91</v>
          </cell>
          <cell r="I167">
            <v>91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42</v>
          </cell>
          <cell r="E168">
            <v>42</v>
          </cell>
          <cell r="F168">
            <v>61.5</v>
          </cell>
          <cell r="G168">
            <v>61.5</v>
          </cell>
          <cell r="H168">
            <v>91.5</v>
          </cell>
          <cell r="I168">
            <v>91.5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41</v>
          </cell>
          <cell r="E169">
            <v>41</v>
          </cell>
          <cell r="F169">
            <v>61</v>
          </cell>
          <cell r="G169">
            <v>61</v>
          </cell>
          <cell r="H169">
            <v>91</v>
          </cell>
          <cell r="I169">
            <v>91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41</v>
          </cell>
          <cell r="E170">
            <v>41</v>
          </cell>
          <cell r="F170">
            <v>59.5</v>
          </cell>
          <cell r="G170">
            <v>59.5</v>
          </cell>
          <cell r="H170">
            <v>89.5</v>
          </cell>
          <cell r="I170">
            <v>89.5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41</v>
          </cell>
          <cell r="E171">
            <v>41</v>
          </cell>
          <cell r="F171">
            <v>60</v>
          </cell>
          <cell r="G171">
            <v>60</v>
          </cell>
          <cell r="H171">
            <v>90</v>
          </cell>
          <cell r="I171">
            <v>90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41</v>
          </cell>
          <cell r="E172">
            <v>41</v>
          </cell>
          <cell r="F172">
            <v>60.5</v>
          </cell>
          <cell r="G172">
            <v>60.5</v>
          </cell>
          <cell r="H172">
            <v>90.5</v>
          </cell>
          <cell r="I172">
            <v>90.5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40</v>
          </cell>
          <cell r="E173">
            <v>40</v>
          </cell>
          <cell r="F173">
            <v>60</v>
          </cell>
          <cell r="G173">
            <v>60</v>
          </cell>
          <cell r="H173">
            <v>90</v>
          </cell>
          <cell r="I173">
            <v>90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40</v>
          </cell>
          <cell r="E174">
            <v>40</v>
          </cell>
          <cell r="F174">
            <v>58.5</v>
          </cell>
          <cell r="G174">
            <v>58.5</v>
          </cell>
          <cell r="H174">
            <v>88.5</v>
          </cell>
          <cell r="I174">
            <v>88.5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40</v>
          </cell>
          <cell r="E175">
            <v>40</v>
          </cell>
          <cell r="F175">
            <v>59</v>
          </cell>
          <cell r="G175">
            <v>59</v>
          </cell>
          <cell r="H175">
            <v>89</v>
          </cell>
          <cell r="I175">
            <v>89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40</v>
          </cell>
          <cell r="E176">
            <v>40</v>
          </cell>
          <cell r="F176">
            <v>59.5</v>
          </cell>
          <cell r="G176">
            <v>59.5</v>
          </cell>
          <cell r="H176">
            <v>89.5</v>
          </cell>
          <cell r="I176">
            <v>89.5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39</v>
          </cell>
          <cell r="E177">
            <v>39</v>
          </cell>
          <cell r="F177">
            <v>59</v>
          </cell>
          <cell r="G177">
            <v>59</v>
          </cell>
          <cell r="H177">
            <v>89</v>
          </cell>
          <cell r="I177">
            <v>89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39</v>
          </cell>
          <cell r="E178">
            <v>39</v>
          </cell>
          <cell r="F178">
            <v>57.5</v>
          </cell>
          <cell r="G178">
            <v>57.5</v>
          </cell>
          <cell r="H178">
            <v>87.5</v>
          </cell>
          <cell r="I178">
            <v>87.5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39</v>
          </cell>
          <cell r="E179">
            <v>39</v>
          </cell>
          <cell r="F179">
            <v>58</v>
          </cell>
          <cell r="G179">
            <v>58</v>
          </cell>
          <cell r="H179">
            <v>88</v>
          </cell>
          <cell r="I179">
            <v>88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39</v>
          </cell>
          <cell r="E180">
            <v>39</v>
          </cell>
          <cell r="F180">
            <v>58.5</v>
          </cell>
          <cell r="G180">
            <v>58.5</v>
          </cell>
          <cell r="H180">
            <v>88.5</v>
          </cell>
          <cell r="I180">
            <v>88.5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38</v>
          </cell>
          <cell r="E181">
            <v>38</v>
          </cell>
          <cell r="F181">
            <v>58</v>
          </cell>
          <cell r="G181">
            <v>58</v>
          </cell>
          <cell r="H181">
            <v>88</v>
          </cell>
          <cell r="I181">
            <v>88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38</v>
          </cell>
          <cell r="E182">
            <v>38</v>
          </cell>
          <cell r="F182">
            <v>56.5</v>
          </cell>
          <cell r="G182">
            <v>56.5</v>
          </cell>
          <cell r="H182">
            <v>86.5</v>
          </cell>
          <cell r="I182">
            <v>86.5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38</v>
          </cell>
          <cell r="E183">
            <v>38</v>
          </cell>
          <cell r="F183">
            <v>57</v>
          </cell>
          <cell r="G183">
            <v>57</v>
          </cell>
          <cell r="H183">
            <v>87</v>
          </cell>
          <cell r="I183">
            <v>87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38</v>
          </cell>
          <cell r="E184">
            <v>38</v>
          </cell>
          <cell r="F184">
            <v>57.5</v>
          </cell>
          <cell r="G184">
            <v>57.5</v>
          </cell>
          <cell r="H184">
            <v>87.5</v>
          </cell>
          <cell r="I184">
            <v>87.5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37</v>
          </cell>
          <cell r="E185">
            <v>37</v>
          </cell>
          <cell r="F185">
            <v>57</v>
          </cell>
          <cell r="G185">
            <v>57</v>
          </cell>
          <cell r="H185">
            <v>87</v>
          </cell>
          <cell r="I185">
            <v>87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37</v>
          </cell>
          <cell r="E186">
            <v>37</v>
          </cell>
          <cell r="F186">
            <v>55.5</v>
          </cell>
          <cell r="G186">
            <v>55.5</v>
          </cell>
          <cell r="H186">
            <v>85.5</v>
          </cell>
          <cell r="I186">
            <v>85.5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37</v>
          </cell>
          <cell r="E187">
            <v>37</v>
          </cell>
          <cell r="F187">
            <v>56</v>
          </cell>
          <cell r="G187">
            <v>56</v>
          </cell>
          <cell r="H187">
            <v>86</v>
          </cell>
          <cell r="I187">
            <v>86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37</v>
          </cell>
          <cell r="E188">
            <v>37</v>
          </cell>
          <cell r="F188">
            <v>56.5</v>
          </cell>
          <cell r="G188">
            <v>56.5</v>
          </cell>
          <cell r="H188">
            <v>86.5</v>
          </cell>
          <cell r="I188">
            <v>86.5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36</v>
          </cell>
          <cell r="E189">
            <v>36</v>
          </cell>
          <cell r="F189">
            <v>56</v>
          </cell>
          <cell r="G189">
            <v>56</v>
          </cell>
          <cell r="H189">
            <v>86</v>
          </cell>
          <cell r="I189">
            <v>86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36</v>
          </cell>
          <cell r="E190">
            <v>36</v>
          </cell>
          <cell r="F190">
            <v>54.5</v>
          </cell>
          <cell r="G190">
            <v>54.5</v>
          </cell>
          <cell r="H190">
            <v>84.5</v>
          </cell>
          <cell r="I190">
            <v>84.5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36</v>
          </cell>
          <cell r="E191">
            <v>36</v>
          </cell>
          <cell r="F191">
            <v>55</v>
          </cell>
          <cell r="G191">
            <v>55</v>
          </cell>
          <cell r="H191">
            <v>85</v>
          </cell>
          <cell r="I191">
            <v>85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36</v>
          </cell>
          <cell r="E192">
            <v>36</v>
          </cell>
          <cell r="F192">
            <v>55.5</v>
          </cell>
          <cell r="G192">
            <v>55.5</v>
          </cell>
          <cell r="H192">
            <v>85.5</v>
          </cell>
          <cell r="I192">
            <v>85.5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35</v>
          </cell>
          <cell r="E193">
            <v>35</v>
          </cell>
          <cell r="F193">
            <v>55</v>
          </cell>
          <cell r="G193">
            <v>55</v>
          </cell>
          <cell r="H193">
            <v>85</v>
          </cell>
          <cell r="I193">
            <v>85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35</v>
          </cell>
          <cell r="E194">
            <v>35</v>
          </cell>
          <cell r="F194">
            <v>53.5</v>
          </cell>
          <cell r="G194">
            <v>53.5</v>
          </cell>
          <cell r="H194">
            <v>83.5</v>
          </cell>
          <cell r="I194">
            <v>83.5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35</v>
          </cell>
          <cell r="E195">
            <v>35</v>
          </cell>
          <cell r="F195">
            <v>54</v>
          </cell>
          <cell r="G195">
            <v>54</v>
          </cell>
          <cell r="H195">
            <v>84</v>
          </cell>
          <cell r="I195">
            <v>84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35</v>
          </cell>
          <cell r="E196">
            <v>35</v>
          </cell>
          <cell r="F196">
            <v>54.5</v>
          </cell>
          <cell r="G196">
            <v>54.5</v>
          </cell>
          <cell r="H196">
            <v>84.5</v>
          </cell>
          <cell r="I196">
            <v>84.5</v>
          </cell>
        </row>
        <row r="197">
          <cell r="A197">
            <v>49</v>
          </cell>
          <cell r="B197">
            <v>8.5</v>
          </cell>
          <cell r="C197">
            <v>0</v>
          </cell>
          <cell r="D197">
            <v>34</v>
          </cell>
          <cell r="E197">
            <v>34</v>
          </cell>
          <cell r="F197">
            <v>54</v>
          </cell>
          <cell r="G197">
            <v>54</v>
          </cell>
          <cell r="H197">
            <v>84</v>
          </cell>
          <cell r="I197">
            <v>84</v>
          </cell>
        </row>
        <row r="198">
          <cell r="A198">
            <v>49.25</v>
          </cell>
          <cell r="B198">
            <v>0</v>
          </cell>
          <cell r="C198">
            <v>0</v>
          </cell>
          <cell r="D198">
            <v>34</v>
          </cell>
          <cell r="E198">
            <v>34</v>
          </cell>
          <cell r="F198">
            <v>52.5</v>
          </cell>
          <cell r="G198">
            <v>52.5</v>
          </cell>
          <cell r="H198">
            <v>82.5</v>
          </cell>
          <cell r="I198">
            <v>82.5</v>
          </cell>
        </row>
        <row r="199">
          <cell r="A199">
            <v>49.33</v>
          </cell>
          <cell r="B199">
            <v>0</v>
          </cell>
          <cell r="C199">
            <v>0</v>
          </cell>
          <cell r="D199">
            <v>34</v>
          </cell>
          <cell r="E199">
            <v>34</v>
          </cell>
          <cell r="F199">
            <v>53</v>
          </cell>
          <cell r="G199">
            <v>53</v>
          </cell>
          <cell r="H199">
            <v>83</v>
          </cell>
          <cell r="I199">
            <v>83</v>
          </cell>
        </row>
        <row r="200">
          <cell r="A200">
            <v>49.5</v>
          </cell>
          <cell r="B200">
            <v>0</v>
          </cell>
          <cell r="C200">
            <v>0</v>
          </cell>
          <cell r="D200">
            <v>34</v>
          </cell>
          <cell r="E200">
            <v>34</v>
          </cell>
          <cell r="F200">
            <v>53.5</v>
          </cell>
          <cell r="G200">
            <v>53.5</v>
          </cell>
          <cell r="H200">
            <v>83.5</v>
          </cell>
          <cell r="I200">
            <v>83.5</v>
          </cell>
        </row>
        <row r="201">
          <cell r="A201">
            <v>50</v>
          </cell>
          <cell r="B201">
            <v>8.25</v>
          </cell>
          <cell r="C201">
            <v>0</v>
          </cell>
          <cell r="D201">
            <v>33</v>
          </cell>
          <cell r="E201">
            <v>33</v>
          </cell>
          <cell r="F201">
            <v>53</v>
          </cell>
          <cell r="G201">
            <v>53</v>
          </cell>
          <cell r="H201">
            <v>83</v>
          </cell>
          <cell r="I201">
            <v>83</v>
          </cell>
        </row>
        <row r="202">
          <cell r="A202">
            <v>50.25</v>
          </cell>
          <cell r="B202">
            <v>0</v>
          </cell>
          <cell r="C202">
            <v>0</v>
          </cell>
          <cell r="D202">
            <v>33</v>
          </cell>
          <cell r="E202">
            <v>33</v>
          </cell>
          <cell r="F202">
            <v>51.5</v>
          </cell>
          <cell r="G202">
            <v>51.5</v>
          </cell>
          <cell r="H202">
            <v>81.5</v>
          </cell>
          <cell r="I202">
            <v>81.5</v>
          </cell>
        </row>
        <row r="203">
          <cell r="A203">
            <v>50.33</v>
          </cell>
          <cell r="B203">
            <v>0</v>
          </cell>
          <cell r="C203">
            <v>0</v>
          </cell>
          <cell r="D203">
            <v>33</v>
          </cell>
          <cell r="E203">
            <v>33</v>
          </cell>
          <cell r="F203">
            <v>52</v>
          </cell>
          <cell r="G203">
            <v>52</v>
          </cell>
          <cell r="H203">
            <v>82</v>
          </cell>
          <cell r="I203">
            <v>82</v>
          </cell>
        </row>
        <row r="204">
          <cell r="A204">
            <v>50.5</v>
          </cell>
          <cell r="B204">
            <v>0</v>
          </cell>
          <cell r="C204">
            <v>0</v>
          </cell>
          <cell r="D204">
            <v>33</v>
          </cell>
          <cell r="E204">
            <v>33</v>
          </cell>
          <cell r="F204">
            <v>52.5</v>
          </cell>
          <cell r="G204">
            <v>52.5</v>
          </cell>
          <cell r="H204">
            <v>82.5</v>
          </cell>
          <cell r="I204">
            <v>82.5</v>
          </cell>
        </row>
        <row r="205">
          <cell r="A205">
            <v>51</v>
          </cell>
          <cell r="B205">
            <v>8</v>
          </cell>
          <cell r="C205">
            <v>0</v>
          </cell>
          <cell r="D205">
            <v>32</v>
          </cell>
          <cell r="E205">
            <v>32</v>
          </cell>
          <cell r="F205">
            <v>52</v>
          </cell>
          <cell r="G205">
            <v>52</v>
          </cell>
          <cell r="H205">
            <v>82</v>
          </cell>
          <cell r="I205">
            <v>82</v>
          </cell>
        </row>
        <row r="206">
          <cell r="A206">
            <v>51.25</v>
          </cell>
          <cell r="B206">
            <v>0</v>
          </cell>
          <cell r="C206">
            <v>0</v>
          </cell>
          <cell r="D206">
            <v>32</v>
          </cell>
          <cell r="E206">
            <v>32</v>
          </cell>
          <cell r="F206">
            <v>50.5</v>
          </cell>
          <cell r="G206">
            <v>50.5</v>
          </cell>
          <cell r="H206">
            <v>80.5</v>
          </cell>
          <cell r="I206">
            <v>80.5</v>
          </cell>
        </row>
        <row r="207">
          <cell r="A207">
            <v>51.33</v>
          </cell>
          <cell r="B207">
            <v>0</v>
          </cell>
          <cell r="C207">
            <v>0</v>
          </cell>
          <cell r="D207">
            <v>32</v>
          </cell>
          <cell r="E207">
            <v>32</v>
          </cell>
          <cell r="F207">
            <v>51</v>
          </cell>
          <cell r="G207">
            <v>51</v>
          </cell>
          <cell r="H207">
            <v>81</v>
          </cell>
          <cell r="I207">
            <v>81</v>
          </cell>
        </row>
        <row r="208">
          <cell r="A208">
            <v>51.5</v>
          </cell>
          <cell r="B208">
            <v>0</v>
          </cell>
          <cell r="C208">
            <v>0</v>
          </cell>
          <cell r="D208">
            <v>32</v>
          </cell>
          <cell r="E208">
            <v>32</v>
          </cell>
          <cell r="F208">
            <v>51.5</v>
          </cell>
          <cell r="G208">
            <v>51.5</v>
          </cell>
          <cell r="H208">
            <v>81.5</v>
          </cell>
          <cell r="I208">
            <v>81.5</v>
          </cell>
        </row>
        <row r="209">
          <cell r="A209">
            <v>52</v>
          </cell>
          <cell r="B209">
            <v>0</v>
          </cell>
          <cell r="C209">
            <v>0</v>
          </cell>
          <cell r="D209">
            <v>31</v>
          </cell>
          <cell r="E209">
            <v>31</v>
          </cell>
          <cell r="F209">
            <v>51</v>
          </cell>
          <cell r="G209">
            <v>51</v>
          </cell>
          <cell r="H209">
            <v>81</v>
          </cell>
          <cell r="I209">
            <v>81</v>
          </cell>
        </row>
        <row r="210">
          <cell r="A210">
            <v>52.25</v>
          </cell>
          <cell r="B210">
            <v>0</v>
          </cell>
          <cell r="C210">
            <v>0</v>
          </cell>
          <cell r="D210">
            <v>31</v>
          </cell>
          <cell r="E210">
            <v>31</v>
          </cell>
          <cell r="F210">
            <v>49.5</v>
          </cell>
          <cell r="G210">
            <v>49.5</v>
          </cell>
          <cell r="H210">
            <v>79.5</v>
          </cell>
          <cell r="I210">
            <v>79.5</v>
          </cell>
        </row>
        <row r="211">
          <cell r="A211">
            <v>52.33</v>
          </cell>
          <cell r="B211">
            <v>0</v>
          </cell>
          <cell r="C211">
            <v>0</v>
          </cell>
          <cell r="D211">
            <v>31</v>
          </cell>
          <cell r="E211">
            <v>31</v>
          </cell>
          <cell r="F211">
            <v>50</v>
          </cell>
          <cell r="G211">
            <v>50</v>
          </cell>
          <cell r="H211">
            <v>80</v>
          </cell>
          <cell r="I211">
            <v>80</v>
          </cell>
        </row>
        <row r="212">
          <cell r="A212">
            <v>52.5</v>
          </cell>
          <cell r="B212">
            <v>0</v>
          </cell>
          <cell r="C212">
            <v>0</v>
          </cell>
          <cell r="D212">
            <v>31</v>
          </cell>
          <cell r="E212">
            <v>31</v>
          </cell>
          <cell r="F212">
            <v>50.5</v>
          </cell>
          <cell r="G212">
            <v>50.5</v>
          </cell>
          <cell r="H212">
            <v>80.5</v>
          </cell>
          <cell r="I212">
            <v>80.5</v>
          </cell>
        </row>
        <row r="213">
          <cell r="A213">
            <v>53</v>
          </cell>
          <cell r="B213">
            <v>0</v>
          </cell>
          <cell r="C213">
            <v>0</v>
          </cell>
          <cell r="D213">
            <v>30</v>
          </cell>
          <cell r="E213">
            <v>30</v>
          </cell>
          <cell r="F213">
            <v>50</v>
          </cell>
          <cell r="G213">
            <v>50</v>
          </cell>
          <cell r="H213">
            <v>80</v>
          </cell>
          <cell r="I213">
            <v>80</v>
          </cell>
        </row>
        <row r="214">
          <cell r="A214">
            <v>53.25</v>
          </cell>
          <cell r="B214">
            <v>0</v>
          </cell>
          <cell r="C214">
            <v>0</v>
          </cell>
          <cell r="D214">
            <v>30</v>
          </cell>
          <cell r="E214">
            <v>30</v>
          </cell>
          <cell r="F214">
            <v>48.5</v>
          </cell>
          <cell r="G214">
            <v>48.5</v>
          </cell>
          <cell r="H214">
            <v>78.5</v>
          </cell>
          <cell r="I214">
            <v>78.5</v>
          </cell>
        </row>
        <row r="215">
          <cell r="A215">
            <v>53.33</v>
          </cell>
          <cell r="B215">
            <v>0</v>
          </cell>
          <cell r="C215">
            <v>0</v>
          </cell>
          <cell r="D215">
            <v>30</v>
          </cell>
          <cell r="E215">
            <v>30</v>
          </cell>
          <cell r="F215">
            <v>49</v>
          </cell>
          <cell r="G215">
            <v>49</v>
          </cell>
          <cell r="H215">
            <v>79</v>
          </cell>
          <cell r="I215">
            <v>79</v>
          </cell>
        </row>
        <row r="216">
          <cell r="A216">
            <v>53.5</v>
          </cell>
          <cell r="B216">
            <v>0</v>
          </cell>
          <cell r="C216">
            <v>0</v>
          </cell>
          <cell r="D216">
            <v>30</v>
          </cell>
          <cell r="E216">
            <v>30</v>
          </cell>
          <cell r="F216">
            <v>49.5</v>
          </cell>
          <cell r="G216">
            <v>49.5</v>
          </cell>
          <cell r="H216">
            <v>79.5</v>
          </cell>
          <cell r="I216">
            <v>79.5</v>
          </cell>
        </row>
        <row r="217">
          <cell r="A217">
            <v>54</v>
          </cell>
          <cell r="B217">
            <v>0</v>
          </cell>
          <cell r="C217">
            <v>0</v>
          </cell>
          <cell r="D217">
            <v>29</v>
          </cell>
          <cell r="E217">
            <v>29</v>
          </cell>
          <cell r="F217">
            <v>49</v>
          </cell>
          <cell r="G217">
            <v>49</v>
          </cell>
          <cell r="H217">
            <v>79</v>
          </cell>
          <cell r="I217">
            <v>79</v>
          </cell>
        </row>
        <row r="218">
          <cell r="A218">
            <v>54.25</v>
          </cell>
          <cell r="B218">
            <v>0</v>
          </cell>
          <cell r="C218">
            <v>0</v>
          </cell>
          <cell r="D218">
            <v>29</v>
          </cell>
          <cell r="E218">
            <v>29</v>
          </cell>
          <cell r="F218">
            <v>47.5</v>
          </cell>
          <cell r="G218">
            <v>47.5</v>
          </cell>
          <cell r="H218">
            <v>77.5</v>
          </cell>
          <cell r="I218">
            <v>77.5</v>
          </cell>
        </row>
        <row r="219">
          <cell r="A219">
            <v>54.33</v>
          </cell>
          <cell r="B219">
            <v>0</v>
          </cell>
          <cell r="C219">
            <v>0</v>
          </cell>
          <cell r="D219">
            <v>29</v>
          </cell>
          <cell r="E219">
            <v>29</v>
          </cell>
          <cell r="F219">
            <v>48</v>
          </cell>
          <cell r="G219">
            <v>48</v>
          </cell>
          <cell r="H219">
            <v>78</v>
          </cell>
          <cell r="I219">
            <v>78</v>
          </cell>
        </row>
        <row r="220">
          <cell r="A220">
            <v>54.5</v>
          </cell>
          <cell r="B220">
            <v>0</v>
          </cell>
          <cell r="C220">
            <v>0</v>
          </cell>
          <cell r="D220">
            <v>29</v>
          </cell>
          <cell r="E220">
            <v>29</v>
          </cell>
          <cell r="F220">
            <v>48.5</v>
          </cell>
          <cell r="G220">
            <v>48.5</v>
          </cell>
          <cell r="H220">
            <v>78.5</v>
          </cell>
          <cell r="I220">
            <v>78.5</v>
          </cell>
        </row>
        <row r="221">
          <cell r="A221">
            <v>55</v>
          </cell>
          <cell r="B221">
            <v>0</v>
          </cell>
          <cell r="C221">
            <v>0</v>
          </cell>
          <cell r="D221">
            <v>28</v>
          </cell>
          <cell r="E221">
            <v>28</v>
          </cell>
          <cell r="F221">
            <v>48</v>
          </cell>
          <cell r="G221">
            <v>48</v>
          </cell>
          <cell r="H221">
            <v>78</v>
          </cell>
          <cell r="I221">
            <v>78</v>
          </cell>
        </row>
        <row r="222">
          <cell r="A222">
            <v>55.25</v>
          </cell>
          <cell r="B222">
            <v>0</v>
          </cell>
          <cell r="C222">
            <v>0</v>
          </cell>
          <cell r="D222">
            <v>28</v>
          </cell>
          <cell r="E222">
            <v>28</v>
          </cell>
          <cell r="F222">
            <v>46.5</v>
          </cell>
          <cell r="G222">
            <v>46.5</v>
          </cell>
          <cell r="H222">
            <v>76.5</v>
          </cell>
          <cell r="I222">
            <v>76.5</v>
          </cell>
        </row>
        <row r="223">
          <cell r="A223">
            <v>55.33</v>
          </cell>
          <cell r="B223">
            <v>0</v>
          </cell>
          <cell r="C223">
            <v>0</v>
          </cell>
          <cell r="D223">
            <v>28</v>
          </cell>
          <cell r="E223">
            <v>28</v>
          </cell>
          <cell r="F223">
            <v>47</v>
          </cell>
          <cell r="G223">
            <v>47</v>
          </cell>
          <cell r="H223">
            <v>77</v>
          </cell>
          <cell r="I223">
            <v>77</v>
          </cell>
        </row>
        <row r="224">
          <cell r="A224">
            <v>55.5</v>
          </cell>
          <cell r="B224">
            <v>0</v>
          </cell>
          <cell r="C224">
            <v>0</v>
          </cell>
          <cell r="D224">
            <v>28</v>
          </cell>
          <cell r="E224">
            <v>28</v>
          </cell>
          <cell r="F224">
            <v>47.5</v>
          </cell>
          <cell r="G224">
            <v>47.5</v>
          </cell>
          <cell r="H224">
            <v>77.5</v>
          </cell>
          <cell r="I224">
            <v>77.5</v>
          </cell>
        </row>
        <row r="225">
          <cell r="A225">
            <v>56</v>
          </cell>
          <cell r="B225">
            <v>0</v>
          </cell>
          <cell r="C225">
            <v>0</v>
          </cell>
          <cell r="D225">
            <v>27</v>
          </cell>
          <cell r="E225">
            <v>27</v>
          </cell>
          <cell r="F225">
            <v>47</v>
          </cell>
          <cell r="G225">
            <v>47</v>
          </cell>
          <cell r="H225">
            <v>77</v>
          </cell>
          <cell r="I225">
            <v>77</v>
          </cell>
        </row>
        <row r="226">
          <cell r="A226">
            <v>56.25</v>
          </cell>
          <cell r="B226">
            <v>0</v>
          </cell>
          <cell r="C226">
            <v>0</v>
          </cell>
          <cell r="D226">
            <v>27</v>
          </cell>
          <cell r="E226">
            <v>27</v>
          </cell>
          <cell r="F226">
            <v>45.5</v>
          </cell>
          <cell r="G226">
            <v>45.5</v>
          </cell>
          <cell r="H226">
            <v>75.5</v>
          </cell>
          <cell r="I226">
            <v>75.5</v>
          </cell>
        </row>
        <row r="227">
          <cell r="A227">
            <v>56.33</v>
          </cell>
          <cell r="B227">
            <v>0</v>
          </cell>
          <cell r="C227">
            <v>0</v>
          </cell>
          <cell r="D227">
            <v>27</v>
          </cell>
          <cell r="E227">
            <v>27</v>
          </cell>
          <cell r="F227">
            <v>46</v>
          </cell>
          <cell r="G227">
            <v>46</v>
          </cell>
          <cell r="H227">
            <v>76</v>
          </cell>
          <cell r="I227">
            <v>76</v>
          </cell>
        </row>
        <row r="228">
          <cell r="A228">
            <v>56.5</v>
          </cell>
          <cell r="B228">
            <v>0</v>
          </cell>
          <cell r="C228">
            <v>0</v>
          </cell>
          <cell r="D228">
            <v>27</v>
          </cell>
          <cell r="E228">
            <v>27</v>
          </cell>
          <cell r="F228">
            <v>46.5</v>
          </cell>
          <cell r="G228">
            <v>46.5</v>
          </cell>
          <cell r="H228">
            <v>76.5</v>
          </cell>
          <cell r="I228">
            <v>76.5</v>
          </cell>
        </row>
        <row r="229">
          <cell r="A229">
            <v>57</v>
          </cell>
          <cell r="B229">
            <v>0</v>
          </cell>
          <cell r="C229">
            <v>0</v>
          </cell>
          <cell r="D229">
            <v>26</v>
          </cell>
          <cell r="E229">
            <v>26</v>
          </cell>
          <cell r="F229">
            <v>46</v>
          </cell>
          <cell r="G229">
            <v>46</v>
          </cell>
          <cell r="H229">
            <v>76</v>
          </cell>
          <cell r="I229">
            <v>76</v>
          </cell>
        </row>
        <row r="230">
          <cell r="A230">
            <v>57.25</v>
          </cell>
          <cell r="B230">
            <v>0</v>
          </cell>
          <cell r="C230">
            <v>0</v>
          </cell>
          <cell r="D230">
            <v>26</v>
          </cell>
          <cell r="E230">
            <v>26</v>
          </cell>
          <cell r="F230">
            <v>44.5</v>
          </cell>
          <cell r="G230">
            <v>44.5</v>
          </cell>
          <cell r="H230">
            <v>74.5</v>
          </cell>
          <cell r="I230">
            <v>74.5</v>
          </cell>
        </row>
        <row r="231">
          <cell r="A231">
            <v>57.33</v>
          </cell>
          <cell r="B231">
            <v>0</v>
          </cell>
          <cell r="C231">
            <v>0</v>
          </cell>
          <cell r="D231">
            <v>26</v>
          </cell>
          <cell r="E231">
            <v>26</v>
          </cell>
          <cell r="F231">
            <v>45</v>
          </cell>
          <cell r="G231">
            <v>45</v>
          </cell>
          <cell r="H231">
            <v>75</v>
          </cell>
          <cell r="I231">
            <v>75</v>
          </cell>
        </row>
        <row r="232">
          <cell r="A232">
            <v>57.5</v>
          </cell>
          <cell r="B232">
            <v>0</v>
          </cell>
          <cell r="C232">
            <v>0</v>
          </cell>
          <cell r="D232">
            <v>26</v>
          </cell>
          <cell r="E232">
            <v>26</v>
          </cell>
          <cell r="F232">
            <v>45.5</v>
          </cell>
          <cell r="G232">
            <v>45.5</v>
          </cell>
          <cell r="H232">
            <v>75.5</v>
          </cell>
          <cell r="I232">
            <v>75.5</v>
          </cell>
        </row>
        <row r="233">
          <cell r="A233">
            <v>58</v>
          </cell>
          <cell r="B233">
            <v>0</v>
          </cell>
          <cell r="C233">
            <v>0</v>
          </cell>
          <cell r="D233">
            <v>25</v>
          </cell>
          <cell r="E233">
            <v>25</v>
          </cell>
          <cell r="F233">
            <v>45</v>
          </cell>
          <cell r="G233">
            <v>45</v>
          </cell>
          <cell r="H233">
            <v>75</v>
          </cell>
          <cell r="I233">
            <v>75</v>
          </cell>
        </row>
        <row r="234">
          <cell r="A234">
            <v>58.25</v>
          </cell>
          <cell r="B234">
            <v>0</v>
          </cell>
          <cell r="C234">
            <v>0</v>
          </cell>
          <cell r="D234">
            <v>25</v>
          </cell>
          <cell r="E234">
            <v>25</v>
          </cell>
          <cell r="F234">
            <v>43.5</v>
          </cell>
          <cell r="G234">
            <v>43.5</v>
          </cell>
          <cell r="H234">
            <v>73.5</v>
          </cell>
          <cell r="I234">
            <v>73.5</v>
          </cell>
        </row>
        <row r="235">
          <cell r="A235">
            <v>58.33</v>
          </cell>
          <cell r="B235">
            <v>0</v>
          </cell>
          <cell r="C235">
            <v>0</v>
          </cell>
          <cell r="D235">
            <v>25</v>
          </cell>
          <cell r="E235">
            <v>25</v>
          </cell>
          <cell r="F235">
            <v>44</v>
          </cell>
          <cell r="G235">
            <v>44</v>
          </cell>
          <cell r="H235">
            <v>74</v>
          </cell>
          <cell r="I235">
            <v>74</v>
          </cell>
        </row>
        <row r="236">
          <cell r="A236">
            <v>58.5</v>
          </cell>
          <cell r="B236">
            <v>0</v>
          </cell>
          <cell r="C236">
            <v>0</v>
          </cell>
          <cell r="D236">
            <v>25</v>
          </cell>
          <cell r="E236">
            <v>25</v>
          </cell>
          <cell r="F236">
            <v>44.5</v>
          </cell>
          <cell r="G236">
            <v>44.5</v>
          </cell>
          <cell r="H236">
            <v>74.5</v>
          </cell>
          <cell r="I236">
            <v>74.5</v>
          </cell>
        </row>
        <row r="237">
          <cell r="A237">
            <v>59</v>
          </cell>
          <cell r="B237">
            <v>0</v>
          </cell>
          <cell r="C237">
            <v>0</v>
          </cell>
          <cell r="D237">
            <v>24</v>
          </cell>
          <cell r="E237">
            <v>24</v>
          </cell>
          <cell r="F237">
            <v>44</v>
          </cell>
          <cell r="G237">
            <v>44</v>
          </cell>
          <cell r="H237">
            <v>74</v>
          </cell>
          <cell r="I237">
            <v>74</v>
          </cell>
        </row>
        <row r="238">
          <cell r="A238">
            <v>59.25</v>
          </cell>
          <cell r="B238">
            <v>0</v>
          </cell>
          <cell r="C238">
            <v>0</v>
          </cell>
          <cell r="D238">
            <v>24</v>
          </cell>
          <cell r="E238">
            <v>24</v>
          </cell>
          <cell r="F238">
            <v>42.5</v>
          </cell>
          <cell r="G238">
            <v>42.5</v>
          </cell>
          <cell r="H238">
            <v>72.5</v>
          </cell>
          <cell r="I238">
            <v>72.5</v>
          </cell>
        </row>
        <row r="239">
          <cell r="A239">
            <v>59.33</v>
          </cell>
          <cell r="B239">
            <v>0</v>
          </cell>
          <cell r="C239">
            <v>0</v>
          </cell>
          <cell r="D239">
            <v>24</v>
          </cell>
          <cell r="E239">
            <v>24</v>
          </cell>
          <cell r="F239">
            <v>43</v>
          </cell>
          <cell r="G239">
            <v>43</v>
          </cell>
          <cell r="H239">
            <v>73</v>
          </cell>
          <cell r="I239">
            <v>73</v>
          </cell>
        </row>
        <row r="240">
          <cell r="A240">
            <v>59.5</v>
          </cell>
          <cell r="B240">
            <v>0</v>
          </cell>
          <cell r="C240">
            <v>0</v>
          </cell>
          <cell r="D240">
            <v>24</v>
          </cell>
          <cell r="E240">
            <v>24</v>
          </cell>
          <cell r="F240">
            <v>43.5</v>
          </cell>
          <cell r="G240">
            <v>43.5</v>
          </cell>
          <cell r="H240">
            <v>73.5</v>
          </cell>
          <cell r="I240">
            <v>73.5</v>
          </cell>
        </row>
        <row r="241">
          <cell r="A241">
            <v>60</v>
          </cell>
          <cell r="B241">
            <v>0</v>
          </cell>
          <cell r="C241">
            <v>0</v>
          </cell>
          <cell r="D241">
            <v>23</v>
          </cell>
          <cell r="E241">
            <v>23</v>
          </cell>
          <cell r="F241">
            <v>43</v>
          </cell>
          <cell r="G241">
            <v>43</v>
          </cell>
          <cell r="H241">
            <v>73</v>
          </cell>
          <cell r="I241">
            <v>73</v>
          </cell>
        </row>
        <row r="242">
          <cell r="A242">
            <v>60.25</v>
          </cell>
          <cell r="B242">
            <v>0</v>
          </cell>
          <cell r="C242">
            <v>0</v>
          </cell>
          <cell r="D242">
            <v>23</v>
          </cell>
          <cell r="E242">
            <v>23</v>
          </cell>
          <cell r="F242">
            <v>41.5</v>
          </cell>
          <cell r="G242">
            <v>41.5</v>
          </cell>
          <cell r="H242">
            <v>71.5</v>
          </cell>
          <cell r="I242">
            <v>71.5</v>
          </cell>
        </row>
        <row r="243">
          <cell r="A243">
            <v>60.33</v>
          </cell>
          <cell r="B243">
            <v>0</v>
          </cell>
          <cell r="C243">
            <v>0</v>
          </cell>
          <cell r="D243">
            <v>23</v>
          </cell>
          <cell r="E243">
            <v>23</v>
          </cell>
          <cell r="F243">
            <v>42</v>
          </cell>
          <cell r="G243">
            <v>42</v>
          </cell>
          <cell r="H243">
            <v>72</v>
          </cell>
          <cell r="I243">
            <v>72</v>
          </cell>
        </row>
        <row r="244">
          <cell r="A244">
            <v>60.5</v>
          </cell>
          <cell r="B244">
            <v>0</v>
          </cell>
          <cell r="C244">
            <v>0</v>
          </cell>
          <cell r="D244">
            <v>23</v>
          </cell>
          <cell r="E244">
            <v>23</v>
          </cell>
          <cell r="F244">
            <v>42.5</v>
          </cell>
          <cell r="G244">
            <v>42.5</v>
          </cell>
          <cell r="H244">
            <v>72.5</v>
          </cell>
          <cell r="I244">
            <v>72.5</v>
          </cell>
        </row>
        <row r="245">
          <cell r="A245">
            <v>61</v>
          </cell>
          <cell r="B245">
            <v>0</v>
          </cell>
          <cell r="C245">
            <v>0</v>
          </cell>
          <cell r="D245">
            <v>22</v>
          </cell>
          <cell r="E245">
            <v>22</v>
          </cell>
          <cell r="F245">
            <v>42</v>
          </cell>
          <cell r="G245">
            <v>42</v>
          </cell>
          <cell r="H245">
            <v>72</v>
          </cell>
          <cell r="I245">
            <v>72</v>
          </cell>
        </row>
        <row r="246">
          <cell r="A246">
            <v>61.25</v>
          </cell>
          <cell r="B246">
            <v>0</v>
          </cell>
          <cell r="C246">
            <v>0</v>
          </cell>
          <cell r="D246">
            <v>22</v>
          </cell>
          <cell r="E246">
            <v>22</v>
          </cell>
          <cell r="F246">
            <v>40.5</v>
          </cell>
          <cell r="G246">
            <v>40.5</v>
          </cell>
          <cell r="H246">
            <v>70.5</v>
          </cell>
          <cell r="I246">
            <v>70.5</v>
          </cell>
        </row>
        <row r="247">
          <cell r="A247">
            <v>61.33</v>
          </cell>
          <cell r="B247">
            <v>0</v>
          </cell>
          <cell r="C247">
            <v>0</v>
          </cell>
          <cell r="D247">
            <v>22</v>
          </cell>
          <cell r="E247">
            <v>22</v>
          </cell>
          <cell r="F247">
            <v>41</v>
          </cell>
          <cell r="G247">
            <v>41</v>
          </cell>
          <cell r="H247">
            <v>71</v>
          </cell>
          <cell r="I247">
            <v>71</v>
          </cell>
        </row>
        <row r="248">
          <cell r="A248">
            <v>61.5</v>
          </cell>
          <cell r="B248">
            <v>0</v>
          </cell>
          <cell r="C248">
            <v>0</v>
          </cell>
          <cell r="D248">
            <v>22</v>
          </cell>
          <cell r="E248">
            <v>22</v>
          </cell>
          <cell r="F248">
            <v>41.5</v>
          </cell>
          <cell r="G248">
            <v>41.5</v>
          </cell>
          <cell r="H248">
            <v>71.5</v>
          </cell>
          <cell r="I248">
            <v>71.5</v>
          </cell>
        </row>
        <row r="249">
          <cell r="A249">
            <v>62</v>
          </cell>
          <cell r="B249">
            <v>0</v>
          </cell>
          <cell r="C249">
            <v>0</v>
          </cell>
          <cell r="D249">
            <v>21</v>
          </cell>
          <cell r="E249">
            <v>21</v>
          </cell>
          <cell r="F249">
            <v>41</v>
          </cell>
          <cell r="G249">
            <v>41</v>
          </cell>
          <cell r="H249">
            <v>71</v>
          </cell>
          <cell r="I249">
            <v>71</v>
          </cell>
        </row>
        <row r="250">
          <cell r="A250">
            <v>62.25</v>
          </cell>
          <cell r="B250">
            <v>0</v>
          </cell>
          <cell r="C250">
            <v>0</v>
          </cell>
          <cell r="D250">
            <v>21</v>
          </cell>
          <cell r="E250">
            <v>21</v>
          </cell>
          <cell r="F250">
            <v>39.75</v>
          </cell>
          <cell r="G250">
            <v>39.75</v>
          </cell>
          <cell r="H250">
            <v>69.75</v>
          </cell>
          <cell r="I250">
            <v>69.75</v>
          </cell>
        </row>
        <row r="251">
          <cell r="A251">
            <v>62.33</v>
          </cell>
          <cell r="B251">
            <v>0</v>
          </cell>
          <cell r="C251">
            <v>0</v>
          </cell>
          <cell r="D251">
            <v>21</v>
          </cell>
          <cell r="E251">
            <v>21</v>
          </cell>
          <cell r="F251">
            <v>40</v>
          </cell>
          <cell r="G251">
            <v>40</v>
          </cell>
          <cell r="H251">
            <v>70</v>
          </cell>
          <cell r="I251">
            <v>70</v>
          </cell>
        </row>
        <row r="252">
          <cell r="A252">
            <v>62.5</v>
          </cell>
          <cell r="B252">
            <v>0</v>
          </cell>
          <cell r="C252">
            <v>0</v>
          </cell>
          <cell r="D252">
            <v>21</v>
          </cell>
          <cell r="E252">
            <v>21</v>
          </cell>
          <cell r="F252">
            <v>40.5</v>
          </cell>
          <cell r="G252">
            <v>40.5</v>
          </cell>
          <cell r="H252">
            <v>70.5</v>
          </cell>
          <cell r="I252">
            <v>70.5</v>
          </cell>
        </row>
        <row r="253">
          <cell r="A253">
            <v>63</v>
          </cell>
          <cell r="B253">
            <v>0</v>
          </cell>
          <cell r="C253">
            <v>0</v>
          </cell>
          <cell r="D253">
            <v>20</v>
          </cell>
          <cell r="E253">
            <v>20</v>
          </cell>
          <cell r="F253">
            <v>40</v>
          </cell>
          <cell r="G253">
            <v>40</v>
          </cell>
          <cell r="H253">
            <v>70</v>
          </cell>
          <cell r="I253">
            <v>70</v>
          </cell>
        </row>
        <row r="254">
          <cell r="A254">
            <v>63.25</v>
          </cell>
          <cell r="B254">
            <v>0</v>
          </cell>
          <cell r="C254">
            <v>0</v>
          </cell>
          <cell r="D254">
            <v>20</v>
          </cell>
          <cell r="E254">
            <v>20</v>
          </cell>
          <cell r="F254">
            <v>39.25</v>
          </cell>
          <cell r="G254">
            <v>39.25</v>
          </cell>
          <cell r="H254">
            <v>69.25</v>
          </cell>
          <cell r="I254">
            <v>69.25</v>
          </cell>
        </row>
        <row r="255">
          <cell r="A255">
            <v>63.33</v>
          </cell>
          <cell r="B255">
            <v>0</v>
          </cell>
          <cell r="C255">
            <v>0</v>
          </cell>
          <cell r="D255">
            <v>20</v>
          </cell>
          <cell r="E255">
            <v>20</v>
          </cell>
          <cell r="F255">
            <v>39.33</v>
          </cell>
          <cell r="G255">
            <v>39.33</v>
          </cell>
          <cell r="H255">
            <v>69.33</v>
          </cell>
          <cell r="I255">
            <v>69.33</v>
          </cell>
        </row>
        <row r="256">
          <cell r="A256">
            <v>63.5</v>
          </cell>
          <cell r="B256">
            <v>0</v>
          </cell>
          <cell r="C256">
            <v>0</v>
          </cell>
          <cell r="D256">
            <v>20</v>
          </cell>
          <cell r="E256">
            <v>20</v>
          </cell>
          <cell r="F256">
            <v>39.5</v>
          </cell>
          <cell r="G256">
            <v>39.5</v>
          </cell>
          <cell r="H256">
            <v>69.5</v>
          </cell>
          <cell r="I256">
            <v>69.5</v>
          </cell>
        </row>
        <row r="257">
          <cell r="A257">
            <v>64</v>
          </cell>
          <cell r="B257">
            <v>0</v>
          </cell>
          <cell r="C257">
            <v>0</v>
          </cell>
          <cell r="D257">
            <v>19</v>
          </cell>
          <cell r="E257">
            <v>19</v>
          </cell>
          <cell r="F257">
            <v>39</v>
          </cell>
          <cell r="G257">
            <v>39</v>
          </cell>
          <cell r="H257">
            <v>69</v>
          </cell>
          <cell r="I257">
            <v>69</v>
          </cell>
        </row>
        <row r="258">
          <cell r="A258">
            <v>64.25</v>
          </cell>
          <cell r="B258">
            <v>0</v>
          </cell>
          <cell r="C258">
            <v>0</v>
          </cell>
          <cell r="D258">
            <v>19</v>
          </cell>
          <cell r="E258">
            <v>19</v>
          </cell>
          <cell r="F258">
            <v>39</v>
          </cell>
          <cell r="G258">
            <v>39</v>
          </cell>
          <cell r="H258">
            <v>69</v>
          </cell>
          <cell r="I258">
            <v>69</v>
          </cell>
        </row>
        <row r="259">
          <cell r="A259">
            <v>64.33</v>
          </cell>
          <cell r="B259">
            <v>0</v>
          </cell>
          <cell r="C259">
            <v>0</v>
          </cell>
          <cell r="D259">
            <v>19</v>
          </cell>
          <cell r="E259">
            <v>19</v>
          </cell>
          <cell r="F259">
            <v>39</v>
          </cell>
          <cell r="G259">
            <v>39</v>
          </cell>
          <cell r="H259">
            <v>69</v>
          </cell>
          <cell r="I259">
            <v>69</v>
          </cell>
        </row>
        <row r="260">
          <cell r="A260">
            <v>64.5</v>
          </cell>
          <cell r="B260">
            <v>0</v>
          </cell>
          <cell r="C260">
            <v>0</v>
          </cell>
          <cell r="D260">
            <v>19</v>
          </cell>
          <cell r="E260">
            <v>19</v>
          </cell>
          <cell r="F260">
            <v>39</v>
          </cell>
          <cell r="G260">
            <v>39</v>
          </cell>
          <cell r="H260">
            <v>69</v>
          </cell>
          <cell r="I260">
            <v>69</v>
          </cell>
        </row>
        <row r="261">
          <cell r="A261" t="str">
            <v>np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39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>
    <tabColor theme="7" tint="-0.249977111117893"/>
  </sheetPr>
  <dimension ref="A1:CZ92"/>
  <sheetViews>
    <sheetView tabSelected="1" zoomScaleNormal="100" workbookViewId="0">
      <selection activeCell="D15" sqref="D15"/>
    </sheetView>
  </sheetViews>
  <sheetFormatPr defaultRowHeight="14.4"/>
  <cols>
    <col min="1" max="1" width="11.21875" style="78" bestFit="1" customWidth="1"/>
    <col min="2" max="3" width="9.44140625" bestFit="1" customWidth="1"/>
    <col min="4" max="4" width="4" style="13" bestFit="1" customWidth="1"/>
    <col min="5" max="5" width="2" style="14" customWidth="1"/>
    <col min="6" max="6" width="22.109375" style="103" customWidth="1"/>
    <col min="7" max="7" width="6.77734375" style="15" bestFit="1" customWidth="1"/>
    <col min="8" max="8" width="23.44140625" style="13" bestFit="1" customWidth="1"/>
    <col min="9" max="9" width="8.5546875" style="104" customWidth="1"/>
    <col min="10" max="10" width="9.5546875" style="104" bestFit="1" customWidth="1"/>
    <col min="11" max="11" width="5.6640625" style="104" customWidth="1"/>
    <col min="12" max="13" width="5.6640625" style="104" bestFit="1" customWidth="1"/>
    <col min="14" max="14" width="4.77734375" style="104" bestFit="1" customWidth="1"/>
    <col min="15" max="15" width="24.88671875" style="13" bestFit="1" customWidth="1"/>
    <col min="16" max="16" width="8.77734375" style="105" bestFit="1" customWidth="1"/>
    <col min="17" max="17" width="8.88671875" style="106" customWidth="1"/>
    <col min="18" max="18" width="8.77734375" style="105" bestFit="1" customWidth="1"/>
    <col min="19" max="19" width="10.21875" style="106" bestFit="1" customWidth="1"/>
    <col min="20" max="20" width="9.77734375" style="105" bestFit="1" customWidth="1"/>
    <col min="21" max="21" width="6.6640625" style="106" customWidth="1"/>
    <col min="22" max="22" width="24.88671875" style="107" bestFit="1" customWidth="1"/>
    <col min="23" max="23" width="9.6640625" style="108" bestFit="1" customWidth="1"/>
    <col min="24" max="24" width="10.33203125" style="87" customWidth="1"/>
    <col min="25" max="25" width="8.88671875" style="87" bestFit="1" customWidth="1"/>
    <col min="26" max="26" width="7.88671875" style="87" customWidth="1"/>
    <col min="27" max="27" width="9" style="108" bestFit="1" customWidth="1"/>
    <col min="28" max="28" width="5.6640625" style="87" bestFit="1" customWidth="1"/>
    <col min="29" max="29" width="8.6640625" style="108" bestFit="1" customWidth="1"/>
    <col min="30" max="30" width="6.33203125" style="87" customWidth="1"/>
    <col min="31" max="31" width="23" style="107" customWidth="1"/>
    <col min="32" max="32" width="6.6640625" style="26" customWidth="1"/>
    <col min="33" max="33" width="5.109375" style="15" customWidth="1"/>
    <col min="34" max="34" width="7.33203125" style="26" customWidth="1"/>
    <col min="35" max="35" width="5.33203125" style="15" customWidth="1"/>
    <col min="36" max="36" width="7.88671875" style="26" customWidth="1"/>
    <col min="37" max="37" width="5.109375" style="15" customWidth="1"/>
    <col min="38" max="38" width="6" style="4" customWidth="1"/>
    <col min="39" max="39" width="4.88671875" style="4" customWidth="1"/>
    <col min="40" max="40" width="6.6640625" style="4" customWidth="1"/>
    <col min="41" max="41" width="5.33203125" style="4" customWidth="1"/>
    <col min="42" max="42" width="6.21875" style="4" customWidth="1"/>
    <col min="43" max="43" width="5.33203125" style="4" customWidth="1"/>
    <col min="44" max="44" width="6.6640625" style="4" customWidth="1"/>
    <col min="45" max="45" width="4.88671875" style="4" customWidth="1"/>
    <col min="46" max="46" width="7.5546875" style="4" customWidth="1"/>
    <col min="47" max="47" width="4.88671875" style="4" customWidth="1"/>
    <col min="48" max="48" width="6.77734375" style="4" customWidth="1"/>
    <col min="49" max="49" width="4.88671875" style="4" customWidth="1"/>
    <col min="51" max="67" width="9.109375" hidden="1" customWidth="1"/>
    <col min="92" max="92" width="9.109375" style="95" customWidth="1"/>
  </cols>
  <sheetData>
    <row r="1" spans="1:104" s="48" customFormat="1" ht="15.6" customHeight="1">
      <c r="A1" s="47"/>
      <c r="D1" s="49"/>
      <c r="E1" s="50"/>
      <c r="F1" s="51" t="s">
        <v>1288</v>
      </c>
      <c r="G1" s="52"/>
      <c r="H1" s="53"/>
      <c r="I1" s="54"/>
      <c r="J1" s="54"/>
      <c r="K1" s="54"/>
      <c r="L1" s="54"/>
      <c r="M1" s="54"/>
      <c r="N1" s="54"/>
      <c r="O1" s="51" t="s">
        <v>1289</v>
      </c>
      <c r="P1" s="55"/>
      <c r="Q1" s="52"/>
      <c r="R1" s="55" t="s">
        <v>1290</v>
      </c>
      <c r="S1" s="56">
        <f>H2</f>
        <v>40730</v>
      </c>
      <c r="T1" s="55"/>
      <c r="U1" s="52"/>
      <c r="V1" s="51" t="s">
        <v>1291</v>
      </c>
      <c r="W1" s="57"/>
      <c r="X1" s="54"/>
      <c r="Y1" s="57" t="s">
        <v>1290</v>
      </c>
      <c r="Z1" s="58">
        <f>S1</f>
        <v>40730</v>
      </c>
      <c r="AA1" s="58"/>
      <c r="AB1" s="59"/>
      <c r="AC1" s="60"/>
      <c r="AD1" s="59"/>
      <c r="AE1" s="51" t="s">
        <v>1292</v>
      </c>
      <c r="AF1" s="55"/>
      <c r="AG1" s="52"/>
      <c r="AH1" s="55"/>
      <c r="AI1" s="61"/>
      <c r="AJ1" s="55" t="s">
        <v>1290</v>
      </c>
      <c r="AK1" s="58">
        <f>H2</f>
        <v>40730</v>
      </c>
      <c r="AL1" s="58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CN1" s="62"/>
    </row>
    <row r="2" spans="1:104" s="64" customFormat="1" ht="28.2" customHeight="1">
      <c r="A2" s="63" t="s">
        <v>15</v>
      </c>
      <c r="B2" s="64" t="s">
        <v>1293</v>
      </c>
      <c r="C2" s="64" t="s">
        <v>1294</v>
      </c>
      <c r="D2" s="65"/>
      <c r="E2" s="66"/>
      <c r="F2" s="67" t="s">
        <v>1295</v>
      </c>
      <c r="G2" s="68"/>
      <c r="H2" s="69">
        <v>40730</v>
      </c>
      <c r="I2" s="70"/>
      <c r="J2" s="70"/>
      <c r="K2" s="70" t="s">
        <v>1296</v>
      </c>
      <c r="L2" s="70"/>
      <c r="M2" s="70"/>
      <c r="N2" s="70"/>
      <c r="O2" s="71"/>
      <c r="P2" s="72" t="s">
        <v>1297</v>
      </c>
      <c r="Q2" s="72">
        <v>2010</v>
      </c>
      <c r="R2" s="72" t="s">
        <v>1298</v>
      </c>
      <c r="S2" s="72">
        <v>2011</v>
      </c>
      <c r="T2" s="72" t="s">
        <v>1299</v>
      </c>
      <c r="U2" s="72">
        <v>2011</v>
      </c>
      <c r="V2" s="72"/>
      <c r="W2" s="73" t="s">
        <v>1300</v>
      </c>
      <c r="X2" s="74"/>
      <c r="Y2" s="73" t="s">
        <v>1301</v>
      </c>
      <c r="Z2" s="75"/>
      <c r="AA2" s="73" t="s">
        <v>1302</v>
      </c>
      <c r="AB2" s="74"/>
      <c r="AC2" s="76" t="s">
        <v>1303</v>
      </c>
      <c r="AD2" s="76">
        <v>2011</v>
      </c>
      <c r="AE2" s="72"/>
      <c r="AF2" s="72" t="s">
        <v>1304</v>
      </c>
      <c r="AG2" s="72">
        <v>2010</v>
      </c>
      <c r="AH2" s="72" t="s">
        <v>1305</v>
      </c>
      <c r="AI2" s="72">
        <v>2010</v>
      </c>
      <c r="AJ2" s="72" t="s">
        <v>1306</v>
      </c>
      <c r="AK2" s="72">
        <v>2010</v>
      </c>
      <c r="AL2" s="72" t="s">
        <v>1307</v>
      </c>
      <c r="AM2" s="72">
        <v>2011</v>
      </c>
      <c r="AN2" s="72" t="s">
        <v>1308</v>
      </c>
      <c r="AO2" s="72">
        <v>2011</v>
      </c>
      <c r="AP2" s="72" t="s">
        <v>1309</v>
      </c>
      <c r="AQ2" s="72">
        <v>2011</v>
      </c>
      <c r="AR2" s="72" t="s">
        <v>1310</v>
      </c>
      <c r="AS2" s="72">
        <v>2011</v>
      </c>
      <c r="AT2" s="72" t="s">
        <v>1311</v>
      </c>
      <c r="AU2" s="72">
        <v>2011</v>
      </c>
      <c r="AV2" s="72" t="s">
        <v>1304</v>
      </c>
      <c r="AW2" s="72">
        <v>2011</v>
      </c>
      <c r="BQ2" s="64" t="s">
        <v>1312</v>
      </c>
      <c r="CI2" s="64" t="s">
        <v>1313</v>
      </c>
      <c r="CN2" s="77" t="s">
        <v>1293</v>
      </c>
      <c r="CQ2" s="64" t="s">
        <v>1314</v>
      </c>
      <c r="CW2" s="64" t="s">
        <v>1315</v>
      </c>
    </row>
    <row r="3" spans="1:104" s="4" customFormat="1" ht="27.6" customHeight="1">
      <c r="A3" s="78"/>
      <c r="D3" s="79"/>
      <c r="E3" s="79"/>
      <c r="F3" s="79" t="s">
        <v>1316</v>
      </c>
      <c r="G3" s="79" t="s">
        <v>1317</v>
      </c>
      <c r="H3" s="79" t="s">
        <v>1318</v>
      </c>
      <c r="I3" s="80" t="s">
        <v>1319</v>
      </c>
      <c r="J3" s="80" t="s">
        <v>1320</v>
      </c>
      <c r="K3" s="80" t="s">
        <v>1321</v>
      </c>
      <c r="L3" s="80" t="s">
        <v>1322</v>
      </c>
      <c r="M3" s="80" t="s">
        <v>1323</v>
      </c>
      <c r="N3" s="80" t="s">
        <v>1324</v>
      </c>
      <c r="O3" s="81"/>
      <c r="P3" s="79" t="s">
        <v>16</v>
      </c>
      <c r="Q3" s="79" t="s">
        <v>1325</v>
      </c>
      <c r="R3" s="79" t="s">
        <v>16</v>
      </c>
      <c r="S3" s="79" t="s">
        <v>1325</v>
      </c>
      <c r="T3" s="79" t="s">
        <v>16</v>
      </c>
      <c r="U3" s="79" t="s">
        <v>1325</v>
      </c>
      <c r="V3" s="79"/>
      <c r="W3" s="82" t="s">
        <v>16</v>
      </c>
      <c r="X3" s="82" t="s">
        <v>1325</v>
      </c>
      <c r="Y3" s="82" t="s">
        <v>16</v>
      </c>
      <c r="Z3" s="82" t="s">
        <v>1325</v>
      </c>
      <c r="AA3" s="82" t="s">
        <v>16</v>
      </c>
      <c r="AB3" s="82" t="s">
        <v>1325</v>
      </c>
      <c r="AC3" s="82" t="s">
        <v>16</v>
      </c>
      <c r="AD3" s="82" t="s">
        <v>1325</v>
      </c>
      <c r="AE3" s="79"/>
      <c r="AF3" s="79" t="s">
        <v>16</v>
      </c>
      <c r="AG3" s="79" t="s">
        <v>1325</v>
      </c>
      <c r="AH3" s="79" t="s">
        <v>16</v>
      </c>
      <c r="AI3" s="79" t="s">
        <v>1325</v>
      </c>
      <c r="AJ3" s="79" t="s">
        <v>16</v>
      </c>
      <c r="AK3" s="79" t="s">
        <v>1325</v>
      </c>
      <c r="AL3" s="79" t="s">
        <v>16</v>
      </c>
      <c r="AM3" s="79" t="s">
        <v>1325</v>
      </c>
      <c r="AN3" s="79" t="s">
        <v>16</v>
      </c>
      <c r="AO3" s="79" t="s">
        <v>1325</v>
      </c>
      <c r="AP3" s="79" t="s">
        <v>16</v>
      </c>
      <c r="AQ3" s="79" t="s">
        <v>1325</v>
      </c>
      <c r="AR3" s="79" t="s">
        <v>16</v>
      </c>
      <c r="AS3" s="79" t="s">
        <v>1325</v>
      </c>
      <c r="AT3" s="79" t="s">
        <v>16</v>
      </c>
      <c r="AU3" s="79" t="s">
        <v>1325</v>
      </c>
      <c r="AV3" s="79" t="s">
        <v>16</v>
      </c>
      <c r="AW3" s="79" t="s">
        <v>1325</v>
      </c>
      <c r="BQ3" s="4" t="s">
        <v>1326</v>
      </c>
      <c r="BR3" s="4" t="s">
        <v>1327</v>
      </c>
      <c r="BS3" s="4" t="s">
        <v>1328</v>
      </c>
      <c r="BT3" s="4" t="s">
        <v>1329</v>
      </c>
      <c r="BU3" s="4" t="s">
        <v>1330</v>
      </c>
      <c r="BV3" s="4" t="s">
        <v>1331</v>
      </c>
      <c r="BW3" s="4" t="s">
        <v>1332</v>
      </c>
      <c r="BX3" s="4" t="s">
        <v>1333</v>
      </c>
      <c r="BY3" s="4" t="s">
        <v>1334</v>
      </c>
      <c r="BZ3" s="4" t="s">
        <v>1335</v>
      </c>
      <c r="CA3" s="4" t="s">
        <v>1336</v>
      </c>
      <c r="CB3" s="4" t="s">
        <v>1337</v>
      </c>
      <c r="CC3" s="4" t="s">
        <v>1338</v>
      </c>
      <c r="CD3" s="4" t="s">
        <v>1339</v>
      </c>
      <c r="CE3" s="4" t="s">
        <v>1340</v>
      </c>
      <c r="CF3" s="4" t="s">
        <v>1341</v>
      </c>
      <c r="CG3" s="4" t="s">
        <v>1342</v>
      </c>
      <c r="CI3" s="4" t="s">
        <v>1343</v>
      </c>
      <c r="CJ3" s="4" t="s">
        <v>1322</v>
      </c>
      <c r="CK3" s="4" t="s">
        <v>1323</v>
      </c>
      <c r="CL3" s="4" t="s">
        <v>1324</v>
      </c>
      <c r="CN3" s="4" t="s">
        <v>1344</v>
      </c>
      <c r="CS3" s="4" t="s">
        <v>1336</v>
      </c>
      <c r="CT3" s="4" t="s">
        <v>1337</v>
      </c>
      <c r="CU3" s="4" t="s">
        <v>1338</v>
      </c>
      <c r="CW3" s="4" t="s">
        <v>1343</v>
      </c>
      <c r="CX3" s="4" t="s">
        <v>1345</v>
      </c>
      <c r="CZ3" s="4" t="s">
        <v>1344</v>
      </c>
    </row>
    <row r="4" spans="1:104">
      <c r="A4" s="37">
        <v>100069362</v>
      </c>
      <c r="B4">
        <f t="shared" ref="B4:B67" si="0">CN4</f>
        <v>1112</v>
      </c>
      <c r="C4">
        <f t="shared" ref="C4:C67" si="1">CZ4</f>
        <v>0</v>
      </c>
      <c r="D4" s="15" t="str">
        <f t="shared" ref="D4:D67" si="2">IF(I4&lt;=0,"",IF(I4=I3,D3,ROW()-3&amp;IF(I4=I5,"T","")))</f>
        <v>1</v>
      </c>
      <c r="E4" s="26" t="s">
        <v>13</v>
      </c>
      <c r="F4" s="83" t="s">
        <v>1346</v>
      </c>
      <c r="G4" s="84">
        <v>1997</v>
      </c>
      <c r="H4" s="83" t="s">
        <v>37</v>
      </c>
      <c r="I4" s="85">
        <f t="shared" ref="I4:I67" si="3">CN4</f>
        <v>1112</v>
      </c>
      <c r="J4" s="86">
        <f t="shared" ref="J4:J67" si="4">CZ4</f>
        <v>0</v>
      </c>
      <c r="K4" s="87">
        <f t="shared" ref="K4:N35" si="5">CI4</f>
        <v>340</v>
      </c>
      <c r="L4" s="87">
        <f t="shared" si="5"/>
        <v>280</v>
      </c>
      <c r="M4" s="87">
        <f t="shared" si="5"/>
        <v>278</v>
      </c>
      <c r="N4" s="87">
        <f t="shared" si="5"/>
        <v>214</v>
      </c>
      <c r="O4" s="88" t="str">
        <f t="shared" ref="O4:O67" si="6">F4</f>
        <v>Massialas, Sabrina</v>
      </c>
      <c r="P4" s="89" t="str">
        <f>IF(ISNA(VLOOKUP(A4,[1]WFY14!$E$1:$G$65536,2,FALSE)),"np",(VLOOKUP(A4,[1]WFY14!$E$1:$G$65536,2,FALSE)))</f>
        <v>np</v>
      </c>
      <c r="Q4" s="90">
        <f>IF(P4&gt;[1]WFY14!$F$1,0,(VLOOKUP(P4,'[2]Point Tables'!$A$4:$I$263,[1]WFY14!$F$2,FALSE)))</f>
        <v>0</v>
      </c>
      <c r="R4" s="91" t="str">
        <f>IF(ISNA(VLOOKUP($A4,[1]WFY14!$P$1:$R$65536,2,FALSE)),"np",(VLOOKUP($A4,[1]WFY14!$P$1:$R$65536,2,FALSE)))</f>
        <v>np</v>
      </c>
      <c r="S4" s="90">
        <f>IF(R4&gt;[1]WFY14!$Q$1,0,(VLOOKUP(R4,'[2]Point Tables'!$A$4:$I$263,[1]WFY14!$Q$2,FALSE)))</f>
        <v>0</v>
      </c>
      <c r="T4" s="91" t="str">
        <f>IF(ISNA(VLOOKUP($A4,[1]WFY14!$AA$1:$AC$65536,2,FALSE)),"np",(VLOOKUP($A4,[1]WFY14!$AA$1:$AC$65536,2,FALSE)))</f>
        <v>np</v>
      </c>
      <c r="U4" s="90">
        <f>IF(T4&gt;[1]WFY14!$AB$1,0,(VLOOKUP(T4,'[2]Point Tables'!$A$4:$I$263,[1]WFY14!$AB$2,FALSE)))</f>
        <v>0</v>
      </c>
      <c r="V4" s="92" t="str">
        <f t="shared" ref="V4:V67" si="7">F4</f>
        <v>Massialas, Sabrina</v>
      </c>
      <c r="W4" s="93">
        <f>IF(ISNA(VLOOKUP(A4,'[1]WF SJC'!$CS$1:$CT$65536,2,FALSE)),"np",(VLOOKUP(A4,'[1]WF SJC'!$CS$1:$CT$65536,2,FALSE)))</f>
        <v>5</v>
      </c>
      <c r="X4" s="94">
        <f>IF(W4&gt;'[1]WF SJC'!$CT$1,0,(VLOOKUP(W4,'[2]Point Tables'!$A$4:$I$263,'[1]WF SJC'!$CT$2,FALSE)))</f>
        <v>280</v>
      </c>
      <c r="Y4" s="93">
        <f>IF(ISNA(VLOOKUP(A4,'[1]WF SJC'!$DD$1:$DE$65536,2,FALSE)),"np",(VLOOKUP(A4,'[1]WF SJC'!$DD$1:$DE$65536,2,FALSE)))</f>
        <v>6</v>
      </c>
      <c r="Z4" s="94">
        <f>IF(Y4&gt;'[1]WF SJC'!$DE$1,0,(VLOOKUP(Y4,'[2]Point Tables'!$A$4:$I$263,'[1]WF SJC'!$DE$2,FALSE)))</f>
        <v>278</v>
      </c>
      <c r="AA4" s="93">
        <f>IF(ISNA(VLOOKUP($A4,'[1]WF SJC'!$DO$1:$DP$65536,2,FALSE)),"np",(VLOOKUP($A4,'[1]WF SJC'!$DO$1:$DP$65536,2,FALSE)))</f>
        <v>3</v>
      </c>
      <c r="AB4" s="94">
        <f>IF(AA4&gt;'[1]WF SJC'!$DP$1,0,(VLOOKUP(AA4,'[2]Point Tables'!$A$4:$I$263,'[1]WF SJC'!$DP$2,FALSE)))</f>
        <v>340</v>
      </c>
      <c r="AC4" s="93">
        <f>IF(ISNA(VLOOKUP($A4,'[1]WF SJC'!$DZ$1:$EA$65536,2,FALSE)),"np",(VLOOKUP($A4,'[1]WF SJC'!$DZ$1:$EA$65536,2,FALSE)))</f>
        <v>9</v>
      </c>
      <c r="AD4" s="94">
        <f>IF(AC4&gt;'[1]WF SJC'!$EA$1,0,(VLOOKUP(AC4,'[2]Point Tables'!$A$4:$I$263,'[1]WF SJC'!$EA$2,FALSE)))</f>
        <v>214</v>
      </c>
      <c r="AE4" s="92" t="str">
        <f t="shared" ref="AE4:AE67" si="8">V4</f>
        <v>Massialas, Sabrina</v>
      </c>
      <c r="AF4" s="91" t="str">
        <f>IF(ISNA(VLOOKUP($A4,[1]WFY14!$AL$1:$AN$65536,2,FALSE)),"np",(VLOOKUP($A4,[1]WFY14!$AL$1:$AN$65536,2,FALSE)))</f>
        <v>np</v>
      </c>
      <c r="AG4" s="90">
        <f>IF(AF4&gt;[1]WFY14!$AN$1,0,(VLOOKUP(AF4,'[2]Point Tables'!$A$4:$I$263,[1]WFY14!$AN$2,FALSE)))</f>
        <v>0</v>
      </c>
      <c r="AH4" s="91" t="str">
        <f>IF(ISNA(VLOOKUP($A4,[1]WFY14!$AW$1:$AY$65536,2,FALSE)),"np",(VLOOKUP($A4,[1]WFY14!$AW$1:$AY$65536,2,FALSE)))</f>
        <v>np</v>
      </c>
      <c r="AI4" s="90">
        <f>IF(AH4&gt;[1]WFY14!$AY$1,0,(VLOOKUP(AH4,'[2]Point Tables'!$A$4:$I$263,[1]WFY14!$AY$2,FALSE)))</f>
        <v>0</v>
      </c>
      <c r="AJ4" s="91" t="str">
        <f>IF(ISNA(VLOOKUP($A4,[1]WFY14!$BH$1:$BJ$65536,2,FALSE)),"np",(VLOOKUP($A4,[1]WFY14!$BH$1:$BJ$65536,2,FALSE)))</f>
        <v>np</v>
      </c>
      <c r="AK4" s="90">
        <f>IF(AJ4&gt;[1]WFY14!$BJ$1,0,(VLOOKUP(AJ4,'[2]Point Tables'!$A$4:$I$263,[1]WFY14!$BJ$2,FALSE)))</f>
        <v>0</v>
      </c>
      <c r="AL4" s="91" t="str">
        <f>IF(ISNA(VLOOKUP($A4,[1]WFY14!$BS$1:$BT$65536,2,FALSE)),"np",(VLOOKUP($A4,[1]WFY14!$BS$1:$BT$65536,2,FALSE)))</f>
        <v>np</v>
      </c>
      <c r="AM4" s="90">
        <f>IF(AL4&gt;[1]WFY14!$BU$1,0,(VLOOKUP(AL4,'[2]Point Tables'!$A$4:$I$263,[1]WFY14!$BU$2,FALSE)))</f>
        <v>0</v>
      </c>
      <c r="AN4" s="91" t="str">
        <f>IF(ISNA(VLOOKUP($A4,[1]WFY14!$CD$1:$CE$65536,2,FALSE)),"np",(VLOOKUP($A4,[1]WFY14!$CD$1:$CE$65536,2,FALSE)))</f>
        <v>np</v>
      </c>
      <c r="AO4" s="90">
        <f>IF(AN4&gt;[1]WFY14!$CF$1,0,(VLOOKUP(AN4,'[2]Point Tables'!$A$4:$I$263,[1]WFY14!$CF$2,FALSE)))</f>
        <v>0</v>
      </c>
      <c r="AP4" s="91" t="str">
        <f>IF(ISNA(VLOOKUP($A4,[1]WFY14!$CO$1:$CP$65536,2,FALSE)),"np",(VLOOKUP($A4,[1]WFY14!$CO$1:$CP$65536,2,FALSE)))</f>
        <v>np</v>
      </c>
      <c r="AQ4" s="90">
        <f>IF(AP4&gt;[1]WFY14!$CQ$1,0,(VLOOKUP(AP4,'[2]Point Tables'!$A$4:$I$263,[1]WFY14!$CQ$2,FALSE)))</f>
        <v>0</v>
      </c>
      <c r="AR4" s="91" t="str">
        <f>IF(ISNA(VLOOKUP($A4,[1]WFY14!$CZ$1:$DA$65536,2,FALSE)),"np",(VLOOKUP($A4,[1]WFY14!$CZ$1:$DA$65536,2,FALSE)))</f>
        <v>np</v>
      </c>
      <c r="AS4" s="90">
        <f>IF(AR4&gt;[1]WFY14!$DB$1,0,(VLOOKUP(AR4,'[2]Point Tables'!$A$4:$I$263,[1]WFY14!$DB$2,FALSE)))</f>
        <v>0</v>
      </c>
      <c r="AT4" s="91" t="str">
        <f>IF(ISNA(VLOOKUP($A4,[1]WFY14!$DK$1:$DL$65536,2,FALSE)),"np",(VLOOKUP($A4,[1]WFY14!$DK$1:$DL$65536,2,FALSE)))</f>
        <v>np</v>
      </c>
      <c r="AU4" s="90">
        <f>IF(AT4&gt;[1]WFY14!$DM$1,0,(VLOOKUP(AT4,'[2]Point Tables'!$A$4:$I$263,[1]WFY14!$DM$2,FALSE)))</f>
        <v>0</v>
      </c>
      <c r="AV4" s="91" t="str">
        <f>IF(ISNA(VLOOKUP($A4,[1]WFY14!$DV$1:$DW$65536,2,FALSE)),"np",(VLOOKUP($A4,[1]WFY14!$DV$1:$DW$65536,2,FALSE)))</f>
        <v>np</v>
      </c>
      <c r="AW4" s="90">
        <f>IF(AV4&gt;[1]WFY14!$DX$1,0,(VLOOKUP(AV4,'[2]Point Tables'!$A$4:$I$263,[1]WFY14!$DX$2,FALSE)))</f>
        <v>0</v>
      </c>
      <c r="BQ4">
        <f t="shared" ref="BQ4:BQ67" si="9">AG4</f>
        <v>0</v>
      </c>
      <c r="BR4">
        <f t="shared" ref="BR4:BR67" si="10">AI4</f>
        <v>0</v>
      </c>
      <c r="BS4">
        <f t="shared" ref="BS4:BS67" si="11">AK4</f>
        <v>0</v>
      </c>
      <c r="BT4">
        <f t="shared" ref="BT4:BT67" si="12">AM4</f>
        <v>0</v>
      </c>
      <c r="BU4">
        <f t="shared" ref="BU4:BU67" si="13">AO4</f>
        <v>0</v>
      </c>
      <c r="BV4">
        <f t="shared" ref="BV4:BV67" si="14">AQ4</f>
        <v>0</v>
      </c>
      <c r="BW4">
        <f t="shared" ref="BW4:BW67" si="15">AS4</f>
        <v>0</v>
      </c>
      <c r="BX4">
        <f t="shared" ref="BX4:BX67" si="16">AU4</f>
        <v>0</v>
      </c>
      <c r="BY4">
        <f t="shared" ref="BY4:BY67" si="17">AW4</f>
        <v>0</v>
      </c>
      <c r="BZ4">
        <f t="shared" ref="BZ4:BZ67" si="18">LARGE(BQ4:BY4,1)</f>
        <v>0</v>
      </c>
      <c r="CA4">
        <f t="shared" ref="CA4:CA67" si="19">U4</f>
        <v>0</v>
      </c>
      <c r="CB4">
        <f t="shared" ref="CB4:CB67" si="20">Q4</f>
        <v>0</v>
      </c>
      <c r="CC4">
        <f t="shared" ref="CC4:CC67" si="21">S4</f>
        <v>0</v>
      </c>
      <c r="CD4">
        <f t="shared" ref="CD4:CD67" si="22">X4</f>
        <v>280</v>
      </c>
      <c r="CE4">
        <f t="shared" ref="CE4:CE67" si="23">Z4</f>
        <v>278</v>
      </c>
      <c r="CF4">
        <f t="shared" ref="CF4:CF67" si="24">AB4</f>
        <v>340</v>
      </c>
      <c r="CG4">
        <f t="shared" ref="CG4:CG67" si="25">AD4</f>
        <v>214</v>
      </c>
      <c r="CI4">
        <f t="shared" ref="CI4:CI67" si="26">LARGE($BZ4:$CG4,1)</f>
        <v>340</v>
      </c>
      <c r="CJ4">
        <f t="shared" ref="CJ4:CJ67" si="27">LARGE($BZ4:$CG4,2)</f>
        <v>280</v>
      </c>
      <c r="CK4">
        <f t="shared" ref="CK4:CK67" si="28">LARGE($BZ4:$CG4,3)</f>
        <v>278</v>
      </c>
      <c r="CL4">
        <f t="shared" ref="CL4:CL67" si="29">LARGE($BZ4:$CG4,4)</f>
        <v>214</v>
      </c>
      <c r="CN4" s="95">
        <f t="shared" ref="CN4:CN67" si="30">SUM(CI4:CL4)</f>
        <v>1112</v>
      </c>
      <c r="CS4">
        <f t="shared" ref="CS4:CS67" si="31">U4</f>
        <v>0</v>
      </c>
      <c r="CT4">
        <f t="shared" ref="CT4:CT67" si="32">Q4</f>
        <v>0</v>
      </c>
      <c r="CU4">
        <f>S4</f>
        <v>0</v>
      </c>
      <c r="CW4">
        <f>LARGE($CS4:$CU4,1)</f>
        <v>0</v>
      </c>
      <c r="CX4">
        <f>LARGE($CS4:$CU4,2)</f>
        <v>0</v>
      </c>
      <c r="CZ4">
        <f>SUM(CW4:CX4)</f>
        <v>0</v>
      </c>
    </row>
    <row r="5" spans="1:104">
      <c r="A5" s="78">
        <v>100086743</v>
      </c>
      <c r="B5">
        <f t="shared" si="0"/>
        <v>950</v>
      </c>
      <c r="C5">
        <f t="shared" si="1"/>
        <v>370</v>
      </c>
      <c r="D5" s="15" t="str">
        <f t="shared" si="2"/>
        <v>2</v>
      </c>
      <c r="E5" s="26" t="str">
        <f>IF(AND(ISNUMBER(G5),G5&gt;=U13Cutoff),"#"," ")</f>
        <v>#</v>
      </c>
      <c r="F5" s="83" t="s">
        <v>50</v>
      </c>
      <c r="G5" s="96">
        <v>1998</v>
      </c>
      <c r="H5" s="83" t="s">
        <v>1347</v>
      </c>
      <c r="I5" s="85">
        <f t="shared" si="3"/>
        <v>950</v>
      </c>
      <c r="J5" s="86">
        <f t="shared" si="4"/>
        <v>370</v>
      </c>
      <c r="K5" s="87">
        <f t="shared" si="5"/>
        <v>340</v>
      </c>
      <c r="L5" s="87">
        <f t="shared" si="5"/>
        <v>210</v>
      </c>
      <c r="M5" s="87">
        <f t="shared" si="5"/>
        <v>200</v>
      </c>
      <c r="N5" s="87">
        <f t="shared" si="5"/>
        <v>200</v>
      </c>
      <c r="O5" s="88" t="str">
        <f t="shared" si="6"/>
        <v>Partridge, Morgan K</v>
      </c>
      <c r="P5" s="89">
        <f>IF(ISNA(VLOOKUP(A5,[1]WFY14!$E$1:$G$65536,2,FALSE)),"np",(VLOOKUP(A5,[1]WFY14!$E$1:$G$65536,2,FALSE)))</f>
        <v>3</v>
      </c>
      <c r="Q5" s="90">
        <f>IF(P5&gt;[1]WFY14!$F$1,0,(VLOOKUP(P5,'[2]Point Tables'!$A$4:$I$263,[1]WFY14!$F$2,FALSE)))</f>
        <v>170</v>
      </c>
      <c r="R5" s="91">
        <f>IF(ISNA(VLOOKUP($A5,[1]WFY14!$P$1:$R$65536,2,FALSE)),"np",(VLOOKUP($A5,[1]WFY14!$P$1:$R$65536,2,FALSE)))</f>
        <v>3</v>
      </c>
      <c r="S5" s="90">
        <f>IF(R5&gt;[1]WFY14!$Q$1,0,(VLOOKUP(R5,'[2]Point Tables'!$A$4:$I$263,[1]WFY14!$Q$2,FALSE)))</f>
        <v>170</v>
      </c>
      <c r="T5" s="91">
        <f>IF(ISNA(VLOOKUP($A5,[1]WFY14!$AA$1:$AC$65536,2,FALSE)),"np",(VLOOKUP($A5,[1]WFY14!$AA$1:$AC$65536,2,FALSE)))</f>
        <v>1</v>
      </c>
      <c r="U5" s="90">
        <f>IF(T5&gt;[1]WFY14!$AB$1,0,(VLOOKUP(T5,'[2]Point Tables'!$A$4:$I$263,[1]WFY14!$AB$2,FALSE)))</f>
        <v>200</v>
      </c>
      <c r="V5" s="92" t="str">
        <f t="shared" si="7"/>
        <v>Partridge, Morgan K</v>
      </c>
      <c r="W5" s="93">
        <f>IF(ISNA(VLOOKUP(A5,'[1]WF SJC'!$CS$1:$CT$65536,2,FALSE)),"np",(VLOOKUP(A5,'[1]WF SJC'!$CS$1:$CT$65536,2,FALSE)))</f>
        <v>19</v>
      </c>
      <c r="X5" s="94">
        <f>IF(W5&gt;'[1]WF SJC'!$CT$1,0,(VLOOKUP(W5,'[2]Point Tables'!$A$4:$I$263,'[1]WF SJC'!$CT$2,FALSE)))</f>
        <v>136</v>
      </c>
      <c r="Y5" s="93">
        <f>IF(ISNA(VLOOKUP(A5,'[1]WF SJC'!$DD$1:$DE$65536,2,FALSE)),"np",(VLOOKUP(A5,'[1]WF SJC'!$DD$1:$DE$65536,2,FALSE)))</f>
        <v>3</v>
      </c>
      <c r="Z5" s="94">
        <f>IF(Y5&gt;'[1]WF SJC'!$DE$1,0,(VLOOKUP(Y5,'[2]Point Tables'!$A$4:$I$263,'[1]WF SJC'!$DE$2,FALSE)))</f>
        <v>340</v>
      </c>
      <c r="AA5" s="93">
        <f>IF(ISNA(VLOOKUP($A5,'[1]WF SJC'!$DO$1:$DP$65536,2,FALSE)),"np",(VLOOKUP($A5,'[1]WF SJC'!$DO$1:$DP$65536,2,FALSE)))</f>
        <v>26</v>
      </c>
      <c r="AB5" s="94">
        <f>IF(AA5&gt;'[1]WF SJC'!$DP$1,0,(VLOOKUP(AA5,'[2]Point Tables'!$A$4:$I$263,'[1]WF SJC'!$DP$2,FALSE)))</f>
        <v>122</v>
      </c>
      <c r="AC5" s="93">
        <f>IF(ISNA(VLOOKUP($A5,'[1]WF SJC'!$DZ$1:$EA$65536,2,FALSE)),"np",(VLOOKUP($A5,'[1]WF SJC'!$DZ$1:$EA$65536,2,FALSE)))</f>
        <v>11</v>
      </c>
      <c r="AD5" s="94">
        <f>IF(AC5&gt;'[1]WF SJC'!$EA$1,0,(VLOOKUP(AC5,'[2]Point Tables'!$A$4:$I$263,'[1]WF SJC'!$EA$2,FALSE)))</f>
        <v>210</v>
      </c>
      <c r="AE5" s="92" t="str">
        <f t="shared" si="8"/>
        <v>Partridge, Morgan K</v>
      </c>
      <c r="AF5" s="91">
        <f>IF(ISNA(VLOOKUP($A5,[1]WFY14!$AL$1:$AN$65536,2,FALSE)),"np",(VLOOKUP($A5,[1]WFY14!$AL$1:$AN$65536,2,FALSE)))</f>
        <v>5</v>
      </c>
      <c r="AG5" s="90">
        <f>IF(AF5&gt;[1]WFY14!$AN$1,0,(VLOOKUP(AF5,'[2]Point Tables'!$A$4:$I$263,[1]WFY14!$AN$2,FALSE)))</f>
        <v>140</v>
      </c>
      <c r="AH5" s="91" t="str">
        <f>IF(ISNA(VLOOKUP($A5,[1]WFY14!$AW$1:$AY$65536,2,FALSE)),"np",(VLOOKUP($A5,[1]WFY14!$AW$1:$AY$65536,2,FALSE)))</f>
        <v>np</v>
      </c>
      <c r="AI5" s="90">
        <f>IF(AH5&gt;[1]WFY14!$AY$1,0,(VLOOKUP(AH5,'[2]Point Tables'!$A$4:$I$263,[1]WFY14!$AY$2,FALSE)))</f>
        <v>0</v>
      </c>
      <c r="AJ5" s="91">
        <f>IF(ISNA(VLOOKUP($A5,[1]WFY14!$BH$1:$BJ$65536,2,FALSE)),"np",(VLOOKUP($A5,[1]WFY14!$BH$1:$BJ$65536,2,FALSE)))</f>
        <v>1</v>
      </c>
      <c r="AK5" s="90">
        <f>IF(AJ5&gt;[1]WFY14!$BJ$1,0,(VLOOKUP(AJ5,'[2]Point Tables'!$A$4:$I$263,[1]WFY14!$BJ$2,FALSE)))</f>
        <v>200</v>
      </c>
      <c r="AL5" s="91">
        <f>IF(ISNA(VLOOKUP($A5,[1]WFY14!$BS$1:$BT$65536,2,FALSE)),"np",(VLOOKUP($A5,[1]WFY14!$BS$1:$BT$65536,2,FALSE)))</f>
        <v>2</v>
      </c>
      <c r="AM5" s="90">
        <f>IF(AL5&gt;[1]WFY14!$BU$1,0,(VLOOKUP(AL5,'[2]Point Tables'!$A$4:$I$263,[1]WFY14!$BU$2,FALSE)))</f>
        <v>184</v>
      </c>
      <c r="AN5" s="91" t="str">
        <f>IF(ISNA(VLOOKUP($A5,[1]WFY14!$CD$1:$CE$65536,2,FALSE)),"np",(VLOOKUP($A5,[1]WFY14!$CD$1:$CE$65536,2,FALSE)))</f>
        <v>np</v>
      </c>
      <c r="AO5" s="90">
        <f>IF(AN5&gt;[1]WFY14!$CF$1,0,(VLOOKUP(AN5,'[2]Point Tables'!$A$4:$I$263,[1]WFY14!$CF$2,FALSE)))</f>
        <v>0</v>
      </c>
      <c r="AP5" s="91" t="str">
        <f>IF(ISNA(VLOOKUP($A5,[1]WFY14!$CO$1:$CP$65536,2,FALSE)),"np",(VLOOKUP($A5,[1]WFY14!$CO$1:$CP$65536,2,FALSE)))</f>
        <v>np</v>
      </c>
      <c r="AQ5" s="90">
        <f>IF(AP5&gt;[1]WFY14!$CQ$1,0,(VLOOKUP(AP5,'[2]Point Tables'!$A$4:$I$263,[1]WFY14!$CQ$2,FALSE)))</f>
        <v>0</v>
      </c>
      <c r="AR5" s="91" t="str">
        <f>IF(ISNA(VLOOKUP($A5,[1]WFY14!$CZ$1:$DA$65536,2,FALSE)),"np",(VLOOKUP($A5,[1]WFY14!$CZ$1:$DA$65536,2,FALSE)))</f>
        <v>np</v>
      </c>
      <c r="AS5" s="90">
        <f>IF(AR5&gt;[1]WFY14!$DB$1,0,(VLOOKUP(AR5,'[2]Point Tables'!$A$4:$I$263,[1]WFY14!$DB$2,FALSE)))</f>
        <v>0</v>
      </c>
      <c r="AT5" s="91" t="str">
        <f>IF(ISNA(VLOOKUP($A5,[1]WFY14!$DK$1:$DL$65536,2,FALSE)),"np",(VLOOKUP($A5,[1]WFY14!$DK$1:$DL$65536,2,FALSE)))</f>
        <v>np</v>
      </c>
      <c r="AU5" s="90">
        <f>IF(AT5&gt;[1]WFY14!$DM$1,0,(VLOOKUP(AT5,'[2]Point Tables'!$A$4:$I$263,[1]WFY14!$DM$2,FALSE)))</f>
        <v>0</v>
      </c>
      <c r="AV5" s="91" t="str">
        <f>IF(ISNA(VLOOKUP($A5,[1]WFY14!$DV$1:$DW$65536,2,FALSE)),"np",(VLOOKUP($A5,[1]WFY14!$DV$1:$DW$65536,2,FALSE)))</f>
        <v>np</v>
      </c>
      <c r="AW5" s="90">
        <f>IF(AV5&gt;[1]WFY14!$DX$1,0,(VLOOKUP(AV5,'[2]Point Tables'!$A$4:$I$263,[1]WFY14!$DX$2,FALSE)))</f>
        <v>0</v>
      </c>
      <c r="BQ5">
        <f t="shared" si="9"/>
        <v>140</v>
      </c>
      <c r="BR5">
        <f t="shared" si="10"/>
        <v>0</v>
      </c>
      <c r="BS5">
        <f t="shared" si="11"/>
        <v>200</v>
      </c>
      <c r="BT5">
        <f t="shared" si="12"/>
        <v>184</v>
      </c>
      <c r="BU5">
        <f t="shared" si="13"/>
        <v>0</v>
      </c>
      <c r="BV5">
        <f t="shared" si="14"/>
        <v>0</v>
      </c>
      <c r="BW5">
        <f t="shared" si="15"/>
        <v>0</v>
      </c>
      <c r="BX5">
        <f t="shared" si="16"/>
        <v>0</v>
      </c>
      <c r="BY5">
        <f t="shared" si="17"/>
        <v>0</v>
      </c>
      <c r="BZ5">
        <f t="shared" si="18"/>
        <v>200</v>
      </c>
      <c r="CA5">
        <f t="shared" si="19"/>
        <v>200</v>
      </c>
      <c r="CB5">
        <f t="shared" si="20"/>
        <v>170</v>
      </c>
      <c r="CC5">
        <f t="shared" si="21"/>
        <v>170</v>
      </c>
      <c r="CD5">
        <f t="shared" si="22"/>
        <v>136</v>
      </c>
      <c r="CE5">
        <f t="shared" si="23"/>
        <v>340</v>
      </c>
      <c r="CF5">
        <f t="shared" si="24"/>
        <v>122</v>
      </c>
      <c r="CG5">
        <f t="shared" si="25"/>
        <v>210</v>
      </c>
      <c r="CI5">
        <f t="shared" si="26"/>
        <v>340</v>
      </c>
      <c r="CJ5">
        <f t="shared" si="27"/>
        <v>210</v>
      </c>
      <c r="CK5">
        <f t="shared" si="28"/>
        <v>200</v>
      </c>
      <c r="CL5">
        <f t="shared" si="29"/>
        <v>200</v>
      </c>
      <c r="CN5" s="95">
        <f t="shared" si="30"/>
        <v>950</v>
      </c>
      <c r="CS5">
        <f t="shared" si="31"/>
        <v>200</v>
      </c>
      <c r="CT5">
        <f t="shared" si="32"/>
        <v>170</v>
      </c>
      <c r="CU5">
        <f>S5</f>
        <v>170</v>
      </c>
      <c r="CW5">
        <f>LARGE($CS5:$CU5,1)</f>
        <v>200</v>
      </c>
      <c r="CX5">
        <f>LARGE($CS5:$CU5,2)</f>
        <v>170</v>
      </c>
      <c r="CZ5">
        <f>SUM(CW5:CX5)</f>
        <v>370</v>
      </c>
    </row>
    <row r="6" spans="1:104">
      <c r="A6" s="78">
        <v>100074591</v>
      </c>
      <c r="B6">
        <f t="shared" si="0"/>
        <v>813</v>
      </c>
      <c r="C6">
        <f t="shared" si="1"/>
        <v>139</v>
      </c>
      <c r="D6" s="15" t="str">
        <f t="shared" si="2"/>
        <v>3</v>
      </c>
      <c r="E6" s="26" t="str">
        <f>IF(AND(ISNUMBER(G6),G6&gt;=U13Cutoff),"#"," ")</f>
        <v xml:space="preserve"> </v>
      </c>
      <c r="F6" s="83" t="s">
        <v>960</v>
      </c>
      <c r="G6" s="84">
        <v>1996</v>
      </c>
      <c r="H6" s="83" t="s">
        <v>1348</v>
      </c>
      <c r="I6" s="85">
        <f t="shared" si="3"/>
        <v>813</v>
      </c>
      <c r="J6" s="86">
        <f t="shared" si="4"/>
        <v>139</v>
      </c>
      <c r="K6" s="87">
        <f t="shared" si="5"/>
        <v>280</v>
      </c>
      <c r="L6" s="87">
        <f t="shared" si="5"/>
        <v>210</v>
      </c>
      <c r="M6" s="87">
        <f t="shared" si="5"/>
        <v>184</v>
      </c>
      <c r="N6" s="87">
        <f t="shared" si="5"/>
        <v>139</v>
      </c>
      <c r="O6" s="88" t="str">
        <f t="shared" si="6"/>
        <v>Budofsky, Kaila</v>
      </c>
      <c r="P6" s="89">
        <f>IF(ISNA(VLOOKUP(A6,[1]WFY14!$E$1:$G$65536,2,FALSE)),"np",(VLOOKUP(A6,[1]WFY14!$E$1:$G$65536,2,FALSE)))</f>
        <v>6</v>
      </c>
      <c r="Q6" s="90">
        <f>IF(P6&gt;[1]WFY14!$F$1,0,(VLOOKUP(P6,'[2]Point Tables'!$A$4:$I$263,[1]WFY14!$F$2,FALSE)))</f>
        <v>139</v>
      </c>
      <c r="R6" s="91" t="str">
        <f>IF(ISNA(VLOOKUP($A6,[1]WFY14!$P$1:$R$65536,2,FALSE)),"np",(VLOOKUP($A6,[1]WFY14!$P$1:$R$65536,2,FALSE)))</f>
        <v>np</v>
      </c>
      <c r="S6" s="90">
        <f>IF(R6&gt;[1]WFY14!$Q$1,0,(VLOOKUP(R6,'[2]Point Tables'!$A$4:$I$263,[1]WFY14!$Q$2,FALSE)))</f>
        <v>0</v>
      </c>
      <c r="T6" s="91" t="str">
        <f>IF(ISNA(VLOOKUP($A6,[1]WFY14!$AA$1:$AC$65536,2,FALSE)),"np",(VLOOKUP($A6,[1]WFY14!$AA$1:$AC$65536,2,FALSE)))</f>
        <v>np</v>
      </c>
      <c r="U6" s="90">
        <f>IF(T6&gt;[1]WFY14!$AB$1,0,(VLOOKUP(T6,'[2]Point Tables'!$A$4:$I$263,[1]WFY14!$AB$2,FALSE)))</f>
        <v>0</v>
      </c>
      <c r="V6" s="92" t="str">
        <f t="shared" si="7"/>
        <v>Budofsky, Kaila</v>
      </c>
      <c r="W6" s="93">
        <f>IF(ISNA(VLOOKUP(A6,'[1]WF SJC'!$CS$1:$CT$65536,2,FALSE)),"np",(VLOOKUP(A6,'[1]WF SJC'!$CS$1:$CT$65536,2,FALSE)))</f>
        <v>29</v>
      </c>
      <c r="X6" s="94">
        <f>IF(W6&gt;'[1]WF SJC'!$CT$1,0,(VLOOKUP(W6,'[2]Point Tables'!$A$4:$I$263,'[1]WF SJC'!$CT$2,FALSE)))</f>
        <v>116</v>
      </c>
      <c r="Y6" s="93">
        <f>IF(ISNA(VLOOKUP(A6,'[1]WF SJC'!$DD$1:$DE$65536,2,FALSE)),"np",(VLOOKUP(A6,'[1]WF SJC'!$DD$1:$DE$65536,2,FALSE)))</f>
        <v>11</v>
      </c>
      <c r="Z6" s="94">
        <f>IF(Y6&gt;'[1]WF SJC'!$DE$1,0,(VLOOKUP(Y6,'[2]Point Tables'!$A$4:$I$263,'[1]WF SJC'!$DE$2,FALSE)))</f>
        <v>210</v>
      </c>
      <c r="AA6" s="93">
        <f>IF(ISNA(VLOOKUP($A6,'[1]WF SJC'!$DO$1:$DP$65536,2,FALSE)),"np",(VLOOKUP($A6,'[1]WF SJC'!$DO$1:$DP$65536,2,FALSE)))</f>
        <v>42</v>
      </c>
      <c r="AB6" s="94">
        <f>IF(AA6&gt;'[1]WF SJC'!$DP$1,0,(VLOOKUP(AA6,'[2]Point Tables'!$A$4:$I$263,'[1]WF SJC'!$DP$2,FALSE)))</f>
        <v>0</v>
      </c>
      <c r="AC6" s="93">
        <f>IF(ISNA(VLOOKUP($A6,'[1]WF SJC'!$DZ$1:$EA$65536,2,FALSE)),"np",(VLOOKUP($A6,'[1]WF SJC'!$DZ$1:$EA$65536,2,FALSE)))</f>
        <v>5</v>
      </c>
      <c r="AD6" s="94">
        <f>IF(AC6&gt;'[1]WF SJC'!$EA$1,0,(VLOOKUP(AC6,'[2]Point Tables'!$A$4:$I$263,'[1]WF SJC'!$EA$2,FALSE)))</f>
        <v>280</v>
      </c>
      <c r="AE6" s="92" t="str">
        <f t="shared" si="8"/>
        <v>Budofsky, Kaila</v>
      </c>
      <c r="AF6" s="91" t="str">
        <f>IF(ISNA(VLOOKUP($A6,[1]WFY14!$AL$1:$AN$65536,2,FALSE)),"np",(VLOOKUP($A6,[1]WFY14!$AL$1:$AN$65536,2,FALSE)))</f>
        <v>np</v>
      </c>
      <c r="AG6" s="90">
        <f>IF(AF6&gt;[1]WFY14!$AN$1,0,(VLOOKUP(AF6,'[2]Point Tables'!$A$4:$I$263,[1]WFY14!$AN$2,FALSE)))</f>
        <v>0</v>
      </c>
      <c r="AH6" s="91" t="str">
        <f>IF(ISNA(VLOOKUP($A6,[1]WFY14!$AW$1:$AY$65536,2,FALSE)),"np",(VLOOKUP($A6,[1]WFY14!$AW$1:$AY$65536,2,FALSE)))</f>
        <v>np</v>
      </c>
      <c r="AI6" s="90">
        <f>IF(AH6&gt;[1]WFY14!$AY$1,0,(VLOOKUP(AH6,'[2]Point Tables'!$A$4:$I$263,[1]WFY14!$AY$2,FALSE)))</f>
        <v>0</v>
      </c>
      <c r="AJ6" s="91">
        <f>IF(ISNA(VLOOKUP($A6,[1]WFY14!$BH$1:$BJ$65536,2,FALSE)),"np",(VLOOKUP($A6,[1]WFY14!$BH$1:$BJ$65536,2,FALSE)))</f>
        <v>2</v>
      </c>
      <c r="AK6" s="90">
        <f>IF(AJ6&gt;[1]WFY14!$BJ$1,0,(VLOOKUP(AJ6,'[2]Point Tables'!$A$4:$I$263,[1]WFY14!$BJ$2,FALSE)))</f>
        <v>184</v>
      </c>
      <c r="AL6" s="91" t="str">
        <f>IF(ISNA(VLOOKUP($A6,[1]WFY14!$BS$1:$BT$65536,2,FALSE)),"np",(VLOOKUP($A6,[1]WFY14!$BS$1:$BT$65536,2,FALSE)))</f>
        <v>np</v>
      </c>
      <c r="AM6" s="90">
        <f>IF(AL6&gt;[1]WFY14!$BU$1,0,(VLOOKUP(AL6,'[2]Point Tables'!$A$4:$I$263,[1]WFY14!$BU$2,FALSE)))</f>
        <v>0</v>
      </c>
      <c r="AN6" s="91" t="str">
        <f>IF(ISNA(VLOOKUP($A6,[1]WFY14!$CD$1:$CE$65536,2,FALSE)),"np",(VLOOKUP($A6,[1]WFY14!$CD$1:$CE$65536,2,FALSE)))</f>
        <v>np</v>
      </c>
      <c r="AO6" s="90">
        <f>IF(AN6&gt;[1]WFY14!$CF$1,0,(VLOOKUP(AN6,'[2]Point Tables'!$A$4:$I$263,[1]WFY14!$CF$2,FALSE)))</f>
        <v>0</v>
      </c>
      <c r="AP6" s="91" t="str">
        <f>IF(ISNA(VLOOKUP($A6,[1]WFY14!$CO$1:$CP$65536,2,FALSE)),"np",(VLOOKUP($A6,[1]WFY14!$CO$1:$CP$65536,2,FALSE)))</f>
        <v>np</v>
      </c>
      <c r="AQ6" s="90">
        <f>IF(AP6&gt;[1]WFY14!$CQ$1,0,(VLOOKUP(AP6,'[2]Point Tables'!$A$4:$I$263,[1]WFY14!$CQ$2,FALSE)))</f>
        <v>0</v>
      </c>
      <c r="AR6" s="91" t="str">
        <f>IF(ISNA(VLOOKUP($A6,[1]WFY14!$CZ$1:$DA$65536,2,FALSE)),"np",(VLOOKUP($A6,[1]WFY14!$CZ$1:$DA$65536,2,FALSE)))</f>
        <v>np</v>
      </c>
      <c r="AS6" s="90">
        <f>IF(AR6&gt;[1]WFY14!$DB$1,0,(VLOOKUP(AR6,'[2]Point Tables'!$A$4:$I$263,[1]WFY14!$DB$2,FALSE)))</f>
        <v>0</v>
      </c>
      <c r="AT6" s="91" t="str">
        <f>IF(ISNA(VLOOKUP($A6,[1]WFY14!$DK$1:$DL$65536,2,FALSE)),"np",(VLOOKUP($A6,[1]WFY14!$DK$1:$DL$65536,2,FALSE)))</f>
        <v>np</v>
      </c>
      <c r="AU6" s="90">
        <f>IF(AT6&gt;[1]WFY14!$DM$1,0,(VLOOKUP(AT6,'[2]Point Tables'!$A$4:$I$263,[1]WFY14!$DM$2,FALSE)))</f>
        <v>0</v>
      </c>
      <c r="AV6" s="91" t="str">
        <f>IF(ISNA(VLOOKUP($A6,[1]WFY14!$DV$1:$DW$65536,2,FALSE)),"np",(VLOOKUP($A6,[1]WFY14!$DV$1:$DW$65536,2,FALSE)))</f>
        <v>np</v>
      </c>
      <c r="AW6" s="90">
        <f>IF(AV6&gt;[1]WFY14!$DX$1,0,(VLOOKUP(AV6,'[2]Point Tables'!$A$4:$I$263,[1]WFY14!$DX$2,FALSE)))</f>
        <v>0</v>
      </c>
      <c r="BQ6">
        <f t="shared" si="9"/>
        <v>0</v>
      </c>
      <c r="BR6">
        <f t="shared" si="10"/>
        <v>0</v>
      </c>
      <c r="BS6">
        <f t="shared" si="11"/>
        <v>184</v>
      </c>
      <c r="BT6">
        <f t="shared" si="12"/>
        <v>0</v>
      </c>
      <c r="BU6">
        <f t="shared" si="13"/>
        <v>0</v>
      </c>
      <c r="BV6">
        <f t="shared" si="14"/>
        <v>0</v>
      </c>
      <c r="BW6">
        <f t="shared" si="15"/>
        <v>0</v>
      </c>
      <c r="BX6">
        <f t="shared" si="16"/>
        <v>0</v>
      </c>
      <c r="BY6">
        <f t="shared" si="17"/>
        <v>0</v>
      </c>
      <c r="BZ6">
        <f t="shared" si="18"/>
        <v>184</v>
      </c>
      <c r="CA6">
        <f t="shared" si="19"/>
        <v>0</v>
      </c>
      <c r="CB6">
        <f t="shared" si="20"/>
        <v>139</v>
      </c>
      <c r="CC6">
        <f t="shared" si="21"/>
        <v>0</v>
      </c>
      <c r="CD6">
        <f t="shared" si="22"/>
        <v>116</v>
      </c>
      <c r="CE6">
        <f t="shared" si="23"/>
        <v>210</v>
      </c>
      <c r="CF6">
        <f t="shared" si="24"/>
        <v>0</v>
      </c>
      <c r="CG6">
        <f t="shared" si="25"/>
        <v>280</v>
      </c>
      <c r="CI6">
        <f t="shared" si="26"/>
        <v>280</v>
      </c>
      <c r="CJ6">
        <f t="shared" si="27"/>
        <v>210</v>
      </c>
      <c r="CK6">
        <f t="shared" si="28"/>
        <v>184</v>
      </c>
      <c r="CL6">
        <f t="shared" si="29"/>
        <v>139</v>
      </c>
      <c r="CN6" s="95">
        <f t="shared" si="30"/>
        <v>813</v>
      </c>
      <c r="CS6">
        <f t="shared" si="31"/>
        <v>0</v>
      </c>
      <c r="CT6">
        <f t="shared" si="32"/>
        <v>139</v>
      </c>
      <c r="CU6">
        <f>S6</f>
        <v>0</v>
      </c>
      <c r="CW6">
        <f>LARGE($CS6:$CU6,1)</f>
        <v>139</v>
      </c>
      <c r="CX6">
        <f>LARGE($CS6:$CU6,2)</f>
        <v>0</v>
      </c>
      <c r="CZ6">
        <f>SUM(CW6:CX6)</f>
        <v>139</v>
      </c>
    </row>
    <row r="7" spans="1:104">
      <c r="A7" s="13">
        <v>100098010</v>
      </c>
      <c r="B7">
        <f t="shared" si="0"/>
        <v>785</v>
      </c>
      <c r="C7">
        <f t="shared" si="1"/>
        <v>174</v>
      </c>
      <c r="D7" s="15" t="str">
        <f t="shared" si="2"/>
        <v>4</v>
      </c>
      <c r="F7" s="3" t="s">
        <v>961</v>
      </c>
      <c r="G7" s="10">
        <v>1996</v>
      </c>
      <c r="H7" s="3" t="s">
        <v>37</v>
      </c>
      <c r="I7" s="85">
        <f t="shared" si="3"/>
        <v>785</v>
      </c>
      <c r="J7" s="86">
        <f t="shared" si="4"/>
        <v>174</v>
      </c>
      <c r="K7" s="87">
        <f t="shared" si="5"/>
        <v>340</v>
      </c>
      <c r="L7" s="87">
        <f t="shared" si="5"/>
        <v>200</v>
      </c>
      <c r="M7" s="87">
        <f t="shared" si="5"/>
        <v>138</v>
      </c>
      <c r="N7" s="87">
        <f t="shared" si="5"/>
        <v>107</v>
      </c>
      <c r="O7" s="88" t="str">
        <f t="shared" si="6"/>
        <v>Kahookele, Stefani</v>
      </c>
      <c r="P7" s="89">
        <f>IF(ISNA(VLOOKUP(A7,[1]WFY14!$E$1:$G$65536,2,FALSE)),"np",(VLOOKUP(A7,[1]WFY14!$E$1:$G$65536,2,FALSE)))</f>
        <v>21</v>
      </c>
      <c r="Q7" s="90">
        <f>IF(P7&gt;[1]WFY14!$F$1,0,(VLOOKUP(P7,'[2]Point Tables'!$A$4:$I$263,[1]WFY14!$F$2,FALSE)))</f>
        <v>66</v>
      </c>
      <c r="R7" s="91">
        <f>IF(ISNA(VLOOKUP($A7,[1]WFY14!$P$1:$R$65536,2,FALSE)),"np",(VLOOKUP($A7,[1]WFY14!$P$1:$R$65536,2,FALSE)))</f>
        <v>9</v>
      </c>
      <c r="S7" s="90">
        <f>IF(R7&gt;[1]WFY14!$Q$1,0,(VLOOKUP(R7,'[2]Point Tables'!$A$4:$I$263,[1]WFY14!$Q$2,FALSE)))</f>
        <v>107</v>
      </c>
      <c r="T7" s="91">
        <f>IF(ISNA(VLOOKUP($A7,[1]WFY14!$AA$1:$AC$65536,2,FALSE)),"np",(VLOOKUP($A7,[1]WFY14!$AA$1:$AC$65536,2,FALSE)))</f>
        <v>20</v>
      </c>
      <c r="U7" s="90">
        <f>IF(T7&gt;[1]WFY14!$AB$1,0,(VLOOKUP(T7,'[2]Point Tables'!$A$4:$I$263,[1]WFY14!$AB$2,FALSE)))</f>
        <v>67</v>
      </c>
      <c r="V7" s="92" t="str">
        <f t="shared" si="7"/>
        <v>Kahookele, Stefani</v>
      </c>
      <c r="W7" s="93">
        <f>IF(ISNA(VLOOKUP(A7,'[1]WF SJC'!$CS$1:$CT$65536,2,FALSE)),"np",(VLOOKUP(A7,'[1]WF SJC'!$CS$1:$CT$65536,2,FALSE)))</f>
        <v>3</v>
      </c>
      <c r="X7" s="94">
        <f>IF(W7&gt;'[1]WF SJC'!$CT$1,0,(VLOOKUP(W7,'[2]Point Tables'!$A$4:$I$263,'[1]WF SJC'!$CT$2,FALSE)))</f>
        <v>340</v>
      </c>
      <c r="Y7" s="93">
        <f>IF(ISNA(VLOOKUP(A7,'[1]WF SJC'!$DD$1:$DE$65536,2,FALSE)),"np",(VLOOKUP(A7,'[1]WF SJC'!$DD$1:$DE$65536,2,FALSE)))</f>
        <v>40.5</v>
      </c>
      <c r="Z7" s="94">
        <f>IF(Y7&gt;'[1]WF SJC'!$DE$1,0,(VLOOKUP(Y7,'[2]Point Tables'!$A$4:$I$263,'[1]WF SJC'!$DE$2,FALSE)))</f>
        <v>0</v>
      </c>
      <c r="AA7" s="93" t="str">
        <f>IF(ISNA(VLOOKUP($A7,'[1]WF SJC'!$DO$1:$DP$65536,2,FALSE)),"np",(VLOOKUP($A7,'[1]WF SJC'!$DO$1:$DP$65536,2,FALSE)))</f>
        <v>np</v>
      </c>
      <c r="AB7" s="94">
        <f>IF(AA7&gt;'[1]WF SJC'!$DP$1,0,(VLOOKUP(AA7,'[2]Point Tables'!$A$4:$I$263,'[1]WF SJC'!$DP$2,FALSE)))</f>
        <v>0</v>
      </c>
      <c r="AC7" s="93">
        <f>IF(ISNA(VLOOKUP($A7,'[1]WF SJC'!$DZ$1:$EA$65536,2,FALSE)),"np",(VLOOKUP($A7,'[1]WF SJC'!$DZ$1:$EA$65536,2,FALSE)))</f>
        <v>18</v>
      </c>
      <c r="AD7" s="94">
        <f>IF(AC7&gt;'[1]WF SJC'!$EA$1,0,(VLOOKUP(AC7,'[2]Point Tables'!$A$4:$I$263,'[1]WF SJC'!$EA$2,FALSE)))</f>
        <v>138</v>
      </c>
      <c r="AE7" s="92" t="str">
        <f t="shared" si="8"/>
        <v>Kahookele, Stefani</v>
      </c>
      <c r="AF7" s="91" t="str">
        <f>IF(ISNA(VLOOKUP($A7,[1]WFY14!$AL$1:$AN$65536,2,FALSE)),"np",(VLOOKUP($A7,[1]WFY14!$AL$1:$AN$65536,2,FALSE)))</f>
        <v>np</v>
      </c>
      <c r="AG7" s="90">
        <f>IF(AF7&gt;[1]WFY14!$AN$1,0,(VLOOKUP(AF7,'[2]Point Tables'!$A$4:$I$263,[1]WFY14!$AN$2,FALSE)))</f>
        <v>0</v>
      </c>
      <c r="AH7" s="91">
        <f>IF(ISNA(VLOOKUP($A7,[1]WFY14!$AW$1:$AY$65536,2,FALSE)),"np",(VLOOKUP($A7,[1]WFY14!$AW$1:$AY$65536,2,FALSE)))</f>
        <v>2</v>
      </c>
      <c r="AI7" s="90">
        <f>IF(AH7&gt;[1]WFY14!$AY$1,0,(VLOOKUP(AH7,'[2]Point Tables'!$A$4:$I$263,[1]WFY14!$AY$2,FALSE)))</f>
        <v>184</v>
      </c>
      <c r="AJ7" s="91" t="str">
        <f>IF(ISNA(VLOOKUP($A7,[1]WFY14!$BH$1:$BJ$65536,2,FALSE)),"np",(VLOOKUP($A7,[1]WFY14!$BH$1:$BJ$65536,2,FALSE)))</f>
        <v>np</v>
      </c>
      <c r="AK7" s="90">
        <f>IF(AJ7&gt;[1]WFY14!$BJ$1,0,(VLOOKUP(AJ7,'[2]Point Tables'!$A$4:$I$263,[1]WFY14!$BJ$2,FALSE)))</f>
        <v>0</v>
      </c>
      <c r="AL7" s="91" t="str">
        <f>IF(ISNA(VLOOKUP($A7,[1]WFY14!$BS$1:$BT$65536,2,FALSE)),"np",(VLOOKUP($A7,[1]WFY14!$BS$1:$BT$65536,2,FALSE)))</f>
        <v>np</v>
      </c>
      <c r="AM7" s="90">
        <f>IF(AL7&gt;[1]WFY14!$BU$1,0,(VLOOKUP(AL7,'[2]Point Tables'!$A$4:$I$263,[1]WFY14!$BU$2,FALSE)))</f>
        <v>0</v>
      </c>
      <c r="AN7" s="91" t="str">
        <f>IF(ISNA(VLOOKUP($A7,[1]WFY14!$CD$1:$CE$65536,2,FALSE)),"np",(VLOOKUP($A7,[1]WFY14!$CD$1:$CE$65536,2,FALSE)))</f>
        <v>np</v>
      </c>
      <c r="AO7" s="90">
        <f>IF(AN7&gt;[1]WFY14!$CF$1,0,(VLOOKUP(AN7,'[2]Point Tables'!$A$4:$I$263,[1]WFY14!$CF$2,FALSE)))</f>
        <v>0</v>
      </c>
      <c r="AP7" s="91" t="str">
        <f>IF(ISNA(VLOOKUP($A7,[1]WFY14!$CO$1:$CP$65536,2,FALSE)),"np",(VLOOKUP($A7,[1]WFY14!$CO$1:$CP$65536,2,FALSE)))</f>
        <v>np</v>
      </c>
      <c r="AQ7" s="90">
        <f>IF(AP7&gt;[1]WFY14!$CQ$1,0,(VLOOKUP(AP7,'[2]Point Tables'!$A$4:$I$263,[1]WFY14!$CQ$2,FALSE)))</f>
        <v>0</v>
      </c>
      <c r="AR7" s="91" t="str">
        <f>IF(ISNA(VLOOKUP($A7,[1]WFY14!$CZ$1:$DA$65536,2,FALSE)),"np",(VLOOKUP($A7,[1]WFY14!$CZ$1:$DA$65536,2,FALSE)))</f>
        <v>np</v>
      </c>
      <c r="AS7" s="90">
        <f>IF(AR7&gt;[1]WFY14!$DB$1,0,(VLOOKUP(AR7,'[2]Point Tables'!$A$4:$I$263,[1]WFY14!$DB$2,FALSE)))</f>
        <v>0</v>
      </c>
      <c r="AT7" s="91">
        <f>IF(ISNA(VLOOKUP($A7,[1]WFY14!$DK$1:$DL$65536,2,FALSE)),"np",(VLOOKUP($A7,[1]WFY14!$DK$1:$DL$65536,2,FALSE)))</f>
        <v>1</v>
      </c>
      <c r="AU7" s="90">
        <f>IF(AT7&gt;[1]WFY14!$DM$1,0,(VLOOKUP(AT7,'[2]Point Tables'!$A$4:$I$263,[1]WFY14!$DM$2,FALSE)))</f>
        <v>200</v>
      </c>
      <c r="AV7" s="91" t="str">
        <f>IF(ISNA(VLOOKUP($A7,[1]WFY14!$DV$1:$DW$65536,2,FALSE)),"np",(VLOOKUP($A7,[1]WFY14!$DV$1:$DW$65536,2,FALSE)))</f>
        <v>np</v>
      </c>
      <c r="AW7" s="90">
        <f>IF(AV7&gt;[1]WFY14!$DX$1,0,(VLOOKUP(AV7,'[2]Point Tables'!$A$4:$I$263,[1]WFY14!$DX$2,FALSE)))</f>
        <v>0</v>
      </c>
      <c r="BQ7">
        <f t="shared" si="9"/>
        <v>0</v>
      </c>
      <c r="BR7">
        <f t="shared" si="10"/>
        <v>184</v>
      </c>
      <c r="BS7">
        <f t="shared" si="11"/>
        <v>0</v>
      </c>
      <c r="BT7">
        <f t="shared" si="12"/>
        <v>0</v>
      </c>
      <c r="BU7">
        <f t="shared" si="13"/>
        <v>0</v>
      </c>
      <c r="BV7">
        <f t="shared" si="14"/>
        <v>0</v>
      </c>
      <c r="BW7">
        <f t="shared" si="15"/>
        <v>0</v>
      </c>
      <c r="BX7">
        <f t="shared" si="16"/>
        <v>200</v>
      </c>
      <c r="BY7">
        <f t="shared" si="17"/>
        <v>0</v>
      </c>
      <c r="BZ7">
        <f t="shared" si="18"/>
        <v>200</v>
      </c>
      <c r="CA7">
        <f t="shared" si="19"/>
        <v>67</v>
      </c>
      <c r="CB7">
        <f t="shared" si="20"/>
        <v>66</v>
      </c>
      <c r="CC7">
        <f t="shared" si="21"/>
        <v>107</v>
      </c>
      <c r="CD7">
        <f t="shared" si="22"/>
        <v>340</v>
      </c>
      <c r="CE7">
        <f t="shared" si="23"/>
        <v>0</v>
      </c>
      <c r="CF7">
        <f t="shared" si="24"/>
        <v>0</v>
      </c>
      <c r="CG7">
        <f t="shared" si="25"/>
        <v>138</v>
      </c>
      <c r="CI7">
        <f t="shared" si="26"/>
        <v>340</v>
      </c>
      <c r="CJ7">
        <f t="shared" si="27"/>
        <v>200</v>
      </c>
      <c r="CK7">
        <f t="shared" si="28"/>
        <v>138</v>
      </c>
      <c r="CL7">
        <f t="shared" si="29"/>
        <v>107</v>
      </c>
      <c r="CN7" s="95">
        <f t="shared" si="30"/>
        <v>785</v>
      </c>
      <c r="CS7">
        <f t="shared" si="31"/>
        <v>67</v>
      </c>
      <c r="CT7">
        <f t="shared" si="32"/>
        <v>66</v>
      </c>
      <c r="CU7">
        <f>S7</f>
        <v>107</v>
      </c>
      <c r="CW7">
        <f>LARGE($CS7:$CU7,1)</f>
        <v>107</v>
      </c>
      <c r="CX7">
        <f>LARGE($CS7:$CU7,2)</f>
        <v>67</v>
      </c>
      <c r="CZ7">
        <f>SUM(CW7:CX7)</f>
        <v>174</v>
      </c>
    </row>
    <row r="8" spans="1:104">
      <c r="A8" s="78">
        <v>100079073</v>
      </c>
      <c r="B8">
        <f t="shared" si="0"/>
        <v>782</v>
      </c>
      <c r="C8">
        <f t="shared" si="1"/>
        <v>370</v>
      </c>
      <c r="D8" s="15" t="str">
        <f t="shared" si="2"/>
        <v>5T</v>
      </c>
      <c r="E8" s="26" t="s">
        <v>13</v>
      </c>
      <c r="F8" s="83" t="s">
        <v>966</v>
      </c>
      <c r="G8" s="84">
        <v>1997</v>
      </c>
      <c r="H8" s="83" t="s">
        <v>1349</v>
      </c>
      <c r="I8" s="85">
        <f t="shared" si="3"/>
        <v>782</v>
      </c>
      <c r="J8" s="86">
        <f t="shared" si="4"/>
        <v>370</v>
      </c>
      <c r="K8" s="87">
        <f t="shared" si="5"/>
        <v>212</v>
      </c>
      <c r="L8" s="87">
        <f t="shared" si="5"/>
        <v>200</v>
      </c>
      <c r="M8" s="87">
        <f t="shared" si="5"/>
        <v>200</v>
      </c>
      <c r="N8" s="87">
        <f t="shared" si="5"/>
        <v>170</v>
      </c>
      <c r="O8" s="88" t="str">
        <f t="shared" si="6"/>
        <v>Kleiner, Elyssa</v>
      </c>
      <c r="P8" s="89">
        <f>IF(ISNA(VLOOKUP(A8,[1]WFY14!$E$1:$G$65536,2,FALSE)),"np",(VLOOKUP(A8,[1]WFY14!$E$1:$G$65536,2,FALSE)))</f>
        <v>1</v>
      </c>
      <c r="Q8" s="90">
        <f>IF(P8&gt;[1]WFY14!$F$1,0,(VLOOKUP(P8,'[2]Point Tables'!$A$4:$I$263,[1]WFY14!$F$2,FALSE)))</f>
        <v>200</v>
      </c>
      <c r="R8" s="91">
        <f>IF(ISNA(VLOOKUP($A8,[1]WFY14!$P$1:$R$65536,2,FALSE)),"np",(VLOOKUP($A8,[1]WFY14!$P$1:$R$65536,2,FALSE)))</f>
        <v>3</v>
      </c>
      <c r="S8" s="90">
        <f>IF(R8&gt;[1]WFY14!$Q$1,0,(VLOOKUP(R8,'[2]Point Tables'!$A$4:$I$263,[1]WFY14!$Q$2,FALSE)))</f>
        <v>170</v>
      </c>
      <c r="T8" s="91">
        <f>IF(ISNA(VLOOKUP($A8,[1]WFY14!$AA$1:$AC$65536,2,FALSE)),"np",(VLOOKUP($A8,[1]WFY14!$AA$1:$AC$65536,2,FALSE)))</f>
        <v>10</v>
      </c>
      <c r="U8" s="90">
        <f>IF(T8&gt;[1]WFY14!$AB$1,0,(VLOOKUP(T8,'[2]Point Tables'!$A$4:$I$263,[1]WFY14!$AB$2,FALSE)))</f>
        <v>106</v>
      </c>
      <c r="V8" s="92" t="str">
        <f t="shared" si="7"/>
        <v>Kleiner, Elyssa</v>
      </c>
      <c r="W8" s="93">
        <f>IF(ISNA(VLOOKUP(A8,'[1]WF SJC'!$CS$1:$CT$65536,2,FALSE)),"np",(VLOOKUP(A8,'[1]WF SJC'!$CS$1:$CT$65536,2,FALSE)))</f>
        <v>10</v>
      </c>
      <c r="X8" s="94">
        <f>IF(W8&gt;'[1]WF SJC'!$CT$1,0,(VLOOKUP(W8,'[2]Point Tables'!$A$4:$I$263,'[1]WF SJC'!$CT$2,FALSE)))</f>
        <v>212</v>
      </c>
      <c r="Y8" s="93">
        <f>IF(ISNA(VLOOKUP(A8,'[1]WF SJC'!$DD$1:$DE$65536,2,FALSE)),"np",(VLOOKUP(A8,'[1]WF SJC'!$DD$1:$DE$65536,2,FALSE)))</f>
        <v>45</v>
      </c>
      <c r="Z8" s="94">
        <f>IF(Y8&gt;'[1]WF SJC'!$DE$1,0,(VLOOKUP(Y8,'[2]Point Tables'!$A$4:$I$263,'[1]WF SJC'!$DE$2,FALSE)))</f>
        <v>0</v>
      </c>
      <c r="AA8" s="93">
        <f>IF(ISNA(VLOOKUP($A8,'[1]WF SJC'!$DO$1:$DP$65536,2,FALSE)),"np",(VLOOKUP($A8,'[1]WF SJC'!$DO$1:$DP$65536,2,FALSE)))</f>
        <v>29</v>
      </c>
      <c r="AB8" s="94">
        <f>IF(AA8&gt;'[1]WF SJC'!$DP$1,0,(VLOOKUP(AA8,'[2]Point Tables'!$A$4:$I$263,'[1]WF SJC'!$DP$2,FALSE)))</f>
        <v>116</v>
      </c>
      <c r="AC8" s="93" t="str">
        <f>IF(ISNA(VLOOKUP($A8,'[1]WF SJC'!$DZ$1:$EA$65536,2,FALSE)),"np",(VLOOKUP($A8,'[1]WF SJC'!$DZ$1:$EA$65536,2,FALSE)))</f>
        <v>np</v>
      </c>
      <c r="AD8" s="94">
        <f>IF(AC8&gt;'[1]WF SJC'!$EA$1,0,(VLOOKUP(AC8,'[2]Point Tables'!$A$4:$I$263,'[1]WF SJC'!$EA$2,FALSE)))</f>
        <v>0</v>
      </c>
      <c r="AE8" s="92" t="str">
        <f t="shared" si="8"/>
        <v>Kleiner, Elyssa</v>
      </c>
      <c r="AF8" s="91" t="str">
        <f>IF(ISNA(VLOOKUP($A8,[1]WFY14!$AL$1:$AN$65536,2,FALSE)),"np",(VLOOKUP($A8,[1]WFY14!$AL$1:$AN$65536,2,FALSE)))</f>
        <v>np</v>
      </c>
      <c r="AG8" s="90">
        <f>IF(AF8&gt;[1]WFY14!$AN$1,0,(VLOOKUP(AF8,'[2]Point Tables'!$A$4:$I$263,[1]WFY14!$AN$2,FALSE)))</f>
        <v>0</v>
      </c>
      <c r="AH8" s="91">
        <f>IF(ISNA(VLOOKUP($A8,[1]WFY14!$AW$1:$AY$65536,2,FALSE)),"np",(VLOOKUP($A8,[1]WFY14!$AW$1:$AY$65536,2,FALSE)))</f>
        <v>1</v>
      </c>
      <c r="AI8" s="90">
        <f>IF(AH8&gt;[1]WFY14!$AY$1,0,(VLOOKUP(AH8,'[2]Point Tables'!$A$4:$I$263,[1]WFY14!$AY$2,FALSE)))</f>
        <v>200</v>
      </c>
      <c r="AJ8" s="91" t="str">
        <f>IF(ISNA(VLOOKUP($A8,[1]WFY14!$BH$1:$BJ$65536,2,FALSE)),"np",(VLOOKUP($A8,[1]WFY14!$BH$1:$BJ$65536,2,FALSE)))</f>
        <v>np</v>
      </c>
      <c r="AK8" s="90">
        <f>IF(AJ8&gt;[1]WFY14!$BJ$1,0,(VLOOKUP(AJ8,'[2]Point Tables'!$A$4:$I$263,[1]WFY14!$BJ$2,FALSE)))</f>
        <v>0</v>
      </c>
      <c r="AL8" s="91" t="str">
        <f>IF(ISNA(VLOOKUP($A8,[1]WFY14!$BS$1:$BT$65536,2,FALSE)),"np",(VLOOKUP($A8,[1]WFY14!$BS$1:$BT$65536,2,FALSE)))</f>
        <v>np</v>
      </c>
      <c r="AM8" s="90">
        <f>IF(AL8&gt;[1]WFY14!$BU$1,0,(VLOOKUP(AL8,'[2]Point Tables'!$A$4:$I$263,[1]WFY14!$BU$2,FALSE)))</f>
        <v>0</v>
      </c>
      <c r="AN8" s="91" t="str">
        <f>IF(ISNA(VLOOKUP($A8,[1]WFY14!$CD$1:$CE$65536,2,FALSE)),"np",(VLOOKUP($A8,[1]WFY14!$CD$1:$CE$65536,2,FALSE)))</f>
        <v>np</v>
      </c>
      <c r="AO8" s="90">
        <f>IF(AN8&gt;[1]WFY14!$CF$1,0,(VLOOKUP(AN8,'[2]Point Tables'!$A$4:$I$263,[1]WFY14!$CF$2,FALSE)))</f>
        <v>0</v>
      </c>
      <c r="AP8" s="91" t="str">
        <f>IF(ISNA(VLOOKUP($A8,[1]WFY14!$CO$1:$CP$65536,2,FALSE)),"np",(VLOOKUP($A8,[1]WFY14!$CO$1:$CP$65536,2,FALSE)))</f>
        <v>np</v>
      </c>
      <c r="AQ8" s="90">
        <f>IF(AP8&gt;[1]WFY14!$CQ$1,0,(VLOOKUP(AP8,'[2]Point Tables'!$A$4:$I$263,[1]WFY14!$CQ$2,FALSE)))</f>
        <v>0</v>
      </c>
      <c r="AR8" s="91" t="str">
        <f>IF(ISNA(VLOOKUP($A8,[1]WFY14!$CZ$1:$DA$65536,2,FALSE)),"np",(VLOOKUP($A8,[1]WFY14!$CZ$1:$DA$65536,2,FALSE)))</f>
        <v>np</v>
      </c>
      <c r="AS8" s="90">
        <f>IF(AR8&gt;[1]WFY14!$DB$1,0,(VLOOKUP(AR8,'[2]Point Tables'!$A$4:$I$263,[1]WFY14!$DB$2,FALSE)))</f>
        <v>0</v>
      </c>
      <c r="AT8" s="91">
        <f>IF(ISNA(VLOOKUP($A8,[1]WFY14!$DK$1:$DL$65536,2,FALSE)),"np",(VLOOKUP($A8,[1]WFY14!$DK$1:$DL$65536,2,FALSE)))</f>
        <v>5</v>
      </c>
      <c r="AU8" s="90">
        <f>IF(AT8&gt;[1]WFY14!$DM$1,0,(VLOOKUP(AT8,'[2]Point Tables'!$A$4:$I$263,[1]WFY14!$DM$2,FALSE)))</f>
        <v>140</v>
      </c>
      <c r="AV8" s="91" t="str">
        <f>IF(ISNA(VLOOKUP($A8,[1]WFY14!$DV$1:$DW$65536,2,FALSE)),"np",(VLOOKUP($A8,[1]WFY14!$DV$1:$DW$65536,2,FALSE)))</f>
        <v>np</v>
      </c>
      <c r="AW8" s="90">
        <f>IF(AV8&gt;[1]WFY14!$DX$1,0,(VLOOKUP(AV8,'[2]Point Tables'!$A$4:$I$263,[1]WFY14!$DX$2,FALSE)))</f>
        <v>0</v>
      </c>
      <c r="BQ8">
        <f t="shared" si="9"/>
        <v>0</v>
      </c>
      <c r="BR8">
        <f t="shared" si="10"/>
        <v>200</v>
      </c>
      <c r="BS8">
        <f t="shared" si="11"/>
        <v>0</v>
      </c>
      <c r="BT8">
        <f t="shared" si="12"/>
        <v>0</v>
      </c>
      <c r="BU8">
        <f t="shared" si="13"/>
        <v>0</v>
      </c>
      <c r="BV8">
        <f t="shared" si="14"/>
        <v>0</v>
      </c>
      <c r="BW8">
        <f t="shared" si="15"/>
        <v>0</v>
      </c>
      <c r="BX8">
        <f t="shared" si="16"/>
        <v>140</v>
      </c>
      <c r="BY8">
        <f t="shared" si="17"/>
        <v>0</v>
      </c>
      <c r="BZ8">
        <f t="shared" si="18"/>
        <v>200</v>
      </c>
      <c r="CA8">
        <f t="shared" si="19"/>
        <v>106</v>
      </c>
      <c r="CB8">
        <f t="shared" si="20"/>
        <v>200</v>
      </c>
      <c r="CC8">
        <f t="shared" si="21"/>
        <v>170</v>
      </c>
      <c r="CD8">
        <f t="shared" si="22"/>
        <v>212</v>
      </c>
      <c r="CE8">
        <f t="shared" si="23"/>
        <v>0</v>
      </c>
      <c r="CF8">
        <f t="shared" si="24"/>
        <v>116</v>
      </c>
      <c r="CG8">
        <f t="shared" si="25"/>
        <v>0</v>
      </c>
      <c r="CI8">
        <f t="shared" si="26"/>
        <v>212</v>
      </c>
      <c r="CJ8">
        <f t="shared" si="27"/>
        <v>200</v>
      </c>
      <c r="CK8">
        <f t="shared" si="28"/>
        <v>200</v>
      </c>
      <c r="CL8">
        <f t="shared" si="29"/>
        <v>170</v>
      </c>
      <c r="CN8" s="95">
        <f t="shared" si="30"/>
        <v>782</v>
      </c>
      <c r="CS8">
        <f t="shared" si="31"/>
        <v>106</v>
      </c>
      <c r="CT8">
        <f t="shared" si="32"/>
        <v>200</v>
      </c>
      <c r="CU8">
        <f>S8</f>
        <v>170</v>
      </c>
      <c r="CW8">
        <f>LARGE($CS8:$CU8,1)</f>
        <v>200</v>
      </c>
      <c r="CX8">
        <f>LARGE($CS8:$CU8,2)</f>
        <v>170</v>
      </c>
      <c r="CZ8">
        <f>SUM(CW8:CX8)</f>
        <v>370</v>
      </c>
    </row>
    <row r="9" spans="1:104">
      <c r="A9" s="37">
        <v>100078709</v>
      </c>
      <c r="B9">
        <f t="shared" si="0"/>
        <v>782</v>
      </c>
      <c r="C9">
        <f t="shared" si="1"/>
        <v>277</v>
      </c>
      <c r="D9" s="15" t="str">
        <f t="shared" si="2"/>
        <v>5T</v>
      </c>
      <c r="E9" s="26" t="str">
        <f>IF(AND(ISNUMBER(G9),G9&gt;=U13Cutoff),"#"," ")</f>
        <v xml:space="preserve"> </v>
      </c>
      <c r="F9" s="83" t="s">
        <v>1350</v>
      </c>
      <c r="G9" s="84">
        <v>1996</v>
      </c>
      <c r="H9" s="83" t="s">
        <v>31</v>
      </c>
      <c r="I9" s="85">
        <f t="shared" si="3"/>
        <v>782</v>
      </c>
      <c r="J9" s="86">
        <f t="shared" si="4"/>
        <v>277</v>
      </c>
      <c r="K9" s="87">
        <f t="shared" si="5"/>
        <v>278</v>
      </c>
      <c r="L9" s="87">
        <f t="shared" si="5"/>
        <v>208</v>
      </c>
      <c r="M9" s="87">
        <f t="shared" si="5"/>
        <v>170</v>
      </c>
      <c r="N9" s="87">
        <f t="shared" si="5"/>
        <v>126</v>
      </c>
      <c r="O9" s="88" t="str">
        <f t="shared" si="6"/>
        <v>Northrop, Kate</v>
      </c>
      <c r="P9" s="89">
        <f>IF(ISNA(VLOOKUP(A9,[1]WFY14!$E$1:$G$65536,2,FALSE)),"np",(VLOOKUP(A9,[1]WFY14!$E$1:$G$65536,2,FALSE)))</f>
        <v>9</v>
      </c>
      <c r="Q9" s="90">
        <f>IF(P9&gt;[1]WFY14!$F$1,0,(VLOOKUP(P9,'[2]Point Tables'!$A$4:$I$263,[1]WFY14!$F$2,FALSE)))</f>
        <v>107</v>
      </c>
      <c r="R9" s="91" t="str">
        <f>IF(ISNA(VLOOKUP($A9,[1]WFY14!$P$1:$R$65536,2,FALSE)),"np",(VLOOKUP($A9,[1]WFY14!$P$1:$R$65536,2,FALSE)))</f>
        <v>np</v>
      </c>
      <c r="S9" s="90">
        <f>IF(R9&gt;[1]WFY14!$Q$1,0,(VLOOKUP(R9,'[2]Point Tables'!$A$4:$I$263,[1]WFY14!$Q$2,FALSE)))</f>
        <v>0</v>
      </c>
      <c r="T9" s="91">
        <f>IF(ISNA(VLOOKUP($A9,[1]WFY14!$AA$1:$AC$65536,2,FALSE)),"np",(VLOOKUP($A9,[1]WFY14!$AA$1:$AC$65536,2,FALSE)))</f>
        <v>3</v>
      </c>
      <c r="U9" s="90">
        <f>IF(T9&gt;[1]WFY14!$AB$1,0,(VLOOKUP(T9,'[2]Point Tables'!$A$4:$I$263,[1]WFY14!$AB$2,FALSE)))</f>
        <v>170</v>
      </c>
      <c r="V9" s="92" t="str">
        <f t="shared" si="7"/>
        <v>Northrop, Kate</v>
      </c>
      <c r="W9" s="93">
        <f>IF(ISNA(VLOOKUP(A9,'[1]WF SJC'!$CS$1:$CT$65536,2,FALSE)),"np",(VLOOKUP(A9,'[1]WF SJC'!$CS$1:$CT$65536,2,FALSE)))</f>
        <v>24</v>
      </c>
      <c r="X9" s="94">
        <f>IF(W9&gt;'[1]WF SJC'!$CT$1,0,(VLOOKUP(W9,'[2]Point Tables'!$A$4:$I$263,'[1]WF SJC'!$CT$2,FALSE)))</f>
        <v>126</v>
      </c>
      <c r="Y9" s="93">
        <f>IF(ISNA(VLOOKUP(A9,'[1]WF SJC'!$DD$1:$DE$65536,2,FALSE)),"np",(VLOOKUP(A9,'[1]WF SJC'!$DD$1:$DE$65536,2,FALSE)))</f>
        <v>47</v>
      </c>
      <c r="Z9" s="94">
        <f>IF(Y9&gt;'[1]WF SJC'!$DE$1,0,(VLOOKUP(Y9,'[2]Point Tables'!$A$4:$I$263,'[1]WF SJC'!$DE$2,FALSE)))</f>
        <v>0</v>
      </c>
      <c r="AA9" s="93">
        <f>IF(ISNA(VLOOKUP($A9,'[1]WF SJC'!$DO$1:$DP$65536,2,FALSE)),"np",(VLOOKUP($A9,'[1]WF SJC'!$DO$1:$DP$65536,2,FALSE)))</f>
        <v>6</v>
      </c>
      <c r="AB9" s="94">
        <f>IF(AA9&gt;'[1]WF SJC'!$DP$1,0,(VLOOKUP(AA9,'[2]Point Tables'!$A$4:$I$263,'[1]WF SJC'!$DP$2,FALSE)))</f>
        <v>278</v>
      </c>
      <c r="AC9" s="93">
        <f>IF(ISNA(VLOOKUP($A9,'[1]WF SJC'!$DZ$1:$EA$65536,2,FALSE)),"np",(VLOOKUP($A9,'[1]WF SJC'!$DZ$1:$EA$65536,2,FALSE)))</f>
        <v>12</v>
      </c>
      <c r="AD9" s="94">
        <f>IF(AC9&gt;'[1]WF SJC'!$EA$1,0,(VLOOKUP(AC9,'[2]Point Tables'!$A$4:$I$263,'[1]WF SJC'!$EA$2,FALSE)))</f>
        <v>208</v>
      </c>
      <c r="AE9" s="92" t="str">
        <f t="shared" si="8"/>
        <v>Northrop, Kate</v>
      </c>
      <c r="AF9" s="91" t="str">
        <f>IF(ISNA(VLOOKUP($A9,[1]WFY14!$AL$1:$AN$65536,2,FALSE)),"np",(VLOOKUP($A9,[1]WFY14!$AL$1:$AN$65536,2,FALSE)))</f>
        <v>np</v>
      </c>
      <c r="AG9" s="90">
        <f>IF(AF9&gt;[1]WFY14!$AN$1,0,(VLOOKUP(AF9,'[2]Point Tables'!$A$4:$I$263,[1]WFY14!$AN$2,FALSE)))</f>
        <v>0</v>
      </c>
      <c r="AH9" s="91" t="str">
        <f>IF(ISNA(VLOOKUP($A9,[1]WFY14!$AW$1:$AY$65536,2,FALSE)),"np",(VLOOKUP($A9,[1]WFY14!$AW$1:$AY$65536,2,FALSE)))</f>
        <v>np</v>
      </c>
      <c r="AI9" s="90">
        <f>IF(AH9&gt;[1]WFY14!$AY$1,0,(VLOOKUP(AH9,'[2]Point Tables'!$A$4:$I$263,[1]WFY14!$AY$2,FALSE)))</f>
        <v>0</v>
      </c>
      <c r="AJ9" s="91" t="str">
        <f>IF(ISNA(VLOOKUP($A9,[1]WFY14!$BH$1:$BJ$65536,2,FALSE)),"np",(VLOOKUP($A9,[1]WFY14!$BH$1:$BJ$65536,2,FALSE)))</f>
        <v>np</v>
      </c>
      <c r="AK9" s="90">
        <f>IF(AJ9&gt;[1]WFY14!$BJ$1,0,(VLOOKUP(AJ9,'[2]Point Tables'!$A$4:$I$263,[1]WFY14!$BJ$2,FALSE)))</f>
        <v>0</v>
      </c>
      <c r="AL9" s="91" t="str">
        <f>IF(ISNA(VLOOKUP($A9,[1]WFY14!$BS$1:$BT$65536,2,FALSE)),"np",(VLOOKUP($A9,[1]WFY14!$BS$1:$BT$65536,2,FALSE)))</f>
        <v>np</v>
      </c>
      <c r="AM9" s="90">
        <f>IF(AL9&gt;[1]WFY14!$BU$1,0,(VLOOKUP(AL9,'[2]Point Tables'!$A$4:$I$263,[1]WFY14!$BU$2,FALSE)))</f>
        <v>0</v>
      </c>
      <c r="AN9" s="91" t="str">
        <f>IF(ISNA(VLOOKUP($A9,[1]WFY14!$CD$1:$CE$65536,2,FALSE)),"np",(VLOOKUP($A9,[1]WFY14!$CD$1:$CE$65536,2,FALSE)))</f>
        <v>np</v>
      </c>
      <c r="AO9" s="90">
        <f>IF(AN9&gt;[1]WFY14!$CF$1,0,(VLOOKUP(AN9,'[2]Point Tables'!$A$4:$I$263,[1]WFY14!$CF$2,FALSE)))</f>
        <v>0</v>
      </c>
      <c r="AP9" s="91" t="str">
        <f>IF(ISNA(VLOOKUP($A9,[1]WFY14!$CO$1:$CP$65536,2,FALSE)),"np",(VLOOKUP($A9,[1]WFY14!$CO$1:$CP$65536,2,FALSE)))</f>
        <v>np</v>
      </c>
      <c r="AQ9" s="90">
        <f>IF(AP9&gt;[1]WFY14!$CQ$1,0,(VLOOKUP(AP9,'[2]Point Tables'!$A$4:$I$263,[1]WFY14!$CQ$2,FALSE)))</f>
        <v>0</v>
      </c>
      <c r="AR9" s="91" t="str">
        <f>IF(ISNA(VLOOKUP($A9,[1]WFY14!$CZ$1:$DA$65536,2,FALSE)),"np",(VLOOKUP($A9,[1]WFY14!$CZ$1:$DA$65536,2,FALSE)))</f>
        <v>np</v>
      </c>
      <c r="AS9" s="90">
        <f>IF(AR9&gt;[1]WFY14!$DB$1,0,(VLOOKUP(AR9,'[2]Point Tables'!$A$4:$I$263,[1]WFY14!$DB$2,FALSE)))</f>
        <v>0</v>
      </c>
      <c r="AT9" s="91" t="str">
        <f>IF(ISNA(VLOOKUP($A9,[1]WFY14!$DK$1:$DL$65536,2,FALSE)),"np",(VLOOKUP($A9,[1]WFY14!$DK$1:$DL$65536,2,FALSE)))</f>
        <v>np</v>
      </c>
      <c r="AU9" s="90">
        <f>IF(AT9&gt;[1]WFY14!$DM$1,0,(VLOOKUP(AT9,'[2]Point Tables'!$A$4:$I$263,[1]WFY14!$DM$2,FALSE)))</f>
        <v>0</v>
      </c>
      <c r="AV9" s="91" t="str">
        <f>IF(ISNA(VLOOKUP($A9,[1]WFY14!$DV$1:$DW$65536,2,FALSE)),"np",(VLOOKUP($A9,[1]WFY14!$DV$1:$DW$65536,2,FALSE)))</f>
        <v>np</v>
      </c>
      <c r="AW9" s="90">
        <f>IF(AV9&gt;[1]WFY14!$DX$1,0,(VLOOKUP(AV9,'[2]Point Tables'!$A$4:$I$263,[1]WFY14!$DX$2,FALSE)))</f>
        <v>0</v>
      </c>
      <c r="BQ9">
        <f t="shared" si="9"/>
        <v>0</v>
      </c>
      <c r="BR9">
        <f t="shared" si="10"/>
        <v>0</v>
      </c>
      <c r="BS9">
        <f t="shared" si="11"/>
        <v>0</v>
      </c>
      <c r="BT9">
        <f t="shared" si="12"/>
        <v>0</v>
      </c>
      <c r="BU9">
        <f t="shared" si="13"/>
        <v>0</v>
      </c>
      <c r="BV9">
        <f t="shared" si="14"/>
        <v>0</v>
      </c>
      <c r="BW9">
        <f t="shared" si="15"/>
        <v>0</v>
      </c>
      <c r="BX9">
        <f t="shared" si="16"/>
        <v>0</v>
      </c>
      <c r="BY9">
        <f t="shared" si="17"/>
        <v>0</v>
      </c>
      <c r="BZ9">
        <f t="shared" si="18"/>
        <v>0</v>
      </c>
      <c r="CA9">
        <f t="shared" si="19"/>
        <v>170</v>
      </c>
      <c r="CB9">
        <f t="shared" si="20"/>
        <v>107</v>
      </c>
      <c r="CC9">
        <f t="shared" si="21"/>
        <v>0</v>
      </c>
      <c r="CD9">
        <f t="shared" si="22"/>
        <v>126</v>
      </c>
      <c r="CE9">
        <f t="shared" si="23"/>
        <v>0</v>
      </c>
      <c r="CF9">
        <f t="shared" si="24"/>
        <v>278</v>
      </c>
      <c r="CG9">
        <f t="shared" si="25"/>
        <v>208</v>
      </c>
      <c r="CI9">
        <f t="shared" si="26"/>
        <v>278</v>
      </c>
      <c r="CJ9">
        <f t="shared" si="27"/>
        <v>208</v>
      </c>
      <c r="CK9">
        <f t="shared" si="28"/>
        <v>170</v>
      </c>
      <c r="CL9">
        <f t="shared" si="29"/>
        <v>126</v>
      </c>
      <c r="CN9" s="95">
        <f t="shared" si="30"/>
        <v>782</v>
      </c>
      <c r="CS9">
        <f t="shared" si="31"/>
        <v>170</v>
      </c>
      <c r="CT9">
        <f t="shared" si="32"/>
        <v>107</v>
      </c>
      <c r="CU9">
        <f t="shared" ref="CU9:CU36" si="33">S9</f>
        <v>0</v>
      </c>
      <c r="CW9">
        <f t="shared" ref="CW9:CW36" si="34">LARGE($CS9:$CU9,1)</f>
        <v>170</v>
      </c>
      <c r="CX9">
        <f t="shared" ref="CX9:CX36" si="35">LARGE($CS9:$CU9,2)</f>
        <v>107</v>
      </c>
      <c r="CZ9">
        <f t="shared" ref="CZ9:CZ36" si="36">SUM(CW9:CX9)</f>
        <v>277</v>
      </c>
    </row>
    <row r="10" spans="1:104">
      <c r="A10" s="37">
        <v>100074245</v>
      </c>
      <c r="B10">
        <f t="shared" si="0"/>
        <v>767</v>
      </c>
      <c r="C10">
        <f t="shared" si="1"/>
        <v>309</v>
      </c>
      <c r="D10" s="15" t="str">
        <f t="shared" si="2"/>
        <v>7</v>
      </c>
      <c r="E10" s="26" t="str">
        <f>IF(AND(ISNUMBER(G10),G10&gt;=U13Cutoff),"#"," ")</f>
        <v xml:space="preserve"> </v>
      </c>
      <c r="F10" s="83" t="s">
        <v>956</v>
      </c>
      <c r="G10" s="84">
        <v>1996</v>
      </c>
      <c r="H10" s="83" t="s">
        <v>1351</v>
      </c>
      <c r="I10" s="85">
        <f t="shared" si="3"/>
        <v>767</v>
      </c>
      <c r="J10" s="86">
        <f t="shared" si="4"/>
        <v>309</v>
      </c>
      <c r="K10" s="87">
        <f t="shared" si="5"/>
        <v>274</v>
      </c>
      <c r="L10" s="87">
        <f t="shared" si="5"/>
        <v>184</v>
      </c>
      <c r="M10" s="87">
        <f t="shared" si="5"/>
        <v>170</v>
      </c>
      <c r="N10" s="87">
        <f t="shared" si="5"/>
        <v>139</v>
      </c>
      <c r="O10" s="88" t="str">
        <f t="shared" si="6"/>
        <v>Chin, Taylor</v>
      </c>
      <c r="P10" s="89">
        <f>IF(ISNA(VLOOKUP(A10,[1]WFY14!$E$1:$G$65536,2,FALSE)),"np",(VLOOKUP(A10,[1]WFY14!$E$1:$G$65536,2,FALSE)))</f>
        <v>3</v>
      </c>
      <c r="Q10" s="90">
        <f>IF(P10&gt;[1]WFY14!$F$1,0,(VLOOKUP(P10,'[2]Point Tables'!$A$4:$I$263,[1]WFY14!$F$2,FALSE)))</f>
        <v>170</v>
      </c>
      <c r="R10" s="91">
        <f>IF(ISNA(VLOOKUP($A10,[1]WFY14!$P$1:$R$65536,2,FALSE)),"np",(VLOOKUP($A10,[1]WFY14!$P$1:$R$65536,2,FALSE)))</f>
        <v>12</v>
      </c>
      <c r="S10" s="90">
        <f>IF(R10&gt;[1]WFY14!$Q$1,0,(VLOOKUP(R10,'[2]Point Tables'!$A$4:$I$263,[1]WFY14!$Q$2,FALSE)))</f>
        <v>104</v>
      </c>
      <c r="T10" s="91">
        <f>IF(ISNA(VLOOKUP($A10,[1]WFY14!$AA$1:$AC$65536,2,FALSE)),"np",(VLOOKUP($A10,[1]WFY14!$AA$1:$AC$65536,2,FALSE)))</f>
        <v>6</v>
      </c>
      <c r="U10" s="90">
        <f>IF(T10&gt;[1]WFY14!$AB$1,0,(VLOOKUP(T10,'[2]Point Tables'!$A$4:$I$263,[1]WFY14!$AB$2,FALSE)))</f>
        <v>139</v>
      </c>
      <c r="V10" s="92" t="str">
        <f t="shared" si="7"/>
        <v>Chin, Taylor</v>
      </c>
      <c r="W10" s="93">
        <f>IF(ISNA(VLOOKUP(A10,'[1]WF SJC'!$CS$1:$CT$65536,2,FALSE)),"np",(VLOOKUP(A10,'[1]WF SJC'!$CS$1:$CT$65536,2,FALSE)))</f>
        <v>8</v>
      </c>
      <c r="X10" s="94">
        <f>IF(W10&gt;'[1]WF SJC'!$CT$1,0,(VLOOKUP(W10,'[2]Point Tables'!$A$4:$I$263,'[1]WF SJC'!$CT$2,FALSE)))</f>
        <v>274</v>
      </c>
      <c r="Y10" s="93">
        <f>IF(ISNA(VLOOKUP(A10,'[1]WF SJC'!$DD$1:$DE$65536,2,FALSE)),"np",(VLOOKUP(A10,'[1]WF SJC'!$DD$1:$DE$65536,2,FALSE)))</f>
        <v>21</v>
      </c>
      <c r="Z10" s="94">
        <f>IF(Y10&gt;'[1]WF SJC'!$DE$1,0,(VLOOKUP(Y10,'[2]Point Tables'!$A$4:$I$263,'[1]WF SJC'!$DE$2,FALSE)))</f>
        <v>132</v>
      </c>
      <c r="AA10" s="93">
        <f>IF(ISNA(VLOOKUP($A10,'[1]WF SJC'!$DO$1:$DP$65536,2,FALSE)),"np",(VLOOKUP($A10,'[1]WF SJC'!$DO$1:$DP$65536,2,FALSE)))</f>
        <v>19</v>
      </c>
      <c r="AB10" s="94">
        <f>IF(AA10&gt;'[1]WF SJC'!$DP$1,0,(VLOOKUP(AA10,'[2]Point Tables'!$A$4:$I$263,'[1]WF SJC'!$DP$2,FALSE)))</f>
        <v>136</v>
      </c>
      <c r="AC10" s="93">
        <f>IF(ISNA(VLOOKUP($A10,'[1]WF SJC'!$DZ$1:$EA$65536,2,FALSE)),"np",(VLOOKUP($A10,'[1]WF SJC'!$DZ$1:$EA$65536,2,FALSE)))</f>
        <v>72</v>
      </c>
      <c r="AD10" s="94">
        <f>IF(AC10&gt;'[1]WF SJC'!$EA$1,0,(VLOOKUP(AC10,'[2]Point Tables'!$A$4:$I$263,'[1]WF SJC'!$EA$2,FALSE)))</f>
        <v>0</v>
      </c>
      <c r="AE10" s="92" t="str">
        <f t="shared" si="8"/>
        <v>Chin, Taylor</v>
      </c>
      <c r="AF10" s="91" t="str">
        <f>IF(ISNA(VLOOKUP($A10,[1]WFY14!$AL$1:$AN$65536,2,FALSE)),"np",(VLOOKUP($A10,[1]WFY14!$AL$1:$AN$65536,2,FALSE)))</f>
        <v>np</v>
      </c>
      <c r="AG10" s="90">
        <f>IF(AF10&gt;[1]WFY14!$AN$1,0,(VLOOKUP(AF10,'[2]Point Tables'!$A$4:$I$263,[1]WFY14!$AN$2,FALSE)))</f>
        <v>0</v>
      </c>
      <c r="AH10" s="91" t="str">
        <f>IF(ISNA(VLOOKUP($A10,[1]WFY14!$AW$1:$AY$65536,2,FALSE)),"np",(VLOOKUP($A10,[1]WFY14!$AW$1:$AY$65536,2,FALSE)))</f>
        <v>np</v>
      </c>
      <c r="AI10" s="90">
        <f>IF(AH10&gt;[1]WFY14!$AY$1,0,(VLOOKUP(AH10,'[2]Point Tables'!$A$4:$I$263,[1]WFY14!$AY$2,FALSE)))</f>
        <v>0</v>
      </c>
      <c r="AJ10" s="91" t="str">
        <f>IF(ISNA(VLOOKUP($A10,[1]WFY14!$BH$1:$BJ$65536,2,FALSE)),"np",(VLOOKUP($A10,[1]WFY14!$BH$1:$BJ$65536,2,FALSE)))</f>
        <v>np</v>
      </c>
      <c r="AK10" s="90">
        <f>IF(AJ10&gt;[1]WFY14!$BJ$1,0,(VLOOKUP(AJ10,'[2]Point Tables'!$A$4:$I$263,[1]WFY14!$BJ$2,FALSE)))</f>
        <v>0</v>
      </c>
      <c r="AL10" s="91" t="str">
        <f>IF(ISNA(VLOOKUP($A10,[1]WFY14!$BS$1:$BT$65536,2,FALSE)),"np",(VLOOKUP($A10,[1]WFY14!$BS$1:$BT$65536,2,FALSE)))</f>
        <v>np</v>
      </c>
      <c r="AM10" s="90">
        <f>IF(AL10&gt;[1]WFY14!$BU$1,0,(VLOOKUP(AL10,'[2]Point Tables'!$A$4:$I$263,[1]WFY14!$BU$2,FALSE)))</f>
        <v>0</v>
      </c>
      <c r="AN10" s="91" t="str">
        <f>IF(ISNA(VLOOKUP($A10,[1]WFY14!$CD$1:$CE$65536,2,FALSE)),"np",(VLOOKUP($A10,[1]WFY14!$CD$1:$CE$65536,2,FALSE)))</f>
        <v>np</v>
      </c>
      <c r="AO10" s="90">
        <f>IF(AN10&gt;[1]WFY14!$CF$1,0,(VLOOKUP(AN10,'[2]Point Tables'!$A$4:$I$263,[1]WFY14!$CF$2,FALSE)))</f>
        <v>0</v>
      </c>
      <c r="AP10" s="91" t="str">
        <f>IF(ISNA(VLOOKUP($A10,[1]WFY14!$CO$1:$CP$65536,2,FALSE)),"np",(VLOOKUP($A10,[1]WFY14!$CO$1:$CP$65536,2,FALSE)))</f>
        <v>np</v>
      </c>
      <c r="AQ10" s="90">
        <f>IF(AP10&gt;[1]WFY14!$CQ$1,0,(VLOOKUP(AP10,'[2]Point Tables'!$A$4:$I$263,[1]WFY14!$CQ$2,FALSE)))</f>
        <v>0</v>
      </c>
      <c r="AR10" s="91" t="str">
        <f>IF(ISNA(VLOOKUP($A10,[1]WFY14!$CZ$1:$DA$65536,2,FALSE)),"np",(VLOOKUP($A10,[1]WFY14!$CZ$1:$DA$65536,2,FALSE)))</f>
        <v>np</v>
      </c>
      <c r="AS10" s="90">
        <f>IF(AR10&gt;[1]WFY14!$DB$1,0,(VLOOKUP(AR10,'[2]Point Tables'!$A$4:$I$263,[1]WFY14!$DB$2,FALSE)))</f>
        <v>0</v>
      </c>
      <c r="AT10" s="91">
        <f>IF(ISNA(VLOOKUP($A10,[1]WFY14!$DK$1:$DL$65536,2,FALSE)),"np",(VLOOKUP($A10,[1]WFY14!$DK$1:$DL$65536,2,FALSE)))</f>
        <v>2</v>
      </c>
      <c r="AU10" s="90">
        <f>IF(AT10&gt;[1]WFY14!$DM$1,0,(VLOOKUP(AT10,'[2]Point Tables'!$A$4:$I$263,[1]WFY14!$DM$2,FALSE)))</f>
        <v>184</v>
      </c>
      <c r="AV10" s="91" t="str">
        <f>IF(ISNA(VLOOKUP($A10,[1]WFY14!$DV$1:$DW$65536,2,FALSE)),"np",(VLOOKUP($A10,[1]WFY14!$DV$1:$DW$65536,2,FALSE)))</f>
        <v>np</v>
      </c>
      <c r="AW10" s="90">
        <f>IF(AV10&gt;[1]WFY14!$DX$1,0,(VLOOKUP(AV10,'[2]Point Tables'!$A$4:$I$263,[1]WFY14!$DX$2,FALSE)))</f>
        <v>0</v>
      </c>
      <c r="BQ10">
        <f t="shared" si="9"/>
        <v>0</v>
      </c>
      <c r="BR10">
        <f t="shared" si="10"/>
        <v>0</v>
      </c>
      <c r="BS10">
        <f t="shared" si="11"/>
        <v>0</v>
      </c>
      <c r="BT10">
        <f t="shared" si="12"/>
        <v>0</v>
      </c>
      <c r="BU10">
        <f t="shared" si="13"/>
        <v>0</v>
      </c>
      <c r="BV10">
        <f t="shared" si="14"/>
        <v>0</v>
      </c>
      <c r="BW10">
        <f t="shared" si="15"/>
        <v>0</v>
      </c>
      <c r="BX10">
        <f t="shared" si="16"/>
        <v>184</v>
      </c>
      <c r="BY10">
        <f t="shared" si="17"/>
        <v>0</v>
      </c>
      <c r="BZ10">
        <f t="shared" si="18"/>
        <v>184</v>
      </c>
      <c r="CA10">
        <f t="shared" si="19"/>
        <v>139</v>
      </c>
      <c r="CB10">
        <f t="shared" si="20"/>
        <v>170</v>
      </c>
      <c r="CC10">
        <f t="shared" si="21"/>
        <v>104</v>
      </c>
      <c r="CD10">
        <f t="shared" si="22"/>
        <v>274</v>
      </c>
      <c r="CE10">
        <f t="shared" si="23"/>
        <v>132</v>
      </c>
      <c r="CF10">
        <f t="shared" si="24"/>
        <v>136</v>
      </c>
      <c r="CG10">
        <f t="shared" si="25"/>
        <v>0</v>
      </c>
      <c r="CI10">
        <f t="shared" si="26"/>
        <v>274</v>
      </c>
      <c r="CJ10">
        <f t="shared" si="27"/>
        <v>184</v>
      </c>
      <c r="CK10">
        <f t="shared" si="28"/>
        <v>170</v>
      </c>
      <c r="CL10">
        <f t="shared" si="29"/>
        <v>139</v>
      </c>
      <c r="CN10" s="95">
        <f t="shared" si="30"/>
        <v>767</v>
      </c>
      <c r="CS10">
        <f t="shared" si="31"/>
        <v>139</v>
      </c>
      <c r="CT10">
        <f t="shared" si="32"/>
        <v>170</v>
      </c>
      <c r="CU10">
        <f t="shared" si="33"/>
        <v>104</v>
      </c>
      <c r="CW10">
        <f t="shared" si="34"/>
        <v>170</v>
      </c>
      <c r="CX10">
        <f t="shared" si="35"/>
        <v>139</v>
      </c>
      <c r="CZ10">
        <f t="shared" si="36"/>
        <v>309</v>
      </c>
    </row>
    <row r="11" spans="1:104">
      <c r="A11" s="78">
        <v>100077772</v>
      </c>
      <c r="B11">
        <f t="shared" si="0"/>
        <v>754</v>
      </c>
      <c r="C11">
        <f t="shared" si="1"/>
        <v>384</v>
      </c>
      <c r="D11" s="15" t="str">
        <f t="shared" si="2"/>
        <v>8</v>
      </c>
      <c r="E11" s="26" t="s">
        <v>13</v>
      </c>
      <c r="F11" s="83" t="s">
        <v>943</v>
      </c>
      <c r="G11" s="84">
        <v>1997</v>
      </c>
      <c r="H11" s="83" t="s">
        <v>1347</v>
      </c>
      <c r="I11" s="85">
        <f t="shared" si="3"/>
        <v>754</v>
      </c>
      <c r="J11" s="97">
        <f t="shared" si="4"/>
        <v>384</v>
      </c>
      <c r="K11" s="87">
        <f t="shared" si="5"/>
        <v>200</v>
      </c>
      <c r="L11" s="87">
        <f t="shared" si="5"/>
        <v>200</v>
      </c>
      <c r="M11" s="87">
        <f t="shared" si="5"/>
        <v>184</v>
      </c>
      <c r="N11" s="87">
        <f t="shared" si="5"/>
        <v>170</v>
      </c>
      <c r="O11" s="88" t="str">
        <f t="shared" si="6"/>
        <v>Crum, Quinn</v>
      </c>
      <c r="P11" s="89">
        <f>IF(ISNA(VLOOKUP(A11,[1]WFY14!$E$1:$G$65536,2,FALSE)),"np",(VLOOKUP(A11,[1]WFY14!$E$1:$G$65536,2,FALSE)))</f>
        <v>7</v>
      </c>
      <c r="Q11" s="90">
        <f>IF(P11&gt;[1]WFY14!$F$1,0,(VLOOKUP(P11,'[2]Point Tables'!$A$4:$I$263,[1]WFY14!$F$2,FALSE)))</f>
        <v>138</v>
      </c>
      <c r="R11" s="91">
        <f>IF(ISNA(VLOOKUP($A11,[1]WFY14!$P$1:$R$65536,2,FALSE)),"np",(VLOOKUP($A11,[1]WFY14!$P$1:$R$65536,2,FALSE)))</f>
        <v>1</v>
      </c>
      <c r="S11" s="90">
        <f>IF(R11&gt;[1]WFY14!$Q$1,0,(VLOOKUP(R11,'[2]Point Tables'!$A$4:$I$263,[1]WFY14!$Q$2,FALSE)))</f>
        <v>200</v>
      </c>
      <c r="T11" s="91">
        <f>IF(ISNA(VLOOKUP($A11,[1]WFY14!$AA$1:$AC$65536,2,FALSE)),"np",(VLOOKUP($A11,[1]WFY14!$AA$1:$AC$65536,2,FALSE)))</f>
        <v>2</v>
      </c>
      <c r="U11" s="90">
        <f>IF(T11&gt;[1]WFY14!$AB$1,0,(VLOOKUP(T11,'[2]Point Tables'!$A$4:$I$263,[1]WFY14!$AB$2,FALSE)))</f>
        <v>184</v>
      </c>
      <c r="V11" s="92" t="str">
        <f t="shared" si="7"/>
        <v>Crum, Quinn</v>
      </c>
      <c r="W11" s="93">
        <f>IF(ISNA(VLOOKUP(A11,'[1]WF SJC'!$CS$1:$CT$65536,2,FALSE)),"np",(VLOOKUP(A11,'[1]WF SJC'!$CS$1:$CT$65536,2,FALSE)))</f>
        <v>31</v>
      </c>
      <c r="X11" s="94">
        <f>IF(W11&gt;'[1]WF SJC'!$CT$1,0,(VLOOKUP(W11,'[2]Point Tables'!$A$4:$I$263,'[1]WF SJC'!$CT$2,FALSE)))</f>
        <v>112</v>
      </c>
      <c r="Y11" s="93">
        <f>IF(ISNA(VLOOKUP(A11,'[1]WF SJC'!$DD$1:$DE$65536,2,FALSE)),"np",(VLOOKUP(A11,'[1]WF SJC'!$DD$1:$DE$65536,2,FALSE)))</f>
        <v>42</v>
      </c>
      <c r="Z11" s="94">
        <f>IF(Y11&gt;'[1]WF SJC'!$DE$1,0,(VLOOKUP(Y11,'[2]Point Tables'!$A$4:$I$263,'[1]WF SJC'!$DE$2,FALSE)))</f>
        <v>0</v>
      </c>
      <c r="AA11" s="93">
        <f>IF(ISNA(VLOOKUP($A11,'[1]WF SJC'!$DO$1:$DP$65536,2,FALSE)),"np",(VLOOKUP($A11,'[1]WF SJC'!$DO$1:$DP$65536,2,FALSE)))</f>
        <v>16</v>
      </c>
      <c r="AB11" s="94">
        <f>IF(AA11&gt;'[1]WF SJC'!$DP$1,0,(VLOOKUP(AA11,'[2]Point Tables'!$A$4:$I$263,'[1]WF SJC'!$DP$2,FALSE)))</f>
        <v>200</v>
      </c>
      <c r="AC11" s="93">
        <f>IF(ISNA(VLOOKUP($A11,'[1]WF SJC'!$DZ$1:$EA$65536,2,FALSE)),"np",(VLOOKUP($A11,'[1]WF SJC'!$DZ$1:$EA$65536,2,FALSE)))</f>
        <v>33</v>
      </c>
      <c r="AD11" s="94">
        <f>IF(AC11&gt;'[1]WF SJC'!$EA$1,0,(VLOOKUP(AC11,'[2]Point Tables'!$A$4:$I$263,'[1]WF SJC'!$EA$2,FALSE)))</f>
        <v>0</v>
      </c>
      <c r="AE11" s="92" t="str">
        <f t="shared" si="8"/>
        <v>Crum, Quinn</v>
      </c>
      <c r="AF11" s="91" t="str">
        <f>IF(ISNA(VLOOKUP($A11,[1]WFY14!$AL$1:$AN$65536,2,FALSE)),"np",(VLOOKUP($A11,[1]WFY14!$AL$1:$AN$65536,2,FALSE)))</f>
        <v>np</v>
      </c>
      <c r="AG11" s="90">
        <f>IF(AF11&gt;[1]WFY14!$AN$1,0,(VLOOKUP(AF11,'[2]Point Tables'!$A$4:$I$263,[1]WFY14!$AN$2,FALSE)))</f>
        <v>0</v>
      </c>
      <c r="AH11" s="91" t="str">
        <f>IF(ISNA(VLOOKUP($A11,[1]WFY14!$AW$1:$AY$65536,2,FALSE)),"np",(VLOOKUP($A11,[1]WFY14!$AW$1:$AY$65536,2,FALSE)))</f>
        <v>np</v>
      </c>
      <c r="AI11" s="90">
        <f>IF(AH11&gt;[1]WFY14!$AY$1,0,(VLOOKUP(AH11,'[2]Point Tables'!$A$4:$I$263,[1]WFY14!$AY$2,FALSE)))</f>
        <v>0</v>
      </c>
      <c r="AJ11" s="91">
        <f>IF(ISNA(VLOOKUP($A11,[1]WFY14!$BH$1:$BJ$65536,2,FALSE)),"np",(VLOOKUP($A11,[1]WFY14!$BH$1:$BJ$65536,2,FALSE)))</f>
        <v>5</v>
      </c>
      <c r="AK11" s="90">
        <f>IF(AJ11&gt;[1]WFY14!$BJ$1,0,(VLOOKUP(AJ11,'[2]Point Tables'!$A$4:$I$263,[1]WFY14!$BJ$2,FALSE)))</f>
        <v>140</v>
      </c>
      <c r="AL11" s="91">
        <f>IF(ISNA(VLOOKUP($A11,[1]WFY14!$BS$1:$BT$65536,2,FALSE)),"np",(VLOOKUP($A11,[1]WFY14!$BS$1:$BT$65536,2,FALSE)))</f>
        <v>5</v>
      </c>
      <c r="AM11" s="90">
        <f>IF(AL11&gt;[1]WFY14!$BU$1,0,(VLOOKUP(AL11,'[2]Point Tables'!$A$4:$I$263,[1]WFY14!$BU$2,FALSE)))</f>
        <v>140</v>
      </c>
      <c r="AN11" s="91" t="str">
        <f>IF(ISNA(VLOOKUP($A11,[1]WFY14!$CD$1:$CE$65536,2,FALSE)),"np",(VLOOKUP($A11,[1]WFY14!$CD$1:$CE$65536,2,FALSE)))</f>
        <v>np</v>
      </c>
      <c r="AO11" s="90">
        <f>IF(AN11&gt;[1]WFY14!$CF$1,0,(VLOOKUP(AN11,'[2]Point Tables'!$A$4:$I$263,[1]WFY14!$CF$2,FALSE)))</f>
        <v>0</v>
      </c>
      <c r="AP11" s="91" t="str">
        <f>IF(ISNA(VLOOKUP($A11,[1]WFY14!$CO$1:$CP$65536,2,FALSE)),"np",(VLOOKUP($A11,[1]WFY14!$CO$1:$CP$65536,2,FALSE)))</f>
        <v>np</v>
      </c>
      <c r="AQ11" s="90">
        <f>IF(AP11&gt;[1]WFY14!$CQ$1,0,(VLOOKUP(AP11,'[2]Point Tables'!$A$4:$I$263,[1]WFY14!$CQ$2,FALSE)))</f>
        <v>0</v>
      </c>
      <c r="AR11" s="91">
        <f>IF(ISNA(VLOOKUP($A11,[1]WFY14!$CZ$1:$DA$65536,2,FALSE)),"np",(VLOOKUP($A11,[1]WFY14!$CZ$1:$DA$65536,2,FALSE)))</f>
        <v>3</v>
      </c>
      <c r="AS11" s="90">
        <f>IF(AR11&gt;[1]WFY14!$DB$1,0,(VLOOKUP(AR11,'[2]Point Tables'!$A$4:$I$263,[1]WFY14!$DB$2,FALSE)))</f>
        <v>170</v>
      </c>
      <c r="AT11" s="91" t="str">
        <f>IF(ISNA(VLOOKUP($A11,[1]WFY14!$DK$1:$DL$65536,2,FALSE)),"np",(VLOOKUP($A11,[1]WFY14!$DK$1:$DL$65536,2,FALSE)))</f>
        <v>np</v>
      </c>
      <c r="AU11" s="90">
        <f>IF(AT11&gt;[1]WFY14!$DM$1,0,(VLOOKUP(AT11,'[2]Point Tables'!$A$4:$I$263,[1]WFY14!$DM$2,FALSE)))</f>
        <v>0</v>
      </c>
      <c r="AV11" s="91" t="str">
        <f>IF(ISNA(VLOOKUP($A11,[1]WFY14!$DV$1:$DW$65536,2,FALSE)),"np",(VLOOKUP($A11,[1]WFY14!$DV$1:$DW$65536,2,FALSE)))</f>
        <v>np</v>
      </c>
      <c r="AW11" s="90">
        <f>IF(AV11&gt;[1]WFY14!$DX$1,0,(VLOOKUP(AV11,'[2]Point Tables'!$A$4:$I$263,[1]WFY14!$DX$2,FALSE)))</f>
        <v>0</v>
      </c>
      <c r="BQ11">
        <f t="shared" si="9"/>
        <v>0</v>
      </c>
      <c r="BR11">
        <f t="shared" si="10"/>
        <v>0</v>
      </c>
      <c r="BS11">
        <f t="shared" si="11"/>
        <v>140</v>
      </c>
      <c r="BT11">
        <f t="shared" si="12"/>
        <v>140</v>
      </c>
      <c r="BU11">
        <f t="shared" si="13"/>
        <v>0</v>
      </c>
      <c r="BV11">
        <f t="shared" si="14"/>
        <v>0</v>
      </c>
      <c r="BW11">
        <f t="shared" si="15"/>
        <v>170</v>
      </c>
      <c r="BX11">
        <f t="shared" si="16"/>
        <v>0</v>
      </c>
      <c r="BY11">
        <f t="shared" si="17"/>
        <v>0</v>
      </c>
      <c r="BZ11">
        <f t="shared" si="18"/>
        <v>170</v>
      </c>
      <c r="CA11">
        <f t="shared" si="19"/>
        <v>184</v>
      </c>
      <c r="CB11">
        <f t="shared" si="20"/>
        <v>138</v>
      </c>
      <c r="CC11">
        <f t="shared" si="21"/>
        <v>200</v>
      </c>
      <c r="CD11">
        <f t="shared" si="22"/>
        <v>112</v>
      </c>
      <c r="CE11">
        <f t="shared" si="23"/>
        <v>0</v>
      </c>
      <c r="CF11">
        <f t="shared" si="24"/>
        <v>200</v>
      </c>
      <c r="CG11">
        <f t="shared" si="25"/>
        <v>0</v>
      </c>
      <c r="CI11">
        <f t="shared" si="26"/>
        <v>200</v>
      </c>
      <c r="CJ11">
        <f t="shared" si="27"/>
        <v>200</v>
      </c>
      <c r="CK11">
        <f t="shared" si="28"/>
        <v>184</v>
      </c>
      <c r="CL11">
        <f t="shared" si="29"/>
        <v>170</v>
      </c>
      <c r="CN11" s="95">
        <f t="shared" si="30"/>
        <v>754</v>
      </c>
      <c r="CS11">
        <f t="shared" si="31"/>
        <v>184</v>
      </c>
      <c r="CT11">
        <f t="shared" si="32"/>
        <v>138</v>
      </c>
      <c r="CU11">
        <f t="shared" si="33"/>
        <v>200</v>
      </c>
      <c r="CW11">
        <f t="shared" si="34"/>
        <v>200</v>
      </c>
      <c r="CX11">
        <f t="shared" si="35"/>
        <v>184</v>
      </c>
      <c r="CZ11">
        <f t="shared" si="36"/>
        <v>384</v>
      </c>
    </row>
    <row r="12" spans="1:104">
      <c r="A12" s="98">
        <v>100064783</v>
      </c>
      <c r="B12">
        <f t="shared" si="0"/>
        <v>596</v>
      </c>
      <c r="C12">
        <f t="shared" si="1"/>
        <v>288</v>
      </c>
      <c r="D12" s="15" t="str">
        <f t="shared" si="2"/>
        <v>9</v>
      </c>
      <c r="E12" s="26" t="str">
        <f>IF(AND(ISNUMBER(G12),G12&gt;=U13Cutoff),"#"," ")</f>
        <v xml:space="preserve"> </v>
      </c>
      <c r="F12" s="83" t="s">
        <v>125</v>
      </c>
      <c r="G12" s="84">
        <v>1996</v>
      </c>
      <c r="H12" s="83" t="s">
        <v>160</v>
      </c>
      <c r="I12" s="85">
        <f t="shared" si="3"/>
        <v>596</v>
      </c>
      <c r="J12" s="86">
        <f t="shared" si="4"/>
        <v>288</v>
      </c>
      <c r="K12" s="87">
        <f t="shared" si="5"/>
        <v>184</v>
      </c>
      <c r="L12" s="87">
        <f t="shared" si="5"/>
        <v>170</v>
      </c>
      <c r="M12" s="87">
        <f t="shared" si="5"/>
        <v>138</v>
      </c>
      <c r="N12" s="87">
        <f t="shared" si="5"/>
        <v>104</v>
      </c>
      <c r="O12" s="88" t="str">
        <f t="shared" si="6"/>
        <v>Muravyeva, Anastasiya</v>
      </c>
      <c r="P12" s="89">
        <f>IF(ISNA(VLOOKUP(A12,[1]WFY14!$E$1:$G$65536,2,FALSE)),"np",(VLOOKUP(A12,[1]WFY14!$E$1:$G$65536,2,FALSE)))</f>
        <v>2</v>
      </c>
      <c r="Q12" s="90">
        <f>IF(P12&gt;[1]WFY14!$F$1,0,(VLOOKUP(P12,'[2]Point Tables'!$A$4:$I$263,[1]WFY14!$F$2,FALSE)))</f>
        <v>184</v>
      </c>
      <c r="R12" s="91" t="str">
        <f>IF(ISNA(VLOOKUP($A12,[1]WFY14!$P$1:$R$65536,2,FALSE)),"np",(VLOOKUP($A12,[1]WFY14!$P$1:$R$65536,2,FALSE)))</f>
        <v>np</v>
      </c>
      <c r="S12" s="90">
        <f>IF(R12&gt;[1]WFY14!$Q$1,0,(VLOOKUP(R12,'[2]Point Tables'!$A$4:$I$263,[1]WFY14!$Q$2,FALSE)))</f>
        <v>0</v>
      </c>
      <c r="T12" s="91">
        <f>IF(ISNA(VLOOKUP($A12,[1]WFY14!$AA$1:$AC$65536,2,FALSE)),"np",(VLOOKUP($A12,[1]WFY14!$AA$1:$AC$65536,2,FALSE)))</f>
        <v>12</v>
      </c>
      <c r="U12" s="90">
        <f>IF(T12&gt;[1]WFY14!$AB$1,0,(VLOOKUP(T12,'[2]Point Tables'!$A$4:$I$263,[1]WFY14!$AB$2,FALSE)))</f>
        <v>104</v>
      </c>
      <c r="V12" s="92" t="str">
        <f t="shared" si="7"/>
        <v>Muravyeva, Anastasiya</v>
      </c>
      <c r="W12" s="93">
        <f>IF(ISNA(VLOOKUP(A12,'[1]WF SJC'!$CS$1:$CT$65536,2,FALSE)),"np",(VLOOKUP(A12,'[1]WF SJC'!$CS$1:$CT$65536,2,FALSE)))</f>
        <v>18</v>
      </c>
      <c r="X12" s="94">
        <f>IF(W12&gt;'[1]WF SJC'!$CT$1,0,(VLOOKUP(W12,'[2]Point Tables'!$A$4:$I$263,'[1]WF SJC'!$CT$2,FALSE)))</f>
        <v>138</v>
      </c>
      <c r="Y12" s="93">
        <f>IF(ISNA(VLOOKUP(A12,'[1]WF SJC'!$DD$1:$DE$65536,2,FALSE)),"np",(VLOOKUP(A12,'[1]WF SJC'!$DD$1:$DE$65536,2,FALSE)))</f>
        <v>66</v>
      </c>
      <c r="Z12" s="94">
        <f>IF(Y12&gt;'[1]WF SJC'!$DE$1,0,(VLOOKUP(Y12,'[2]Point Tables'!$A$4:$I$263,'[1]WF SJC'!$DE$2,FALSE)))</f>
        <v>0</v>
      </c>
      <c r="AA12" s="93">
        <f>IF(ISNA(VLOOKUP($A12,'[1]WF SJC'!$DO$1:$DP$65536,2,FALSE)),"np",(VLOOKUP($A12,'[1]WF SJC'!$DO$1:$DP$65536,2,FALSE)))</f>
        <v>52</v>
      </c>
      <c r="AB12" s="94">
        <f>IF(AA12&gt;'[1]WF SJC'!$DP$1,0,(VLOOKUP(AA12,'[2]Point Tables'!$A$4:$I$263,'[1]WF SJC'!$DP$2,FALSE)))</f>
        <v>0</v>
      </c>
      <c r="AC12" s="93">
        <f>IF(ISNA(VLOOKUP($A12,'[1]WF SJC'!$DZ$1:$EA$65536,2,FALSE)),"np",(VLOOKUP($A12,'[1]WF SJC'!$DZ$1:$EA$65536,2,FALSE)))</f>
        <v>35</v>
      </c>
      <c r="AD12" s="94">
        <f>IF(AC12&gt;'[1]WF SJC'!$EA$1,0,(VLOOKUP(AC12,'[2]Point Tables'!$A$4:$I$263,'[1]WF SJC'!$EA$2,FALSE)))</f>
        <v>0</v>
      </c>
      <c r="AE12" s="92" t="str">
        <f t="shared" si="8"/>
        <v>Muravyeva, Anastasiya</v>
      </c>
      <c r="AF12" s="91" t="str">
        <f>IF(ISNA(VLOOKUP($A12,[1]WFY14!$AL$1:$AN$65536,2,FALSE)),"np",(VLOOKUP($A12,[1]WFY14!$AL$1:$AN$65536,2,FALSE)))</f>
        <v>np</v>
      </c>
      <c r="AG12" s="90">
        <f>IF(AF12&gt;[1]WFY14!$AN$1,0,(VLOOKUP(AF12,'[2]Point Tables'!$A$4:$I$263,[1]WFY14!$AN$2,FALSE)))</f>
        <v>0</v>
      </c>
      <c r="AH12" s="91" t="str">
        <f>IF(ISNA(VLOOKUP($A12,[1]WFY14!$AW$1:$AY$65536,2,FALSE)),"np",(VLOOKUP($A12,[1]WFY14!$AW$1:$AY$65536,2,FALSE)))</f>
        <v>np</v>
      </c>
      <c r="AI12" s="90">
        <f>IF(AH12&gt;[1]WFY14!$AY$1,0,(VLOOKUP(AH12,'[2]Point Tables'!$A$4:$I$263,[1]WFY14!$AY$2,FALSE)))</f>
        <v>0</v>
      </c>
      <c r="AJ12" s="91" t="str">
        <f>IF(ISNA(VLOOKUP($A12,[1]WFY14!$BH$1:$BJ$65536,2,FALSE)),"np",(VLOOKUP($A12,[1]WFY14!$BH$1:$BJ$65536,2,FALSE)))</f>
        <v>np</v>
      </c>
      <c r="AK12" s="90">
        <f>IF(AJ12&gt;[1]WFY14!$BJ$1,0,(VLOOKUP(AJ12,'[2]Point Tables'!$A$4:$I$263,[1]WFY14!$BJ$2,FALSE)))</f>
        <v>0</v>
      </c>
      <c r="AL12" s="91" t="str">
        <f>IF(ISNA(VLOOKUP($A12,[1]WFY14!$BS$1:$BT$65536,2,FALSE)),"np",(VLOOKUP($A12,[1]WFY14!$BS$1:$BT$65536,2,FALSE)))</f>
        <v>np</v>
      </c>
      <c r="AM12" s="90">
        <f>IF(AL12&gt;[1]WFY14!$BU$1,0,(VLOOKUP(AL12,'[2]Point Tables'!$A$4:$I$263,[1]WFY14!$BU$2,FALSE)))</f>
        <v>0</v>
      </c>
      <c r="AN12" s="91" t="str">
        <f>IF(ISNA(VLOOKUP($A12,[1]WFY14!$CD$1:$CE$65536,2,FALSE)),"np",(VLOOKUP($A12,[1]WFY14!$CD$1:$CE$65536,2,FALSE)))</f>
        <v>np</v>
      </c>
      <c r="AO12" s="90">
        <f>IF(AN12&gt;[1]WFY14!$CF$1,0,(VLOOKUP(AN12,'[2]Point Tables'!$A$4:$I$263,[1]WFY14!$CF$2,FALSE)))</f>
        <v>0</v>
      </c>
      <c r="AP12" s="91">
        <f>IF(ISNA(VLOOKUP($A12,[1]WFY14!$CO$1:$CP$65536,2,FALSE)),"np",(VLOOKUP($A12,[1]WFY14!$CO$1:$CP$65536,2,FALSE)))</f>
        <v>3</v>
      </c>
      <c r="AQ12" s="90">
        <f>IF(AP12&gt;[1]WFY14!$CQ$1,0,(VLOOKUP(AP12,'[2]Point Tables'!$A$4:$I$263,[1]WFY14!$CQ$2,FALSE)))</f>
        <v>170</v>
      </c>
      <c r="AR12" s="91" t="str">
        <f>IF(ISNA(VLOOKUP($A12,[1]WFY14!$CZ$1:$DA$65536,2,FALSE)),"np",(VLOOKUP($A12,[1]WFY14!$CZ$1:$DA$65536,2,FALSE)))</f>
        <v>np</v>
      </c>
      <c r="AS12" s="90">
        <f>IF(AR12&gt;[1]WFY14!$DB$1,0,(VLOOKUP(AR12,'[2]Point Tables'!$A$4:$I$263,[1]WFY14!$DB$2,FALSE)))</f>
        <v>0</v>
      </c>
      <c r="AT12" s="91" t="str">
        <f>IF(ISNA(VLOOKUP($A12,[1]WFY14!$DK$1:$DL$65536,2,FALSE)),"np",(VLOOKUP($A12,[1]WFY14!$DK$1:$DL$65536,2,FALSE)))</f>
        <v>np</v>
      </c>
      <c r="AU12" s="90">
        <f>IF(AT12&gt;[1]WFY14!$DM$1,0,(VLOOKUP(AT12,'[2]Point Tables'!$A$4:$I$263,[1]WFY14!$DM$2,FALSE)))</f>
        <v>0</v>
      </c>
      <c r="AV12" s="91" t="str">
        <f>IF(ISNA(VLOOKUP($A12,[1]WFY14!$DV$1:$DW$65536,2,FALSE)),"np",(VLOOKUP($A12,[1]WFY14!$DV$1:$DW$65536,2,FALSE)))</f>
        <v>np</v>
      </c>
      <c r="AW12" s="90">
        <f>IF(AV12&gt;[1]WFY14!$DX$1,0,(VLOOKUP(AV12,'[2]Point Tables'!$A$4:$I$263,[1]WFY14!$DX$2,FALSE)))</f>
        <v>0</v>
      </c>
      <c r="BQ12">
        <f t="shared" si="9"/>
        <v>0</v>
      </c>
      <c r="BR12">
        <f t="shared" si="10"/>
        <v>0</v>
      </c>
      <c r="BS12">
        <f t="shared" si="11"/>
        <v>0</v>
      </c>
      <c r="BT12">
        <f t="shared" si="12"/>
        <v>0</v>
      </c>
      <c r="BU12">
        <f t="shared" si="13"/>
        <v>0</v>
      </c>
      <c r="BV12">
        <f t="shared" si="14"/>
        <v>170</v>
      </c>
      <c r="BW12">
        <f t="shared" si="15"/>
        <v>0</v>
      </c>
      <c r="BX12">
        <f t="shared" si="16"/>
        <v>0</v>
      </c>
      <c r="BY12">
        <f t="shared" si="17"/>
        <v>0</v>
      </c>
      <c r="BZ12">
        <f t="shared" si="18"/>
        <v>170</v>
      </c>
      <c r="CA12">
        <f t="shared" si="19"/>
        <v>104</v>
      </c>
      <c r="CB12">
        <f t="shared" si="20"/>
        <v>184</v>
      </c>
      <c r="CC12">
        <f t="shared" si="21"/>
        <v>0</v>
      </c>
      <c r="CD12">
        <f t="shared" si="22"/>
        <v>138</v>
      </c>
      <c r="CE12">
        <f t="shared" si="23"/>
        <v>0</v>
      </c>
      <c r="CF12">
        <f t="shared" si="24"/>
        <v>0</v>
      </c>
      <c r="CG12">
        <f t="shared" si="25"/>
        <v>0</v>
      </c>
      <c r="CI12">
        <f t="shared" si="26"/>
        <v>184</v>
      </c>
      <c r="CJ12">
        <f t="shared" si="27"/>
        <v>170</v>
      </c>
      <c r="CK12">
        <f t="shared" si="28"/>
        <v>138</v>
      </c>
      <c r="CL12">
        <f t="shared" si="29"/>
        <v>104</v>
      </c>
      <c r="CN12" s="95">
        <f t="shared" si="30"/>
        <v>596</v>
      </c>
      <c r="CS12">
        <f t="shared" si="31"/>
        <v>104</v>
      </c>
      <c r="CT12">
        <f t="shared" si="32"/>
        <v>184</v>
      </c>
      <c r="CU12">
        <f t="shared" si="33"/>
        <v>0</v>
      </c>
      <c r="CW12">
        <f t="shared" si="34"/>
        <v>184</v>
      </c>
      <c r="CX12">
        <f t="shared" si="35"/>
        <v>104</v>
      </c>
      <c r="CZ12">
        <f t="shared" si="36"/>
        <v>288</v>
      </c>
    </row>
    <row r="13" spans="1:104">
      <c r="A13" s="24">
        <v>100090545</v>
      </c>
      <c r="B13">
        <f t="shared" si="0"/>
        <v>594</v>
      </c>
      <c r="C13">
        <f t="shared" si="1"/>
        <v>199</v>
      </c>
      <c r="D13" s="15" t="str">
        <f t="shared" si="2"/>
        <v>10</v>
      </c>
      <c r="E13" s="26" t="str">
        <f>IF(AND(ISNUMBER(G13),G13&gt;=U13Cutoff),"#"," ")</f>
        <v xml:space="preserve"> </v>
      </c>
      <c r="F13" s="3" t="s">
        <v>917</v>
      </c>
      <c r="G13" s="10">
        <v>1996</v>
      </c>
      <c r="H13" s="3" t="s">
        <v>89</v>
      </c>
      <c r="I13" s="85">
        <f t="shared" si="3"/>
        <v>594</v>
      </c>
      <c r="J13" s="86">
        <f t="shared" si="4"/>
        <v>199</v>
      </c>
      <c r="K13" s="87">
        <f t="shared" si="5"/>
        <v>206</v>
      </c>
      <c r="L13" s="87">
        <f t="shared" si="5"/>
        <v>140</v>
      </c>
      <c r="M13" s="87">
        <f t="shared" si="5"/>
        <v>138</v>
      </c>
      <c r="N13" s="87">
        <f t="shared" si="5"/>
        <v>110</v>
      </c>
      <c r="O13" s="88" t="str">
        <f t="shared" si="6"/>
        <v>Allen, Clarissa</v>
      </c>
      <c r="P13" s="89">
        <f>IF(ISNA(VLOOKUP(A13,[1]WFY14!$E$1:$G$65536,2,FALSE)),"np",(VLOOKUP(A13,[1]WFY14!$E$1:$G$65536,2,FALSE)))</f>
        <v>28</v>
      </c>
      <c r="Q13" s="90">
        <f>IF(P13&gt;[1]WFY14!$F$1,0,(VLOOKUP(P13,'[2]Point Tables'!$A$4:$I$263,[1]WFY14!$F$2,FALSE)))</f>
        <v>59</v>
      </c>
      <c r="R13" s="91" t="str">
        <f>IF(ISNA(VLOOKUP($A13,[1]WFY14!$P$1:$R$65536,2,FALSE)),"np",(VLOOKUP($A13,[1]WFY14!$P$1:$R$65536,2,FALSE)))</f>
        <v>np</v>
      </c>
      <c r="S13" s="90">
        <f>IF(R13&gt;[1]WFY14!$Q$1,0,(VLOOKUP(R13,'[2]Point Tables'!$A$4:$I$263,[1]WFY14!$Q$2,FALSE)))</f>
        <v>0</v>
      </c>
      <c r="T13" s="91">
        <f>IF(ISNA(VLOOKUP($A13,[1]WFY14!$AA$1:$AC$65536,2,FALSE)),"np",(VLOOKUP($A13,[1]WFY14!$AA$1:$AC$65536,2,FALSE)))</f>
        <v>5</v>
      </c>
      <c r="U13" s="90">
        <f>IF(T13&gt;[1]WFY14!$AB$1,0,(VLOOKUP(T13,'[2]Point Tables'!$A$4:$I$263,[1]WFY14!$AB$2,FALSE)))</f>
        <v>140</v>
      </c>
      <c r="V13" s="92" t="str">
        <f t="shared" si="7"/>
        <v>Allen, Clarissa</v>
      </c>
      <c r="W13" s="93">
        <f>IF(ISNA(VLOOKUP(A13,'[1]WF SJC'!$CS$1:$CT$65536,2,FALSE)),"np",(VLOOKUP(A13,'[1]WF SJC'!$CS$1:$CT$65536,2,FALSE)))</f>
        <v>13</v>
      </c>
      <c r="X13" s="94">
        <f>IF(W13&gt;'[1]WF SJC'!$CT$1,0,(VLOOKUP(W13,'[2]Point Tables'!$A$4:$I$263,'[1]WF SJC'!$CT$2,FALSE)))</f>
        <v>206</v>
      </c>
      <c r="Y13" s="93">
        <f>IF(ISNA(VLOOKUP(A13,'[1]WF SJC'!$DD$1:$DE$65536,2,FALSE)),"np",(VLOOKUP(A13,'[1]WF SJC'!$DD$1:$DE$65536,2,FALSE)))</f>
        <v>32</v>
      </c>
      <c r="Z13" s="94">
        <f>IF(Y13&gt;'[1]WF SJC'!$DE$1,0,(VLOOKUP(Y13,'[2]Point Tables'!$A$4:$I$263,'[1]WF SJC'!$DE$2,FALSE)))</f>
        <v>110</v>
      </c>
      <c r="AA13" s="93">
        <f>IF(ISNA(VLOOKUP($A13,'[1]WF SJC'!$DO$1:$DP$65536,2,FALSE)),"np",(VLOOKUP($A13,'[1]WF SJC'!$DO$1:$DP$65536,2,FALSE)))</f>
        <v>39</v>
      </c>
      <c r="AB13" s="94">
        <f>IF(AA13&gt;'[1]WF SJC'!$DP$1,0,(VLOOKUP(AA13,'[2]Point Tables'!$A$4:$I$263,'[1]WF SJC'!$DP$2,FALSE)))</f>
        <v>0</v>
      </c>
      <c r="AC13" s="93">
        <f>IF(ISNA(VLOOKUP($A13,'[1]WF SJC'!$DZ$1:$EA$65536,2,FALSE)),"np",(VLOOKUP($A13,'[1]WF SJC'!$DZ$1:$EA$65536,2,FALSE)))</f>
        <v>38</v>
      </c>
      <c r="AD13" s="94">
        <f>IF(AC13&gt;'[1]WF SJC'!$EA$1,0,(VLOOKUP(AC13,'[2]Point Tables'!$A$4:$I$263,'[1]WF SJC'!$EA$2,FALSE)))</f>
        <v>0</v>
      </c>
      <c r="AE13" s="92" t="str">
        <f t="shared" si="8"/>
        <v>Allen, Clarissa</v>
      </c>
      <c r="AF13" s="91">
        <f>IF(ISNA(VLOOKUP($A13,[1]WFY14!$AL$1:$AN$65536,2,FALSE)),"np",(VLOOKUP($A13,[1]WFY14!$AL$1:$AN$65536,2,FALSE)))</f>
        <v>10</v>
      </c>
      <c r="AG13" s="90">
        <f>IF(AF13&gt;[1]WFY14!$AN$1,0,(VLOOKUP(AF13,'[2]Point Tables'!$A$4:$I$263,[1]WFY14!$AN$2,FALSE)))</f>
        <v>106</v>
      </c>
      <c r="AH13" s="91" t="str">
        <f>IF(ISNA(VLOOKUP($A13,[1]WFY14!$AW$1:$AY$65536,2,FALSE)),"np",(VLOOKUP($A13,[1]WFY14!$AW$1:$AY$65536,2,FALSE)))</f>
        <v>np</v>
      </c>
      <c r="AI13" s="90">
        <f>IF(AH13&gt;[1]WFY14!$AY$1,0,(VLOOKUP(AH13,'[2]Point Tables'!$A$4:$I$263,[1]WFY14!$AY$2,FALSE)))</f>
        <v>0</v>
      </c>
      <c r="AJ13" s="91">
        <f>IF(ISNA(VLOOKUP($A13,[1]WFY14!$BH$1:$BJ$65536,2,FALSE)),"np",(VLOOKUP($A13,[1]WFY14!$BH$1:$BJ$65536,2,FALSE)))</f>
        <v>7</v>
      </c>
      <c r="AK13" s="90">
        <f>IF(AJ13&gt;[1]WFY14!$BJ$1,0,(VLOOKUP(AJ13,'[2]Point Tables'!$A$4:$I$263,[1]WFY14!$BJ$2,FALSE)))</f>
        <v>138</v>
      </c>
      <c r="AL13" s="91" t="str">
        <f>IF(ISNA(VLOOKUP($A13,[1]WFY14!$BS$1:$BT$65536,2,FALSE)),"np",(VLOOKUP($A13,[1]WFY14!$BS$1:$BT$65536,2,FALSE)))</f>
        <v>np</v>
      </c>
      <c r="AM13" s="90">
        <f>IF(AL13&gt;[1]WFY14!$BU$1,0,(VLOOKUP(AL13,'[2]Point Tables'!$A$4:$I$263,[1]WFY14!$BU$2,FALSE)))</f>
        <v>0</v>
      </c>
      <c r="AN13" s="91" t="str">
        <f>IF(ISNA(VLOOKUP($A13,[1]WFY14!$CD$1:$CE$65536,2,FALSE)),"np",(VLOOKUP($A13,[1]WFY14!$CD$1:$CE$65536,2,FALSE)))</f>
        <v>np</v>
      </c>
      <c r="AO13" s="90">
        <f>IF(AN13&gt;[1]WFY14!$CF$1,0,(VLOOKUP(AN13,'[2]Point Tables'!$A$4:$I$263,[1]WFY14!$CF$2,FALSE)))</f>
        <v>0</v>
      </c>
      <c r="AP13" s="91" t="str">
        <f>IF(ISNA(VLOOKUP($A13,[1]WFY14!$CO$1:$CP$65536,2,FALSE)),"np",(VLOOKUP($A13,[1]WFY14!$CO$1:$CP$65536,2,FALSE)))</f>
        <v>np</v>
      </c>
      <c r="AQ13" s="90">
        <f>IF(AP13&gt;[1]WFY14!$CQ$1,0,(VLOOKUP(AP13,'[2]Point Tables'!$A$4:$I$263,[1]WFY14!$CQ$2,FALSE)))</f>
        <v>0</v>
      </c>
      <c r="AR13" s="91">
        <f>IF(ISNA(VLOOKUP($A13,[1]WFY14!$CZ$1:$DA$65536,2,FALSE)),"np",(VLOOKUP($A13,[1]WFY14!$CZ$1:$DA$65536,2,FALSE)))</f>
        <v>18</v>
      </c>
      <c r="AS13" s="90">
        <f>IF(AR13&gt;[1]WFY14!$DB$1,0,(VLOOKUP(AR13,'[2]Point Tables'!$A$4:$I$263,[1]WFY14!$DB$2,FALSE)))</f>
        <v>69</v>
      </c>
      <c r="AT13" s="91" t="str">
        <f>IF(ISNA(VLOOKUP($A13,[1]WFY14!$DK$1:$DL$65536,2,FALSE)),"np",(VLOOKUP($A13,[1]WFY14!$DK$1:$DL$65536,2,FALSE)))</f>
        <v>np</v>
      </c>
      <c r="AU13" s="90">
        <f>IF(AT13&gt;[1]WFY14!$DM$1,0,(VLOOKUP(AT13,'[2]Point Tables'!$A$4:$I$263,[1]WFY14!$DM$2,FALSE)))</f>
        <v>0</v>
      </c>
      <c r="AV13" s="91" t="str">
        <f>IF(ISNA(VLOOKUP($A13,[1]WFY14!$DV$1:$DW$65536,2,FALSE)),"np",(VLOOKUP($A13,[1]WFY14!$DV$1:$DW$65536,2,FALSE)))</f>
        <v>np</v>
      </c>
      <c r="AW13" s="90">
        <f>IF(AV13&gt;[1]WFY14!$DX$1,0,(VLOOKUP(AV13,'[2]Point Tables'!$A$4:$I$263,[1]WFY14!$DX$2,FALSE)))</f>
        <v>0</v>
      </c>
      <c r="BQ13">
        <f t="shared" si="9"/>
        <v>106</v>
      </c>
      <c r="BR13">
        <f t="shared" si="10"/>
        <v>0</v>
      </c>
      <c r="BS13">
        <f t="shared" si="11"/>
        <v>138</v>
      </c>
      <c r="BT13">
        <f t="shared" si="12"/>
        <v>0</v>
      </c>
      <c r="BU13">
        <f t="shared" si="13"/>
        <v>0</v>
      </c>
      <c r="BV13">
        <f t="shared" si="14"/>
        <v>0</v>
      </c>
      <c r="BW13">
        <f t="shared" si="15"/>
        <v>69</v>
      </c>
      <c r="BX13">
        <f t="shared" si="16"/>
        <v>0</v>
      </c>
      <c r="BY13">
        <f t="shared" si="17"/>
        <v>0</v>
      </c>
      <c r="BZ13">
        <f t="shared" si="18"/>
        <v>138</v>
      </c>
      <c r="CA13">
        <f t="shared" si="19"/>
        <v>140</v>
      </c>
      <c r="CB13">
        <f t="shared" si="20"/>
        <v>59</v>
      </c>
      <c r="CC13">
        <f t="shared" si="21"/>
        <v>0</v>
      </c>
      <c r="CD13">
        <f t="shared" si="22"/>
        <v>206</v>
      </c>
      <c r="CE13">
        <f t="shared" si="23"/>
        <v>110</v>
      </c>
      <c r="CF13">
        <f t="shared" si="24"/>
        <v>0</v>
      </c>
      <c r="CG13">
        <f t="shared" si="25"/>
        <v>0</v>
      </c>
      <c r="CI13">
        <f t="shared" si="26"/>
        <v>206</v>
      </c>
      <c r="CJ13">
        <f t="shared" si="27"/>
        <v>140</v>
      </c>
      <c r="CK13">
        <f t="shared" si="28"/>
        <v>138</v>
      </c>
      <c r="CL13">
        <f t="shared" si="29"/>
        <v>110</v>
      </c>
      <c r="CN13" s="95">
        <f t="shared" si="30"/>
        <v>594</v>
      </c>
      <c r="CS13">
        <f t="shared" si="31"/>
        <v>140</v>
      </c>
      <c r="CT13">
        <f t="shared" si="32"/>
        <v>59</v>
      </c>
      <c r="CU13">
        <f t="shared" si="33"/>
        <v>0</v>
      </c>
      <c r="CW13">
        <f t="shared" si="34"/>
        <v>140</v>
      </c>
      <c r="CX13">
        <f t="shared" si="35"/>
        <v>59</v>
      </c>
      <c r="CZ13">
        <f t="shared" si="36"/>
        <v>199</v>
      </c>
    </row>
    <row r="14" spans="1:104">
      <c r="A14" s="24">
        <v>100097392</v>
      </c>
      <c r="B14">
        <f t="shared" si="0"/>
        <v>542</v>
      </c>
      <c r="C14">
        <f t="shared" si="1"/>
        <v>64</v>
      </c>
      <c r="D14" s="15" t="str">
        <f t="shared" si="2"/>
        <v>11</v>
      </c>
      <c r="E14" s="26" t="str">
        <f>IF(AND(ISNUMBER(G14),G14&gt;=U13Cutoff),"#"," ")</f>
        <v>#</v>
      </c>
      <c r="F14" s="31" t="s">
        <v>66</v>
      </c>
      <c r="G14" s="25">
        <v>1998</v>
      </c>
      <c r="H14" s="31" t="s">
        <v>1352</v>
      </c>
      <c r="I14" s="85">
        <f t="shared" si="3"/>
        <v>542</v>
      </c>
      <c r="J14" s="86">
        <f t="shared" si="4"/>
        <v>64</v>
      </c>
      <c r="K14" s="87">
        <f t="shared" si="5"/>
        <v>278</v>
      </c>
      <c r="L14" s="87">
        <f t="shared" si="5"/>
        <v>200</v>
      </c>
      <c r="M14" s="87">
        <f t="shared" si="5"/>
        <v>64</v>
      </c>
      <c r="N14" s="87">
        <f t="shared" si="5"/>
        <v>0</v>
      </c>
      <c r="O14" s="88" t="str">
        <f t="shared" si="6"/>
        <v>Lovelace, Kennedy C</v>
      </c>
      <c r="P14" s="89" t="str">
        <f>IF(ISNA(VLOOKUP(A14,[1]WFY14!$E$1:$G$65536,2,FALSE)),"np",(VLOOKUP(A14,[1]WFY14!$E$1:$G$65536,2,FALSE)))</f>
        <v>np</v>
      </c>
      <c r="Q14" s="90">
        <f>IF(P14&gt;[1]WFY14!$F$1,0,(VLOOKUP(P14,'[2]Point Tables'!$A$4:$I$263,[1]WFY14!$F$2,FALSE)))</f>
        <v>0</v>
      </c>
      <c r="R14" s="91">
        <f>IF(ISNA(VLOOKUP($A14,[1]WFY14!$P$1:$R$65536,2,FALSE)),"np",(VLOOKUP($A14,[1]WFY14!$P$1:$R$65536,2,FALSE)))</f>
        <v>39</v>
      </c>
      <c r="S14" s="90">
        <f>IF(R14&gt;[1]WFY14!$Q$1,0,(VLOOKUP(R14,'[2]Point Tables'!$A$4:$I$263,[1]WFY14!$Q$2,FALSE)))</f>
        <v>0</v>
      </c>
      <c r="T14" s="91">
        <f>IF(ISNA(VLOOKUP($A14,[1]WFY14!$AA$1:$AC$65536,2,FALSE)),"np",(VLOOKUP($A14,[1]WFY14!$AA$1:$AC$65536,2,FALSE)))</f>
        <v>23</v>
      </c>
      <c r="U14" s="90">
        <f>IF(T14&gt;[1]WFY14!$AB$1,0,(VLOOKUP(T14,'[2]Point Tables'!$A$4:$I$263,[1]WFY14!$AB$2,FALSE)))</f>
        <v>64</v>
      </c>
      <c r="V14" s="92" t="str">
        <f t="shared" si="7"/>
        <v>Lovelace, Kennedy C</v>
      </c>
      <c r="W14" s="93">
        <f>IF(ISNA(VLOOKUP(A14,'[1]WF SJC'!$CS$1:$CT$65536,2,FALSE)),"np",(VLOOKUP(A14,'[1]WF SJC'!$CS$1:$CT$65536,2,FALSE)))</f>
        <v>6</v>
      </c>
      <c r="X14" s="94">
        <f>IF(W14&gt;'[1]WF SJC'!$CT$1,0,(VLOOKUP(W14,'[2]Point Tables'!$A$4:$I$263,'[1]WF SJC'!$CT$2,FALSE)))</f>
        <v>278</v>
      </c>
      <c r="Y14" s="93" t="str">
        <f>IF(ISNA(VLOOKUP(A14,'[1]WF SJC'!$DD$1:$DE$65536,2,FALSE)),"np",(VLOOKUP(A14,'[1]WF SJC'!$DD$1:$DE$65536,2,FALSE)))</f>
        <v>np</v>
      </c>
      <c r="Z14" s="94">
        <f>IF(Y14&gt;'[1]WF SJC'!$DE$1,0,(VLOOKUP(Y14,'[2]Point Tables'!$A$4:$I$263,'[1]WF SJC'!$DE$2,FALSE)))</f>
        <v>0</v>
      </c>
      <c r="AA14" s="93">
        <f>IF(ISNA(VLOOKUP($A14,'[1]WF SJC'!$DO$1:$DP$65536,2,FALSE)),"np",(VLOOKUP($A14,'[1]WF SJC'!$DO$1:$DP$65536,2,FALSE)))</f>
        <v>78</v>
      </c>
      <c r="AB14" s="94">
        <f>IF(AA14&gt;'[1]WF SJC'!$DP$1,0,(VLOOKUP(AA14,'[2]Point Tables'!$A$4:$I$263,'[1]WF SJC'!$DP$2,FALSE)))</f>
        <v>0</v>
      </c>
      <c r="AC14" s="93" t="str">
        <f>IF(ISNA(VLOOKUP($A14,'[1]WF SJC'!$DZ$1:$EA$65536,2,FALSE)),"np",(VLOOKUP($A14,'[1]WF SJC'!$DZ$1:$EA$65536,2,FALSE)))</f>
        <v>np</v>
      </c>
      <c r="AD14" s="94">
        <f>IF(AC14&gt;'[1]WF SJC'!$EA$1,0,(VLOOKUP(AC14,'[2]Point Tables'!$A$4:$I$263,'[1]WF SJC'!$EA$2,FALSE)))</f>
        <v>0</v>
      </c>
      <c r="AE14" s="92" t="str">
        <f t="shared" si="8"/>
        <v>Lovelace, Kennedy C</v>
      </c>
      <c r="AF14" s="91">
        <f>IF(ISNA(VLOOKUP($A14,[1]WFY14!$AL$1:$AN$65536,2,FALSE)),"np",(VLOOKUP($A14,[1]WFY14!$AL$1:$AN$65536,2,FALSE)))</f>
        <v>3</v>
      </c>
      <c r="AG14" s="90">
        <f>IF(AF14&gt;[1]WFY14!$AN$1,0,(VLOOKUP(AF14,'[2]Point Tables'!$A$4:$I$263,[1]WFY14!$AN$2,FALSE)))</f>
        <v>170</v>
      </c>
      <c r="AH14" s="91">
        <f>IF(ISNA(VLOOKUP($A14,[1]WFY14!$AW$1:$AY$65536,2,FALSE)),"np",(VLOOKUP($A14,[1]WFY14!$AW$1:$AY$65536,2,FALSE)))</f>
        <v>3</v>
      </c>
      <c r="AI14" s="90">
        <f>IF(AH14&gt;[1]WFY14!$AY$1,0,(VLOOKUP(AH14,'[2]Point Tables'!$A$4:$I$263,[1]WFY14!$AY$2,FALSE)))</f>
        <v>170</v>
      </c>
      <c r="AJ14" s="91" t="str">
        <f>IF(ISNA(VLOOKUP($A14,[1]WFY14!$BH$1:$BJ$65536,2,FALSE)),"np",(VLOOKUP($A14,[1]WFY14!$BH$1:$BJ$65536,2,FALSE)))</f>
        <v>np</v>
      </c>
      <c r="AK14" s="90">
        <f>IF(AJ14&gt;[1]WFY14!$BJ$1,0,(VLOOKUP(AJ14,'[2]Point Tables'!$A$4:$I$263,[1]WFY14!$BJ$2,FALSE)))</f>
        <v>0</v>
      </c>
      <c r="AL14" s="91" t="str">
        <f>IF(ISNA(VLOOKUP($A14,[1]WFY14!$BS$1:$BT$65536,2,FALSE)),"np",(VLOOKUP($A14,[1]WFY14!$BS$1:$BT$65536,2,FALSE)))</f>
        <v>np</v>
      </c>
      <c r="AM14" s="90">
        <f>IF(AL14&gt;[1]WFY14!$BU$1,0,(VLOOKUP(AL14,'[2]Point Tables'!$A$4:$I$263,[1]WFY14!$BU$2,FALSE)))</f>
        <v>0</v>
      </c>
      <c r="AN14" s="91" t="str">
        <f>IF(ISNA(VLOOKUP($A14,[1]WFY14!$CD$1:$CE$65536,2,FALSE)),"np",(VLOOKUP($A14,[1]WFY14!$CD$1:$CE$65536,2,FALSE)))</f>
        <v>np</v>
      </c>
      <c r="AO14" s="90">
        <f>IF(AN14&gt;[1]WFY14!$CF$1,0,(VLOOKUP(AN14,'[2]Point Tables'!$A$4:$I$263,[1]WFY14!$CF$2,FALSE)))</f>
        <v>0</v>
      </c>
      <c r="AP14" s="91" t="str">
        <f>IF(ISNA(VLOOKUP($A14,[1]WFY14!$CO$1:$CP$65536,2,FALSE)),"np",(VLOOKUP($A14,[1]WFY14!$CO$1:$CP$65536,2,FALSE)))</f>
        <v>np</v>
      </c>
      <c r="AQ14" s="90">
        <f>IF(AP14&gt;[1]WFY14!$CQ$1,0,(VLOOKUP(AP14,'[2]Point Tables'!$A$4:$I$263,[1]WFY14!$CQ$2,FALSE)))</f>
        <v>0</v>
      </c>
      <c r="AR14" s="91" t="str">
        <f>IF(ISNA(VLOOKUP($A14,[1]WFY14!$CZ$1:$DA$65536,2,FALSE)),"np",(VLOOKUP($A14,[1]WFY14!$CZ$1:$DA$65536,2,FALSE)))</f>
        <v>np</v>
      </c>
      <c r="AS14" s="90">
        <f>IF(AR14&gt;[1]WFY14!$DB$1,0,(VLOOKUP(AR14,'[2]Point Tables'!$A$4:$I$263,[1]WFY14!$DB$2,FALSE)))</f>
        <v>0</v>
      </c>
      <c r="AT14" s="91" t="str">
        <f>IF(ISNA(VLOOKUP($A14,[1]WFY14!$DK$1:$DL$65536,2,FALSE)),"np",(VLOOKUP($A14,[1]WFY14!$DK$1:$DL$65536,2,FALSE)))</f>
        <v>np</v>
      </c>
      <c r="AU14" s="90">
        <f>IF(AT14&gt;[1]WFY14!$DM$1,0,(VLOOKUP(AT14,'[2]Point Tables'!$A$4:$I$263,[1]WFY14!$DM$2,FALSE)))</f>
        <v>0</v>
      </c>
      <c r="AV14" s="91">
        <f>IF(ISNA(VLOOKUP($A14,[1]WFY14!$DV$1:$DW$65536,2,FALSE)),"np",(VLOOKUP($A14,[1]WFY14!$DV$1:$DW$65536,2,FALSE)))</f>
        <v>1</v>
      </c>
      <c r="AW14" s="90">
        <f>IF(AV14&gt;[1]WFY14!$DX$1,0,(VLOOKUP(AV14,'[2]Point Tables'!$A$4:$I$263,[1]WFY14!$DX$2,FALSE)))</f>
        <v>200</v>
      </c>
      <c r="BQ14">
        <f t="shared" si="9"/>
        <v>170</v>
      </c>
      <c r="BR14">
        <f t="shared" si="10"/>
        <v>170</v>
      </c>
      <c r="BS14">
        <f t="shared" si="11"/>
        <v>0</v>
      </c>
      <c r="BT14">
        <f t="shared" si="12"/>
        <v>0</v>
      </c>
      <c r="BU14">
        <f t="shared" si="13"/>
        <v>0</v>
      </c>
      <c r="BV14">
        <f t="shared" si="14"/>
        <v>0</v>
      </c>
      <c r="BW14">
        <f t="shared" si="15"/>
        <v>0</v>
      </c>
      <c r="BX14">
        <f t="shared" si="16"/>
        <v>0</v>
      </c>
      <c r="BY14">
        <f t="shared" si="17"/>
        <v>200</v>
      </c>
      <c r="BZ14">
        <f t="shared" si="18"/>
        <v>200</v>
      </c>
      <c r="CA14">
        <f t="shared" si="19"/>
        <v>64</v>
      </c>
      <c r="CB14">
        <f t="shared" si="20"/>
        <v>0</v>
      </c>
      <c r="CC14">
        <f t="shared" si="21"/>
        <v>0</v>
      </c>
      <c r="CD14">
        <f t="shared" si="22"/>
        <v>278</v>
      </c>
      <c r="CE14">
        <f t="shared" si="23"/>
        <v>0</v>
      </c>
      <c r="CF14">
        <f t="shared" si="24"/>
        <v>0</v>
      </c>
      <c r="CG14">
        <f t="shared" si="25"/>
        <v>0</v>
      </c>
      <c r="CI14">
        <f t="shared" si="26"/>
        <v>278</v>
      </c>
      <c r="CJ14">
        <f t="shared" si="27"/>
        <v>200</v>
      </c>
      <c r="CK14">
        <f t="shared" si="28"/>
        <v>64</v>
      </c>
      <c r="CL14">
        <f t="shared" si="29"/>
        <v>0</v>
      </c>
      <c r="CN14" s="95">
        <f t="shared" si="30"/>
        <v>542</v>
      </c>
      <c r="CS14">
        <f t="shared" si="31"/>
        <v>64</v>
      </c>
      <c r="CT14">
        <f t="shared" si="32"/>
        <v>0</v>
      </c>
      <c r="CU14">
        <f t="shared" si="33"/>
        <v>0</v>
      </c>
      <c r="CW14">
        <f t="shared" si="34"/>
        <v>64</v>
      </c>
      <c r="CX14">
        <f t="shared" si="35"/>
        <v>0</v>
      </c>
      <c r="CZ14">
        <f t="shared" si="36"/>
        <v>64</v>
      </c>
    </row>
    <row r="15" spans="1:104">
      <c r="A15" s="23">
        <v>100086145</v>
      </c>
      <c r="B15">
        <f t="shared" si="0"/>
        <v>539</v>
      </c>
      <c r="C15">
        <f t="shared" si="1"/>
        <v>169</v>
      </c>
      <c r="D15" s="15" t="str">
        <f t="shared" si="2"/>
        <v>12</v>
      </c>
      <c r="E15" s="14" t="s">
        <v>1353</v>
      </c>
      <c r="F15" s="3" t="s">
        <v>926</v>
      </c>
      <c r="G15" s="10">
        <v>1998</v>
      </c>
      <c r="H15" s="83" t="s">
        <v>31</v>
      </c>
      <c r="I15" s="85">
        <f t="shared" si="3"/>
        <v>539</v>
      </c>
      <c r="J15" s="86">
        <f t="shared" si="4"/>
        <v>169</v>
      </c>
      <c r="K15" s="87">
        <f t="shared" si="5"/>
        <v>200</v>
      </c>
      <c r="L15" s="87">
        <f t="shared" si="5"/>
        <v>170</v>
      </c>
      <c r="M15" s="87">
        <f t="shared" si="5"/>
        <v>105</v>
      </c>
      <c r="N15" s="87">
        <f t="shared" si="5"/>
        <v>64</v>
      </c>
      <c r="O15" s="88" t="str">
        <f t="shared" si="6"/>
        <v>Viqueira, Samantha</v>
      </c>
      <c r="P15" s="89">
        <f>IF(ISNA(VLOOKUP(A15,[1]WFY14!$E$1:$G$65536,2,FALSE)),"np",(VLOOKUP(A15,[1]WFY14!$E$1:$G$65536,2,FALSE)))</f>
        <v>23</v>
      </c>
      <c r="Q15" s="90">
        <f>IF(P15&gt;[1]WFY14!$F$1,0,(VLOOKUP(P15,'[2]Point Tables'!$A$4:$I$263,[1]WFY14!$F$2,FALSE)))</f>
        <v>64</v>
      </c>
      <c r="R15" s="91">
        <f>IF(ISNA(VLOOKUP($A15,[1]WFY14!$P$1:$R$65536,2,FALSE)),"np",(VLOOKUP($A15,[1]WFY14!$P$1:$R$65536,2,FALSE)))</f>
        <v>11</v>
      </c>
      <c r="S15" s="90">
        <f>IF(R15&gt;[1]WFY14!$Q$1,0,(VLOOKUP(R15,'[2]Point Tables'!$A$4:$I$263,[1]WFY14!$Q$2,FALSE)))</f>
        <v>105</v>
      </c>
      <c r="T15" s="91">
        <f>IF(ISNA(VLOOKUP($A15,[1]WFY14!$AA$1:$AC$65536,2,FALSE)),"np",(VLOOKUP($A15,[1]WFY14!$AA$1:$AC$65536,2,FALSE)))</f>
        <v>27</v>
      </c>
      <c r="U15" s="90">
        <f>IF(T15&gt;[1]WFY14!$AB$1,0,(VLOOKUP(T15,'[2]Point Tables'!$A$4:$I$263,[1]WFY14!$AB$2,FALSE)))</f>
        <v>60</v>
      </c>
      <c r="V15" s="92" t="str">
        <f t="shared" si="7"/>
        <v>Viqueira, Samantha</v>
      </c>
      <c r="W15" s="93">
        <f>IF(ISNA(VLOOKUP(A15,'[1]WF SJC'!$CS$1:$CT$65536,2,FALSE)),"np",(VLOOKUP(A15,'[1]WF SJC'!$CS$1:$CT$65536,2,FALSE)))</f>
        <v>16</v>
      </c>
      <c r="X15" s="94">
        <f>IF(W15&gt;'[1]WF SJC'!$CT$1,0,(VLOOKUP(W15,'[2]Point Tables'!$A$4:$I$263,'[1]WF SJC'!$CT$2,FALSE)))</f>
        <v>200</v>
      </c>
      <c r="Y15" s="93" t="str">
        <f>IF(ISNA(VLOOKUP(A15,'[1]WF SJC'!$DD$1:$DE$65536,2,FALSE)),"np",(VLOOKUP(A15,'[1]WF SJC'!$DD$1:$DE$65536,2,FALSE)))</f>
        <v>np</v>
      </c>
      <c r="Z15" s="94">
        <f>IF(Y15&gt;'[1]WF SJC'!$DE$1,0,(VLOOKUP(Y15,'[2]Point Tables'!$A$4:$I$263,'[1]WF SJC'!$DE$2,FALSE)))</f>
        <v>0</v>
      </c>
      <c r="AA15" s="93" t="str">
        <f>IF(ISNA(VLOOKUP($A15,'[1]WF SJC'!$DO$1:$DP$65536,2,FALSE)),"np",(VLOOKUP($A15,'[1]WF SJC'!$DO$1:$DP$65536,2,FALSE)))</f>
        <v>np</v>
      </c>
      <c r="AB15" s="94">
        <f>IF(AA15&gt;'[1]WF SJC'!$DP$1,0,(VLOOKUP(AA15,'[2]Point Tables'!$A$4:$I$263,'[1]WF SJC'!$DP$2,FALSE)))</f>
        <v>0</v>
      </c>
      <c r="AC15" s="93" t="str">
        <f>IF(ISNA(VLOOKUP($A15,'[1]WF SJC'!$DZ$1:$EA$65536,2,FALSE)),"np",(VLOOKUP($A15,'[1]WF SJC'!$DZ$1:$EA$65536,2,FALSE)))</f>
        <v>np</v>
      </c>
      <c r="AD15" s="94">
        <f>IF(AC15&gt;'[1]WF SJC'!$EA$1,0,(VLOOKUP(AC15,'[2]Point Tables'!$A$4:$I$263,'[1]WF SJC'!$EA$2,FALSE)))</f>
        <v>0</v>
      </c>
      <c r="AE15" s="92" t="str">
        <f t="shared" si="8"/>
        <v>Viqueira, Samantha</v>
      </c>
      <c r="AF15" s="91" t="str">
        <f>IF(ISNA(VLOOKUP($A15,[1]WFY14!$AL$1:$AN$65536,2,FALSE)),"np",(VLOOKUP($A15,[1]WFY14!$AL$1:$AN$65536,2,FALSE)))</f>
        <v>np</v>
      </c>
      <c r="AG15" s="90">
        <f>IF(AF15&gt;[1]WFY14!$AN$1,0,(VLOOKUP(AF15,'[2]Point Tables'!$A$4:$I$263,[1]WFY14!$AN$2,FALSE)))</f>
        <v>0</v>
      </c>
      <c r="AH15" s="91" t="str">
        <f>IF(ISNA(VLOOKUP($A15,[1]WFY14!$AW$1:$AY$65536,2,FALSE)),"np",(VLOOKUP($A15,[1]WFY14!$AW$1:$AY$65536,2,FALSE)))</f>
        <v>np</v>
      </c>
      <c r="AI15" s="90">
        <f>IF(AH15&gt;[1]WFY14!$AY$1,0,(VLOOKUP(AH15,'[2]Point Tables'!$A$4:$I$263,[1]WFY14!$AY$2,FALSE)))</f>
        <v>0</v>
      </c>
      <c r="AJ15" s="91">
        <f>IF(ISNA(VLOOKUP($A15,[1]WFY14!$BH$1:$BJ$65536,2,FALSE)),"np",(VLOOKUP($A15,[1]WFY14!$BH$1:$BJ$65536,2,FALSE)))</f>
        <v>8</v>
      </c>
      <c r="AK15" s="90">
        <f>IF(AJ15&gt;[1]WFY14!$BJ$1,0,(VLOOKUP(AJ15,'[2]Point Tables'!$A$4:$I$263,[1]WFY14!$BJ$2,FALSE)))</f>
        <v>137</v>
      </c>
      <c r="AL15" s="91">
        <f>IF(ISNA(VLOOKUP($A15,[1]WFY14!$BS$1:$BT$65536,2,FALSE)),"np",(VLOOKUP($A15,[1]WFY14!$BS$1:$BT$65536,2,FALSE)))</f>
        <v>3</v>
      </c>
      <c r="AM15" s="90">
        <f>IF(AL15&gt;[1]WFY14!$BU$1,0,(VLOOKUP(AL15,'[2]Point Tables'!$A$4:$I$263,[1]WFY14!$BU$2,FALSE)))</f>
        <v>170</v>
      </c>
      <c r="AN15" s="91" t="str">
        <f>IF(ISNA(VLOOKUP($A15,[1]WFY14!$CD$1:$CE$65536,2,FALSE)),"np",(VLOOKUP($A15,[1]WFY14!$CD$1:$CE$65536,2,FALSE)))</f>
        <v>np</v>
      </c>
      <c r="AO15" s="90">
        <f>IF(AN15&gt;[1]WFY14!$CF$1,0,(VLOOKUP(AN15,'[2]Point Tables'!$A$4:$I$263,[1]WFY14!$CF$2,FALSE)))</f>
        <v>0</v>
      </c>
      <c r="AP15" s="91">
        <f>IF(ISNA(VLOOKUP($A15,[1]WFY14!$CO$1:$CP$65536,2,FALSE)),"np",(VLOOKUP($A15,[1]WFY14!$CO$1:$CP$65536,2,FALSE)))</f>
        <v>7</v>
      </c>
      <c r="AQ15" s="90">
        <f>IF(AP15&gt;[1]WFY14!$CQ$1,0,(VLOOKUP(AP15,'[2]Point Tables'!$A$4:$I$263,[1]WFY14!$CQ$2,FALSE)))</f>
        <v>138</v>
      </c>
      <c r="AR15" s="91">
        <f>IF(ISNA(VLOOKUP($A15,[1]WFY14!$CZ$1:$DA$65536,2,FALSE)),"np",(VLOOKUP($A15,[1]WFY14!$CZ$1:$DA$65536,2,FALSE)))</f>
        <v>3</v>
      </c>
      <c r="AS15" s="90">
        <f>IF(AR15&gt;[1]WFY14!$DB$1,0,(VLOOKUP(AR15,'[2]Point Tables'!$A$4:$I$263,[1]WFY14!$DB$2,FALSE)))</f>
        <v>170</v>
      </c>
      <c r="AT15" s="91" t="str">
        <f>IF(ISNA(VLOOKUP($A15,[1]WFY14!$DK$1:$DL$65536,2,FALSE)),"np",(VLOOKUP($A15,[1]WFY14!$DK$1:$DL$65536,2,FALSE)))</f>
        <v>np</v>
      </c>
      <c r="AU15" s="90">
        <f>IF(AT15&gt;[1]WFY14!$DM$1,0,(VLOOKUP(AT15,'[2]Point Tables'!$A$4:$I$263,[1]WFY14!$DM$2,FALSE)))</f>
        <v>0</v>
      </c>
      <c r="AV15" s="91" t="str">
        <f>IF(ISNA(VLOOKUP($A15,[1]WFY14!$DV$1:$DW$65536,2,FALSE)),"np",(VLOOKUP($A15,[1]WFY14!$DV$1:$DW$65536,2,FALSE)))</f>
        <v>np</v>
      </c>
      <c r="AW15" s="90">
        <f>IF(AV15&gt;[1]WFY14!$DX$1,0,(VLOOKUP(AV15,'[2]Point Tables'!$A$4:$I$263,[1]WFY14!$DX$2,FALSE)))</f>
        <v>0</v>
      </c>
      <c r="BQ15">
        <f t="shared" si="9"/>
        <v>0</v>
      </c>
      <c r="BR15">
        <f t="shared" si="10"/>
        <v>0</v>
      </c>
      <c r="BS15">
        <f t="shared" si="11"/>
        <v>137</v>
      </c>
      <c r="BT15">
        <f t="shared" si="12"/>
        <v>170</v>
      </c>
      <c r="BU15">
        <f t="shared" si="13"/>
        <v>0</v>
      </c>
      <c r="BV15">
        <f t="shared" si="14"/>
        <v>138</v>
      </c>
      <c r="BW15">
        <f t="shared" si="15"/>
        <v>170</v>
      </c>
      <c r="BX15">
        <f t="shared" si="16"/>
        <v>0</v>
      </c>
      <c r="BY15">
        <f t="shared" si="17"/>
        <v>0</v>
      </c>
      <c r="BZ15">
        <f t="shared" si="18"/>
        <v>170</v>
      </c>
      <c r="CA15">
        <f t="shared" si="19"/>
        <v>60</v>
      </c>
      <c r="CB15">
        <f t="shared" si="20"/>
        <v>64</v>
      </c>
      <c r="CC15">
        <f t="shared" si="21"/>
        <v>105</v>
      </c>
      <c r="CD15">
        <f t="shared" si="22"/>
        <v>200</v>
      </c>
      <c r="CE15">
        <f t="shared" si="23"/>
        <v>0</v>
      </c>
      <c r="CF15">
        <f t="shared" si="24"/>
        <v>0</v>
      </c>
      <c r="CG15">
        <f t="shared" si="25"/>
        <v>0</v>
      </c>
      <c r="CI15">
        <f t="shared" si="26"/>
        <v>200</v>
      </c>
      <c r="CJ15">
        <f t="shared" si="27"/>
        <v>170</v>
      </c>
      <c r="CK15">
        <f t="shared" si="28"/>
        <v>105</v>
      </c>
      <c r="CL15">
        <f t="shared" si="29"/>
        <v>64</v>
      </c>
      <c r="CN15" s="95">
        <f t="shared" si="30"/>
        <v>539</v>
      </c>
      <c r="CS15">
        <f t="shared" si="31"/>
        <v>60</v>
      </c>
      <c r="CT15">
        <f t="shared" si="32"/>
        <v>64</v>
      </c>
      <c r="CU15">
        <f t="shared" si="33"/>
        <v>105</v>
      </c>
      <c r="CW15">
        <f t="shared" si="34"/>
        <v>105</v>
      </c>
      <c r="CX15">
        <f t="shared" si="35"/>
        <v>64</v>
      </c>
      <c r="CZ15">
        <f t="shared" si="36"/>
        <v>169</v>
      </c>
    </row>
    <row r="16" spans="1:104">
      <c r="A16" s="99">
        <v>100086581</v>
      </c>
      <c r="B16">
        <f t="shared" si="0"/>
        <v>527.5</v>
      </c>
      <c r="C16">
        <f t="shared" si="1"/>
        <v>278</v>
      </c>
      <c r="D16" s="15" t="str">
        <f t="shared" si="2"/>
        <v>13</v>
      </c>
      <c r="E16" s="26" t="s">
        <v>13</v>
      </c>
      <c r="F16" s="83" t="s">
        <v>958</v>
      </c>
      <c r="G16" s="84">
        <v>1997</v>
      </c>
      <c r="H16" s="83" t="s">
        <v>1354</v>
      </c>
      <c r="I16" s="85">
        <f t="shared" si="3"/>
        <v>527.5</v>
      </c>
      <c r="J16" s="86">
        <f t="shared" si="4"/>
        <v>278</v>
      </c>
      <c r="K16" s="87">
        <f t="shared" si="5"/>
        <v>184</v>
      </c>
      <c r="L16" s="87">
        <f t="shared" si="5"/>
        <v>140</v>
      </c>
      <c r="M16" s="87">
        <f t="shared" si="5"/>
        <v>138</v>
      </c>
      <c r="N16" s="87">
        <f t="shared" si="5"/>
        <v>65.5</v>
      </c>
      <c r="O16" s="88" t="str">
        <f t="shared" si="6"/>
        <v>Chung, Isabella</v>
      </c>
      <c r="P16" s="89">
        <f>IF(ISNA(VLOOKUP(A16,[1]WFY14!$E$1:$G$65536,2,FALSE)),"np",(VLOOKUP(A16,[1]WFY14!$E$1:$G$65536,2,FALSE)))</f>
        <v>5</v>
      </c>
      <c r="Q16" s="90">
        <f>IF(P16&gt;[1]WFY14!$F$1,0,(VLOOKUP(P16,'[2]Point Tables'!$A$4:$I$263,[1]WFY14!$F$2,FALSE)))</f>
        <v>140</v>
      </c>
      <c r="R16" s="91">
        <f>IF(ISNA(VLOOKUP($A16,[1]WFY14!$P$1:$R$65536,2,FALSE)),"np",(VLOOKUP($A16,[1]WFY14!$P$1:$R$65536,2,FALSE)))</f>
        <v>7</v>
      </c>
      <c r="S16" s="90">
        <f>IF(R16&gt;[1]WFY14!$Q$1,0,(VLOOKUP(R16,'[2]Point Tables'!$A$4:$I$263,[1]WFY14!$Q$2,FALSE)))</f>
        <v>138</v>
      </c>
      <c r="T16" s="91">
        <f>IF(ISNA(VLOOKUP($A16,[1]WFY14!$AA$1:$AC$65536,2,FALSE)),"np",(VLOOKUP($A16,[1]WFY14!$AA$1:$AC$65536,2,FALSE)))</f>
        <v>21.5</v>
      </c>
      <c r="U16" s="90">
        <f>IF(T16&gt;[1]WFY14!$AB$1,0,(VLOOKUP(T16,'[2]Point Tables'!$A$4:$I$263,[1]WFY14!$AB$2,FALSE)))</f>
        <v>65.5</v>
      </c>
      <c r="V16" s="92" t="str">
        <f t="shared" si="7"/>
        <v>Chung, Isabella</v>
      </c>
      <c r="W16" s="93">
        <f>IF(ISNA(VLOOKUP(A16,'[1]WF SJC'!$CS$1:$CT$65536,2,FALSE)),"np",(VLOOKUP(A16,'[1]WF SJC'!$CS$1:$CT$65536,2,FALSE)))</f>
        <v>36.5</v>
      </c>
      <c r="X16" s="94">
        <f>IF(W16&gt;'[1]WF SJC'!$CT$1,0,(VLOOKUP(W16,'[2]Point Tables'!$A$4:$I$263,'[1]WF SJC'!$CT$2,FALSE)))</f>
        <v>0</v>
      </c>
      <c r="Y16" s="93">
        <f>IF(ISNA(VLOOKUP(A16,'[1]WF SJC'!$DD$1:$DE$65536,2,FALSE)),"np",(VLOOKUP(A16,'[1]WF SJC'!$DD$1:$DE$65536,2,FALSE)))</f>
        <v>50</v>
      </c>
      <c r="Z16" s="94">
        <f>IF(Y16&gt;'[1]WF SJC'!$DE$1,0,(VLOOKUP(Y16,'[2]Point Tables'!$A$4:$I$263,'[1]WF SJC'!$DE$2,FALSE)))</f>
        <v>0</v>
      </c>
      <c r="AA16" s="93">
        <f>IF(ISNA(VLOOKUP($A16,'[1]WF SJC'!$DO$1:$DP$65536,2,FALSE)),"np",(VLOOKUP($A16,'[1]WF SJC'!$DO$1:$DP$65536,2,FALSE)))</f>
        <v>56.5</v>
      </c>
      <c r="AB16" s="94">
        <f>IF(AA16&gt;'[1]WF SJC'!$DP$1,0,(VLOOKUP(AA16,'[2]Point Tables'!$A$4:$I$263,'[1]WF SJC'!$DP$2,FALSE)))</f>
        <v>0</v>
      </c>
      <c r="AC16" s="93">
        <f>IF(ISNA(VLOOKUP($A16,'[1]WF SJC'!$DZ$1:$EA$65536,2,FALSE)),"np",(VLOOKUP($A16,'[1]WF SJC'!$DZ$1:$EA$65536,2,FALSE)))</f>
        <v>44.33</v>
      </c>
      <c r="AD16" s="94">
        <f>IF(AC16&gt;'[1]WF SJC'!$EA$1,0,(VLOOKUP(AC16,'[2]Point Tables'!$A$4:$I$263,'[1]WF SJC'!$EA$2,FALSE)))</f>
        <v>0</v>
      </c>
      <c r="AE16" s="92" t="str">
        <f t="shared" si="8"/>
        <v>Chung, Isabella</v>
      </c>
      <c r="AF16" s="91" t="str">
        <f>IF(ISNA(VLOOKUP($A16,[1]WFY14!$AL$1:$AN$65536,2,FALSE)),"np",(VLOOKUP($A16,[1]WFY14!$AL$1:$AN$65536,2,FALSE)))</f>
        <v>np</v>
      </c>
      <c r="AG16" s="90">
        <f>IF(AF16&gt;[1]WFY14!$AN$1,0,(VLOOKUP(AF16,'[2]Point Tables'!$A$4:$I$263,[1]WFY14!$AN$2,FALSE)))</f>
        <v>0</v>
      </c>
      <c r="AH16" s="91" t="str">
        <f>IF(ISNA(VLOOKUP($A16,[1]WFY14!$AW$1:$AY$65536,2,FALSE)),"np",(VLOOKUP($A16,[1]WFY14!$AW$1:$AY$65536,2,FALSE)))</f>
        <v>np</v>
      </c>
      <c r="AI16" s="90">
        <f>IF(AH16&gt;[1]WFY14!$AY$1,0,(VLOOKUP(AH16,'[2]Point Tables'!$A$4:$I$263,[1]WFY14!$AY$2,FALSE)))</f>
        <v>0</v>
      </c>
      <c r="AJ16" s="91" t="str">
        <f>IF(ISNA(VLOOKUP($A16,[1]WFY14!$BH$1:$BJ$65536,2,FALSE)),"np",(VLOOKUP($A16,[1]WFY14!$BH$1:$BJ$65536,2,FALSE)))</f>
        <v>np</v>
      </c>
      <c r="AK16" s="90">
        <f>IF(AJ16&gt;[1]WFY14!$BJ$1,0,(VLOOKUP(AJ16,'[2]Point Tables'!$A$4:$I$263,[1]WFY14!$BJ$2,FALSE)))</f>
        <v>0</v>
      </c>
      <c r="AL16" s="91" t="str">
        <f>IF(ISNA(VLOOKUP($A16,[1]WFY14!$BS$1:$BT$65536,2,FALSE)),"np",(VLOOKUP($A16,[1]WFY14!$BS$1:$BT$65536,2,FALSE)))</f>
        <v>np</v>
      </c>
      <c r="AM16" s="90">
        <f>IF(AL16&gt;[1]WFY14!$BU$1,0,(VLOOKUP(AL16,'[2]Point Tables'!$A$4:$I$263,[1]WFY14!$BU$2,FALSE)))</f>
        <v>0</v>
      </c>
      <c r="AN16" s="91">
        <f>IF(ISNA(VLOOKUP($A16,[1]WFY14!$CD$1:$CE$65536,2,FALSE)),"np",(VLOOKUP($A16,[1]WFY14!$CD$1:$CE$65536,2,FALSE)))</f>
        <v>2</v>
      </c>
      <c r="AO16" s="90">
        <f>IF(AN16&gt;[1]WFY14!$CF$1,0,(VLOOKUP(AN16,'[2]Point Tables'!$A$4:$I$263,[1]WFY14!$CF$2,FALSE)))</f>
        <v>184</v>
      </c>
      <c r="AP16" s="91" t="str">
        <f>IF(ISNA(VLOOKUP($A16,[1]WFY14!$CO$1:$CP$65536,2,FALSE)),"np",(VLOOKUP($A16,[1]WFY14!$CO$1:$CP$65536,2,FALSE)))</f>
        <v>np</v>
      </c>
      <c r="AQ16" s="90">
        <f>IF(AP16&gt;[1]WFY14!$CQ$1,0,(VLOOKUP(AP16,'[2]Point Tables'!$A$4:$I$263,[1]WFY14!$CQ$2,FALSE)))</f>
        <v>0</v>
      </c>
      <c r="AR16" s="91" t="str">
        <f>IF(ISNA(VLOOKUP($A16,[1]WFY14!$CZ$1:$DA$65536,2,FALSE)),"np",(VLOOKUP($A16,[1]WFY14!$CZ$1:$DA$65536,2,FALSE)))</f>
        <v>np</v>
      </c>
      <c r="AS16" s="90">
        <f>IF(AR16&gt;[1]WFY14!$DB$1,0,(VLOOKUP(AR16,'[2]Point Tables'!$A$4:$I$263,[1]WFY14!$DB$2,FALSE)))</f>
        <v>0</v>
      </c>
      <c r="AT16" s="91" t="str">
        <f>IF(ISNA(VLOOKUP($A16,[1]WFY14!$DK$1:$DL$65536,2,FALSE)),"np",(VLOOKUP($A16,[1]WFY14!$DK$1:$DL$65536,2,FALSE)))</f>
        <v>np</v>
      </c>
      <c r="AU16" s="90">
        <f>IF(AT16&gt;[1]WFY14!$DM$1,0,(VLOOKUP(AT16,'[2]Point Tables'!$A$4:$I$263,[1]WFY14!$DM$2,FALSE)))</f>
        <v>0</v>
      </c>
      <c r="AV16" s="91" t="str">
        <f>IF(ISNA(VLOOKUP($A16,[1]WFY14!$DV$1:$DW$65536,2,FALSE)),"np",(VLOOKUP($A16,[1]WFY14!$DV$1:$DW$65536,2,FALSE)))</f>
        <v>np</v>
      </c>
      <c r="AW16" s="90">
        <f>IF(AV16&gt;[1]WFY14!$DX$1,0,(VLOOKUP(AV16,'[2]Point Tables'!$A$4:$I$263,[1]WFY14!$DX$2,FALSE)))</f>
        <v>0</v>
      </c>
      <c r="BQ16">
        <f t="shared" si="9"/>
        <v>0</v>
      </c>
      <c r="BR16">
        <f t="shared" si="10"/>
        <v>0</v>
      </c>
      <c r="BS16">
        <f t="shared" si="11"/>
        <v>0</v>
      </c>
      <c r="BT16">
        <f t="shared" si="12"/>
        <v>0</v>
      </c>
      <c r="BU16">
        <f t="shared" si="13"/>
        <v>184</v>
      </c>
      <c r="BV16">
        <f t="shared" si="14"/>
        <v>0</v>
      </c>
      <c r="BW16">
        <f t="shared" si="15"/>
        <v>0</v>
      </c>
      <c r="BX16">
        <f t="shared" si="16"/>
        <v>0</v>
      </c>
      <c r="BY16">
        <f t="shared" si="17"/>
        <v>0</v>
      </c>
      <c r="BZ16">
        <f t="shared" si="18"/>
        <v>184</v>
      </c>
      <c r="CA16">
        <f t="shared" si="19"/>
        <v>65.5</v>
      </c>
      <c r="CB16">
        <f t="shared" si="20"/>
        <v>140</v>
      </c>
      <c r="CC16">
        <f t="shared" si="21"/>
        <v>138</v>
      </c>
      <c r="CD16">
        <f t="shared" si="22"/>
        <v>0</v>
      </c>
      <c r="CE16">
        <f t="shared" si="23"/>
        <v>0</v>
      </c>
      <c r="CF16">
        <f t="shared" si="24"/>
        <v>0</v>
      </c>
      <c r="CG16">
        <f t="shared" si="25"/>
        <v>0</v>
      </c>
      <c r="CI16">
        <f t="shared" si="26"/>
        <v>184</v>
      </c>
      <c r="CJ16">
        <f t="shared" si="27"/>
        <v>140</v>
      </c>
      <c r="CK16">
        <f t="shared" si="28"/>
        <v>138</v>
      </c>
      <c r="CL16">
        <f t="shared" si="29"/>
        <v>65.5</v>
      </c>
      <c r="CN16" s="95">
        <f t="shared" si="30"/>
        <v>527.5</v>
      </c>
      <c r="CS16">
        <f t="shared" si="31"/>
        <v>65.5</v>
      </c>
      <c r="CT16">
        <f t="shared" si="32"/>
        <v>140</v>
      </c>
      <c r="CU16">
        <f t="shared" si="33"/>
        <v>138</v>
      </c>
      <c r="CW16">
        <f t="shared" si="34"/>
        <v>140</v>
      </c>
      <c r="CX16">
        <f t="shared" si="35"/>
        <v>138</v>
      </c>
      <c r="CZ16">
        <f t="shared" si="36"/>
        <v>278</v>
      </c>
    </row>
    <row r="17" spans="1:104">
      <c r="A17" s="99">
        <v>100086737</v>
      </c>
      <c r="B17">
        <f t="shared" si="0"/>
        <v>509</v>
      </c>
      <c r="C17">
        <f t="shared" si="1"/>
        <v>243.5</v>
      </c>
      <c r="D17" s="15" t="str">
        <f t="shared" si="2"/>
        <v>14</v>
      </c>
      <c r="E17" s="26" t="str">
        <f>IF(AND(ISNUMBER(G17),G17&gt;=U13Cutoff),"#"," ")</f>
        <v>#</v>
      </c>
      <c r="F17" s="3" t="s">
        <v>1355</v>
      </c>
      <c r="G17" s="10">
        <v>1999</v>
      </c>
      <c r="H17" s="83" t="s">
        <v>1356</v>
      </c>
      <c r="I17" s="85">
        <f t="shared" si="3"/>
        <v>509</v>
      </c>
      <c r="J17" s="86">
        <f t="shared" si="4"/>
        <v>243.5</v>
      </c>
      <c r="K17" s="87">
        <f t="shared" si="5"/>
        <v>200</v>
      </c>
      <c r="L17" s="87">
        <f t="shared" si="5"/>
        <v>140</v>
      </c>
      <c r="M17" s="87">
        <f t="shared" si="5"/>
        <v>103.5</v>
      </c>
      <c r="N17" s="87">
        <f t="shared" si="5"/>
        <v>65.5</v>
      </c>
      <c r="O17" s="88" t="str">
        <f t="shared" si="6"/>
        <v>Tsai, Xiao-Qing E</v>
      </c>
      <c r="P17" s="89">
        <f>IF(ISNA(VLOOKUP(A17,[1]WFY14!$E$1:$G$65536,2,FALSE)),"np",(VLOOKUP(A17,[1]WFY14!$E$1:$G$65536,2,FALSE)))</f>
        <v>12.5</v>
      </c>
      <c r="Q17" s="90">
        <f>IF(P17&gt;[1]WFY14!$F$1,0,(VLOOKUP(P17,'[2]Point Tables'!$A$4:$I$263,[1]WFY14!$F$2,FALSE)))</f>
        <v>103.5</v>
      </c>
      <c r="R17" s="91">
        <f>IF(ISNA(VLOOKUP($A17,[1]WFY14!$P$1:$R$65536,2,FALSE)),"np",(VLOOKUP($A17,[1]WFY14!$P$1:$R$65536,2,FALSE)))</f>
        <v>5</v>
      </c>
      <c r="S17" s="90">
        <f>IF(R17&gt;[1]WFY14!$Q$1,0,(VLOOKUP(R17,'[2]Point Tables'!$A$4:$I$263,[1]WFY14!$Q$2,FALSE)))</f>
        <v>140</v>
      </c>
      <c r="T17" s="91">
        <f>IF(ISNA(VLOOKUP($A17,[1]WFY14!$AA$1:$AC$65536,2,FALSE)),"np",(VLOOKUP($A17,[1]WFY14!$AA$1:$AC$65536,2,FALSE)))</f>
        <v>21.5</v>
      </c>
      <c r="U17" s="90">
        <f>IF(T17&gt;[1]WFY14!$AB$1,0,(VLOOKUP(T17,'[2]Point Tables'!$A$4:$I$263,[1]WFY14!$AB$2,FALSE)))</f>
        <v>65.5</v>
      </c>
      <c r="V17" s="92" t="str">
        <f t="shared" si="7"/>
        <v>Tsai, Xiao-Qing E</v>
      </c>
      <c r="W17" s="93">
        <f>IF(ISNA(VLOOKUP(A17,'[1]WF SJC'!$CS$1:$CT$65536,2,FALSE)),"np",(VLOOKUP(A17,'[1]WF SJC'!$CS$1:$CT$65536,2,FALSE)))</f>
        <v>60</v>
      </c>
      <c r="X17" s="94">
        <f>IF(W17&gt;'[1]WF SJC'!$CT$1,0,(VLOOKUP(W17,'[2]Point Tables'!$A$4:$I$263,'[1]WF SJC'!$CT$2,FALSE)))</f>
        <v>0</v>
      </c>
      <c r="Y17" s="93" t="str">
        <f>IF(ISNA(VLOOKUP(A17,'[1]WF SJC'!$DD$1:$DE$65536,2,FALSE)),"np",(VLOOKUP(A17,'[1]WF SJC'!$DD$1:$DE$65536,2,FALSE)))</f>
        <v>np</v>
      </c>
      <c r="Z17" s="94">
        <f>IF(Y17&gt;'[1]WF SJC'!$DE$1,0,(VLOOKUP(Y17,'[2]Point Tables'!$A$4:$I$263,'[1]WF SJC'!$DE$2,FALSE)))</f>
        <v>0</v>
      </c>
      <c r="AA17" s="93" t="str">
        <f>IF(ISNA(VLOOKUP($A17,'[1]WF SJC'!$DO$1:$DP$65536,2,FALSE)),"np",(VLOOKUP($A17,'[1]WF SJC'!$DO$1:$DP$65536,2,FALSE)))</f>
        <v>np</v>
      </c>
      <c r="AB17" s="94">
        <f>IF(AA17&gt;'[1]WF SJC'!$DP$1,0,(VLOOKUP(AA17,'[2]Point Tables'!$A$4:$I$263,'[1]WF SJC'!$DP$2,FALSE)))</f>
        <v>0</v>
      </c>
      <c r="AC17" s="93" t="str">
        <f>IF(ISNA(VLOOKUP($A17,'[1]WF SJC'!$DZ$1:$EA$65536,2,FALSE)),"np",(VLOOKUP($A17,'[1]WF SJC'!$DZ$1:$EA$65536,2,FALSE)))</f>
        <v>np</v>
      </c>
      <c r="AD17" s="94">
        <f>IF(AC17&gt;'[1]WF SJC'!$EA$1,0,(VLOOKUP(AC17,'[2]Point Tables'!$A$4:$I$263,'[1]WF SJC'!$EA$2,FALSE)))</f>
        <v>0</v>
      </c>
      <c r="AE17" s="92" t="str">
        <f t="shared" si="8"/>
        <v>Tsai, Xiao-Qing E</v>
      </c>
      <c r="AF17" s="91">
        <f>IF(ISNA(VLOOKUP($A17,[1]WFY14!$AL$1:$AN$65536,2,FALSE)),"np",(VLOOKUP($A17,[1]WFY14!$AL$1:$AN$65536,2,FALSE)))</f>
        <v>8</v>
      </c>
      <c r="AG17" s="90">
        <f>IF(AF17&gt;[1]WFY14!$AN$1,0,(VLOOKUP(AF17,'[2]Point Tables'!$A$4:$I$263,[1]WFY14!$AN$2,FALSE)))</f>
        <v>137</v>
      </c>
      <c r="AH17" s="91">
        <f>IF(ISNA(VLOOKUP($A17,[1]WFY14!$AW$1:$AY$65536,2,FALSE)),"np",(VLOOKUP($A17,[1]WFY14!$AW$1:$AY$65536,2,FALSE)))</f>
        <v>12</v>
      </c>
      <c r="AI17" s="90">
        <f>IF(AH17&gt;[1]WFY14!$AY$1,0,(VLOOKUP(AH17,'[2]Point Tables'!$A$4:$I$263,[1]WFY14!$AY$2,FALSE)))</f>
        <v>104</v>
      </c>
      <c r="AJ17" s="91" t="str">
        <f>IF(ISNA(VLOOKUP($A17,[1]WFY14!$BH$1:$BJ$65536,2,FALSE)),"np",(VLOOKUP($A17,[1]WFY14!$BH$1:$BJ$65536,2,FALSE)))</f>
        <v>np</v>
      </c>
      <c r="AK17" s="90">
        <f>IF(AJ17&gt;[1]WFY14!$BJ$1,0,(VLOOKUP(AJ17,'[2]Point Tables'!$A$4:$I$263,[1]WFY14!$BJ$2,FALSE)))</f>
        <v>0</v>
      </c>
      <c r="AL17" s="91" t="str">
        <f>IF(ISNA(VLOOKUP($A17,[1]WFY14!$BS$1:$BT$65536,2,FALSE)),"np",(VLOOKUP($A17,[1]WFY14!$BS$1:$BT$65536,2,FALSE)))</f>
        <v>np</v>
      </c>
      <c r="AM17" s="90">
        <f>IF(AL17&gt;[1]WFY14!$BU$1,0,(VLOOKUP(AL17,'[2]Point Tables'!$A$4:$I$263,[1]WFY14!$BU$2,FALSE)))</f>
        <v>0</v>
      </c>
      <c r="AN17" s="91">
        <f>IF(ISNA(VLOOKUP($A17,[1]WFY14!$CD$1:$CE$65536,2,FALSE)),"np",(VLOOKUP($A17,[1]WFY14!$CD$1:$CE$65536,2,FALSE)))</f>
        <v>1</v>
      </c>
      <c r="AO17" s="90">
        <f>IF(AN17&gt;[1]WFY14!$CF$1,0,(VLOOKUP(AN17,'[2]Point Tables'!$A$4:$I$263,[1]WFY14!$CF$2,FALSE)))</f>
        <v>200</v>
      </c>
      <c r="AP17" s="91" t="str">
        <f>IF(ISNA(VLOOKUP($A17,[1]WFY14!$CO$1:$CP$65536,2,FALSE)),"np",(VLOOKUP($A17,[1]WFY14!$CO$1:$CP$65536,2,FALSE)))</f>
        <v>np</v>
      </c>
      <c r="AQ17" s="90">
        <f>IF(AP17&gt;[1]WFY14!$CQ$1,0,(VLOOKUP(AP17,'[2]Point Tables'!$A$4:$I$263,[1]WFY14!$CQ$2,FALSE)))</f>
        <v>0</v>
      </c>
      <c r="AR17" s="91" t="str">
        <f>IF(ISNA(VLOOKUP($A17,[1]WFY14!$CZ$1:$DA$65536,2,FALSE)),"np",(VLOOKUP($A17,[1]WFY14!$CZ$1:$DA$65536,2,FALSE)))</f>
        <v>np</v>
      </c>
      <c r="AS17" s="90">
        <f>IF(AR17&gt;[1]WFY14!$DB$1,0,(VLOOKUP(AR17,'[2]Point Tables'!$A$4:$I$263,[1]WFY14!$DB$2,FALSE)))</f>
        <v>0</v>
      </c>
      <c r="AT17" s="91" t="str">
        <f>IF(ISNA(VLOOKUP($A17,[1]WFY14!$DK$1:$DL$65536,2,FALSE)),"np",(VLOOKUP($A17,[1]WFY14!$DK$1:$DL$65536,2,FALSE)))</f>
        <v>np</v>
      </c>
      <c r="AU17" s="90">
        <f>IF(AT17&gt;[1]WFY14!$DM$1,0,(VLOOKUP(AT17,'[2]Point Tables'!$A$4:$I$263,[1]WFY14!$DM$2,FALSE)))</f>
        <v>0</v>
      </c>
      <c r="AV17" s="91" t="str">
        <f>IF(ISNA(VLOOKUP($A17,[1]WFY14!$DV$1:$DW$65536,2,FALSE)),"np",(VLOOKUP($A17,[1]WFY14!$DV$1:$DW$65536,2,FALSE)))</f>
        <v>np</v>
      </c>
      <c r="AW17" s="90">
        <f>IF(AV17&gt;[1]WFY14!$DX$1,0,(VLOOKUP(AV17,'[2]Point Tables'!$A$4:$I$263,[1]WFY14!$DX$2,FALSE)))</f>
        <v>0</v>
      </c>
      <c r="BQ17">
        <f t="shared" si="9"/>
        <v>137</v>
      </c>
      <c r="BR17">
        <f t="shared" si="10"/>
        <v>104</v>
      </c>
      <c r="BS17">
        <f t="shared" si="11"/>
        <v>0</v>
      </c>
      <c r="BT17">
        <f t="shared" si="12"/>
        <v>0</v>
      </c>
      <c r="BU17">
        <f t="shared" si="13"/>
        <v>200</v>
      </c>
      <c r="BV17">
        <f t="shared" si="14"/>
        <v>0</v>
      </c>
      <c r="BW17">
        <f t="shared" si="15"/>
        <v>0</v>
      </c>
      <c r="BX17">
        <f t="shared" si="16"/>
        <v>0</v>
      </c>
      <c r="BY17">
        <f t="shared" si="17"/>
        <v>0</v>
      </c>
      <c r="BZ17">
        <f t="shared" si="18"/>
        <v>200</v>
      </c>
      <c r="CA17">
        <f t="shared" si="19"/>
        <v>65.5</v>
      </c>
      <c r="CB17">
        <f t="shared" si="20"/>
        <v>103.5</v>
      </c>
      <c r="CC17">
        <f t="shared" si="21"/>
        <v>140</v>
      </c>
      <c r="CD17">
        <f t="shared" si="22"/>
        <v>0</v>
      </c>
      <c r="CE17">
        <f t="shared" si="23"/>
        <v>0</v>
      </c>
      <c r="CF17">
        <f t="shared" si="24"/>
        <v>0</v>
      </c>
      <c r="CG17">
        <f t="shared" si="25"/>
        <v>0</v>
      </c>
      <c r="CI17">
        <f t="shared" si="26"/>
        <v>200</v>
      </c>
      <c r="CJ17">
        <f t="shared" si="27"/>
        <v>140</v>
      </c>
      <c r="CK17">
        <f t="shared" si="28"/>
        <v>103.5</v>
      </c>
      <c r="CL17">
        <f t="shared" si="29"/>
        <v>65.5</v>
      </c>
      <c r="CN17" s="95">
        <f t="shared" si="30"/>
        <v>509</v>
      </c>
      <c r="CS17">
        <f t="shared" si="31"/>
        <v>65.5</v>
      </c>
      <c r="CT17">
        <f t="shared" si="32"/>
        <v>103.5</v>
      </c>
      <c r="CU17">
        <f t="shared" si="33"/>
        <v>140</v>
      </c>
      <c r="CW17">
        <f t="shared" si="34"/>
        <v>140</v>
      </c>
      <c r="CX17">
        <f t="shared" si="35"/>
        <v>103.5</v>
      </c>
      <c r="CZ17">
        <f t="shared" si="36"/>
        <v>243.5</v>
      </c>
    </row>
    <row r="18" spans="1:104">
      <c r="A18" s="98">
        <v>100074481</v>
      </c>
      <c r="B18">
        <f t="shared" si="0"/>
        <v>491</v>
      </c>
      <c r="C18">
        <f t="shared" si="1"/>
        <v>239</v>
      </c>
      <c r="D18" s="15" t="str">
        <f t="shared" si="2"/>
        <v>15</v>
      </c>
      <c r="E18" s="26" t="str">
        <f>IF(AND(ISNUMBER(G18),G18&gt;=U13Cutoff),"#"," ")</f>
        <v xml:space="preserve"> </v>
      </c>
      <c r="F18" s="83" t="s">
        <v>1357</v>
      </c>
      <c r="G18" s="84">
        <v>1996</v>
      </c>
      <c r="H18" s="83" t="s">
        <v>31</v>
      </c>
      <c r="I18" s="85">
        <f t="shared" si="3"/>
        <v>491</v>
      </c>
      <c r="J18" s="86">
        <f t="shared" si="4"/>
        <v>239</v>
      </c>
      <c r="K18" s="87">
        <f t="shared" si="5"/>
        <v>138</v>
      </c>
      <c r="L18" s="87">
        <f t="shared" si="5"/>
        <v>137</v>
      </c>
      <c r="M18" s="87">
        <f t="shared" si="5"/>
        <v>114</v>
      </c>
      <c r="N18" s="87">
        <f t="shared" si="5"/>
        <v>102</v>
      </c>
      <c r="O18" s="88" t="str">
        <f t="shared" si="6"/>
        <v>Holmqvist, Sophia</v>
      </c>
      <c r="P18" s="89">
        <f>IF(ISNA(VLOOKUP(A18,[1]WFY14!$E$1:$G$65536,2,FALSE)),"np",(VLOOKUP(A18,[1]WFY14!$E$1:$G$65536,2,FALSE)))</f>
        <v>25</v>
      </c>
      <c r="Q18" s="90">
        <f>IF(P18&gt;[1]WFY14!$F$1,0,(VLOOKUP(P18,'[2]Point Tables'!$A$4:$I$263,[1]WFY14!$F$2,FALSE)))</f>
        <v>62</v>
      </c>
      <c r="R18" s="91">
        <f>IF(ISNA(VLOOKUP($A18,[1]WFY14!$P$1:$R$65536,2,FALSE)),"np",(VLOOKUP($A18,[1]WFY14!$P$1:$R$65536,2,FALSE)))</f>
        <v>14</v>
      </c>
      <c r="S18" s="90">
        <f>IF(R18&gt;[1]WFY14!$Q$1,0,(VLOOKUP(R18,'[2]Point Tables'!$A$4:$I$263,[1]WFY14!$Q$2,FALSE)))</f>
        <v>102</v>
      </c>
      <c r="T18" s="91">
        <f>IF(ISNA(VLOOKUP($A18,[1]WFY14!$AA$1:$AC$65536,2,FALSE)),"np",(VLOOKUP($A18,[1]WFY14!$AA$1:$AC$65536,2,FALSE)))</f>
        <v>8</v>
      </c>
      <c r="U18" s="90">
        <f>IF(T18&gt;[1]WFY14!$AB$1,0,(VLOOKUP(T18,'[2]Point Tables'!$A$4:$I$263,[1]WFY14!$AB$2,FALSE)))</f>
        <v>137</v>
      </c>
      <c r="V18" s="92" t="str">
        <f t="shared" si="7"/>
        <v>Holmqvist, Sophia</v>
      </c>
      <c r="W18" s="93">
        <f>IF(ISNA(VLOOKUP(A18,'[1]WF SJC'!$CS$1:$CT$65536,2,FALSE)),"np",(VLOOKUP(A18,'[1]WF SJC'!$CS$1:$CT$65536,2,FALSE)))</f>
        <v>30</v>
      </c>
      <c r="X18" s="94">
        <f>IF(W18&gt;'[1]WF SJC'!$CT$1,0,(VLOOKUP(W18,'[2]Point Tables'!$A$4:$I$263,'[1]WF SJC'!$CT$2,FALSE)))</f>
        <v>114</v>
      </c>
      <c r="Y18" s="93">
        <f>IF(ISNA(VLOOKUP(A18,'[1]WF SJC'!$DD$1:$DE$65536,2,FALSE)),"np",(VLOOKUP(A18,'[1]WF SJC'!$DD$1:$DE$65536,2,FALSE)))</f>
        <v>69</v>
      </c>
      <c r="Z18" s="94">
        <f>IF(Y18&gt;'[1]WF SJC'!$DE$1,0,(VLOOKUP(Y18,'[2]Point Tables'!$A$4:$I$263,'[1]WF SJC'!$DE$2,FALSE)))</f>
        <v>0</v>
      </c>
      <c r="AA18" s="93">
        <f>IF(ISNA(VLOOKUP($A18,'[1]WF SJC'!$DO$1:$DP$65536,2,FALSE)),"np",(VLOOKUP($A18,'[1]WF SJC'!$DO$1:$DP$65536,2,FALSE)))</f>
        <v>69</v>
      </c>
      <c r="AB18" s="94">
        <f>IF(AA18&gt;'[1]WF SJC'!$DP$1,0,(VLOOKUP(AA18,'[2]Point Tables'!$A$4:$I$263,'[1]WF SJC'!$DP$2,FALSE)))</f>
        <v>0</v>
      </c>
      <c r="AC18" s="93" t="str">
        <f>IF(ISNA(VLOOKUP($A18,'[1]WF SJC'!$DZ$1:$EA$65536,2,FALSE)),"np",(VLOOKUP($A18,'[1]WF SJC'!$DZ$1:$EA$65536,2,FALSE)))</f>
        <v>np</v>
      </c>
      <c r="AD18" s="94">
        <f>IF(AC18&gt;'[1]WF SJC'!$EA$1,0,(VLOOKUP(AC18,'[2]Point Tables'!$A$4:$I$263,'[1]WF SJC'!$EA$2,FALSE)))</f>
        <v>0</v>
      </c>
      <c r="AE18" s="92" t="str">
        <f t="shared" si="8"/>
        <v>Holmqvist, Sophia</v>
      </c>
      <c r="AF18" s="91">
        <f>IF(ISNA(VLOOKUP($A18,[1]WFY14!$AL$1:$AN$65536,2,FALSE)),"np",(VLOOKUP($A18,[1]WFY14!$AL$1:$AN$65536,2,FALSE)))</f>
        <v>7</v>
      </c>
      <c r="AG18" s="90">
        <f>IF(AF18&gt;[1]WFY14!$AN$1,0,(VLOOKUP(AF18,'[2]Point Tables'!$A$4:$I$263,[1]WFY14!$AN$2,FALSE)))</f>
        <v>138</v>
      </c>
      <c r="AH18" s="91" t="str">
        <f>IF(ISNA(VLOOKUP($A18,[1]WFY14!$AW$1:$AY$65536,2,FALSE)),"np",(VLOOKUP($A18,[1]WFY14!$AW$1:$AY$65536,2,FALSE)))</f>
        <v>np</v>
      </c>
      <c r="AI18" s="90">
        <f>IF(AH18&gt;[1]WFY14!$AY$1,0,(VLOOKUP(AH18,'[2]Point Tables'!$A$4:$I$263,[1]WFY14!$AY$2,FALSE)))</f>
        <v>0</v>
      </c>
      <c r="AJ18" s="91" t="str">
        <f>IF(ISNA(VLOOKUP($A18,[1]WFY14!$BH$1:$BJ$65536,2,FALSE)),"np",(VLOOKUP($A18,[1]WFY14!$BH$1:$BJ$65536,2,FALSE)))</f>
        <v>np</v>
      </c>
      <c r="AK18" s="90">
        <f>IF(AJ18&gt;[1]WFY14!$BJ$1,0,(VLOOKUP(AJ18,'[2]Point Tables'!$A$4:$I$263,[1]WFY14!$BJ$2,FALSE)))</f>
        <v>0</v>
      </c>
      <c r="AL18" s="91" t="str">
        <f>IF(ISNA(VLOOKUP($A18,[1]WFY14!$BS$1:$BT$65536,2,FALSE)),"np",(VLOOKUP($A18,[1]WFY14!$BS$1:$BT$65536,2,FALSE)))</f>
        <v>np</v>
      </c>
      <c r="AM18" s="90">
        <f>IF(AL18&gt;[1]WFY14!$BU$1,0,(VLOOKUP(AL18,'[2]Point Tables'!$A$4:$I$263,[1]WFY14!$BU$2,FALSE)))</f>
        <v>0</v>
      </c>
      <c r="AN18" s="91" t="str">
        <f>IF(ISNA(VLOOKUP($A18,[1]WFY14!$CD$1:$CE$65536,2,FALSE)),"np",(VLOOKUP($A18,[1]WFY14!$CD$1:$CE$65536,2,FALSE)))</f>
        <v>np</v>
      </c>
      <c r="AO18" s="90">
        <f>IF(AN18&gt;[1]WFY14!$CF$1,0,(VLOOKUP(AN18,'[2]Point Tables'!$A$4:$I$263,[1]WFY14!$CF$2,FALSE)))</f>
        <v>0</v>
      </c>
      <c r="AP18" s="91" t="str">
        <f>IF(ISNA(VLOOKUP($A18,[1]WFY14!$CO$1:$CP$65536,2,FALSE)),"np",(VLOOKUP($A18,[1]WFY14!$CO$1:$CP$65536,2,FALSE)))</f>
        <v>np</v>
      </c>
      <c r="AQ18" s="90">
        <f>IF(AP18&gt;[1]WFY14!$CQ$1,0,(VLOOKUP(AP18,'[2]Point Tables'!$A$4:$I$263,[1]WFY14!$CQ$2,FALSE)))</f>
        <v>0</v>
      </c>
      <c r="AR18" s="91" t="str">
        <f>IF(ISNA(VLOOKUP($A18,[1]WFY14!$CZ$1:$DA$65536,2,FALSE)),"np",(VLOOKUP($A18,[1]WFY14!$CZ$1:$DA$65536,2,FALSE)))</f>
        <v>np</v>
      </c>
      <c r="AS18" s="90">
        <f>IF(AR18&gt;[1]WFY14!$DB$1,0,(VLOOKUP(AR18,'[2]Point Tables'!$A$4:$I$263,[1]WFY14!$DB$2,FALSE)))</f>
        <v>0</v>
      </c>
      <c r="AT18" s="91" t="str">
        <f>IF(ISNA(VLOOKUP($A18,[1]WFY14!$DK$1:$DL$65536,2,FALSE)),"np",(VLOOKUP($A18,[1]WFY14!$DK$1:$DL$65536,2,FALSE)))</f>
        <v>np</v>
      </c>
      <c r="AU18" s="90">
        <f>IF(AT18&gt;[1]WFY14!$DM$1,0,(VLOOKUP(AT18,'[2]Point Tables'!$A$4:$I$263,[1]WFY14!$DM$2,FALSE)))</f>
        <v>0</v>
      </c>
      <c r="AV18" s="91" t="str">
        <f>IF(ISNA(VLOOKUP($A18,[1]WFY14!$DV$1:$DW$65536,2,FALSE)),"np",(VLOOKUP($A18,[1]WFY14!$DV$1:$DW$65536,2,FALSE)))</f>
        <v>np</v>
      </c>
      <c r="AW18" s="90">
        <f>IF(AV18&gt;[1]WFY14!$DX$1,0,(VLOOKUP(AV18,'[2]Point Tables'!$A$4:$I$263,[1]WFY14!$DX$2,FALSE)))</f>
        <v>0</v>
      </c>
      <c r="BQ18">
        <f t="shared" si="9"/>
        <v>138</v>
      </c>
      <c r="BR18">
        <f t="shared" si="10"/>
        <v>0</v>
      </c>
      <c r="BS18">
        <f t="shared" si="11"/>
        <v>0</v>
      </c>
      <c r="BT18">
        <f t="shared" si="12"/>
        <v>0</v>
      </c>
      <c r="BU18">
        <f t="shared" si="13"/>
        <v>0</v>
      </c>
      <c r="BV18">
        <f t="shared" si="14"/>
        <v>0</v>
      </c>
      <c r="BW18">
        <f t="shared" si="15"/>
        <v>0</v>
      </c>
      <c r="BX18">
        <f t="shared" si="16"/>
        <v>0</v>
      </c>
      <c r="BY18">
        <f t="shared" si="17"/>
        <v>0</v>
      </c>
      <c r="BZ18">
        <f t="shared" si="18"/>
        <v>138</v>
      </c>
      <c r="CA18">
        <f t="shared" si="19"/>
        <v>137</v>
      </c>
      <c r="CB18">
        <f t="shared" si="20"/>
        <v>62</v>
      </c>
      <c r="CC18">
        <f t="shared" si="21"/>
        <v>102</v>
      </c>
      <c r="CD18">
        <f t="shared" si="22"/>
        <v>114</v>
      </c>
      <c r="CE18">
        <f t="shared" si="23"/>
        <v>0</v>
      </c>
      <c r="CF18">
        <f t="shared" si="24"/>
        <v>0</v>
      </c>
      <c r="CG18">
        <f t="shared" si="25"/>
        <v>0</v>
      </c>
      <c r="CI18">
        <f t="shared" si="26"/>
        <v>138</v>
      </c>
      <c r="CJ18">
        <f t="shared" si="27"/>
        <v>137</v>
      </c>
      <c r="CK18">
        <f t="shared" si="28"/>
        <v>114</v>
      </c>
      <c r="CL18">
        <f t="shared" si="29"/>
        <v>102</v>
      </c>
      <c r="CN18" s="95">
        <f t="shared" si="30"/>
        <v>491</v>
      </c>
      <c r="CS18">
        <f t="shared" si="31"/>
        <v>137</v>
      </c>
      <c r="CT18">
        <f t="shared" si="32"/>
        <v>62</v>
      </c>
      <c r="CU18">
        <f t="shared" si="33"/>
        <v>102</v>
      </c>
      <c r="CW18">
        <f t="shared" si="34"/>
        <v>137</v>
      </c>
      <c r="CX18">
        <f t="shared" si="35"/>
        <v>102</v>
      </c>
      <c r="CZ18">
        <f t="shared" si="36"/>
        <v>239</v>
      </c>
    </row>
    <row r="19" spans="1:104">
      <c r="A19">
        <v>100091111</v>
      </c>
      <c r="B19">
        <f t="shared" si="0"/>
        <v>474.5</v>
      </c>
      <c r="C19">
        <f t="shared" si="1"/>
        <v>162.5</v>
      </c>
      <c r="D19" s="15" t="str">
        <f t="shared" si="2"/>
        <v>16</v>
      </c>
      <c r="E19" s="26" t="s">
        <v>13</v>
      </c>
      <c r="F19" s="83" t="s">
        <v>888</v>
      </c>
      <c r="G19" s="84">
        <v>1997</v>
      </c>
      <c r="H19" s="83" t="s">
        <v>160</v>
      </c>
      <c r="I19" s="85">
        <f t="shared" si="3"/>
        <v>474.5</v>
      </c>
      <c r="J19" s="86">
        <f t="shared" si="4"/>
        <v>162.5</v>
      </c>
      <c r="K19" s="87">
        <f t="shared" si="5"/>
        <v>184</v>
      </c>
      <c r="L19" s="87">
        <f t="shared" si="5"/>
        <v>128</v>
      </c>
      <c r="M19" s="87">
        <f t="shared" si="5"/>
        <v>103.5</v>
      </c>
      <c r="N19" s="87">
        <f t="shared" si="5"/>
        <v>59</v>
      </c>
      <c r="O19" s="88" t="str">
        <f t="shared" si="6"/>
        <v>Unwalla, Simone</v>
      </c>
      <c r="P19" s="89">
        <f>IF(ISNA(VLOOKUP(A19,[1]WFY14!$E$1:$G$65536,2,FALSE)),"np",(VLOOKUP(A19,[1]WFY14!$E$1:$G$65536,2,FALSE)))</f>
        <v>12.5</v>
      </c>
      <c r="Q19" s="90">
        <f>IF(P19&gt;[1]WFY14!$F$1,0,(VLOOKUP(P19,'[2]Point Tables'!$A$4:$I$263,[1]WFY14!$F$2,FALSE)))</f>
        <v>103.5</v>
      </c>
      <c r="R19" s="91" t="str">
        <f>IF(ISNA(VLOOKUP($A19,[1]WFY14!$P$1:$R$65536,2,FALSE)),"np",(VLOOKUP($A19,[1]WFY14!$P$1:$R$65536,2,FALSE)))</f>
        <v>np</v>
      </c>
      <c r="S19" s="90">
        <f>IF(R19&gt;[1]WFY14!$Q$1,0,(VLOOKUP(R19,'[2]Point Tables'!$A$4:$I$263,[1]WFY14!$Q$2,FALSE)))</f>
        <v>0</v>
      </c>
      <c r="T19" s="91">
        <f>IF(ISNA(VLOOKUP($A19,[1]WFY14!$AA$1:$AC$65536,2,FALSE)),"np",(VLOOKUP($A19,[1]WFY14!$AA$1:$AC$65536,2,FALSE)))</f>
        <v>28</v>
      </c>
      <c r="U19" s="90">
        <f>IF(T19&gt;[1]WFY14!$AB$1,0,(VLOOKUP(T19,'[2]Point Tables'!$A$4:$I$263,[1]WFY14!$AB$2,FALSE)))</f>
        <v>59</v>
      </c>
      <c r="V19" s="92" t="str">
        <f t="shared" si="7"/>
        <v>Unwalla, Simone</v>
      </c>
      <c r="W19" s="93">
        <f>IF(ISNA(VLOOKUP(A19,'[1]WF SJC'!$CS$1:$CT$65536,2,FALSE)),"np",(VLOOKUP(A19,'[1]WF SJC'!$CS$1:$CT$65536,2,FALSE)))</f>
        <v>49</v>
      </c>
      <c r="X19" s="94">
        <f>IF(W19&gt;'[1]WF SJC'!$CT$1,0,(VLOOKUP(W19,'[2]Point Tables'!$A$4:$I$263,'[1]WF SJC'!$CT$2,FALSE)))</f>
        <v>0</v>
      </c>
      <c r="Y19" s="93">
        <f>IF(ISNA(VLOOKUP(A19,'[1]WF SJC'!$DD$1:$DE$65536,2,FALSE)),"np",(VLOOKUP(A19,'[1]WF SJC'!$DD$1:$DE$65536,2,FALSE)))</f>
        <v>23</v>
      </c>
      <c r="Z19" s="94">
        <f>IF(Y19&gt;'[1]WF SJC'!$DE$1,0,(VLOOKUP(Y19,'[2]Point Tables'!$A$4:$I$263,'[1]WF SJC'!$DE$2,FALSE)))</f>
        <v>128</v>
      </c>
      <c r="AA19" s="93">
        <f>IF(ISNA(VLOOKUP($A19,'[1]WF SJC'!$DO$1:$DP$65536,2,FALSE)),"np",(VLOOKUP($A19,'[1]WF SJC'!$DO$1:$DP$65536,2,FALSE)))</f>
        <v>76</v>
      </c>
      <c r="AB19" s="94">
        <f>IF(AA19&gt;'[1]WF SJC'!$DP$1,0,(VLOOKUP(AA19,'[2]Point Tables'!$A$4:$I$263,'[1]WF SJC'!$DP$2,FALSE)))</f>
        <v>0</v>
      </c>
      <c r="AC19" s="93">
        <f>IF(ISNA(VLOOKUP($A19,'[1]WF SJC'!$DZ$1:$EA$65536,2,FALSE)),"np",(VLOOKUP($A19,'[1]WF SJC'!$DZ$1:$EA$65536,2,FALSE)))</f>
        <v>61</v>
      </c>
      <c r="AD19" s="94">
        <f>IF(AC19&gt;'[1]WF SJC'!$EA$1,0,(VLOOKUP(AC19,'[2]Point Tables'!$A$4:$I$263,'[1]WF SJC'!$EA$2,FALSE)))</f>
        <v>0</v>
      </c>
      <c r="AE19" s="92" t="str">
        <f t="shared" si="8"/>
        <v>Unwalla, Simone</v>
      </c>
      <c r="AF19" s="91">
        <f>IF(ISNA(VLOOKUP($A19,[1]WFY14!$AL$1:$AN$65536,2,FALSE)),"np",(VLOOKUP($A19,[1]WFY14!$AL$1:$AN$65536,2,FALSE)))</f>
        <v>3</v>
      </c>
      <c r="AG19" s="90">
        <f>IF(AF19&gt;[1]WFY14!$AN$1,0,(VLOOKUP(AF19,'[2]Point Tables'!$A$4:$I$263,[1]WFY14!$AN$2,FALSE)))</f>
        <v>170</v>
      </c>
      <c r="AH19" s="91" t="str">
        <f>IF(ISNA(VLOOKUP($A19,[1]WFY14!$AW$1:$AY$65536,2,FALSE)),"np",(VLOOKUP($A19,[1]WFY14!$AW$1:$AY$65536,2,FALSE)))</f>
        <v>np</v>
      </c>
      <c r="AI19" s="90">
        <f>IF(AH19&gt;[1]WFY14!$AY$1,0,(VLOOKUP(AH19,'[2]Point Tables'!$A$4:$I$263,[1]WFY14!$AY$2,FALSE)))</f>
        <v>0</v>
      </c>
      <c r="AJ19" s="91">
        <f>IF(ISNA(VLOOKUP($A19,[1]WFY14!$BH$1:$BJ$65536,2,FALSE)),"np",(VLOOKUP($A19,[1]WFY14!$BH$1:$BJ$65536,2,FALSE)))</f>
        <v>16</v>
      </c>
      <c r="AK19" s="90">
        <f>IF(AJ19&gt;[1]WFY14!$BJ$1,0,(VLOOKUP(AJ19,'[2]Point Tables'!$A$4:$I$263,[1]WFY14!$BJ$2,FALSE)))</f>
        <v>100</v>
      </c>
      <c r="AL19" s="91" t="str">
        <f>IF(ISNA(VLOOKUP($A19,[1]WFY14!$BS$1:$BT$65536,2,FALSE)),"np",(VLOOKUP($A19,[1]WFY14!$BS$1:$BT$65536,2,FALSE)))</f>
        <v>np</v>
      </c>
      <c r="AM19" s="90">
        <f>IF(AL19&gt;[1]WFY14!$BU$1,0,(VLOOKUP(AL19,'[2]Point Tables'!$A$4:$I$263,[1]WFY14!$BU$2,FALSE)))</f>
        <v>0</v>
      </c>
      <c r="AN19" s="91" t="str">
        <f>IF(ISNA(VLOOKUP($A19,[1]WFY14!$CD$1:$CE$65536,2,FALSE)),"np",(VLOOKUP($A19,[1]WFY14!$CD$1:$CE$65536,2,FALSE)))</f>
        <v>np</v>
      </c>
      <c r="AO19" s="90">
        <f>IF(AN19&gt;[1]WFY14!$CF$1,0,(VLOOKUP(AN19,'[2]Point Tables'!$A$4:$I$263,[1]WFY14!$CF$2,FALSE)))</f>
        <v>0</v>
      </c>
      <c r="AP19" s="91">
        <f>IF(ISNA(VLOOKUP($A19,[1]WFY14!$CO$1:$CP$65536,2,FALSE)),"np",(VLOOKUP($A19,[1]WFY14!$CO$1:$CP$65536,2,FALSE)))</f>
        <v>2</v>
      </c>
      <c r="AQ19" s="90">
        <f>IF(AP19&gt;[1]WFY14!$CQ$1,0,(VLOOKUP(AP19,'[2]Point Tables'!$A$4:$I$263,[1]WFY14!$CQ$2,FALSE)))</f>
        <v>184</v>
      </c>
      <c r="AR19" s="91">
        <f>IF(ISNA(VLOOKUP($A19,[1]WFY14!$CZ$1:$DA$65536,2,FALSE)),"np",(VLOOKUP($A19,[1]WFY14!$CZ$1:$DA$65536,2,FALSE)))</f>
        <v>5</v>
      </c>
      <c r="AS19" s="90">
        <f>IF(AR19&gt;[1]WFY14!$DB$1,0,(VLOOKUP(AR19,'[2]Point Tables'!$A$4:$I$263,[1]WFY14!$DB$2,FALSE)))</f>
        <v>140</v>
      </c>
      <c r="AT19" s="91" t="str">
        <f>IF(ISNA(VLOOKUP($A19,[1]WFY14!$DK$1:$DL$65536,2,FALSE)),"np",(VLOOKUP($A19,[1]WFY14!$DK$1:$DL$65536,2,FALSE)))</f>
        <v>np</v>
      </c>
      <c r="AU19" s="90">
        <f>IF(AT19&gt;[1]WFY14!$DM$1,0,(VLOOKUP(AT19,'[2]Point Tables'!$A$4:$I$263,[1]WFY14!$DM$2,FALSE)))</f>
        <v>0</v>
      </c>
      <c r="AV19" s="91" t="str">
        <f>IF(ISNA(VLOOKUP($A19,[1]WFY14!$DV$1:$DW$65536,2,FALSE)),"np",(VLOOKUP($A19,[1]WFY14!$DV$1:$DW$65536,2,FALSE)))</f>
        <v>np</v>
      </c>
      <c r="AW19" s="90">
        <f>IF(AV19&gt;[1]WFY14!$DX$1,0,(VLOOKUP(AV19,'[2]Point Tables'!$A$4:$I$263,[1]WFY14!$DX$2,FALSE)))</f>
        <v>0</v>
      </c>
      <c r="BQ19">
        <f t="shared" si="9"/>
        <v>170</v>
      </c>
      <c r="BR19">
        <f t="shared" si="10"/>
        <v>0</v>
      </c>
      <c r="BS19">
        <f t="shared" si="11"/>
        <v>100</v>
      </c>
      <c r="BT19">
        <f t="shared" si="12"/>
        <v>0</v>
      </c>
      <c r="BU19">
        <f t="shared" si="13"/>
        <v>0</v>
      </c>
      <c r="BV19">
        <f t="shared" si="14"/>
        <v>184</v>
      </c>
      <c r="BW19">
        <f t="shared" si="15"/>
        <v>140</v>
      </c>
      <c r="BX19">
        <f t="shared" si="16"/>
        <v>0</v>
      </c>
      <c r="BY19">
        <f t="shared" si="17"/>
        <v>0</v>
      </c>
      <c r="BZ19">
        <f t="shared" si="18"/>
        <v>184</v>
      </c>
      <c r="CA19">
        <f t="shared" si="19"/>
        <v>59</v>
      </c>
      <c r="CB19">
        <f t="shared" si="20"/>
        <v>103.5</v>
      </c>
      <c r="CC19">
        <f t="shared" si="21"/>
        <v>0</v>
      </c>
      <c r="CD19">
        <f t="shared" si="22"/>
        <v>0</v>
      </c>
      <c r="CE19">
        <f t="shared" si="23"/>
        <v>128</v>
      </c>
      <c r="CF19">
        <f t="shared" si="24"/>
        <v>0</v>
      </c>
      <c r="CG19">
        <f t="shared" si="25"/>
        <v>0</v>
      </c>
      <c r="CI19">
        <f t="shared" si="26"/>
        <v>184</v>
      </c>
      <c r="CJ19">
        <f t="shared" si="27"/>
        <v>128</v>
      </c>
      <c r="CK19">
        <f t="shared" si="28"/>
        <v>103.5</v>
      </c>
      <c r="CL19">
        <f t="shared" si="29"/>
        <v>59</v>
      </c>
      <c r="CN19" s="95">
        <f t="shared" si="30"/>
        <v>474.5</v>
      </c>
      <c r="CS19">
        <f t="shared" si="31"/>
        <v>59</v>
      </c>
      <c r="CT19">
        <f t="shared" si="32"/>
        <v>103.5</v>
      </c>
      <c r="CU19">
        <f t="shared" si="33"/>
        <v>0</v>
      </c>
      <c r="CW19">
        <f t="shared" si="34"/>
        <v>103.5</v>
      </c>
      <c r="CX19">
        <f t="shared" si="35"/>
        <v>59</v>
      </c>
      <c r="CZ19">
        <f t="shared" si="36"/>
        <v>162.5</v>
      </c>
    </row>
    <row r="20" spans="1:104">
      <c r="A20" s="78">
        <v>100081622</v>
      </c>
      <c r="B20">
        <f t="shared" si="0"/>
        <v>455</v>
      </c>
      <c r="C20">
        <f t="shared" si="1"/>
        <v>137</v>
      </c>
      <c r="D20" s="15" t="str">
        <f t="shared" si="2"/>
        <v>17</v>
      </c>
      <c r="E20" s="26" t="str">
        <f>IF(AND(ISNUMBER(G20),G20&gt;=U13Cutoff),"#"," ")</f>
        <v xml:space="preserve"> </v>
      </c>
      <c r="F20" s="83" t="s">
        <v>962</v>
      </c>
      <c r="G20" s="84">
        <v>1996</v>
      </c>
      <c r="H20" s="83" t="s">
        <v>1358</v>
      </c>
      <c r="I20" s="85">
        <f t="shared" si="3"/>
        <v>455</v>
      </c>
      <c r="J20" s="86">
        <f t="shared" si="4"/>
        <v>137</v>
      </c>
      <c r="K20" s="87">
        <f t="shared" si="5"/>
        <v>184</v>
      </c>
      <c r="L20" s="87">
        <f t="shared" si="5"/>
        <v>137</v>
      </c>
      <c r="M20" s="87">
        <f t="shared" si="5"/>
        <v>134</v>
      </c>
      <c r="N20" s="87">
        <f t="shared" si="5"/>
        <v>0</v>
      </c>
      <c r="O20" s="88" t="str">
        <f t="shared" si="6"/>
        <v>Chernomashentsev, Alisa</v>
      </c>
      <c r="P20" s="89">
        <f>IF(ISNA(VLOOKUP(A20,[1]WFY14!$E$1:$G$65536,2,FALSE)),"np",(VLOOKUP(A20,[1]WFY14!$E$1:$G$65536,2,FALSE)))</f>
        <v>8</v>
      </c>
      <c r="Q20" s="90">
        <f>IF(P20&gt;[1]WFY14!$F$1,0,(VLOOKUP(P20,'[2]Point Tables'!$A$4:$I$263,[1]WFY14!$F$2,FALSE)))</f>
        <v>137</v>
      </c>
      <c r="R20" s="91" t="str">
        <f>IF(ISNA(VLOOKUP($A20,[1]WFY14!$P$1:$R$65536,2,FALSE)),"np",(VLOOKUP($A20,[1]WFY14!$P$1:$R$65536,2,FALSE)))</f>
        <v>np</v>
      </c>
      <c r="S20" s="90">
        <f>IF(R20&gt;[1]WFY14!$Q$1,0,(VLOOKUP(R20,'[2]Point Tables'!$A$4:$I$263,[1]WFY14!$Q$2,FALSE)))</f>
        <v>0</v>
      </c>
      <c r="T20" s="91" t="str">
        <f>IF(ISNA(VLOOKUP($A20,[1]WFY14!$AA$1:$AC$65536,2,FALSE)),"np",(VLOOKUP($A20,[1]WFY14!$AA$1:$AC$65536,2,FALSE)))</f>
        <v>np</v>
      </c>
      <c r="U20" s="90">
        <f>IF(T20&gt;[1]WFY14!$AB$1,0,(VLOOKUP(T20,'[2]Point Tables'!$A$4:$I$263,[1]WFY14!$AB$2,FALSE)))</f>
        <v>0</v>
      </c>
      <c r="V20" s="92" t="str">
        <f t="shared" si="7"/>
        <v>Chernomashentsev, Alisa</v>
      </c>
      <c r="W20" s="93">
        <f>IF(ISNA(VLOOKUP(A20,'[1]WF SJC'!$CS$1:$CT$65536,2,FALSE)),"np",(VLOOKUP(A20,'[1]WF SJC'!$CS$1:$CT$65536,2,FALSE)))</f>
        <v>20</v>
      </c>
      <c r="X20" s="94">
        <f>IF(W20&gt;'[1]WF SJC'!$CT$1,0,(VLOOKUP(W20,'[2]Point Tables'!$A$4:$I$263,'[1]WF SJC'!$CT$2,FALSE)))</f>
        <v>134</v>
      </c>
      <c r="Y20" s="93">
        <f>IF(ISNA(VLOOKUP(A20,'[1]WF SJC'!$DD$1:$DE$65536,2,FALSE)),"np",(VLOOKUP(A20,'[1]WF SJC'!$DD$1:$DE$65536,2,FALSE)))</f>
        <v>40.5</v>
      </c>
      <c r="Z20" s="94">
        <f>IF(Y20&gt;'[1]WF SJC'!$DE$1,0,(VLOOKUP(Y20,'[2]Point Tables'!$A$4:$I$263,'[1]WF SJC'!$DE$2,FALSE)))</f>
        <v>0</v>
      </c>
      <c r="AA20" s="93">
        <f>IF(ISNA(VLOOKUP($A20,'[1]WF SJC'!$DO$1:$DP$65536,2,FALSE)),"np",(VLOOKUP($A20,'[1]WF SJC'!$DO$1:$DP$65536,2,FALSE)))</f>
        <v>47</v>
      </c>
      <c r="AB20" s="94">
        <f>IF(AA20&gt;'[1]WF SJC'!$DP$1,0,(VLOOKUP(AA20,'[2]Point Tables'!$A$4:$I$263,'[1]WF SJC'!$DP$2,FALSE)))</f>
        <v>0</v>
      </c>
      <c r="AC20" s="93">
        <f>IF(ISNA(VLOOKUP($A20,'[1]WF SJC'!$DZ$1:$EA$65536,2,FALSE)),"np",(VLOOKUP($A20,'[1]WF SJC'!$DZ$1:$EA$65536,2,FALSE)))</f>
        <v>53.5</v>
      </c>
      <c r="AD20" s="94">
        <f>IF(AC20&gt;'[1]WF SJC'!$EA$1,0,(VLOOKUP(AC20,'[2]Point Tables'!$A$4:$I$263,'[1]WF SJC'!$EA$2,FALSE)))</f>
        <v>0</v>
      </c>
      <c r="AE20" s="92" t="str">
        <f t="shared" si="8"/>
        <v>Chernomashentsev, Alisa</v>
      </c>
      <c r="AF20" s="91">
        <f>IF(ISNA(VLOOKUP($A20,[1]WFY14!$AL$1:$AN$65536,2,FALSE)),"np",(VLOOKUP($A20,[1]WFY14!$AL$1:$AN$65536,2,FALSE)))</f>
        <v>2</v>
      </c>
      <c r="AG20" s="90">
        <f>IF(AF20&gt;[1]WFY14!$AN$1,0,(VLOOKUP(AF20,'[2]Point Tables'!$A$4:$I$263,[1]WFY14!$AN$2,FALSE)))</f>
        <v>184</v>
      </c>
      <c r="AH20" s="91" t="str">
        <f>IF(ISNA(VLOOKUP($A20,[1]WFY14!$AW$1:$AY$65536,2,FALSE)),"np",(VLOOKUP($A20,[1]WFY14!$AW$1:$AY$65536,2,FALSE)))</f>
        <v>np</v>
      </c>
      <c r="AI20" s="90">
        <f>IF(AH20&gt;[1]WFY14!$AY$1,0,(VLOOKUP(AH20,'[2]Point Tables'!$A$4:$I$263,[1]WFY14!$AY$2,FALSE)))</f>
        <v>0</v>
      </c>
      <c r="AJ20" s="91" t="str">
        <f>IF(ISNA(VLOOKUP($A20,[1]WFY14!$BH$1:$BJ$65536,2,FALSE)),"np",(VLOOKUP($A20,[1]WFY14!$BH$1:$BJ$65536,2,FALSE)))</f>
        <v>np</v>
      </c>
      <c r="AK20" s="90">
        <f>IF(AJ20&gt;[1]WFY14!$BJ$1,0,(VLOOKUP(AJ20,'[2]Point Tables'!$A$4:$I$263,[1]WFY14!$BJ$2,FALSE)))</f>
        <v>0</v>
      </c>
      <c r="AL20" s="91" t="str">
        <f>IF(ISNA(VLOOKUP($A20,[1]WFY14!$BS$1:$BT$65536,2,FALSE)),"np",(VLOOKUP($A20,[1]WFY14!$BS$1:$BT$65536,2,FALSE)))</f>
        <v>np</v>
      </c>
      <c r="AM20" s="90">
        <f>IF(AL20&gt;[1]WFY14!$BU$1,0,(VLOOKUP(AL20,'[2]Point Tables'!$A$4:$I$263,[1]WFY14!$BU$2,FALSE)))</f>
        <v>0</v>
      </c>
      <c r="AN20" s="91" t="str">
        <f>IF(ISNA(VLOOKUP($A20,[1]WFY14!$CD$1:$CE$65536,2,FALSE)),"np",(VLOOKUP($A20,[1]WFY14!$CD$1:$CE$65536,2,FALSE)))</f>
        <v>np</v>
      </c>
      <c r="AO20" s="90">
        <f>IF(AN20&gt;[1]WFY14!$CF$1,0,(VLOOKUP(AN20,'[2]Point Tables'!$A$4:$I$263,[1]WFY14!$CF$2,FALSE)))</f>
        <v>0</v>
      </c>
      <c r="AP20" s="91" t="str">
        <f>IF(ISNA(VLOOKUP($A20,[1]WFY14!$CO$1:$CP$65536,2,FALSE)),"np",(VLOOKUP($A20,[1]WFY14!$CO$1:$CP$65536,2,FALSE)))</f>
        <v>np</v>
      </c>
      <c r="AQ20" s="90">
        <f>IF(AP20&gt;[1]WFY14!$CQ$1,0,(VLOOKUP(AP20,'[2]Point Tables'!$A$4:$I$263,[1]WFY14!$CQ$2,FALSE)))</f>
        <v>0</v>
      </c>
      <c r="AR20" s="91" t="str">
        <f>IF(ISNA(VLOOKUP($A20,[1]WFY14!$CZ$1:$DA$65536,2,FALSE)),"np",(VLOOKUP($A20,[1]WFY14!$CZ$1:$DA$65536,2,FALSE)))</f>
        <v>np</v>
      </c>
      <c r="AS20" s="90">
        <f>IF(AR20&gt;[1]WFY14!$DB$1,0,(VLOOKUP(AR20,'[2]Point Tables'!$A$4:$I$263,[1]WFY14!$DB$2,FALSE)))</f>
        <v>0</v>
      </c>
      <c r="AT20" s="91" t="str">
        <f>IF(ISNA(VLOOKUP($A20,[1]WFY14!$DK$1:$DL$65536,2,FALSE)),"np",(VLOOKUP($A20,[1]WFY14!$DK$1:$DL$65536,2,FALSE)))</f>
        <v>np</v>
      </c>
      <c r="AU20" s="90">
        <f>IF(AT20&gt;[1]WFY14!$DM$1,0,(VLOOKUP(AT20,'[2]Point Tables'!$A$4:$I$263,[1]WFY14!$DM$2,FALSE)))</f>
        <v>0</v>
      </c>
      <c r="AV20" s="91" t="str">
        <f>IF(ISNA(VLOOKUP($A20,[1]WFY14!$DV$1:$DW$65536,2,FALSE)),"np",(VLOOKUP($A20,[1]WFY14!$DV$1:$DW$65536,2,FALSE)))</f>
        <v>np</v>
      </c>
      <c r="AW20" s="90">
        <f>IF(AV20&gt;[1]WFY14!$DX$1,0,(VLOOKUP(AV20,'[2]Point Tables'!$A$4:$I$263,[1]WFY14!$DX$2,FALSE)))</f>
        <v>0</v>
      </c>
      <c r="BQ20">
        <f t="shared" si="9"/>
        <v>184</v>
      </c>
      <c r="BR20">
        <f t="shared" si="10"/>
        <v>0</v>
      </c>
      <c r="BS20">
        <f t="shared" si="11"/>
        <v>0</v>
      </c>
      <c r="BT20">
        <f t="shared" si="12"/>
        <v>0</v>
      </c>
      <c r="BU20">
        <f t="shared" si="13"/>
        <v>0</v>
      </c>
      <c r="BV20">
        <f t="shared" si="14"/>
        <v>0</v>
      </c>
      <c r="BW20">
        <f t="shared" si="15"/>
        <v>0</v>
      </c>
      <c r="BX20">
        <f t="shared" si="16"/>
        <v>0</v>
      </c>
      <c r="BY20">
        <f t="shared" si="17"/>
        <v>0</v>
      </c>
      <c r="BZ20">
        <f t="shared" si="18"/>
        <v>184</v>
      </c>
      <c r="CA20">
        <f t="shared" si="19"/>
        <v>0</v>
      </c>
      <c r="CB20">
        <f t="shared" si="20"/>
        <v>137</v>
      </c>
      <c r="CC20">
        <f t="shared" si="21"/>
        <v>0</v>
      </c>
      <c r="CD20">
        <f t="shared" si="22"/>
        <v>134</v>
      </c>
      <c r="CE20">
        <f t="shared" si="23"/>
        <v>0</v>
      </c>
      <c r="CF20">
        <f t="shared" si="24"/>
        <v>0</v>
      </c>
      <c r="CG20">
        <f t="shared" si="25"/>
        <v>0</v>
      </c>
      <c r="CI20">
        <f t="shared" si="26"/>
        <v>184</v>
      </c>
      <c r="CJ20">
        <f t="shared" si="27"/>
        <v>137</v>
      </c>
      <c r="CK20">
        <f t="shared" si="28"/>
        <v>134</v>
      </c>
      <c r="CL20">
        <f t="shared" si="29"/>
        <v>0</v>
      </c>
      <c r="CN20" s="95">
        <f t="shared" si="30"/>
        <v>455</v>
      </c>
      <c r="CS20">
        <f t="shared" si="31"/>
        <v>0</v>
      </c>
      <c r="CT20">
        <f t="shared" si="32"/>
        <v>137</v>
      </c>
      <c r="CU20">
        <f t="shared" si="33"/>
        <v>0</v>
      </c>
      <c r="CW20">
        <f t="shared" si="34"/>
        <v>137</v>
      </c>
      <c r="CX20">
        <f t="shared" si="35"/>
        <v>0</v>
      </c>
      <c r="CZ20">
        <f t="shared" si="36"/>
        <v>137</v>
      </c>
    </row>
    <row r="21" spans="1:104">
      <c r="A21" s="24">
        <v>100085575</v>
      </c>
      <c r="B21">
        <f t="shared" si="0"/>
        <v>445</v>
      </c>
      <c r="C21">
        <f t="shared" si="1"/>
        <v>245</v>
      </c>
      <c r="D21" s="15" t="str">
        <f t="shared" si="2"/>
        <v>18</v>
      </c>
      <c r="E21" s="26" t="str">
        <f>IF(AND(ISNUMBER(G21),G21&gt;=U13Cutoff),"#"," ")</f>
        <v>#</v>
      </c>
      <c r="F21" s="3" t="s">
        <v>938</v>
      </c>
      <c r="G21" s="10">
        <v>1998</v>
      </c>
      <c r="H21" s="3" t="s">
        <v>1347</v>
      </c>
      <c r="I21" s="85">
        <f t="shared" si="3"/>
        <v>445</v>
      </c>
      <c r="J21" s="86">
        <f t="shared" si="4"/>
        <v>245</v>
      </c>
      <c r="K21" s="87">
        <f t="shared" si="5"/>
        <v>200</v>
      </c>
      <c r="L21" s="87">
        <f t="shared" si="5"/>
        <v>184</v>
      </c>
      <c r="M21" s="87">
        <f t="shared" si="5"/>
        <v>61</v>
      </c>
      <c r="N21" s="87">
        <f t="shared" si="5"/>
        <v>0</v>
      </c>
      <c r="O21" s="88" t="str">
        <f t="shared" si="6"/>
        <v>Ding, Grace</v>
      </c>
      <c r="P21" s="89" t="str">
        <f>IF(ISNA(VLOOKUP(A21,[1]WFY14!$E$1:$G$65536,2,FALSE)),"np",(VLOOKUP(A21,[1]WFY14!$E$1:$G$65536,2,FALSE)))</f>
        <v>np</v>
      </c>
      <c r="Q21" s="90">
        <f>IF(P21&gt;[1]WFY14!$F$1,0,(VLOOKUP(P21,'[2]Point Tables'!$A$4:$I$263,[1]WFY14!$F$2,FALSE)))</f>
        <v>0</v>
      </c>
      <c r="R21" s="91">
        <f>IF(ISNA(VLOOKUP($A21,[1]WFY14!$P$1:$R$65536,2,FALSE)),"np",(VLOOKUP($A21,[1]WFY14!$P$1:$R$65536,2,FALSE)))</f>
        <v>2</v>
      </c>
      <c r="S21" s="90">
        <f>IF(R21&gt;[1]WFY14!$Q$1,0,(VLOOKUP(R21,'[2]Point Tables'!$A$4:$I$263,[1]WFY14!$Q$2,FALSE)))</f>
        <v>184</v>
      </c>
      <c r="T21" s="91">
        <f>IF(ISNA(VLOOKUP($A21,[1]WFY14!$AA$1:$AC$65536,2,FALSE)),"np",(VLOOKUP($A21,[1]WFY14!$AA$1:$AC$65536,2,FALSE)))</f>
        <v>26</v>
      </c>
      <c r="U21" s="90">
        <f>IF(T21&gt;[1]WFY14!$AB$1,0,(VLOOKUP(T21,'[2]Point Tables'!$A$4:$I$263,[1]WFY14!$AB$2,FALSE)))</f>
        <v>61</v>
      </c>
      <c r="V21" s="92" t="str">
        <f t="shared" si="7"/>
        <v>Ding, Grace</v>
      </c>
      <c r="W21" s="93">
        <f>IF(ISNA(VLOOKUP(A21,'[1]WF SJC'!$CS$1:$CT$65536,2,FALSE)),"np",(VLOOKUP(A21,'[1]WF SJC'!$CS$1:$CT$65536,2,FALSE)))</f>
        <v>42</v>
      </c>
      <c r="X21" s="94">
        <f>IF(W21&gt;'[1]WF SJC'!$CT$1,0,(VLOOKUP(W21,'[2]Point Tables'!$A$4:$I$263,'[1]WF SJC'!$CT$2,FALSE)))</f>
        <v>0</v>
      </c>
      <c r="Y21" s="93" t="str">
        <f>IF(ISNA(VLOOKUP(A21,'[1]WF SJC'!$DD$1:$DE$65536,2,FALSE)),"np",(VLOOKUP(A21,'[1]WF SJC'!$DD$1:$DE$65536,2,FALSE)))</f>
        <v>np</v>
      </c>
      <c r="Z21" s="94">
        <f>IF(Y21&gt;'[1]WF SJC'!$DE$1,0,(VLOOKUP(Y21,'[2]Point Tables'!$A$4:$I$263,'[1]WF SJC'!$DE$2,FALSE)))</f>
        <v>0</v>
      </c>
      <c r="AA21" s="93" t="str">
        <f>IF(ISNA(VLOOKUP($A21,'[1]WF SJC'!$DO$1:$DP$65536,2,FALSE)),"np",(VLOOKUP($A21,'[1]WF SJC'!$DO$1:$DP$65536,2,FALSE)))</f>
        <v>np</v>
      </c>
      <c r="AB21" s="94">
        <f>IF(AA21&gt;'[1]WF SJC'!$DP$1,0,(VLOOKUP(AA21,'[2]Point Tables'!$A$4:$I$263,'[1]WF SJC'!$DP$2,FALSE)))</f>
        <v>0</v>
      </c>
      <c r="AC21" s="93" t="str">
        <f>IF(ISNA(VLOOKUP($A21,'[1]WF SJC'!$DZ$1:$EA$65536,2,FALSE)),"np",(VLOOKUP($A21,'[1]WF SJC'!$DZ$1:$EA$65536,2,FALSE)))</f>
        <v>np</v>
      </c>
      <c r="AD21" s="94">
        <f>IF(AC21&gt;'[1]WF SJC'!$EA$1,0,(VLOOKUP(AC21,'[2]Point Tables'!$A$4:$I$263,'[1]WF SJC'!$EA$2,FALSE)))</f>
        <v>0</v>
      </c>
      <c r="AE21" s="92" t="str">
        <f t="shared" si="8"/>
        <v>Ding, Grace</v>
      </c>
      <c r="AF21" s="91" t="str">
        <f>IF(ISNA(VLOOKUP($A21,[1]WFY14!$AL$1:$AN$65536,2,FALSE)),"np",(VLOOKUP($A21,[1]WFY14!$AL$1:$AN$65536,2,FALSE)))</f>
        <v>np</v>
      </c>
      <c r="AG21" s="90">
        <f>IF(AF21&gt;[1]WFY14!$AN$1,0,(VLOOKUP(AF21,'[2]Point Tables'!$A$4:$I$263,[1]WFY14!$AN$2,FALSE)))</f>
        <v>0</v>
      </c>
      <c r="AH21" s="91" t="str">
        <f>IF(ISNA(VLOOKUP($A21,[1]WFY14!$AW$1:$AY$65536,2,FALSE)),"np",(VLOOKUP($A21,[1]WFY14!$AW$1:$AY$65536,2,FALSE)))</f>
        <v>np</v>
      </c>
      <c r="AI21" s="90">
        <f>IF(AH21&gt;[1]WFY14!$AY$1,0,(VLOOKUP(AH21,'[2]Point Tables'!$A$4:$I$263,[1]WFY14!$AY$2,FALSE)))</f>
        <v>0</v>
      </c>
      <c r="AJ21" s="91">
        <f>IF(ISNA(VLOOKUP($A21,[1]WFY14!$BH$1:$BJ$65536,2,FALSE)),"np",(VLOOKUP($A21,[1]WFY14!$BH$1:$BJ$65536,2,FALSE)))</f>
        <v>6</v>
      </c>
      <c r="AK21" s="90">
        <f>IF(AJ21&gt;[1]WFY14!$BJ$1,0,(VLOOKUP(AJ21,'[2]Point Tables'!$A$4:$I$263,[1]WFY14!$BJ$2,FALSE)))</f>
        <v>139</v>
      </c>
      <c r="AL21" s="91">
        <f>IF(ISNA(VLOOKUP($A21,[1]WFY14!$BS$1:$BT$65536,2,FALSE)),"np",(VLOOKUP($A21,[1]WFY14!$BS$1:$BT$65536,2,FALSE)))</f>
        <v>1</v>
      </c>
      <c r="AM21" s="90">
        <f>IF(AL21&gt;[1]WFY14!$BU$1,0,(VLOOKUP(AL21,'[2]Point Tables'!$A$4:$I$263,[1]WFY14!$BU$2,FALSE)))</f>
        <v>200</v>
      </c>
      <c r="AN21" s="91" t="str">
        <f>IF(ISNA(VLOOKUP($A21,[1]WFY14!$CD$1:$CE$65536,2,FALSE)),"np",(VLOOKUP($A21,[1]WFY14!$CD$1:$CE$65536,2,FALSE)))</f>
        <v>np</v>
      </c>
      <c r="AO21" s="90">
        <f>IF(AN21&gt;[1]WFY14!$CF$1,0,(VLOOKUP(AN21,'[2]Point Tables'!$A$4:$I$263,[1]WFY14!$CF$2,FALSE)))</f>
        <v>0</v>
      </c>
      <c r="AP21" s="91" t="str">
        <f>IF(ISNA(VLOOKUP($A21,[1]WFY14!$CO$1:$CP$65536,2,FALSE)),"np",(VLOOKUP($A21,[1]WFY14!$CO$1:$CP$65536,2,FALSE)))</f>
        <v>np</v>
      </c>
      <c r="AQ21" s="90">
        <f>IF(AP21&gt;[1]WFY14!$CQ$1,0,(VLOOKUP(AP21,'[2]Point Tables'!$A$4:$I$263,[1]WFY14!$CQ$2,FALSE)))</f>
        <v>0</v>
      </c>
      <c r="AR21" s="91">
        <f>IF(ISNA(VLOOKUP($A21,[1]WFY14!$CZ$1:$DA$65536,2,FALSE)),"np",(VLOOKUP($A21,[1]WFY14!$CZ$1:$DA$65536,2,FALSE)))</f>
        <v>1</v>
      </c>
      <c r="AS21" s="90">
        <f>IF(AR21&gt;[1]WFY14!$DB$1,0,(VLOOKUP(AR21,'[2]Point Tables'!$A$4:$I$263,[1]WFY14!$DB$2,FALSE)))</f>
        <v>200</v>
      </c>
      <c r="AT21" s="91" t="str">
        <f>IF(ISNA(VLOOKUP($A21,[1]WFY14!$DK$1:$DL$65536,2,FALSE)),"np",(VLOOKUP($A21,[1]WFY14!$DK$1:$DL$65536,2,FALSE)))</f>
        <v>np</v>
      </c>
      <c r="AU21" s="90">
        <f>IF(AT21&gt;[1]WFY14!$DM$1,0,(VLOOKUP(AT21,'[2]Point Tables'!$A$4:$I$263,[1]WFY14!$DM$2,FALSE)))</f>
        <v>0</v>
      </c>
      <c r="AV21" s="91" t="str">
        <f>IF(ISNA(VLOOKUP($A21,[1]WFY14!$DV$1:$DW$65536,2,FALSE)),"np",(VLOOKUP($A21,[1]WFY14!$DV$1:$DW$65536,2,FALSE)))</f>
        <v>np</v>
      </c>
      <c r="AW21" s="90">
        <f>IF(AV21&gt;[1]WFY14!$DX$1,0,(VLOOKUP(AV21,'[2]Point Tables'!$A$4:$I$263,[1]WFY14!$DX$2,FALSE)))</f>
        <v>0</v>
      </c>
      <c r="BQ21">
        <f t="shared" si="9"/>
        <v>0</v>
      </c>
      <c r="BR21">
        <f t="shared" si="10"/>
        <v>0</v>
      </c>
      <c r="BS21">
        <f t="shared" si="11"/>
        <v>139</v>
      </c>
      <c r="BT21">
        <f t="shared" si="12"/>
        <v>200</v>
      </c>
      <c r="BU21">
        <f t="shared" si="13"/>
        <v>0</v>
      </c>
      <c r="BV21">
        <f t="shared" si="14"/>
        <v>0</v>
      </c>
      <c r="BW21">
        <f t="shared" si="15"/>
        <v>200</v>
      </c>
      <c r="BX21">
        <f t="shared" si="16"/>
        <v>0</v>
      </c>
      <c r="BY21">
        <f t="shared" si="17"/>
        <v>0</v>
      </c>
      <c r="BZ21">
        <f t="shared" si="18"/>
        <v>200</v>
      </c>
      <c r="CA21">
        <f t="shared" si="19"/>
        <v>61</v>
      </c>
      <c r="CB21">
        <f t="shared" si="20"/>
        <v>0</v>
      </c>
      <c r="CC21">
        <f t="shared" si="21"/>
        <v>184</v>
      </c>
      <c r="CD21">
        <f t="shared" si="22"/>
        <v>0</v>
      </c>
      <c r="CE21">
        <f t="shared" si="23"/>
        <v>0</v>
      </c>
      <c r="CF21">
        <f t="shared" si="24"/>
        <v>0</v>
      </c>
      <c r="CG21">
        <f t="shared" si="25"/>
        <v>0</v>
      </c>
      <c r="CI21">
        <f t="shared" si="26"/>
        <v>200</v>
      </c>
      <c r="CJ21">
        <f t="shared" si="27"/>
        <v>184</v>
      </c>
      <c r="CK21">
        <f t="shared" si="28"/>
        <v>61</v>
      </c>
      <c r="CL21">
        <f t="shared" si="29"/>
        <v>0</v>
      </c>
      <c r="CN21" s="95">
        <f t="shared" si="30"/>
        <v>445</v>
      </c>
      <c r="CS21">
        <f t="shared" si="31"/>
        <v>61</v>
      </c>
      <c r="CT21">
        <f t="shared" si="32"/>
        <v>0</v>
      </c>
      <c r="CU21">
        <f t="shared" si="33"/>
        <v>184</v>
      </c>
      <c r="CW21">
        <f t="shared" si="34"/>
        <v>184</v>
      </c>
      <c r="CX21">
        <f t="shared" si="35"/>
        <v>61</v>
      </c>
      <c r="CZ21">
        <f t="shared" si="36"/>
        <v>245</v>
      </c>
    </row>
    <row r="22" spans="1:104">
      <c r="A22" s="100">
        <v>100088312</v>
      </c>
      <c r="B22">
        <f t="shared" si="0"/>
        <v>443</v>
      </c>
      <c r="C22">
        <f t="shared" si="1"/>
        <v>204</v>
      </c>
      <c r="D22" s="15" t="str">
        <f t="shared" si="2"/>
        <v>19</v>
      </c>
      <c r="E22" s="26" t="s">
        <v>13</v>
      </c>
      <c r="F22" s="3" t="s">
        <v>903</v>
      </c>
      <c r="G22" s="10">
        <v>1997</v>
      </c>
      <c r="H22" s="83" t="s">
        <v>1348</v>
      </c>
      <c r="I22" s="85">
        <f t="shared" si="3"/>
        <v>443</v>
      </c>
      <c r="J22" s="86">
        <f t="shared" si="4"/>
        <v>204</v>
      </c>
      <c r="K22" s="87">
        <f t="shared" si="5"/>
        <v>170</v>
      </c>
      <c r="L22" s="87">
        <f t="shared" si="5"/>
        <v>103</v>
      </c>
      <c r="M22" s="87">
        <f t="shared" si="5"/>
        <v>101</v>
      </c>
      <c r="N22" s="87">
        <f t="shared" si="5"/>
        <v>69</v>
      </c>
      <c r="O22" s="88" t="str">
        <f t="shared" si="6"/>
        <v>Pak, Sarah Suhyun</v>
      </c>
      <c r="P22" s="89">
        <f>IF(ISNA(VLOOKUP(A22,[1]WFY14!$E$1:$G$65536,2,FALSE)),"np",(VLOOKUP(A22,[1]WFY14!$E$1:$G$65536,2,FALSE)))</f>
        <v>18</v>
      </c>
      <c r="Q22" s="90">
        <f>IF(P22&gt;[1]WFY14!$F$1,0,(VLOOKUP(P22,'[2]Point Tables'!$A$4:$I$263,[1]WFY14!$F$2,FALSE)))</f>
        <v>69</v>
      </c>
      <c r="R22" s="91">
        <f>IF(ISNA(VLOOKUP($A22,[1]WFY14!$P$1:$R$65536,2,FALSE)),"np",(VLOOKUP($A22,[1]WFY14!$P$1:$R$65536,2,FALSE)))</f>
        <v>15</v>
      </c>
      <c r="S22" s="90">
        <f>IF(R22&gt;[1]WFY14!$Q$1,0,(VLOOKUP(R22,'[2]Point Tables'!$A$4:$I$263,[1]WFY14!$Q$2,FALSE)))</f>
        <v>101</v>
      </c>
      <c r="T22" s="91">
        <f>IF(ISNA(VLOOKUP($A22,[1]WFY14!$AA$1:$AC$65536,2,FALSE)),"np",(VLOOKUP($A22,[1]WFY14!$AA$1:$AC$65536,2,FALSE)))</f>
        <v>13</v>
      </c>
      <c r="U22" s="90">
        <f>IF(T22&gt;[1]WFY14!$AB$1,0,(VLOOKUP(T22,'[2]Point Tables'!$A$4:$I$263,[1]WFY14!$AB$2,FALSE)))</f>
        <v>103</v>
      </c>
      <c r="V22" s="92" t="str">
        <f t="shared" si="7"/>
        <v>Pak, Sarah Suhyun</v>
      </c>
      <c r="W22" s="93">
        <f>IF(ISNA(VLOOKUP(A22,'[1]WF SJC'!$CS$1:$CT$65536,2,FALSE)),"np",(VLOOKUP(A22,'[1]WF SJC'!$CS$1:$CT$65536,2,FALSE)))</f>
        <v>58</v>
      </c>
      <c r="X22" s="94">
        <f>IF(W22&gt;'[1]WF SJC'!$CT$1,0,(VLOOKUP(W22,'[2]Point Tables'!$A$4:$I$263,'[1]WF SJC'!$CT$2,FALSE)))</f>
        <v>0</v>
      </c>
      <c r="Y22" s="93">
        <f>IF(ISNA(VLOOKUP(A22,'[1]WF SJC'!$DD$1:$DE$65536,2,FALSE)),"np",(VLOOKUP(A22,'[1]WF SJC'!$DD$1:$DE$65536,2,FALSE)))</f>
        <v>53</v>
      </c>
      <c r="Z22" s="94">
        <f>IF(Y22&gt;'[1]WF SJC'!$DE$1,0,(VLOOKUP(Y22,'[2]Point Tables'!$A$4:$I$263,'[1]WF SJC'!$DE$2,FALSE)))</f>
        <v>0</v>
      </c>
      <c r="AA22" s="93">
        <f>IF(ISNA(VLOOKUP($A22,'[1]WF SJC'!$DO$1:$DP$65536,2,FALSE)),"np",(VLOOKUP($A22,'[1]WF SJC'!$DO$1:$DP$65536,2,FALSE)))</f>
        <v>67</v>
      </c>
      <c r="AB22" s="94">
        <f>IF(AA22&gt;'[1]WF SJC'!$DP$1,0,(VLOOKUP(AA22,'[2]Point Tables'!$A$4:$I$263,'[1]WF SJC'!$DP$2,FALSE)))</f>
        <v>0</v>
      </c>
      <c r="AC22" s="93">
        <f>IF(ISNA(VLOOKUP($A22,'[1]WF SJC'!$DZ$1:$EA$65536,2,FALSE)),"np",(VLOOKUP($A22,'[1]WF SJC'!$DZ$1:$EA$65536,2,FALSE)))</f>
        <v>93.5</v>
      </c>
      <c r="AD22" s="94">
        <f>IF(AC22&gt;'[1]WF SJC'!$EA$1,0,(VLOOKUP(AC22,'[2]Point Tables'!$A$4:$I$263,'[1]WF SJC'!$EA$2,FALSE)))</f>
        <v>0</v>
      </c>
      <c r="AE22" s="92" t="str">
        <f t="shared" si="8"/>
        <v>Pak, Sarah Suhyun</v>
      </c>
      <c r="AF22" s="91">
        <f>IF(ISNA(VLOOKUP($A22,[1]WFY14!$AL$1:$AN$65536,2,FALSE)),"np",(VLOOKUP($A22,[1]WFY14!$AL$1:$AN$65536,2,FALSE)))</f>
        <v>9</v>
      </c>
      <c r="AG22" s="90">
        <f>IF(AF22&gt;[1]WFY14!$AN$1,0,(VLOOKUP(AF22,'[2]Point Tables'!$A$4:$I$263,[1]WFY14!$AN$2,FALSE)))</f>
        <v>107</v>
      </c>
      <c r="AH22" s="91">
        <f>IF(ISNA(VLOOKUP($A22,[1]WFY14!$AW$1:$AY$65536,2,FALSE)),"np",(VLOOKUP($A22,[1]WFY14!$AW$1:$AY$65536,2,FALSE)))</f>
        <v>13</v>
      </c>
      <c r="AI22" s="90">
        <f>IF(AH22&gt;[1]WFY14!$AY$1,0,(VLOOKUP(AH22,'[2]Point Tables'!$A$4:$I$263,[1]WFY14!$AY$2,FALSE)))</f>
        <v>103</v>
      </c>
      <c r="AJ22" s="91">
        <f>IF(ISNA(VLOOKUP($A22,[1]WFY14!$BH$1:$BJ$65536,2,FALSE)),"np",(VLOOKUP($A22,[1]WFY14!$BH$1:$BJ$65536,2,FALSE)))</f>
        <v>9</v>
      </c>
      <c r="AK22" s="90">
        <f>IF(AJ22&gt;[1]WFY14!$BJ$1,0,(VLOOKUP(AJ22,'[2]Point Tables'!$A$4:$I$263,[1]WFY14!$BJ$2,FALSE)))</f>
        <v>107</v>
      </c>
      <c r="AL22" s="91" t="str">
        <f>IF(ISNA(VLOOKUP($A22,[1]WFY14!$BS$1:$BT$65536,2,FALSE)),"np",(VLOOKUP($A22,[1]WFY14!$BS$1:$BT$65536,2,FALSE)))</f>
        <v>np</v>
      </c>
      <c r="AM22" s="90">
        <f>IF(AL22&gt;[1]WFY14!$BU$1,0,(VLOOKUP(AL22,'[2]Point Tables'!$A$4:$I$263,[1]WFY14!$BU$2,FALSE)))</f>
        <v>0</v>
      </c>
      <c r="AN22" s="91">
        <f>IF(ISNA(VLOOKUP($A22,[1]WFY14!$CD$1:$CE$65536,2,FALSE)),"np",(VLOOKUP($A22,[1]WFY14!$CD$1:$CE$65536,2,FALSE)))</f>
        <v>3</v>
      </c>
      <c r="AO22" s="90">
        <f>IF(AN22&gt;[1]WFY14!$CF$1,0,(VLOOKUP(AN22,'[2]Point Tables'!$A$4:$I$263,[1]WFY14!$CF$2,FALSE)))</f>
        <v>170</v>
      </c>
      <c r="AP22" s="91" t="str">
        <f>IF(ISNA(VLOOKUP($A22,[1]WFY14!$CO$1:$CP$65536,2,FALSE)),"np",(VLOOKUP($A22,[1]WFY14!$CO$1:$CP$65536,2,FALSE)))</f>
        <v>np</v>
      </c>
      <c r="AQ22" s="90">
        <f>IF(AP22&gt;[1]WFY14!$CQ$1,0,(VLOOKUP(AP22,'[2]Point Tables'!$A$4:$I$263,[1]WFY14!$CQ$2,FALSE)))</f>
        <v>0</v>
      </c>
      <c r="AR22" s="91">
        <f>IF(ISNA(VLOOKUP($A22,[1]WFY14!$CZ$1:$DA$65536,2,FALSE)),"np",(VLOOKUP($A22,[1]WFY14!$CZ$1:$DA$65536,2,FALSE)))</f>
        <v>7</v>
      </c>
      <c r="AS22" s="90">
        <f>IF(AR22&gt;[1]WFY14!$DB$1,0,(VLOOKUP(AR22,'[2]Point Tables'!$A$4:$I$263,[1]WFY14!$DB$2,FALSE)))</f>
        <v>138</v>
      </c>
      <c r="AT22" s="91" t="str">
        <f>IF(ISNA(VLOOKUP($A22,[1]WFY14!$DK$1:$DL$65536,2,FALSE)),"np",(VLOOKUP($A22,[1]WFY14!$DK$1:$DL$65536,2,FALSE)))</f>
        <v>np</v>
      </c>
      <c r="AU22" s="90">
        <f>IF(AT22&gt;[1]WFY14!$DM$1,0,(VLOOKUP(AT22,'[2]Point Tables'!$A$4:$I$263,[1]WFY14!$DM$2,FALSE)))</f>
        <v>0</v>
      </c>
      <c r="AV22" s="91" t="str">
        <f>IF(ISNA(VLOOKUP($A22,[1]WFY14!$DV$1:$DW$65536,2,FALSE)),"np",(VLOOKUP($A22,[1]WFY14!$DV$1:$DW$65536,2,FALSE)))</f>
        <v>np</v>
      </c>
      <c r="AW22" s="90">
        <f>IF(AV22&gt;[1]WFY14!$DX$1,0,(VLOOKUP(AV22,'[2]Point Tables'!$A$4:$I$263,[1]WFY14!$DX$2,FALSE)))</f>
        <v>0</v>
      </c>
      <c r="BQ22">
        <f t="shared" si="9"/>
        <v>107</v>
      </c>
      <c r="BR22">
        <f t="shared" si="10"/>
        <v>103</v>
      </c>
      <c r="BS22">
        <f t="shared" si="11"/>
        <v>107</v>
      </c>
      <c r="BT22">
        <f t="shared" si="12"/>
        <v>0</v>
      </c>
      <c r="BU22">
        <f t="shared" si="13"/>
        <v>170</v>
      </c>
      <c r="BV22">
        <f t="shared" si="14"/>
        <v>0</v>
      </c>
      <c r="BW22">
        <f t="shared" si="15"/>
        <v>138</v>
      </c>
      <c r="BX22">
        <f t="shared" si="16"/>
        <v>0</v>
      </c>
      <c r="BY22">
        <f t="shared" si="17"/>
        <v>0</v>
      </c>
      <c r="BZ22">
        <f t="shared" si="18"/>
        <v>170</v>
      </c>
      <c r="CA22">
        <f t="shared" si="19"/>
        <v>103</v>
      </c>
      <c r="CB22">
        <f t="shared" si="20"/>
        <v>69</v>
      </c>
      <c r="CC22">
        <f t="shared" si="21"/>
        <v>101</v>
      </c>
      <c r="CD22">
        <f t="shared" si="22"/>
        <v>0</v>
      </c>
      <c r="CE22">
        <f t="shared" si="23"/>
        <v>0</v>
      </c>
      <c r="CF22">
        <f t="shared" si="24"/>
        <v>0</v>
      </c>
      <c r="CG22">
        <f t="shared" si="25"/>
        <v>0</v>
      </c>
      <c r="CI22">
        <f t="shared" si="26"/>
        <v>170</v>
      </c>
      <c r="CJ22">
        <f t="shared" si="27"/>
        <v>103</v>
      </c>
      <c r="CK22">
        <f t="shared" si="28"/>
        <v>101</v>
      </c>
      <c r="CL22">
        <f t="shared" si="29"/>
        <v>69</v>
      </c>
      <c r="CN22" s="95">
        <f t="shared" si="30"/>
        <v>443</v>
      </c>
      <c r="CS22">
        <f t="shared" si="31"/>
        <v>103</v>
      </c>
      <c r="CT22">
        <f t="shared" si="32"/>
        <v>69</v>
      </c>
      <c r="CU22">
        <f t="shared" si="33"/>
        <v>101</v>
      </c>
      <c r="CW22">
        <f t="shared" si="34"/>
        <v>103</v>
      </c>
      <c r="CX22">
        <f t="shared" si="35"/>
        <v>101</v>
      </c>
      <c r="CZ22">
        <f t="shared" si="36"/>
        <v>204</v>
      </c>
    </row>
    <row r="23" spans="1:104">
      <c r="A23" s="101">
        <v>100082946</v>
      </c>
      <c r="B23">
        <f t="shared" si="0"/>
        <v>412</v>
      </c>
      <c r="C23">
        <f t="shared" si="1"/>
        <v>212</v>
      </c>
      <c r="D23" s="15" t="str">
        <f t="shared" si="2"/>
        <v>20</v>
      </c>
      <c r="E23" s="26" t="s">
        <v>13</v>
      </c>
      <c r="F23" s="83" t="s">
        <v>967</v>
      </c>
      <c r="G23" s="84">
        <v>1997</v>
      </c>
      <c r="H23" s="83" t="s">
        <v>31</v>
      </c>
      <c r="I23" s="85">
        <f t="shared" si="3"/>
        <v>412</v>
      </c>
      <c r="J23" s="86">
        <f t="shared" si="4"/>
        <v>212</v>
      </c>
      <c r="K23" s="87">
        <f t="shared" si="5"/>
        <v>200</v>
      </c>
      <c r="L23" s="87">
        <f t="shared" si="5"/>
        <v>107</v>
      </c>
      <c r="M23" s="87">
        <f t="shared" si="5"/>
        <v>105</v>
      </c>
      <c r="N23" s="87">
        <f t="shared" si="5"/>
        <v>0</v>
      </c>
      <c r="O23" s="88" t="str">
        <f t="shared" si="6"/>
        <v>Vaiani, Nicole</v>
      </c>
      <c r="P23" s="89">
        <f>IF(ISNA(VLOOKUP(A23,[1]WFY14!$E$1:$G$65536,2,FALSE)),"np",(VLOOKUP(A23,[1]WFY14!$E$1:$G$65536,2,FALSE)))</f>
        <v>11</v>
      </c>
      <c r="Q23" s="90">
        <f>IF(P23&gt;[1]WFY14!$F$1,0,(VLOOKUP(P23,'[2]Point Tables'!$A$4:$I$263,[1]WFY14!$F$2,FALSE)))</f>
        <v>105</v>
      </c>
      <c r="R23" s="91" t="str">
        <f>IF(ISNA(VLOOKUP($A23,[1]WFY14!$P$1:$R$65536,2,FALSE)),"np",(VLOOKUP($A23,[1]WFY14!$P$1:$R$65536,2,FALSE)))</f>
        <v>np</v>
      </c>
      <c r="S23" s="90">
        <f>IF(R23&gt;[1]WFY14!$Q$1,0,(VLOOKUP(R23,'[2]Point Tables'!$A$4:$I$263,[1]WFY14!$Q$2,FALSE)))</f>
        <v>0</v>
      </c>
      <c r="T23" s="91">
        <f>IF(ISNA(VLOOKUP($A23,[1]WFY14!$AA$1:$AC$65536,2,FALSE)),"np",(VLOOKUP($A23,[1]WFY14!$AA$1:$AC$65536,2,FALSE)))</f>
        <v>9</v>
      </c>
      <c r="U23" s="90">
        <f>IF(T23&gt;[1]WFY14!$AB$1,0,(VLOOKUP(T23,'[2]Point Tables'!$A$4:$I$263,[1]WFY14!$AB$2,FALSE)))</f>
        <v>107</v>
      </c>
      <c r="V23" s="92" t="str">
        <f t="shared" si="7"/>
        <v>Vaiani, Nicole</v>
      </c>
      <c r="W23" s="93">
        <f>IF(ISNA(VLOOKUP(A23,'[1]WF SJC'!$CS$1:$CT$65536,2,FALSE)),"np",(VLOOKUP(A23,'[1]WF SJC'!$CS$1:$CT$65536,2,FALSE)))</f>
        <v>39</v>
      </c>
      <c r="X23" s="94">
        <f>IF(W23&gt;'[1]WF SJC'!$CT$1,0,(VLOOKUP(W23,'[2]Point Tables'!$A$4:$I$263,'[1]WF SJC'!$CT$2,FALSE)))</f>
        <v>0</v>
      </c>
      <c r="Y23" s="93">
        <f>IF(ISNA(VLOOKUP(A23,'[1]WF SJC'!$DD$1:$DE$65536,2,FALSE)),"np",(VLOOKUP(A23,'[1]WF SJC'!$DD$1:$DE$65536,2,FALSE)))</f>
        <v>46</v>
      </c>
      <c r="Z23" s="94">
        <f>IF(Y23&gt;'[1]WF SJC'!$DE$1,0,(VLOOKUP(Y23,'[2]Point Tables'!$A$4:$I$263,'[1]WF SJC'!$DE$2,FALSE)))</f>
        <v>0</v>
      </c>
      <c r="AA23" s="93">
        <f>IF(ISNA(VLOOKUP($A23,'[1]WF SJC'!$DO$1:$DP$65536,2,FALSE)),"np",(VLOOKUP($A23,'[1]WF SJC'!$DO$1:$DP$65536,2,FALSE)))</f>
        <v>41</v>
      </c>
      <c r="AB23" s="94">
        <f>IF(AA23&gt;'[1]WF SJC'!$DP$1,0,(VLOOKUP(AA23,'[2]Point Tables'!$A$4:$I$263,'[1]WF SJC'!$DP$2,FALSE)))</f>
        <v>0</v>
      </c>
      <c r="AC23" s="93">
        <f>IF(ISNA(VLOOKUP($A23,'[1]WF SJC'!$DZ$1:$EA$65536,2,FALSE)),"np",(VLOOKUP($A23,'[1]WF SJC'!$DZ$1:$EA$65536,2,FALSE)))</f>
        <v>83</v>
      </c>
      <c r="AD23" s="94">
        <f>IF(AC23&gt;'[1]WF SJC'!$EA$1,0,(VLOOKUP(AC23,'[2]Point Tables'!$A$4:$I$263,'[1]WF SJC'!$EA$2,FALSE)))</f>
        <v>0</v>
      </c>
      <c r="AE23" s="92" t="str">
        <f t="shared" si="8"/>
        <v>Vaiani, Nicole</v>
      </c>
      <c r="AF23" s="91">
        <f>IF(ISNA(VLOOKUP($A23,[1]WFY14!$AL$1:$AN$65536,2,FALSE)),"np",(VLOOKUP($A23,[1]WFY14!$AL$1:$AN$65536,2,FALSE)))</f>
        <v>1</v>
      </c>
      <c r="AG23" s="90">
        <f>IF(AF23&gt;[1]WFY14!$AN$1,0,(VLOOKUP(AF23,'[2]Point Tables'!$A$4:$I$263,[1]WFY14!$AN$2,FALSE)))</f>
        <v>200</v>
      </c>
      <c r="AH23" s="91" t="str">
        <f>IF(ISNA(VLOOKUP($A23,[1]WFY14!$AW$1:$AY$65536,2,FALSE)),"np",(VLOOKUP($A23,[1]WFY14!$AW$1:$AY$65536,2,FALSE)))</f>
        <v>np</v>
      </c>
      <c r="AI23" s="90">
        <f>IF(AH23&gt;[1]WFY14!$AY$1,0,(VLOOKUP(AH23,'[2]Point Tables'!$A$4:$I$263,[1]WFY14!$AY$2,FALSE)))</f>
        <v>0</v>
      </c>
      <c r="AJ23" s="91" t="str">
        <f>IF(ISNA(VLOOKUP($A23,[1]WFY14!$BH$1:$BJ$65536,2,FALSE)),"np",(VLOOKUP($A23,[1]WFY14!$BH$1:$BJ$65536,2,FALSE)))</f>
        <v>np</v>
      </c>
      <c r="AK23" s="90">
        <f>IF(AJ23&gt;[1]WFY14!$BJ$1,0,(VLOOKUP(AJ23,'[2]Point Tables'!$A$4:$I$263,[1]WFY14!$BJ$2,FALSE)))</f>
        <v>0</v>
      </c>
      <c r="AL23" s="91" t="str">
        <f>IF(ISNA(VLOOKUP($A23,[1]WFY14!$BS$1:$BT$65536,2,FALSE)),"np",(VLOOKUP($A23,[1]WFY14!$BS$1:$BT$65536,2,FALSE)))</f>
        <v>np</v>
      </c>
      <c r="AM23" s="90">
        <f>IF(AL23&gt;[1]WFY14!$BU$1,0,(VLOOKUP(AL23,'[2]Point Tables'!$A$4:$I$263,[1]WFY14!$BU$2,FALSE)))</f>
        <v>0</v>
      </c>
      <c r="AN23" s="91" t="str">
        <f>IF(ISNA(VLOOKUP($A23,[1]WFY14!$CD$1:$CE$65536,2,FALSE)),"np",(VLOOKUP($A23,[1]WFY14!$CD$1:$CE$65536,2,FALSE)))</f>
        <v>np</v>
      </c>
      <c r="AO23" s="90">
        <f>IF(AN23&gt;[1]WFY14!$CF$1,0,(VLOOKUP(AN23,'[2]Point Tables'!$A$4:$I$263,[1]WFY14!$CF$2,FALSE)))</f>
        <v>0</v>
      </c>
      <c r="AP23" s="91" t="str">
        <f>IF(ISNA(VLOOKUP($A23,[1]WFY14!$CO$1:$CP$65536,2,FALSE)),"np",(VLOOKUP($A23,[1]WFY14!$CO$1:$CP$65536,2,FALSE)))</f>
        <v>np</v>
      </c>
      <c r="AQ23" s="90">
        <f>IF(AP23&gt;[1]WFY14!$CQ$1,0,(VLOOKUP(AP23,'[2]Point Tables'!$A$4:$I$263,[1]WFY14!$CQ$2,FALSE)))</f>
        <v>0</v>
      </c>
      <c r="AR23" s="91" t="str">
        <f>IF(ISNA(VLOOKUP($A23,[1]WFY14!$CZ$1:$DA$65536,2,FALSE)),"np",(VLOOKUP($A23,[1]WFY14!$CZ$1:$DA$65536,2,FALSE)))</f>
        <v>np</v>
      </c>
      <c r="AS23" s="90">
        <f>IF(AR23&gt;[1]WFY14!$DB$1,0,(VLOOKUP(AR23,'[2]Point Tables'!$A$4:$I$263,[1]WFY14!$DB$2,FALSE)))</f>
        <v>0</v>
      </c>
      <c r="AT23" s="91" t="str">
        <f>IF(ISNA(VLOOKUP($A23,[1]WFY14!$DK$1:$DL$65536,2,FALSE)),"np",(VLOOKUP($A23,[1]WFY14!$DK$1:$DL$65536,2,FALSE)))</f>
        <v>np</v>
      </c>
      <c r="AU23" s="90">
        <f>IF(AT23&gt;[1]WFY14!$DM$1,0,(VLOOKUP(AT23,'[2]Point Tables'!$A$4:$I$263,[1]WFY14!$DM$2,FALSE)))</f>
        <v>0</v>
      </c>
      <c r="AV23" s="91" t="str">
        <f>IF(ISNA(VLOOKUP($A23,[1]WFY14!$DV$1:$DW$65536,2,FALSE)),"np",(VLOOKUP($A23,[1]WFY14!$DV$1:$DW$65536,2,FALSE)))</f>
        <v>np</v>
      </c>
      <c r="AW23" s="90">
        <f>IF(AV23&gt;[1]WFY14!$DX$1,0,(VLOOKUP(AV23,'[2]Point Tables'!$A$4:$I$263,[1]WFY14!$DX$2,FALSE)))</f>
        <v>0</v>
      </c>
      <c r="BQ23">
        <f t="shared" si="9"/>
        <v>200</v>
      </c>
      <c r="BR23">
        <f t="shared" si="10"/>
        <v>0</v>
      </c>
      <c r="BS23">
        <f t="shared" si="11"/>
        <v>0</v>
      </c>
      <c r="BT23">
        <f t="shared" si="12"/>
        <v>0</v>
      </c>
      <c r="BU23">
        <f t="shared" si="13"/>
        <v>0</v>
      </c>
      <c r="BV23">
        <f t="shared" si="14"/>
        <v>0</v>
      </c>
      <c r="BW23">
        <f t="shared" si="15"/>
        <v>0</v>
      </c>
      <c r="BX23">
        <f t="shared" si="16"/>
        <v>0</v>
      </c>
      <c r="BY23">
        <f t="shared" si="17"/>
        <v>0</v>
      </c>
      <c r="BZ23">
        <f t="shared" si="18"/>
        <v>200</v>
      </c>
      <c r="CA23">
        <f t="shared" si="19"/>
        <v>107</v>
      </c>
      <c r="CB23">
        <f t="shared" si="20"/>
        <v>105</v>
      </c>
      <c r="CC23">
        <f t="shared" si="21"/>
        <v>0</v>
      </c>
      <c r="CD23">
        <f t="shared" si="22"/>
        <v>0</v>
      </c>
      <c r="CE23">
        <f t="shared" si="23"/>
        <v>0</v>
      </c>
      <c r="CF23">
        <f t="shared" si="24"/>
        <v>0</v>
      </c>
      <c r="CG23">
        <f t="shared" si="25"/>
        <v>0</v>
      </c>
      <c r="CI23">
        <f t="shared" si="26"/>
        <v>200</v>
      </c>
      <c r="CJ23">
        <f t="shared" si="27"/>
        <v>107</v>
      </c>
      <c r="CK23">
        <f t="shared" si="28"/>
        <v>105</v>
      </c>
      <c r="CL23">
        <f t="shared" si="29"/>
        <v>0</v>
      </c>
      <c r="CN23" s="95">
        <f t="shared" si="30"/>
        <v>412</v>
      </c>
      <c r="CS23">
        <f t="shared" si="31"/>
        <v>107</v>
      </c>
      <c r="CT23">
        <f t="shared" si="32"/>
        <v>105</v>
      </c>
      <c r="CU23">
        <f t="shared" si="33"/>
        <v>0</v>
      </c>
      <c r="CW23">
        <f t="shared" si="34"/>
        <v>107</v>
      </c>
      <c r="CX23">
        <f t="shared" si="35"/>
        <v>105</v>
      </c>
      <c r="CZ23">
        <f t="shared" si="36"/>
        <v>212</v>
      </c>
    </row>
    <row r="24" spans="1:104">
      <c r="A24" s="78">
        <v>100084660</v>
      </c>
      <c r="B24">
        <f t="shared" si="0"/>
        <v>410</v>
      </c>
      <c r="C24">
        <f t="shared" si="1"/>
        <v>240</v>
      </c>
      <c r="D24" s="15" t="str">
        <f t="shared" si="2"/>
        <v>21</v>
      </c>
      <c r="E24" s="26" t="str">
        <f>IF(AND(ISNUMBER(G24),G24&gt;=U13Cutoff),"#"," ")</f>
        <v xml:space="preserve"> </v>
      </c>
      <c r="F24" s="83" t="s">
        <v>1359</v>
      </c>
      <c r="G24" s="96">
        <v>1996</v>
      </c>
      <c r="H24" s="83" t="s">
        <v>71</v>
      </c>
      <c r="I24" s="85">
        <f t="shared" si="3"/>
        <v>410</v>
      </c>
      <c r="J24" s="86">
        <f t="shared" si="4"/>
        <v>240</v>
      </c>
      <c r="K24" s="87">
        <f t="shared" si="5"/>
        <v>170</v>
      </c>
      <c r="L24" s="87">
        <f t="shared" si="5"/>
        <v>170</v>
      </c>
      <c r="M24" s="87">
        <f t="shared" si="5"/>
        <v>70</v>
      </c>
      <c r="N24" s="87">
        <f t="shared" si="5"/>
        <v>0</v>
      </c>
      <c r="O24" s="88" t="str">
        <f t="shared" si="6"/>
        <v>Zusin, Gabriella S</v>
      </c>
      <c r="P24" s="89">
        <f>IF(ISNA(VLOOKUP(A24,[1]WFY14!$E$1:$G$65536,2,FALSE)),"np",(VLOOKUP(A24,[1]WFY14!$E$1:$G$65536,2,FALSE)))</f>
        <v>17</v>
      </c>
      <c r="Q24" s="90">
        <f>IF(P24&gt;[1]WFY14!$F$1,0,(VLOOKUP(P24,'[2]Point Tables'!$A$4:$I$263,[1]WFY14!$F$2,FALSE)))</f>
        <v>70</v>
      </c>
      <c r="R24" s="91" t="str">
        <f>IF(ISNA(VLOOKUP($A24,[1]WFY14!$P$1:$R$65536,2,FALSE)),"np",(VLOOKUP($A24,[1]WFY14!$P$1:$R$65536,2,FALSE)))</f>
        <v>np</v>
      </c>
      <c r="S24" s="90">
        <f>IF(R24&gt;[1]WFY14!$Q$1,0,(VLOOKUP(R24,'[2]Point Tables'!$A$4:$I$263,[1]WFY14!$Q$2,FALSE)))</f>
        <v>0</v>
      </c>
      <c r="T24" s="91">
        <f>IF(ISNA(VLOOKUP($A24,[1]WFY14!$AA$1:$AC$65536,2,FALSE)),"np",(VLOOKUP($A24,[1]WFY14!$AA$1:$AC$65536,2,FALSE)))</f>
        <v>3</v>
      </c>
      <c r="U24" s="90">
        <f>IF(T24&gt;[1]WFY14!$AB$1,0,(VLOOKUP(T24,'[2]Point Tables'!$A$4:$I$263,[1]WFY14!$AB$2,FALSE)))</f>
        <v>170</v>
      </c>
      <c r="V24" s="92" t="str">
        <f t="shared" si="7"/>
        <v>Zusin, Gabriella S</v>
      </c>
      <c r="W24" s="93">
        <f>IF(ISNA(VLOOKUP(A24,'[1]WF SJC'!$CS$1:$CT$65536,2,FALSE)),"np",(VLOOKUP(A24,'[1]WF SJC'!$CS$1:$CT$65536,2,FALSE)))</f>
        <v>34</v>
      </c>
      <c r="X24" s="94">
        <f>IF(W24&gt;'[1]WF SJC'!$CT$1,0,(VLOOKUP(W24,'[2]Point Tables'!$A$4:$I$263,'[1]WF SJC'!$CT$2,FALSE)))</f>
        <v>0</v>
      </c>
      <c r="Y24" s="93">
        <f>IF(ISNA(VLOOKUP(A24,'[1]WF SJC'!$DD$1:$DE$65536,2,FALSE)),"np",(VLOOKUP(A24,'[1]WF SJC'!$DD$1:$DE$65536,2,FALSE)))</f>
        <v>63</v>
      </c>
      <c r="Z24" s="94">
        <f>IF(Y24&gt;'[1]WF SJC'!$DE$1,0,(VLOOKUP(Y24,'[2]Point Tables'!$A$4:$I$263,'[1]WF SJC'!$DE$2,FALSE)))</f>
        <v>0</v>
      </c>
      <c r="AA24" s="93">
        <f>IF(ISNA(VLOOKUP($A24,'[1]WF SJC'!$DO$1:$DP$65536,2,FALSE)),"np",(VLOOKUP($A24,'[1]WF SJC'!$DO$1:$DP$65536,2,FALSE)))</f>
        <v>60</v>
      </c>
      <c r="AB24" s="94">
        <f>IF(AA24&gt;'[1]WF SJC'!$DP$1,0,(VLOOKUP(AA24,'[2]Point Tables'!$A$4:$I$263,'[1]WF SJC'!$DP$2,FALSE)))</f>
        <v>0</v>
      </c>
      <c r="AC24" s="93" t="str">
        <f>IF(ISNA(VLOOKUP($A24,'[1]WF SJC'!$DZ$1:$EA$65536,2,FALSE)),"np",(VLOOKUP($A24,'[1]WF SJC'!$DZ$1:$EA$65536,2,FALSE)))</f>
        <v>np</v>
      </c>
      <c r="AD24" s="94">
        <f>IF(AC24&gt;'[1]WF SJC'!$EA$1,0,(VLOOKUP(AC24,'[2]Point Tables'!$A$4:$I$263,'[1]WF SJC'!$EA$2,FALSE)))</f>
        <v>0</v>
      </c>
      <c r="AE24" s="92" t="str">
        <f t="shared" si="8"/>
        <v>Zusin, Gabriella S</v>
      </c>
      <c r="AF24" s="91" t="str">
        <f>IF(ISNA(VLOOKUP($A24,[1]WFY14!$AL$1:$AN$65536,2,FALSE)),"np",(VLOOKUP($A24,[1]WFY14!$AL$1:$AN$65536,2,FALSE)))</f>
        <v>np</v>
      </c>
      <c r="AG24" s="90">
        <f>IF(AF24&gt;[1]WFY14!$AN$1,0,(VLOOKUP(AF24,'[2]Point Tables'!$A$4:$I$263,[1]WFY14!$AN$2,FALSE)))</f>
        <v>0</v>
      </c>
      <c r="AH24" s="91" t="str">
        <f>IF(ISNA(VLOOKUP($A24,[1]WFY14!$AW$1:$AY$65536,2,FALSE)),"np",(VLOOKUP($A24,[1]WFY14!$AW$1:$AY$65536,2,FALSE)))</f>
        <v>np</v>
      </c>
      <c r="AI24" s="90">
        <f>IF(AH24&gt;[1]WFY14!$AY$1,0,(VLOOKUP(AH24,'[2]Point Tables'!$A$4:$I$263,[1]WFY14!$AY$2,FALSE)))</f>
        <v>0</v>
      </c>
      <c r="AJ24" s="91">
        <f>IF(ISNA(VLOOKUP($A24,[1]WFY14!$BH$1:$BJ$65536,2,FALSE)),"np",(VLOOKUP($A24,[1]WFY14!$BH$1:$BJ$65536,2,FALSE)))</f>
        <v>3</v>
      </c>
      <c r="AK24" s="90">
        <f>IF(AJ24&gt;[1]WFY14!$BJ$1,0,(VLOOKUP(AJ24,'[2]Point Tables'!$A$4:$I$263,[1]WFY14!$BJ$2,FALSE)))</f>
        <v>170</v>
      </c>
      <c r="AL24" s="91" t="str">
        <f>IF(ISNA(VLOOKUP($A24,[1]WFY14!$BS$1:$BT$65536,2,FALSE)),"np",(VLOOKUP($A24,[1]WFY14!$BS$1:$BT$65536,2,FALSE)))</f>
        <v>np</v>
      </c>
      <c r="AM24" s="90">
        <f>IF(AL24&gt;[1]WFY14!$BU$1,0,(VLOOKUP(AL24,'[2]Point Tables'!$A$4:$I$263,[1]WFY14!$BU$2,FALSE)))</f>
        <v>0</v>
      </c>
      <c r="AN24" s="91" t="str">
        <f>IF(ISNA(VLOOKUP($A24,[1]WFY14!$CD$1:$CE$65536,2,FALSE)),"np",(VLOOKUP($A24,[1]WFY14!$CD$1:$CE$65536,2,FALSE)))</f>
        <v>np</v>
      </c>
      <c r="AO24" s="90">
        <f>IF(AN24&gt;[1]WFY14!$CF$1,0,(VLOOKUP(AN24,'[2]Point Tables'!$A$4:$I$263,[1]WFY14!$CF$2,FALSE)))</f>
        <v>0</v>
      </c>
      <c r="AP24" s="91" t="str">
        <f>IF(ISNA(VLOOKUP($A24,[1]WFY14!$CO$1:$CP$65536,2,FALSE)),"np",(VLOOKUP($A24,[1]WFY14!$CO$1:$CP$65536,2,FALSE)))</f>
        <v>np</v>
      </c>
      <c r="AQ24" s="90">
        <f>IF(AP24&gt;[1]WFY14!$CQ$1,0,(VLOOKUP(AP24,'[2]Point Tables'!$A$4:$I$263,[1]WFY14!$CQ$2,FALSE)))</f>
        <v>0</v>
      </c>
      <c r="AR24" s="91" t="str">
        <f>IF(ISNA(VLOOKUP($A24,[1]WFY14!$CZ$1:$DA$65536,2,FALSE)),"np",(VLOOKUP($A24,[1]WFY14!$CZ$1:$DA$65536,2,FALSE)))</f>
        <v>np</v>
      </c>
      <c r="AS24" s="90">
        <f>IF(AR24&gt;[1]WFY14!$DB$1,0,(VLOOKUP(AR24,'[2]Point Tables'!$A$4:$I$263,[1]WFY14!$DB$2,FALSE)))</f>
        <v>0</v>
      </c>
      <c r="AT24" s="91" t="str">
        <f>IF(ISNA(VLOOKUP($A24,[1]WFY14!$DK$1:$DL$65536,2,FALSE)),"np",(VLOOKUP($A24,[1]WFY14!$DK$1:$DL$65536,2,FALSE)))</f>
        <v>np</v>
      </c>
      <c r="AU24" s="90">
        <f>IF(AT24&gt;[1]WFY14!$DM$1,0,(VLOOKUP(AT24,'[2]Point Tables'!$A$4:$I$263,[1]WFY14!$DM$2,FALSE)))</f>
        <v>0</v>
      </c>
      <c r="AV24" s="91" t="str">
        <f>IF(ISNA(VLOOKUP($A24,[1]WFY14!$DV$1:$DW$65536,2,FALSE)),"np",(VLOOKUP($A24,[1]WFY14!$DV$1:$DW$65536,2,FALSE)))</f>
        <v>np</v>
      </c>
      <c r="AW24" s="90">
        <f>IF(AV24&gt;[1]WFY14!$DX$1,0,(VLOOKUP(AV24,'[2]Point Tables'!$A$4:$I$263,[1]WFY14!$DX$2,FALSE)))</f>
        <v>0</v>
      </c>
      <c r="BQ24">
        <f t="shared" si="9"/>
        <v>0</v>
      </c>
      <c r="BR24">
        <f t="shared" si="10"/>
        <v>0</v>
      </c>
      <c r="BS24">
        <f t="shared" si="11"/>
        <v>170</v>
      </c>
      <c r="BT24">
        <f t="shared" si="12"/>
        <v>0</v>
      </c>
      <c r="BU24">
        <f t="shared" si="13"/>
        <v>0</v>
      </c>
      <c r="BV24">
        <f t="shared" si="14"/>
        <v>0</v>
      </c>
      <c r="BW24">
        <f t="shared" si="15"/>
        <v>0</v>
      </c>
      <c r="BX24">
        <f t="shared" si="16"/>
        <v>0</v>
      </c>
      <c r="BY24">
        <f t="shared" si="17"/>
        <v>0</v>
      </c>
      <c r="BZ24">
        <f t="shared" si="18"/>
        <v>170</v>
      </c>
      <c r="CA24">
        <f t="shared" si="19"/>
        <v>170</v>
      </c>
      <c r="CB24">
        <f t="shared" si="20"/>
        <v>70</v>
      </c>
      <c r="CC24">
        <f t="shared" si="21"/>
        <v>0</v>
      </c>
      <c r="CD24">
        <f t="shared" si="22"/>
        <v>0</v>
      </c>
      <c r="CE24">
        <f t="shared" si="23"/>
        <v>0</v>
      </c>
      <c r="CF24">
        <f t="shared" si="24"/>
        <v>0</v>
      </c>
      <c r="CG24">
        <f t="shared" si="25"/>
        <v>0</v>
      </c>
      <c r="CI24">
        <f t="shared" si="26"/>
        <v>170</v>
      </c>
      <c r="CJ24">
        <f t="shared" si="27"/>
        <v>170</v>
      </c>
      <c r="CK24">
        <f t="shared" si="28"/>
        <v>70</v>
      </c>
      <c r="CL24">
        <f t="shared" si="29"/>
        <v>0</v>
      </c>
      <c r="CN24" s="95">
        <f t="shared" si="30"/>
        <v>410</v>
      </c>
      <c r="CS24">
        <f t="shared" si="31"/>
        <v>170</v>
      </c>
      <c r="CT24">
        <f t="shared" si="32"/>
        <v>70</v>
      </c>
      <c r="CU24">
        <f t="shared" si="33"/>
        <v>0</v>
      </c>
      <c r="CW24">
        <f t="shared" si="34"/>
        <v>170</v>
      </c>
      <c r="CX24">
        <f t="shared" si="35"/>
        <v>70</v>
      </c>
      <c r="CZ24">
        <f t="shared" si="36"/>
        <v>240</v>
      </c>
    </row>
    <row r="25" spans="1:104">
      <c r="A25" s="99">
        <v>100072164</v>
      </c>
      <c r="B25">
        <f t="shared" si="0"/>
        <v>406</v>
      </c>
      <c r="C25">
        <f t="shared" si="1"/>
        <v>173</v>
      </c>
      <c r="D25" s="15" t="str">
        <f t="shared" si="2"/>
        <v>22</v>
      </c>
      <c r="E25" s="26" t="str">
        <f>IF(AND(ISNUMBER(G25),G25&gt;=U13Cutoff),"#"," ")</f>
        <v xml:space="preserve"> </v>
      </c>
      <c r="F25" s="83" t="s">
        <v>840</v>
      </c>
      <c r="G25" s="84">
        <v>1996</v>
      </c>
      <c r="H25" s="83" t="s">
        <v>1360</v>
      </c>
      <c r="I25" s="85">
        <f t="shared" si="3"/>
        <v>406</v>
      </c>
      <c r="J25" s="86">
        <f t="shared" si="4"/>
        <v>173</v>
      </c>
      <c r="K25" s="87">
        <f t="shared" si="5"/>
        <v>132</v>
      </c>
      <c r="L25" s="87">
        <f t="shared" si="5"/>
        <v>106</v>
      </c>
      <c r="M25" s="87">
        <f t="shared" si="5"/>
        <v>101</v>
      </c>
      <c r="N25" s="87">
        <f t="shared" si="5"/>
        <v>67</v>
      </c>
      <c r="O25" s="88" t="str">
        <f t="shared" si="6"/>
        <v>Elkassas, Sabrina</v>
      </c>
      <c r="P25" s="89">
        <f>IF(ISNA(VLOOKUP(A25,[1]WFY14!$E$1:$G$65536,2,FALSE)),"np",(VLOOKUP(A25,[1]WFY14!$E$1:$G$65536,2,FALSE)))</f>
        <v>10</v>
      </c>
      <c r="Q25" s="90">
        <f>IF(P25&gt;[1]WFY14!$F$1,0,(VLOOKUP(P25,'[2]Point Tables'!$A$4:$I$263,[1]WFY14!$F$2,FALSE)))</f>
        <v>106</v>
      </c>
      <c r="R25" s="91">
        <f>IF(ISNA(VLOOKUP($A25,[1]WFY14!$P$1:$R$65536,2,FALSE)),"np",(VLOOKUP($A25,[1]WFY14!$P$1:$R$65536,2,FALSE)))</f>
        <v>20</v>
      </c>
      <c r="S25" s="90">
        <f>IF(R25&gt;[1]WFY14!$Q$1,0,(VLOOKUP(R25,'[2]Point Tables'!$A$4:$I$263,[1]WFY14!$Q$2,FALSE)))</f>
        <v>67</v>
      </c>
      <c r="T25" s="91" t="str">
        <f>IF(ISNA(VLOOKUP($A25,[1]WFY14!$AA$1:$AC$65536,2,FALSE)),"np",(VLOOKUP($A25,[1]WFY14!$AA$1:$AC$65536,2,FALSE)))</f>
        <v>np</v>
      </c>
      <c r="U25" s="90">
        <f>IF(T25&gt;[1]WFY14!$AB$1,0,(VLOOKUP(T25,'[2]Point Tables'!$A$4:$I$263,[1]WFY14!$AB$2,FALSE)))</f>
        <v>0</v>
      </c>
      <c r="V25" s="92" t="str">
        <f t="shared" si="7"/>
        <v>Elkassas, Sabrina</v>
      </c>
      <c r="W25" s="93">
        <f>IF(ISNA(VLOOKUP(A25,'[1]WF SJC'!$CS$1:$CT$65536,2,FALSE)),"np",(VLOOKUP(A25,'[1]WF SJC'!$CS$1:$CT$65536,2,FALSE)))</f>
        <v>74</v>
      </c>
      <c r="X25" s="94">
        <f>IF(W25&gt;'[1]WF SJC'!$CT$1,0,(VLOOKUP(W25,'[2]Point Tables'!$A$4:$I$263,'[1]WF SJC'!$CT$2,FALSE)))</f>
        <v>0</v>
      </c>
      <c r="Y25" s="93">
        <f>IF(ISNA(VLOOKUP(A25,'[1]WF SJC'!$DD$1:$DE$65536,2,FALSE)),"np",(VLOOKUP(A25,'[1]WF SJC'!$DD$1:$DE$65536,2,FALSE)))</f>
        <v>37</v>
      </c>
      <c r="Z25" s="94">
        <f>IF(Y25&gt;'[1]WF SJC'!$DE$1,0,(VLOOKUP(Y25,'[2]Point Tables'!$A$4:$I$263,'[1]WF SJC'!$DE$2,FALSE)))</f>
        <v>0</v>
      </c>
      <c r="AA25" s="93">
        <f>IF(ISNA(VLOOKUP($A25,'[1]WF SJC'!$DO$1:$DP$65536,2,FALSE)),"np",(VLOOKUP($A25,'[1]WF SJC'!$DO$1:$DP$65536,2,FALSE)))</f>
        <v>79</v>
      </c>
      <c r="AB25" s="94">
        <f>IF(AA25&gt;'[1]WF SJC'!$DP$1,0,(VLOOKUP(AA25,'[2]Point Tables'!$A$4:$I$263,'[1]WF SJC'!$DP$2,FALSE)))</f>
        <v>0</v>
      </c>
      <c r="AC25" s="93">
        <f>IF(ISNA(VLOOKUP($A25,'[1]WF SJC'!$DZ$1:$EA$65536,2,FALSE)),"np",(VLOOKUP($A25,'[1]WF SJC'!$DZ$1:$EA$65536,2,FALSE)))</f>
        <v>21</v>
      </c>
      <c r="AD25" s="94">
        <f>IF(AC25&gt;'[1]WF SJC'!$EA$1,0,(VLOOKUP(AC25,'[2]Point Tables'!$A$4:$I$263,'[1]WF SJC'!$EA$2,FALSE)))</f>
        <v>132</v>
      </c>
      <c r="AE25" s="92" t="str">
        <f t="shared" si="8"/>
        <v>Elkassas, Sabrina</v>
      </c>
      <c r="AF25" s="91" t="str">
        <f>IF(ISNA(VLOOKUP($A25,[1]WFY14!$AL$1:$AN$65536,2,FALSE)),"np",(VLOOKUP($A25,[1]WFY14!$AL$1:$AN$65536,2,FALSE)))</f>
        <v>np</v>
      </c>
      <c r="AG25" s="90">
        <f>IF(AF25&gt;[1]WFY14!$AN$1,0,(VLOOKUP(AF25,'[2]Point Tables'!$A$4:$I$263,[1]WFY14!$AN$2,FALSE)))</f>
        <v>0</v>
      </c>
      <c r="AH25" s="91" t="str">
        <f>IF(ISNA(VLOOKUP($A25,[1]WFY14!$AW$1:$AY$65536,2,FALSE)),"np",(VLOOKUP($A25,[1]WFY14!$AW$1:$AY$65536,2,FALSE)))</f>
        <v>np</v>
      </c>
      <c r="AI25" s="90">
        <f>IF(AH25&gt;[1]WFY14!$AY$1,0,(VLOOKUP(AH25,'[2]Point Tables'!$A$4:$I$263,[1]WFY14!$AY$2,FALSE)))</f>
        <v>0</v>
      </c>
      <c r="AJ25" s="91">
        <f>IF(ISNA(VLOOKUP($A25,[1]WFY14!$BH$1:$BJ$65536,2,FALSE)),"np",(VLOOKUP($A25,[1]WFY14!$BH$1:$BJ$65536,2,FALSE)))</f>
        <v>24</v>
      </c>
      <c r="AK25" s="90">
        <f>IF(AJ25&gt;[1]WFY14!$BJ$1,0,(VLOOKUP(AJ25,'[2]Point Tables'!$A$4:$I$263,[1]WFY14!$BJ$2,FALSE)))</f>
        <v>0</v>
      </c>
      <c r="AL25" s="91" t="str">
        <f>IF(ISNA(VLOOKUP($A25,[1]WFY14!$BS$1:$BT$65536,2,FALSE)),"np",(VLOOKUP($A25,[1]WFY14!$BS$1:$BT$65536,2,FALSE)))</f>
        <v>np</v>
      </c>
      <c r="AM25" s="90">
        <f>IF(AL25&gt;[1]WFY14!$BU$1,0,(VLOOKUP(AL25,'[2]Point Tables'!$A$4:$I$263,[1]WFY14!$BU$2,FALSE)))</f>
        <v>0</v>
      </c>
      <c r="AN25" s="91" t="str">
        <f>IF(ISNA(VLOOKUP($A25,[1]WFY14!$CD$1:$CE$65536,2,FALSE)),"np",(VLOOKUP($A25,[1]WFY14!$CD$1:$CE$65536,2,FALSE)))</f>
        <v>np</v>
      </c>
      <c r="AO25" s="90">
        <f>IF(AN25&gt;[1]WFY14!$CF$1,0,(VLOOKUP(AN25,'[2]Point Tables'!$A$4:$I$263,[1]WFY14!$CF$2,FALSE)))</f>
        <v>0</v>
      </c>
      <c r="AP25" s="91">
        <f>IF(ISNA(VLOOKUP($A25,[1]WFY14!$CO$1:$CP$65536,2,FALSE)),"np",(VLOOKUP($A25,[1]WFY14!$CO$1:$CP$65536,2,FALSE)))</f>
        <v>15</v>
      </c>
      <c r="AQ25" s="90">
        <f>IF(AP25&gt;[1]WFY14!$CQ$1,0,(VLOOKUP(AP25,'[2]Point Tables'!$A$4:$I$263,[1]WFY14!$CQ$2,FALSE)))</f>
        <v>101</v>
      </c>
      <c r="AR25" s="91" t="str">
        <f>IF(ISNA(VLOOKUP($A25,[1]WFY14!$CZ$1:$DA$65536,2,FALSE)),"np",(VLOOKUP($A25,[1]WFY14!$CZ$1:$DA$65536,2,FALSE)))</f>
        <v>np</v>
      </c>
      <c r="AS25" s="90">
        <f>IF(AR25&gt;[1]WFY14!$DB$1,0,(VLOOKUP(AR25,'[2]Point Tables'!$A$4:$I$263,[1]WFY14!$DB$2,FALSE)))</f>
        <v>0</v>
      </c>
      <c r="AT25" s="91" t="str">
        <f>IF(ISNA(VLOOKUP($A25,[1]WFY14!$DK$1:$DL$65536,2,FALSE)),"np",(VLOOKUP($A25,[1]WFY14!$DK$1:$DL$65536,2,FALSE)))</f>
        <v>np</v>
      </c>
      <c r="AU25" s="90">
        <f>IF(AT25&gt;[1]WFY14!$DM$1,0,(VLOOKUP(AT25,'[2]Point Tables'!$A$4:$I$263,[1]WFY14!$DM$2,FALSE)))</f>
        <v>0</v>
      </c>
      <c r="AV25" s="91" t="str">
        <f>IF(ISNA(VLOOKUP($A25,[1]WFY14!$DV$1:$DW$65536,2,FALSE)),"np",(VLOOKUP($A25,[1]WFY14!$DV$1:$DW$65536,2,FALSE)))</f>
        <v>np</v>
      </c>
      <c r="AW25" s="90">
        <f>IF(AV25&gt;[1]WFY14!$DX$1,0,(VLOOKUP(AV25,'[2]Point Tables'!$A$4:$I$263,[1]WFY14!$DX$2,FALSE)))</f>
        <v>0</v>
      </c>
      <c r="BQ25">
        <f t="shared" si="9"/>
        <v>0</v>
      </c>
      <c r="BR25">
        <f t="shared" si="10"/>
        <v>0</v>
      </c>
      <c r="BS25">
        <f t="shared" si="11"/>
        <v>0</v>
      </c>
      <c r="BT25">
        <f t="shared" si="12"/>
        <v>0</v>
      </c>
      <c r="BU25">
        <f t="shared" si="13"/>
        <v>0</v>
      </c>
      <c r="BV25">
        <f t="shared" si="14"/>
        <v>101</v>
      </c>
      <c r="BW25">
        <f t="shared" si="15"/>
        <v>0</v>
      </c>
      <c r="BX25">
        <f t="shared" si="16"/>
        <v>0</v>
      </c>
      <c r="BY25">
        <f t="shared" si="17"/>
        <v>0</v>
      </c>
      <c r="BZ25">
        <f t="shared" si="18"/>
        <v>101</v>
      </c>
      <c r="CA25">
        <f t="shared" si="19"/>
        <v>0</v>
      </c>
      <c r="CB25">
        <f t="shared" si="20"/>
        <v>106</v>
      </c>
      <c r="CC25">
        <f t="shared" si="21"/>
        <v>67</v>
      </c>
      <c r="CD25">
        <f t="shared" si="22"/>
        <v>0</v>
      </c>
      <c r="CE25">
        <f t="shared" si="23"/>
        <v>0</v>
      </c>
      <c r="CF25">
        <f t="shared" si="24"/>
        <v>0</v>
      </c>
      <c r="CG25">
        <f t="shared" si="25"/>
        <v>132</v>
      </c>
      <c r="CI25">
        <f t="shared" si="26"/>
        <v>132</v>
      </c>
      <c r="CJ25">
        <f t="shared" si="27"/>
        <v>106</v>
      </c>
      <c r="CK25">
        <f t="shared" si="28"/>
        <v>101</v>
      </c>
      <c r="CL25">
        <f t="shared" si="29"/>
        <v>67</v>
      </c>
      <c r="CN25" s="95">
        <f t="shared" si="30"/>
        <v>406</v>
      </c>
      <c r="CS25">
        <f t="shared" si="31"/>
        <v>0</v>
      </c>
      <c r="CT25">
        <f t="shared" si="32"/>
        <v>106</v>
      </c>
      <c r="CU25">
        <f>S25</f>
        <v>67</v>
      </c>
      <c r="CW25">
        <f t="shared" si="34"/>
        <v>106</v>
      </c>
      <c r="CX25">
        <f t="shared" si="35"/>
        <v>67</v>
      </c>
      <c r="CZ25">
        <f t="shared" si="36"/>
        <v>173</v>
      </c>
    </row>
    <row r="26" spans="1:104">
      <c r="A26" s="34">
        <v>100080181</v>
      </c>
      <c r="B26">
        <f t="shared" si="0"/>
        <v>395</v>
      </c>
      <c r="C26">
        <f t="shared" si="1"/>
        <v>166</v>
      </c>
      <c r="D26" s="15" t="str">
        <f t="shared" si="2"/>
        <v>23</v>
      </c>
      <c r="E26" s="26" t="s">
        <v>13</v>
      </c>
      <c r="F26" s="3" t="s">
        <v>1361</v>
      </c>
      <c r="G26" s="10">
        <v>1997</v>
      </c>
      <c r="H26" s="3" t="s">
        <v>1362</v>
      </c>
      <c r="I26" s="85">
        <f t="shared" si="3"/>
        <v>395</v>
      </c>
      <c r="J26" s="86">
        <f t="shared" si="4"/>
        <v>166</v>
      </c>
      <c r="K26" s="87">
        <f t="shared" si="5"/>
        <v>170</v>
      </c>
      <c r="L26" s="87">
        <f t="shared" si="5"/>
        <v>101</v>
      </c>
      <c r="M26" s="87">
        <f t="shared" si="5"/>
        <v>65</v>
      </c>
      <c r="N26" s="87">
        <f t="shared" si="5"/>
        <v>59</v>
      </c>
      <c r="O26" s="88" t="str">
        <f t="shared" si="6"/>
        <v xml:space="preserve">Pon, Jessica </v>
      </c>
      <c r="P26" s="89">
        <f>IF(ISNA(VLOOKUP(A26,[1]WFY14!$E$1:$G$65536,2,FALSE)),"np",(VLOOKUP(A26,[1]WFY14!$E$1:$G$65536,2,FALSE)))</f>
        <v>22</v>
      </c>
      <c r="Q26" s="90">
        <f>IF(P26&gt;[1]WFY14!$F$1,0,(VLOOKUP(P26,'[2]Point Tables'!$A$4:$I$263,[1]WFY14!$F$2,FALSE)))</f>
        <v>65</v>
      </c>
      <c r="R26" s="91">
        <f>IF(ISNA(VLOOKUP($A26,[1]WFY14!$P$1:$R$65536,2,FALSE)),"np",(VLOOKUP($A26,[1]WFY14!$P$1:$R$65536,2,FALSE)))</f>
        <v>28</v>
      </c>
      <c r="S26" s="90">
        <f>IF(R26&gt;[1]WFY14!$Q$1,0,(VLOOKUP(R26,'[2]Point Tables'!$A$4:$I$263,[1]WFY14!$Q$2,FALSE)))</f>
        <v>59</v>
      </c>
      <c r="T26" s="91">
        <f>IF(ISNA(VLOOKUP($A26,[1]WFY14!$AA$1:$AC$65536,2,FALSE)),"np",(VLOOKUP($A26,[1]WFY14!$AA$1:$AC$65536,2,FALSE)))</f>
        <v>15</v>
      </c>
      <c r="U26" s="90">
        <f>IF(T26&gt;[1]WFY14!$AB$1,0,(VLOOKUP(T26,'[2]Point Tables'!$A$4:$I$263,[1]WFY14!$AB$2,FALSE)))</f>
        <v>101</v>
      </c>
      <c r="V26" s="92" t="str">
        <f t="shared" si="7"/>
        <v xml:space="preserve">Pon, Jessica </v>
      </c>
      <c r="W26" s="93">
        <f>IF(ISNA(VLOOKUP(A26,'[1]WF SJC'!$CS$1:$CT$65536,2,FALSE)),"np",(VLOOKUP(A26,'[1]WF SJC'!$CS$1:$CT$65536,2,FALSE)))</f>
        <v>100</v>
      </c>
      <c r="X26" s="94">
        <f>IF(W26&gt;'[1]WF SJC'!$CT$1,0,(VLOOKUP(W26,'[2]Point Tables'!$A$4:$I$263,'[1]WF SJC'!$CT$2,FALSE)))</f>
        <v>0</v>
      </c>
      <c r="Y26" s="93">
        <f>IF(ISNA(VLOOKUP(A26,'[1]WF SJC'!$DD$1:$DE$65536,2,FALSE)),"np",(VLOOKUP(A26,'[1]WF SJC'!$DD$1:$DE$65536,2,FALSE)))</f>
        <v>90</v>
      </c>
      <c r="Z26" s="94">
        <f>IF(Y26&gt;'[1]WF SJC'!$DE$1,0,(VLOOKUP(Y26,'[2]Point Tables'!$A$4:$I$263,'[1]WF SJC'!$DE$2,FALSE)))</f>
        <v>0</v>
      </c>
      <c r="AA26" s="93" t="str">
        <f>IF(ISNA(VLOOKUP($A26,'[1]WF SJC'!$DO$1:$DP$65536,2,FALSE)),"np",(VLOOKUP($A26,'[1]WF SJC'!$DO$1:$DP$65536,2,FALSE)))</f>
        <v>np</v>
      </c>
      <c r="AB26" s="94">
        <f>IF(AA26&gt;'[1]WF SJC'!$DP$1,0,(VLOOKUP(AA26,'[2]Point Tables'!$A$4:$I$263,'[1]WF SJC'!$DP$2,FALSE)))</f>
        <v>0</v>
      </c>
      <c r="AC26" s="93">
        <f>IF(ISNA(VLOOKUP($A26,'[1]WF SJC'!$DZ$1:$EA$65536,2,FALSE)),"np",(VLOOKUP($A26,'[1]WF SJC'!$DZ$1:$EA$65536,2,FALSE)))</f>
        <v>90</v>
      </c>
      <c r="AD26" s="94">
        <f>IF(AC26&gt;'[1]WF SJC'!$EA$1,0,(VLOOKUP(AC26,'[2]Point Tables'!$A$4:$I$263,'[1]WF SJC'!$EA$2,FALSE)))</f>
        <v>0</v>
      </c>
      <c r="AE26" s="92" t="str">
        <f t="shared" si="8"/>
        <v xml:space="preserve">Pon, Jessica </v>
      </c>
      <c r="AF26" s="91" t="str">
        <f>IF(ISNA(VLOOKUP($A26,[1]WFY14!$AL$1:$AN$65536,2,FALSE)),"np",(VLOOKUP($A26,[1]WFY14!$AL$1:$AN$65536,2,FALSE)))</f>
        <v>np</v>
      </c>
      <c r="AG26" s="90">
        <f>IF(AF26&gt;[1]WFY14!$AN$1,0,(VLOOKUP(AF26,'[2]Point Tables'!$A$4:$I$263,[1]WFY14!$AN$2,FALSE)))</f>
        <v>0</v>
      </c>
      <c r="AH26" s="91">
        <f>IF(ISNA(VLOOKUP($A26,[1]WFY14!$AW$1:$AY$65536,2,FALSE)),"np",(VLOOKUP($A26,[1]WFY14!$AW$1:$AY$65536,2,FALSE)))</f>
        <v>17</v>
      </c>
      <c r="AI26" s="90">
        <f>IF(AH26&gt;[1]WFY14!$AY$1,0,(VLOOKUP(AH26,'[2]Point Tables'!$A$4:$I$263,[1]WFY14!$AY$2,FALSE)))</f>
        <v>0</v>
      </c>
      <c r="AJ26" s="91" t="str">
        <f>IF(ISNA(VLOOKUP($A26,[1]WFY14!$BH$1:$BJ$65536,2,FALSE)),"np",(VLOOKUP($A26,[1]WFY14!$BH$1:$BJ$65536,2,FALSE)))</f>
        <v>np</v>
      </c>
      <c r="AK26" s="90">
        <f>IF(AJ26&gt;[1]WFY14!$BJ$1,0,(VLOOKUP(AJ26,'[2]Point Tables'!$A$4:$I$263,[1]WFY14!$BJ$2,FALSE)))</f>
        <v>0</v>
      </c>
      <c r="AL26" s="91" t="str">
        <f>IF(ISNA(VLOOKUP($A26,[1]WFY14!$BS$1:$BT$65536,2,FALSE)),"np",(VLOOKUP($A26,[1]WFY14!$BS$1:$BT$65536,2,FALSE)))</f>
        <v>np</v>
      </c>
      <c r="AM26" s="90">
        <f>IF(AL26&gt;[1]WFY14!$BU$1,0,(VLOOKUP(AL26,'[2]Point Tables'!$A$4:$I$263,[1]WFY14!$BU$2,FALSE)))</f>
        <v>0</v>
      </c>
      <c r="AN26" s="91" t="str">
        <f>IF(ISNA(VLOOKUP($A26,[1]WFY14!$CD$1:$CE$65536,2,FALSE)),"np",(VLOOKUP($A26,[1]WFY14!$CD$1:$CE$65536,2,FALSE)))</f>
        <v>np</v>
      </c>
      <c r="AO26" s="90">
        <f>IF(AN26&gt;[1]WFY14!$CF$1,0,(VLOOKUP(AN26,'[2]Point Tables'!$A$4:$I$263,[1]WFY14!$CF$2,FALSE)))</f>
        <v>0</v>
      </c>
      <c r="AP26" s="91" t="str">
        <f>IF(ISNA(VLOOKUP($A26,[1]WFY14!$CO$1:$CP$65536,2,FALSE)),"np",(VLOOKUP($A26,[1]WFY14!$CO$1:$CP$65536,2,FALSE)))</f>
        <v>np</v>
      </c>
      <c r="AQ26" s="90">
        <f>IF(AP26&gt;[1]WFY14!$CQ$1,0,(VLOOKUP(AP26,'[2]Point Tables'!$A$4:$I$263,[1]WFY14!$CQ$2,FALSE)))</f>
        <v>0</v>
      </c>
      <c r="AR26" s="91" t="str">
        <f>IF(ISNA(VLOOKUP($A26,[1]WFY14!$CZ$1:$DA$65536,2,FALSE)),"np",(VLOOKUP($A26,[1]WFY14!$CZ$1:$DA$65536,2,FALSE)))</f>
        <v>np</v>
      </c>
      <c r="AS26" s="90">
        <f>IF(AR26&gt;[1]WFY14!$DB$1,0,(VLOOKUP(AR26,'[2]Point Tables'!$A$4:$I$263,[1]WFY14!$DB$2,FALSE)))</f>
        <v>0</v>
      </c>
      <c r="AT26" s="91">
        <f>IF(ISNA(VLOOKUP($A26,[1]WFY14!$DK$1:$DL$65536,2,FALSE)),"np",(VLOOKUP($A26,[1]WFY14!$DK$1:$DL$65536,2,FALSE)))</f>
        <v>3</v>
      </c>
      <c r="AU26" s="90">
        <f>IF(AT26&gt;[1]WFY14!$DM$1,0,(VLOOKUP(AT26,'[2]Point Tables'!$A$4:$I$263,[1]WFY14!$DM$2,FALSE)))</f>
        <v>170</v>
      </c>
      <c r="AV26" s="91" t="str">
        <f>IF(ISNA(VLOOKUP($A26,[1]WFY14!$DV$1:$DW$65536,2,FALSE)),"np",(VLOOKUP($A26,[1]WFY14!$DV$1:$DW$65536,2,FALSE)))</f>
        <v>np</v>
      </c>
      <c r="AW26" s="90">
        <f>IF(AV26&gt;[1]WFY14!$DX$1,0,(VLOOKUP(AV26,'[2]Point Tables'!$A$4:$I$263,[1]WFY14!$DX$2,FALSE)))</f>
        <v>0</v>
      </c>
      <c r="BQ26">
        <f t="shared" si="9"/>
        <v>0</v>
      </c>
      <c r="BR26">
        <f t="shared" si="10"/>
        <v>0</v>
      </c>
      <c r="BS26">
        <f t="shared" si="11"/>
        <v>0</v>
      </c>
      <c r="BT26">
        <f t="shared" si="12"/>
        <v>0</v>
      </c>
      <c r="BU26">
        <f t="shared" si="13"/>
        <v>0</v>
      </c>
      <c r="BV26">
        <f t="shared" si="14"/>
        <v>0</v>
      </c>
      <c r="BW26">
        <f t="shared" si="15"/>
        <v>0</v>
      </c>
      <c r="BX26">
        <f t="shared" si="16"/>
        <v>170</v>
      </c>
      <c r="BY26">
        <f t="shared" si="17"/>
        <v>0</v>
      </c>
      <c r="BZ26">
        <f t="shared" si="18"/>
        <v>170</v>
      </c>
      <c r="CA26">
        <f t="shared" si="19"/>
        <v>101</v>
      </c>
      <c r="CB26">
        <f t="shared" si="20"/>
        <v>65</v>
      </c>
      <c r="CC26">
        <f t="shared" si="21"/>
        <v>59</v>
      </c>
      <c r="CD26">
        <f t="shared" si="22"/>
        <v>0</v>
      </c>
      <c r="CE26">
        <f t="shared" si="23"/>
        <v>0</v>
      </c>
      <c r="CF26">
        <f t="shared" si="24"/>
        <v>0</v>
      </c>
      <c r="CG26">
        <f t="shared" si="25"/>
        <v>0</v>
      </c>
      <c r="CI26">
        <f t="shared" si="26"/>
        <v>170</v>
      </c>
      <c r="CJ26">
        <f t="shared" si="27"/>
        <v>101</v>
      </c>
      <c r="CK26">
        <f t="shared" si="28"/>
        <v>65</v>
      </c>
      <c r="CL26">
        <f t="shared" si="29"/>
        <v>59</v>
      </c>
      <c r="CN26" s="95">
        <f t="shared" si="30"/>
        <v>395</v>
      </c>
      <c r="CS26">
        <f t="shared" si="31"/>
        <v>101</v>
      </c>
      <c r="CT26">
        <f t="shared" si="32"/>
        <v>65</v>
      </c>
      <c r="CU26">
        <f>S26</f>
        <v>59</v>
      </c>
      <c r="CW26">
        <f t="shared" si="34"/>
        <v>101</v>
      </c>
      <c r="CX26">
        <f t="shared" si="35"/>
        <v>65</v>
      </c>
      <c r="CZ26">
        <f t="shared" si="36"/>
        <v>166</v>
      </c>
    </row>
    <row r="27" spans="1:104">
      <c r="A27" s="78">
        <v>100078734</v>
      </c>
      <c r="B27">
        <f t="shared" si="0"/>
        <v>387</v>
      </c>
      <c r="C27">
        <f t="shared" si="1"/>
        <v>69</v>
      </c>
      <c r="D27" s="15" t="str">
        <f t="shared" si="2"/>
        <v>24</v>
      </c>
      <c r="E27" s="26" t="str">
        <f>IF(AND(ISNUMBER(G27),G27&gt;=U13Cutoff),"#"," ")</f>
        <v xml:space="preserve"> </v>
      </c>
      <c r="F27" s="83" t="s">
        <v>964</v>
      </c>
      <c r="G27" s="84">
        <v>1996</v>
      </c>
      <c r="H27" s="83" t="s">
        <v>31</v>
      </c>
      <c r="I27" s="85">
        <f t="shared" si="3"/>
        <v>387</v>
      </c>
      <c r="J27" s="86">
        <f t="shared" si="4"/>
        <v>69</v>
      </c>
      <c r="K27" s="87">
        <f t="shared" si="5"/>
        <v>200</v>
      </c>
      <c r="L27" s="87">
        <f t="shared" si="5"/>
        <v>118</v>
      </c>
      <c r="M27" s="87">
        <f t="shared" si="5"/>
        <v>69</v>
      </c>
      <c r="N27" s="87">
        <f t="shared" si="5"/>
        <v>0</v>
      </c>
      <c r="O27" s="88" t="str">
        <f t="shared" si="6"/>
        <v>Iverson, Kasey</v>
      </c>
      <c r="P27" s="89" t="str">
        <f>IF(ISNA(VLOOKUP(A27,[1]WFY14!$E$1:$G$65536,2,FALSE)),"np",(VLOOKUP(A27,[1]WFY14!$E$1:$G$65536,2,FALSE)))</f>
        <v>np</v>
      </c>
      <c r="Q27" s="90">
        <f>IF(P27&gt;[1]WFY14!$F$1,0,(VLOOKUP(P27,'[2]Point Tables'!$A$4:$I$263,[1]WFY14!$F$2,FALSE)))</f>
        <v>0</v>
      </c>
      <c r="R27" s="91" t="str">
        <f>IF(ISNA(VLOOKUP($A27,[1]WFY14!$P$1:$R$65536,2,FALSE)),"np",(VLOOKUP($A27,[1]WFY14!$P$1:$R$65536,2,FALSE)))</f>
        <v>np</v>
      </c>
      <c r="S27" s="90">
        <f>IF(R27&gt;[1]WFY14!$Q$1,0,(VLOOKUP(R27,'[2]Point Tables'!$A$4:$I$263,[1]WFY14!$Q$2,FALSE)))</f>
        <v>0</v>
      </c>
      <c r="T27" s="91">
        <f>IF(ISNA(VLOOKUP($A27,[1]WFY14!$AA$1:$AC$65536,2,FALSE)),"np",(VLOOKUP($A27,[1]WFY14!$AA$1:$AC$65536,2,FALSE)))</f>
        <v>18</v>
      </c>
      <c r="U27" s="90">
        <f>IF(T27&gt;[1]WFY14!$AB$1,0,(VLOOKUP(T27,'[2]Point Tables'!$A$4:$I$263,[1]WFY14!$AB$2,FALSE)))</f>
        <v>69</v>
      </c>
      <c r="V27" s="92" t="str">
        <f t="shared" si="7"/>
        <v>Iverson, Kasey</v>
      </c>
      <c r="W27" s="93">
        <f>IF(ISNA(VLOOKUP(A27,'[1]WF SJC'!$CS$1:$CT$65536,2,FALSE)),"np",(VLOOKUP(A27,'[1]WF SJC'!$CS$1:$CT$65536,2,FALSE)))</f>
        <v>47</v>
      </c>
      <c r="X27" s="94">
        <f>IF(W27&gt;'[1]WF SJC'!$CT$1,0,(VLOOKUP(W27,'[2]Point Tables'!$A$4:$I$263,'[1]WF SJC'!$CT$2,FALSE)))</f>
        <v>0</v>
      </c>
      <c r="Y27" s="93" t="str">
        <f>IF(ISNA(VLOOKUP(A27,'[1]WF SJC'!$DD$1:$DE$65536,2,FALSE)),"np",(VLOOKUP(A27,'[1]WF SJC'!$DD$1:$DE$65536,2,FALSE)))</f>
        <v>np</v>
      </c>
      <c r="Z27" s="94">
        <f>IF(Y27&gt;'[1]WF SJC'!$DE$1,0,(VLOOKUP(Y27,'[2]Point Tables'!$A$4:$I$263,'[1]WF SJC'!$DE$2,FALSE)))</f>
        <v>0</v>
      </c>
      <c r="AA27" s="93">
        <f>IF(ISNA(VLOOKUP($A27,'[1]WF SJC'!$DO$1:$DP$65536,2,FALSE)),"np",(VLOOKUP($A27,'[1]WF SJC'!$DO$1:$DP$65536,2,FALSE)))</f>
        <v>51</v>
      </c>
      <c r="AB27" s="94">
        <f>IF(AA27&gt;'[1]WF SJC'!$DP$1,0,(VLOOKUP(AA27,'[2]Point Tables'!$A$4:$I$263,'[1]WF SJC'!$DP$2,FALSE)))</f>
        <v>0</v>
      </c>
      <c r="AC27" s="93">
        <f>IF(ISNA(VLOOKUP($A27,'[1]WF SJC'!$DZ$1:$EA$65536,2,FALSE)),"np",(VLOOKUP($A27,'[1]WF SJC'!$DZ$1:$EA$65536,2,FALSE)))</f>
        <v>28</v>
      </c>
      <c r="AD27" s="94">
        <f>IF(AC27&gt;'[1]WF SJC'!$EA$1,0,(VLOOKUP(AC27,'[2]Point Tables'!$A$4:$I$263,'[1]WF SJC'!$EA$2,FALSE)))</f>
        <v>118</v>
      </c>
      <c r="AE27" s="92" t="str">
        <f t="shared" si="8"/>
        <v>Iverson, Kasey</v>
      </c>
      <c r="AF27" s="91" t="str">
        <f>IF(ISNA(VLOOKUP($A27,[1]WFY14!$AL$1:$AN$65536,2,FALSE)),"np",(VLOOKUP($A27,[1]WFY14!$AL$1:$AN$65536,2,FALSE)))</f>
        <v>np</v>
      </c>
      <c r="AG27" s="90">
        <f>IF(AF27&gt;[1]WFY14!$AN$1,0,(VLOOKUP(AF27,'[2]Point Tables'!$A$4:$I$263,[1]WFY14!$AN$2,FALSE)))</f>
        <v>0</v>
      </c>
      <c r="AH27" s="91" t="str">
        <f>IF(ISNA(VLOOKUP($A27,[1]WFY14!$AW$1:$AY$65536,2,FALSE)),"np",(VLOOKUP($A27,[1]WFY14!$AW$1:$AY$65536,2,FALSE)))</f>
        <v>np</v>
      </c>
      <c r="AI27" s="90">
        <f>IF(AH27&gt;[1]WFY14!$AY$1,0,(VLOOKUP(AH27,'[2]Point Tables'!$A$4:$I$263,[1]WFY14!$AY$2,FALSE)))</f>
        <v>0</v>
      </c>
      <c r="AJ27" s="91" t="str">
        <f>IF(ISNA(VLOOKUP($A27,[1]WFY14!$BH$1:$BJ$65536,2,FALSE)),"np",(VLOOKUP($A27,[1]WFY14!$BH$1:$BJ$65536,2,FALSE)))</f>
        <v>np</v>
      </c>
      <c r="AK27" s="90">
        <f>IF(AJ27&gt;[1]WFY14!$BJ$1,0,(VLOOKUP(AJ27,'[2]Point Tables'!$A$4:$I$263,[1]WFY14!$BJ$2,FALSE)))</f>
        <v>0</v>
      </c>
      <c r="AL27" s="91" t="str">
        <f>IF(ISNA(VLOOKUP($A27,[1]WFY14!$BS$1:$BT$65536,2,FALSE)),"np",(VLOOKUP($A27,[1]WFY14!$BS$1:$BT$65536,2,FALSE)))</f>
        <v>np</v>
      </c>
      <c r="AM27" s="90">
        <f>IF(AL27&gt;[1]WFY14!$BU$1,0,(VLOOKUP(AL27,'[2]Point Tables'!$A$4:$I$263,[1]WFY14!$BU$2,FALSE)))</f>
        <v>0</v>
      </c>
      <c r="AN27" s="91" t="str">
        <f>IF(ISNA(VLOOKUP($A27,[1]WFY14!$CD$1:$CE$65536,2,FALSE)),"np",(VLOOKUP($A27,[1]WFY14!$CD$1:$CE$65536,2,FALSE)))</f>
        <v>np</v>
      </c>
      <c r="AO27" s="90">
        <f>IF(AN27&gt;[1]WFY14!$CF$1,0,(VLOOKUP(AN27,'[2]Point Tables'!$A$4:$I$263,[1]WFY14!$CF$2,FALSE)))</f>
        <v>0</v>
      </c>
      <c r="AP27" s="91">
        <f>IF(ISNA(VLOOKUP($A27,[1]WFY14!$CO$1:$CP$65536,2,FALSE)),"np",(VLOOKUP($A27,[1]WFY14!$CO$1:$CP$65536,2,FALSE)))</f>
        <v>1</v>
      </c>
      <c r="AQ27" s="90">
        <f>IF(AP27&gt;[1]WFY14!$CQ$1,0,(VLOOKUP(AP27,'[2]Point Tables'!$A$4:$I$263,[1]WFY14!$CQ$2,FALSE)))</f>
        <v>200</v>
      </c>
      <c r="AR27" s="91" t="str">
        <f>IF(ISNA(VLOOKUP($A27,[1]WFY14!$CZ$1:$DA$65536,2,FALSE)),"np",(VLOOKUP($A27,[1]WFY14!$CZ$1:$DA$65536,2,FALSE)))</f>
        <v>np</v>
      </c>
      <c r="AS27" s="90">
        <f>IF(AR27&gt;[1]WFY14!$DB$1,0,(VLOOKUP(AR27,'[2]Point Tables'!$A$4:$I$263,[1]WFY14!$DB$2,FALSE)))</f>
        <v>0</v>
      </c>
      <c r="AT27" s="91" t="str">
        <f>IF(ISNA(VLOOKUP($A27,[1]WFY14!$DK$1:$DL$65536,2,FALSE)),"np",(VLOOKUP($A27,[1]WFY14!$DK$1:$DL$65536,2,FALSE)))</f>
        <v>np</v>
      </c>
      <c r="AU27" s="90">
        <f>IF(AT27&gt;[1]WFY14!$DM$1,0,(VLOOKUP(AT27,'[2]Point Tables'!$A$4:$I$263,[1]WFY14!$DM$2,FALSE)))</f>
        <v>0</v>
      </c>
      <c r="AV27" s="91" t="str">
        <f>IF(ISNA(VLOOKUP($A27,[1]WFY14!$DV$1:$DW$65536,2,FALSE)),"np",(VLOOKUP($A27,[1]WFY14!$DV$1:$DW$65536,2,FALSE)))</f>
        <v>np</v>
      </c>
      <c r="AW27" s="90">
        <f>IF(AV27&gt;[1]WFY14!$DX$1,0,(VLOOKUP(AV27,'[2]Point Tables'!$A$4:$I$263,[1]WFY14!$DX$2,FALSE)))</f>
        <v>0</v>
      </c>
      <c r="BQ27">
        <f t="shared" si="9"/>
        <v>0</v>
      </c>
      <c r="BR27">
        <f t="shared" si="10"/>
        <v>0</v>
      </c>
      <c r="BS27">
        <f t="shared" si="11"/>
        <v>0</v>
      </c>
      <c r="BT27">
        <f t="shared" si="12"/>
        <v>0</v>
      </c>
      <c r="BU27">
        <f t="shared" si="13"/>
        <v>0</v>
      </c>
      <c r="BV27">
        <f t="shared" si="14"/>
        <v>200</v>
      </c>
      <c r="BW27">
        <f t="shared" si="15"/>
        <v>0</v>
      </c>
      <c r="BX27">
        <f t="shared" si="16"/>
        <v>0</v>
      </c>
      <c r="BY27">
        <f t="shared" si="17"/>
        <v>0</v>
      </c>
      <c r="BZ27">
        <f t="shared" si="18"/>
        <v>200</v>
      </c>
      <c r="CA27">
        <f t="shared" si="19"/>
        <v>69</v>
      </c>
      <c r="CB27">
        <f t="shared" si="20"/>
        <v>0</v>
      </c>
      <c r="CC27">
        <f t="shared" si="21"/>
        <v>0</v>
      </c>
      <c r="CD27">
        <f t="shared" si="22"/>
        <v>0</v>
      </c>
      <c r="CE27">
        <f t="shared" si="23"/>
        <v>0</v>
      </c>
      <c r="CF27">
        <f t="shared" si="24"/>
        <v>0</v>
      </c>
      <c r="CG27">
        <f t="shared" si="25"/>
        <v>118</v>
      </c>
      <c r="CI27">
        <f t="shared" si="26"/>
        <v>200</v>
      </c>
      <c r="CJ27">
        <f t="shared" si="27"/>
        <v>118</v>
      </c>
      <c r="CK27">
        <f t="shared" si="28"/>
        <v>69</v>
      </c>
      <c r="CL27">
        <f t="shared" si="29"/>
        <v>0</v>
      </c>
      <c r="CN27" s="95">
        <f t="shared" si="30"/>
        <v>387</v>
      </c>
      <c r="CS27">
        <f t="shared" si="31"/>
        <v>69</v>
      </c>
      <c r="CT27">
        <f t="shared" si="32"/>
        <v>0</v>
      </c>
      <c r="CU27">
        <f t="shared" si="33"/>
        <v>0</v>
      </c>
      <c r="CW27">
        <f t="shared" si="34"/>
        <v>69</v>
      </c>
      <c r="CX27">
        <f t="shared" si="35"/>
        <v>0</v>
      </c>
      <c r="CZ27">
        <f t="shared" si="36"/>
        <v>69</v>
      </c>
    </row>
    <row r="28" spans="1:104">
      <c r="A28" s="102">
        <v>100101299</v>
      </c>
      <c r="B28">
        <f t="shared" si="0"/>
        <v>383</v>
      </c>
      <c r="C28">
        <f t="shared" si="1"/>
        <v>132</v>
      </c>
      <c r="D28" s="15" t="str">
        <f t="shared" si="2"/>
        <v>25</v>
      </c>
      <c r="F28" s="31" t="s">
        <v>861</v>
      </c>
      <c r="G28" s="25">
        <v>1997</v>
      </c>
      <c r="H28" s="31" t="s">
        <v>160</v>
      </c>
      <c r="I28" s="85">
        <f t="shared" si="3"/>
        <v>383</v>
      </c>
      <c r="J28" s="86">
        <f t="shared" si="4"/>
        <v>132</v>
      </c>
      <c r="K28" s="87">
        <f t="shared" si="5"/>
        <v>139</v>
      </c>
      <c r="L28" s="87">
        <f t="shared" si="5"/>
        <v>112</v>
      </c>
      <c r="M28" s="87">
        <f t="shared" si="5"/>
        <v>70</v>
      </c>
      <c r="N28" s="87">
        <f t="shared" si="5"/>
        <v>62</v>
      </c>
      <c r="O28" s="88" t="str">
        <f t="shared" si="6"/>
        <v>Michaelsen, Anya</v>
      </c>
      <c r="P28" s="89">
        <f>IF(ISNA(VLOOKUP(A28,[1]WFY14!$E$1:$G$65536,2,FALSE)),"np",(VLOOKUP(A28,[1]WFY14!$E$1:$G$65536,2,FALSE)))</f>
        <v>41</v>
      </c>
      <c r="Q28" s="90">
        <f>IF(P28&gt;[1]WFY14!$F$1,0,(VLOOKUP(P28,'[2]Point Tables'!$A$4:$I$263,[1]WFY14!$F$2,FALSE)))</f>
        <v>0</v>
      </c>
      <c r="R28" s="91">
        <f>IF(ISNA(VLOOKUP($A28,[1]WFY14!$P$1:$R$65536,2,FALSE)),"np",(VLOOKUP($A28,[1]WFY14!$P$1:$R$65536,2,FALSE)))</f>
        <v>17</v>
      </c>
      <c r="S28" s="90">
        <f>IF(R28&gt;[1]WFY14!$Q$1,0,(VLOOKUP(R28,'[2]Point Tables'!$A$4:$I$263,[1]WFY14!$Q$2,FALSE)))</f>
        <v>70</v>
      </c>
      <c r="T28" s="91">
        <f>IF(ISNA(VLOOKUP($A28,[1]WFY14!$AA$1:$AC$65536,2,FALSE)),"np",(VLOOKUP($A28,[1]WFY14!$AA$1:$AC$65536,2,FALSE)))</f>
        <v>25</v>
      </c>
      <c r="U28" s="90">
        <f>IF(T28&gt;[1]WFY14!$AB$1,0,(VLOOKUP(T28,'[2]Point Tables'!$A$4:$I$263,[1]WFY14!$AB$2,FALSE)))</f>
        <v>62</v>
      </c>
      <c r="V28" s="92" t="str">
        <f t="shared" si="7"/>
        <v>Michaelsen, Anya</v>
      </c>
      <c r="W28" s="93">
        <f>IF(ISNA(VLOOKUP(A28,'[1]WF SJC'!$CS$1:$CT$65536,2,FALSE)),"np",(VLOOKUP(A28,'[1]WF SJC'!$CS$1:$CT$65536,2,FALSE)))</f>
        <v>64</v>
      </c>
      <c r="X28" s="94">
        <f>IF(W28&gt;'[1]WF SJC'!$CT$1,0,(VLOOKUP(W28,'[2]Point Tables'!$A$4:$I$263,'[1]WF SJC'!$CT$2,FALSE)))</f>
        <v>0</v>
      </c>
      <c r="Y28" s="93">
        <f>IF(ISNA(VLOOKUP(A28,'[1]WF SJC'!$DD$1:$DE$65536,2,FALSE)),"np",(VLOOKUP(A28,'[1]WF SJC'!$DD$1:$DE$65536,2,FALSE)))</f>
        <v>31</v>
      </c>
      <c r="Z28" s="94">
        <f>IF(Y28&gt;'[1]WF SJC'!$DE$1,0,(VLOOKUP(Y28,'[2]Point Tables'!$A$4:$I$263,'[1]WF SJC'!$DE$2,FALSE)))</f>
        <v>112</v>
      </c>
      <c r="AA28" s="93" t="str">
        <f>IF(ISNA(VLOOKUP($A28,'[1]WF SJC'!$DO$1:$DP$65536,2,FALSE)),"np",(VLOOKUP($A28,'[1]WF SJC'!$DO$1:$DP$65536,2,FALSE)))</f>
        <v>np</v>
      </c>
      <c r="AB28" s="94">
        <f>IF(AA28&gt;'[1]WF SJC'!$DP$1,0,(VLOOKUP(AA28,'[2]Point Tables'!$A$4:$I$263,'[1]WF SJC'!$DP$2,FALSE)))</f>
        <v>0</v>
      </c>
      <c r="AC28" s="93">
        <f>IF(ISNA(VLOOKUP($A28,'[1]WF SJC'!$DZ$1:$EA$65536,2,FALSE)),"np",(VLOOKUP($A28,'[1]WF SJC'!$DZ$1:$EA$65536,2,FALSE)))</f>
        <v>49</v>
      </c>
      <c r="AD28" s="94">
        <f>IF(AC28&gt;'[1]WF SJC'!$EA$1,0,(VLOOKUP(AC28,'[2]Point Tables'!$A$4:$I$263,'[1]WF SJC'!$EA$2,FALSE)))</f>
        <v>0</v>
      </c>
      <c r="AE28" s="92" t="str">
        <f t="shared" si="8"/>
        <v>Michaelsen, Anya</v>
      </c>
      <c r="AF28" s="91">
        <f>IF(ISNA(VLOOKUP($A28,[1]WFY14!$AL$1:$AN$65536,2,FALSE)),"np",(VLOOKUP($A28,[1]WFY14!$AL$1:$AN$65536,2,FALSE)))</f>
        <v>6</v>
      </c>
      <c r="AG28" s="90">
        <f>IF(AF28&gt;[1]WFY14!$AN$1,0,(VLOOKUP(AF28,'[2]Point Tables'!$A$4:$I$263,[1]WFY14!$AN$2,FALSE)))</f>
        <v>139</v>
      </c>
      <c r="AH28" s="91" t="str">
        <f>IF(ISNA(VLOOKUP($A28,[1]WFY14!$AW$1:$AY$65536,2,FALSE)),"np",(VLOOKUP($A28,[1]WFY14!$AW$1:$AY$65536,2,FALSE)))</f>
        <v>np</v>
      </c>
      <c r="AI28" s="90">
        <f>IF(AH28&gt;[1]WFY14!$AY$1,0,(VLOOKUP(AH28,'[2]Point Tables'!$A$4:$I$263,[1]WFY14!$AY$2,FALSE)))</f>
        <v>0</v>
      </c>
      <c r="AJ28" s="91">
        <f>IF(ISNA(VLOOKUP($A28,[1]WFY14!$BH$1:$BJ$65536,2,FALSE)),"np",(VLOOKUP($A28,[1]WFY14!$BH$1:$BJ$65536,2,FALSE)))</f>
        <v>21</v>
      </c>
      <c r="AK28" s="90">
        <f>IF(AJ28&gt;[1]WFY14!$BJ$1,0,(VLOOKUP(AJ28,'[2]Point Tables'!$A$4:$I$263,[1]WFY14!$BJ$2,FALSE)))</f>
        <v>66</v>
      </c>
      <c r="AL28" s="91" t="str">
        <f>IF(ISNA(VLOOKUP($A28,[1]WFY14!$BS$1:$BT$65536,2,FALSE)),"np",(VLOOKUP($A28,[1]WFY14!$BS$1:$BT$65536,2,FALSE)))</f>
        <v>np</v>
      </c>
      <c r="AM28" s="90">
        <f>IF(AL28&gt;[1]WFY14!$BU$1,0,(VLOOKUP(AL28,'[2]Point Tables'!$A$4:$I$263,[1]WFY14!$BU$2,FALSE)))</f>
        <v>0</v>
      </c>
      <c r="AN28" s="91">
        <f>IF(ISNA(VLOOKUP($A28,[1]WFY14!$CD$1:$CE$65536,2,FALSE)),"np",(VLOOKUP($A28,[1]WFY14!$CD$1:$CE$65536,2,FALSE)))</f>
        <v>14</v>
      </c>
      <c r="AO28" s="90">
        <f>IF(AN28&gt;[1]WFY14!$CF$1,0,(VLOOKUP(AN28,'[2]Point Tables'!$A$4:$I$263,[1]WFY14!$CF$2,FALSE)))</f>
        <v>0</v>
      </c>
      <c r="AP28" s="91">
        <f>IF(ISNA(VLOOKUP($A28,[1]WFY14!$CO$1:$CP$65536,2,FALSE)),"np",(VLOOKUP($A28,[1]WFY14!$CO$1:$CP$65536,2,FALSE)))</f>
        <v>9</v>
      </c>
      <c r="AQ28" s="90">
        <f>IF(AP28&gt;[1]WFY14!$CQ$1,0,(VLOOKUP(AP28,'[2]Point Tables'!$A$4:$I$263,[1]WFY14!$CQ$2,FALSE)))</f>
        <v>107</v>
      </c>
      <c r="AR28" s="91">
        <f>IF(ISNA(VLOOKUP($A28,[1]WFY14!$CZ$1:$DA$65536,2,FALSE)),"np",(VLOOKUP($A28,[1]WFY14!$CZ$1:$DA$65536,2,FALSE)))</f>
        <v>8</v>
      </c>
      <c r="AS28" s="90">
        <f>IF(AR28&gt;[1]WFY14!$DB$1,0,(VLOOKUP(AR28,'[2]Point Tables'!$A$4:$I$263,[1]WFY14!$DB$2,FALSE)))</f>
        <v>137</v>
      </c>
      <c r="AT28" s="91" t="str">
        <f>IF(ISNA(VLOOKUP($A28,[1]WFY14!$DK$1:$DL$65536,2,FALSE)),"np",(VLOOKUP($A28,[1]WFY14!$DK$1:$DL$65536,2,FALSE)))</f>
        <v>np</v>
      </c>
      <c r="AU28" s="90">
        <f>IF(AT28&gt;[1]WFY14!$DM$1,0,(VLOOKUP(AT28,'[2]Point Tables'!$A$4:$I$263,[1]WFY14!$DM$2,FALSE)))</f>
        <v>0</v>
      </c>
      <c r="AV28" s="91" t="str">
        <f>IF(ISNA(VLOOKUP($A28,[1]WFY14!$DV$1:$DW$65536,2,FALSE)),"np",(VLOOKUP($A28,[1]WFY14!$DV$1:$DW$65536,2,FALSE)))</f>
        <v>np</v>
      </c>
      <c r="AW28" s="90">
        <f>IF(AV28&gt;[1]WFY14!$DX$1,0,(VLOOKUP(AV28,'[2]Point Tables'!$A$4:$I$263,[1]WFY14!$DX$2,FALSE)))</f>
        <v>0</v>
      </c>
      <c r="BQ28">
        <f t="shared" si="9"/>
        <v>139</v>
      </c>
      <c r="BR28">
        <f t="shared" si="10"/>
        <v>0</v>
      </c>
      <c r="BS28">
        <f t="shared" si="11"/>
        <v>66</v>
      </c>
      <c r="BT28">
        <f t="shared" si="12"/>
        <v>0</v>
      </c>
      <c r="BU28">
        <f t="shared" si="13"/>
        <v>0</v>
      </c>
      <c r="BV28">
        <f t="shared" si="14"/>
        <v>107</v>
      </c>
      <c r="BW28">
        <f t="shared" si="15"/>
        <v>137</v>
      </c>
      <c r="BX28">
        <f t="shared" si="16"/>
        <v>0</v>
      </c>
      <c r="BY28">
        <f t="shared" si="17"/>
        <v>0</v>
      </c>
      <c r="BZ28">
        <f t="shared" si="18"/>
        <v>139</v>
      </c>
      <c r="CA28">
        <f t="shared" si="19"/>
        <v>62</v>
      </c>
      <c r="CB28">
        <f t="shared" si="20"/>
        <v>0</v>
      </c>
      <c r="CC28">
        <f t="shared" si="21"/>
        <v>70</v>
      </c>
      <c r="CD28">
        <f t="shared" si="22"/>
        <v>0</v>
      </c>
      <c r="CE28">
        <f t="shared" si="23"/>
        <v>112</v>
      </c>
      <c r="CF28">
        <f t="shared" si="24"/>
        <v>0</v>
      </c>
      <c r="CG28">
        <f t="shared" si="25"/>
        <v>0</v>
      </c>
      <c r="CI28">
        <f t="shared" si="26"/>
        <v>139</v>
      </c>
      <c r="CJ28">
        <f t="shared" si="27"/>
        <v>112</v>
      </c>
      <c r="CK28">
        <f t="shared" si="28"/>
        <v>70</v>
      </c>
      <c r="CL28">
        <f t="shared" si="29"/>
        <v>62</v>
      </c>
      <c r="CN28" s="95">
        <f t="shared" si="30"/>
        <v>383</v>
      </c>
      <c r="CS28">
        <f t="shared" si="31"/>
        <v>62</v>
      </c>
      <c r="CT28">
        <f t="shared" si="32"/>
        <v>0</v>
      </c>
      <c r="CU28">
        <f t="shared" si="33"/>
        <v>70</v>
      </c>
      <c r="CW28">
        <f t="shared" si="34"/>
        <v>70</v>
      </c>
      <c r="CX28">
        <f t="shared" si="35"/>
        <v>62</v>
      </c>
      <c r="CZ28">
        <f t="shared" si="36"/>
        <v>132</v>
      </c>
    </row>
    <row r="29" spans="1:104">
      <c r="A29" s="23">
        <v>100082360</v>
      </c>
      <c r="B29">
        <f t="shared" si="0"/>
        <v>357</v>
      </c>
      <c r="C29">
        <f t="shared" si="1"/>
        <v>67</v>
      </c>
      <c r="D29" s="15" t="str">
        <f t="shared" si="2"/>
        <v>26</v>
      </c>
      <c r="F29" s="3" t="s">
        <v>914</v>
      </c>
      <c r="G29" s="10">
        <v>1996</v>
      </c>
      <c r="H29" s="83" t="s">
        <v>1348</v>
      </c>
      <c r="I29" s="85">
        <f t="shared" si="3"/>
        <v>357</v>
      </c>
      <c r="J29" s="86">
        <f t="shared" si="4"/>
        <v>67</v>
      </c>
      <c r="K29" s="87">
        <f t="shared" si="5"/>
        <v>170</v>
      </c>
      <c r="L29" s="87">
        <f t="shared" si="5"/>
        <v>120</v>
      </c>
      <c r="M29" s="87">
        <f t="shared" si="5"/>
        <v>67</v>
      </c>
      <c r="N29" s="87">
        <f t="shared" si="5"/>
        <v>0</v>
      </c>
      <c r="O29" s="88" t="str">
        <f t="shared" si="6"/>
        <v>Stanford, Rebecca</v>
      </c>
      <c r="P29" s="89">
        <f>IF(ISNA(VLOOKUP(A29,[1]WFY14!$E$1:$G$65536,2,FALSE)),"np",(VLOOKUP(A29,[1]WFY14!$E$1:$G$65536,2,FALSE)))</f>
        <v>20</v>
      </c>
      <c r="Q29" s="90">
        <f>IF(P29&gt;[1]WFY14!$F$1,0,(VLOOKUP(P29,'[2]Point Tables'!$A$4:$I$263,[1]WFY14!$F$2,FALSE)))</f>
        <v>67</v>
      </c>
      <c r="R29" s="91">
        <f>IF(ISNA(VLOOKUP($A29,[1]WFY14!$P$1:$R$65536,2,FALSE)),"np",(VLOOKUP($A29,[1]WFY14!$P$1:$R$65536,2,FALSE)))</f>
        <v>33</v>
      </c>
      <c r="S29" s="90">
        <f>IF(R29&gt;[1]WFY14!$Q$1,0,(VLOOKUP(R29,'[2]Point Tables'!$A$4:$I$263,[1]WFY14!$Q$2,FALSE)))</f>
        <v>0</v>
      </c>
      <c r="T29" s="91">
        <f>IF(ISNA(VLOOKUP($A29,[1]WFY14!$AA$1:$AC$65536,2,FALSE)),"np",(VLOOKUP($A29,[1]WFY14!$AA$1:$AC$65536,2,FALSE)))</f>
        <v>34</v>
      </c>
      <c r="U29" s="90">
        <f>IF(T29&gt;[1]WFY14!$AB$1,0,(VLOOKUP(T29,'[2]Point Tables'!$A$4:$I$263,[1]WFY14!$AB$2,FALSE)))</f>
        <v>0</v>
      </c>
      <c r="V29" s="92" t="str">
        <f t="shared" si="7"/>
        <v>Stanford, Rebecca</v>
      </c>
      <c r="W29" s="93">
        <f>IF(ISNA(VLOOKUP(A29,'[1]WF SJC'!$CS$1:$CT$65536,2,FALSE)),"np",(VLOOKUP(A29,'[1]WF SJC'!$CS$1:$CT$65536,2,FALSE)))</f>
        <v>27</v>
      </c>
      <c r="X29" s="94">
        <f>IF(W29&gt;'[1]WF SJC'!$CT$1,0,(VLOOKUP(W29,'[2]Point Tables'!$A$4:$I$263,'[1]WF SJC'!$CT$2,FALSE)))</f>
        <v>120</v>
      </c>
      <c r="Y29" s="93">
        <f>IF(ISNA(VLOOKUP(A29,'[1]WF SJC'!$DD$1:$DE$65536,2,FALSE)),"np",(VLOOKUP(A29,'[1]WF SJC'!$DD$1:$DE$65536,2,FALSE)))</f>
        <v>52</v>
      </c>
      <c r="Z29" s="94">
        <f>IF(Y29&gt;'[1]WF SJC'!$DE$1,0,(VLOOKUP(Y29,'[2]Point Tables'!$A$4:$I$263,'[1]WF SJC'!$DE$2,FALSE)))</f>
        <v>0</v>
      </c>
      <c r="AA29" s="93" t="str">
        <f>IF(ISNA(VLOOKUP($A29,'[1]WF SJC'!$DO$1:$DP$65536,2,FALSE)),"np",(VLOOKUP($A29,'[1]WF SJC'!$DO$1:$DP$65536,2,FALSE)))</f>
        <v>np</v>
      </c>
      <c r="AB29" s="94">
        <f>IF(AA29&gt;'[1]WF SJC'!$DP$1,0,(VLOOKUP(AA29,'[2]Point Tables'!$A$4:$I$263,'[1]WF SJC'!$DP$2,FALSE)))</f>
        <v>0</v>
      </c>
      <c r="AC29" s="93" t="str">
        <f>IF(ISNA(VLOOKUP($A29,'[1]WF SJC'!$DZ$1:$EA$65536,2,FALSE)),"np",(VLOOKUP($A29,'[1]WF SJC'!$DZ$1:$EA$65536,2,FALSE)))</f>
        <v>np</v>
      </c>
      <c r="AD29" s="94">
        <f>IF(AC29&gt;'[1]WF SJC'!$EA$1,0,(VLOOKUP(AC29,'[2]Point Tables'!$A$4:$I$263,'[1]WF SJC'!$EA$2,FALSE)))</f>
        <v>0</v>
      </c>
      <c r="AE29" s="92" t="str">
        <f t="shared" si="8"/>
        <v>Stanford, Rebecca</v>
      </c>
      <c r="AF29" s="91" t="str">
        <f>IF(ISNA(VLOOKUP($A29,[1]WFY14!$AL$1:$AN$65536,2,FALSE)),"np",(VLOOKUP($A29,[1]WFY14!$AL$1:$AN$65536,2,FALSE)))</f>
        <v>np</v>
      </c>
      <c r="AG29" s="90">
        <f>IF(AF29&gt;[1]WFY14!$AN$1,0,(VLOOKUP(AF29,'[2]Point Tables'!$A$4:$I$263,[1]WFY14!$AN$2,FALSE)))</f>
        <v>0</v>
      </c>
      <c r="AH29" s="91" t="str">
        <f>IF(ISNA(VLOOKUP($A29,[1]WFY14!$AW$1:$AY$65536,2,FALSE)),"np",(VLOOKUP($A29,[1]WFY14!$AW$1:$AY$65536,2,FALSE)))</f>
        <v>np</v>
      </c>
      <c r="AI29" s="90">
        <f>IF(AH29&gt;[1]WFY14!$AY$1,0,(VLOOKUP(AH29,'[2]Point Tables'!$A$4:$I$263,[1]WFY14!$AY$2,FALSE)))</f>
        <v>0</v>
      </c>
      <c r="AJ29" s="91">
        <f>IF(ISNA(VLOOKUP($A29,[1]WFY14!$BH$1:$BJ$65536,2,FALSE)),"np",(VLOOKUP($A29,[1]WFY14!$BH$1:$BJ$65536,2,FALSE)))</f>
        <v>3</v>
      </c>
      <c r="AK29" s="90">
        <f>IF(AJ29&gt;[1]WFY14!$BJ$1,0,(VLOOKUP(AJ29,'[2]Point Tables'!$A$4:$I$263,[1]WFY14!$BJ$2,FALSE)))</f>
        <v>170</v>
      </c>
      <c r="AL29" s="91" t="str">
        <f>IF(ISNA(VLOOKUP($A29,[1]WFY14!$BS$1:$BT$65536,2,FALSE)),"np",(VLOOKUP($A29,[1]WFY14!$BS$1:$BT$65536,2,FALSE)))</f>
        <v>np</v>
      </c>
      <c r="AM29" s="90">
        <f>IF(AL29&gt;[1]WFY14!$BU$1,0,(VLOOKUP(AL29,'[2]Point Tables'!$A$4:$I$263,[1]WFY14!$BU$2,FALSE)))</f>
        <v>0</v>
      </c>
      <c r="AN29" s="91" t="str">
        <f>IF(ISNA(VLOOKUP($A29,[1]WFY14!$CD$1:$CE$65536,2,FALSE)),"np",(VLOOKUP($A29,[1]WFY14!$CD$1:$CE$65536,2,FALSE)))</f>
        <v>np</v>
      </c>
      <c r="AO29" s="90">
        <f>IF(AN29&gt;[1]WFY14!$CF$1,0,(VLOOKUP(AN29,'[2]Point Tables'!$A$4:$I$263,[1]WFY14!$CF$2,FALSE)))</f>
        <v>0</v>
      </c>
      <c r="AP29" s="91" t="str">
        <f>IF(ISNA(VLOOKUP($A29,[1]WFY14!$CO$1:$CP$65536,2,FALSE)),"np",(VLOOKUP($A29,[1]WFY14!$CO$1:$CP$65536,2,FALSE)))</f>
        <v>np</v>
      </c>
      <c r="AQ29" s="90">
        <f>IF(AP29&gt;[1]WFY14!$CQ$1,0,(VLOOKUP(AP29,'[2]Point Tables'!$A$4:$I$263,[1]WFY14!$CQ$2,FALSE)))</f>
        <v>0</v>
      </c>
      <c r="AR29" s="91">
        <f>IF(ISNA(VLOOKUP($A29,[1]WFY14!$CZ$1:$DA$65536,2,FALSE)),"np",(VLOOKUP($A29,[1]WFY14!$CZ$1:$DA$65536,2,FALSE)))</f>
        <v>9.5</v>
      </c>
      <c r="AS29" s="90">
        <f>IF(AR29&gt;[1]WFY14!$DB$1,0,(VLOOKUP(AR29,'[2]Point Tables'!$A$4:$I$263,[1]WFY14!$DB$2,FALSE)))</f>
        <v>106.5</v>
      </c>
      <c r="AT29" s="91" t="str">
        <f>IF(ISNA(VLOOKUP($A29,[1]WFY14!$DK$1:$DL$65536,2,FALSE)),"np",(VLOOKUP($A29,[1]WFY14!$DK$1:$DL$65536,2,FALSE)))</f>
        <v>np</v>
      </c>
      <c r="AU29" s="90">
        <f>IF(AT29&gt;[1]WFY14!$DM$1,0,(VLOOKUP(AT29,'[2]Point Tables'!$A$4:$I$263,[1]WFY14!$DM$2,FALSE)))</f>
        <v>0</v>
      </c>
      <c r="AV29" s="91" t="str">
        <f>IF(ISNA(VLOOKUP($A29,[1]WFY14!$DV$1:$DW$65536,2,FALSE)),"np",(VLOOKUP($A29,[1]WFY14!$DV$1:$DW$65536,2,FALSE)))</f>
        <v>np</v>
      </c>
      <c r="AW29" s="90">
        <f>IF(AV29&gt;[1]WFY14!$DX$1,0,(VLOOKUP(AV29,'[2]Point Tables'!$A$4:$I$263,[1]WFY14!$DX$2,FALSE)))</f>
        <v>0</v>
      </c>
      <c r="BQ29">
        <f t="shared" si="9"/>
        <v>0</v>
      </c>
      <c r="BR29">
        <f t="shared" si="10"/>
        <v>0</v>
      </c>
      <c r="BS29">
        <f t="shared" si="11"/>
        <v>170</v>
      </c>
      <c r="BT29">
        <f t="shared" si="12"/>
        <v>0</v>
      </c>
      <c r="BU29">
        <f t="shared" si="13"/>
        <v>0</v>
      </c>
      <c r="BV29">
        <f t="shared" si="14"/>
        <v>0</v>
      </c>
      <c r="BW29">
        <f t="shared" si="15"/>
        <v>106.5</v>
      </c>
      <c r="BX29">
        <f t="shared" si="16"/>
        <v>0</v>
      </c>
      <c r="BY29">
        <f t="shared" si="17"/>
        <v>0</v>
      </c>
      <c r="BZ29">
        <f t="shared" si="18"/>
        <v>170</v>
      </c>
      <c r="CA29">
        <f t="shared" si="19"/>
        <v>0</v>
      </c>
      <c r="CB29">
        <f t="shared" si="20"/>
        <v>67</v>
      </c>
      <c r="CC29">
        <f t="shared" si="21"/>
        <v>0</v>
      </c>
      <c r="CD29">
        <f t="shared" si="22"/>
        <v>120</v>
      </c>
      <c r="CE29">
        <f t="shared" si="23"/>
        <v>0</v>
      </c>
      <c r="CF29">
        <f t="shared" si="24"/>
        <v>0</v>
      </c>
      <c r="CG29">
        <f t="shared" si="25"/>
        <v>0</v>
      </c>
      <c r="CI29">
        <f t="shared" si="26"/>
        <v>170</v>
      </c>
      <c r="CJ29">
        <f t="shared" si="27"/>
        <v>120</v>
      </c>
      <c r="CK29">
        <f t="shared" si="28"/>
        <v>67</v>
      </c>
      <c r="CL29">
        <f t="shared" si="29"/>
        <v>0</v>
      </c>
      <c r="CN29" s="95">
        <f t="shared" si="30"/>
        <v>357</v>
      </c>
      <c r="CS29">
        <f t="shared" si="31"/>
        <v>0</v>
      </c>
      <c r="CT29">
        <f t="shared" si="32"/>
        <v>67</v>
      </c>
      <c r="CU29">
        <f t="shared" si="33"/>
        <v>0</v>
      </c>
      <c r="CW29">
        <f t="shared" si="34"/>
        <v>67</v>
      </c>
      <c r="CX29">
        <f t="shared" si="35"/>
        <v>0</v>
      </c>
      <c r="CZ29">
        <f t="shared" si="36"/>
        <v>67</v>
      </c>
    </row>
    <row r="30" spans="1:104">
      <c r="A30" s="23">
        <v>100101539</v>
      </c>
      <c r="B30">
        <f t="shared" si="0"/>
        <v>345</v>
      </c>
      <c r="C30">
        <f t="shared" si="1"/>
        <v>161</v>
      </c>
      <c r="D30" s="15" t="str">
        <f t="shared" si="2"/>
        <v>27</v>
      </c>
      <c r="F30" s="3" t="s">
        <v>902</v>
      </c>
      <c r="G30" s="10">
        <v>1997</v>
      </c>
      <c r="H30" s="3" t="s">
        <v>1363</v>
      </c>
      <c r="I30" s="85">
        <f t="shared" si="3"/>
        <v>345</v>
      </c>
      <c r="J30" s="86">
        <f t="shared" si="4"/>
        <v>161</v>
      </c>
      <c r="K30" s="87">
        <f t="shared" si="5"/>
        <v>184</v>
      </c>
      <c r="L30" s="87">
        <f t="shared" si="5"/>
        <v>100</v>
      </c>
      <c r="M30" s="87">
        <f t="shared" si="5"/>
        <v>61</v>
      </c>
      <c r="N30" s="87">
        <f t="shared" si="5"/>
        <v>0</v>
      </c>
      <c r="O30" s="88" t="str">
        <f t="shared" si="6"/>
        <v>Carminucci, Joanne</v>
      </c>
      <c r="P30" s="89">
        <f>IF(ISNA(VLOOKUP(A30,[1]WFY14!$E$1:$G$65536,2,FALSE)),"np",(VLOOKUP(A30,[1]WFY14!$E$1:$G$65536,2,FALSE)))</f>
        <v>26</v>
      </c>
      <c r="Q30" s="90">
        <f>IF(P30&gt;[1]WFY14!$F$1,0,(VLOOKUP(P30,'[2]Point Tables'!$A$4:$I$263,[1]WFY14!$F$2,FALSE)))</f>
        <v>61</v>
      </c>
      <c r="R30" s="91" t="str">
        <f>IF(ISNA(VLOOKUP($A30,[1]WFY14!$P$1:$R$65536,2,FALSE)),"np",(VLOOKUP($A30,[1]WFY14!$P$1:$R$65536,2,FALSE)))</f>
        <v>np</v>
      </c>
      <c r="S30" s="90">
        <f>IF(R30&gt;[1]WFY14!$Q$1,0,(VLOOKUP(R30,'[2]Point Tables'!$A$4:$I$263,[1]WFY14!$Q$2,FALSE)))</f>
        <v>0</v>
      </c>
      <c r="T30" s="91">
        <f>IF(ISNA(VLOOKUP($A30,[1]WFY14!$AA$1:$AC$65536,2,FALSE)),"np",(VLOOKUP($A30,[1]WFY14!$AA$1:$AC$65536,2,FALSE)))</f>
        <v>16</v>
      </c>
      <c r="U30" s="90">
        <f>IF(T30&gt;[1]WFY14!$AB$1,0,(VLOOKUP(T30,'[2]Point Tables'!$A$4:$I$263,[1]WFY14!$AB$2,FALSE)))</f>
        <v>100</v>
      </c>
      <c r="V30" s="92" t="str">
        <f t="shared" si="7"/>
        <v>Carminucci, Joanne</v>
      </c>
      <c r="W30" s="93">
        <f>IF(ISNA(VLOOKUP(A30,'[1]WF SJC'!$CS$1:$CT$65536,2,FALSE)),"np",(VLOOKUP(A30,'[1]WF SJC'!$CS$1:$CT$65536,2,FALSE)))</f>
        <v>45</v>
      </c>
      <c r="X30" s="94">
        <f>IF(W30&gt;'[1]WF SJC'!$CT$1,0,(VLOOKUP(W30,'[2]Point Tables'!$A$4:$I$263,'[1]WF SJC'!$CT$2,FALSE)))</f>
        <v>0</v>
      </c>
      <c r="Y30" s="93" t="str">
        <f>IF(ISNA(VLOOKUP(A30,'[1]WF SJC'!$DD$1:$DE$65536,2,FALSE)),"np",(VLOOKUP(A30,'[1]WF SJC'!$DD$1:$DE$65536,2,FALSE)))</f>
        <v>np</v>
      </c>
      <c r="Z30" s="94">
        <f>IF(Y30&gt;'[1]WF SJC'!$DE$1,0,(VLOOKUP(Y30,'[2]Point Tables'!$A$4:$I$263,'[1]WF SJC'!$DE$2,FALSE)))</f>
        <v>0</v>
      </c>
      <c r="AA30" s="93" t="str">
        <f>IF(ISNA(VLOOKUP($A30,'[1]WF SJC'!$DO$1:$DP$65536,2,FALSE)),"np",(VLOOKUP($A30,'[1]WF SJC'!$DO$1:$DP$65536,2,FALSE)))</f>
        <v>np</v>
      </c>
      <c r="AB30" s="94">
        <f>IF(AA30&gt;'[1]WF SJC'!$DP$1,0,(VLOOKUP(AA30,'[2]Point Tables'!$A$4:$I$263,'[1]WF SJC'!$DP$2,FALSE)))</f>
        <v>0</v>
      </c>
      <c r="AC30" s="93" t="str">
        <f>IF(ISNA(VLOOKUP($A30,'[1]WF SJC'!$DZ$1:$EA$65536,2,FALSE)),"np",(VLOOKUP($A30,'[1]WF SJC'!$DZ$1:$EA$65536,2,FALSE)))</f>
        <v>np</v>
      </c>
      <c r="AD30" s="94">
        <f>IF(AC30&gt;'[1]WF SJC'!$EA$1,0,(VLOOKUP(AC30,'[2]Point Tables'!$A$4:$I$263,'[1]WF SJC'!$EA$2,FALSE)))</f>
        <v>0</v>
      </c>
      <c r="AE30" s="92" t="str">
        <f t="shared" si="8"/>
        <v>Carminucci, Joanne</v>
      </c>
      <c r="AF30" s="91" t="str">
        <f>IF(ISNA(VLOOKUP($A30,[1]WFY14!$AL$1:$AN$65536,2,FALSE)),"np",(VLOOKUP($A30,[1]WFY14!$AL$1:$AN$65536,2,FALSE)))</f>
        <v>np</v>
      </c>
      <c r="AG30" s="90">
        <f>IF(AF30&gt;[1]WFY14!$AN$1,0,(VLOOKUP(AF30,'[2]Point Tables'!$A$4:$I$263,[1]WFY14!$AN$2,FALSE)))</f>
        <v>0</v>
      </c>
      <c r="AH30" s="91" t="str">
        <f>IF(ISNA(VLOOKUP($A30,[1]WFY14!$AW$1:$AY$65536,2,FALSE)),"np",(VLOOKUP($A30,[1]WFY14!$AW$1:$AY$65536,2,FALSE)))</f>
        <v>np</v>
      </c>
      <c r="AI30" s="90">
        <f>IF(AH30&gt;[1]WFY14!$AY$1,0,(VLOOKUP(AH30,'[2]Point Tables'!$A$4:$I$263,[1]WFY14!$AY$2,FALSE)))</f>
        <v>0</v>
      </c>
      <c r="AJ30" s="91">
        <f>IF(ISNA(VLOOKUP($A30,[1]WFY14!$BH$1:$BJ$65536,2,FALSE)),"np",(VLOOKUP($A30,[1]WFY14!$BH$1:$BJ$65536,2,FALSE)))</f>
        <v>13</v>
      </c>
      <c r="AK30" s="90">
        <f>IF(AJ30&gt;[1]WFY14!$BJ$1,0,(VLOOKUP(AJ30,'[2]Point Tables'!$A$4:$I$263,[1]WFY14!$BJ$2,FALSE)))</f>
        <v>103</v>
      </c>
      <c r="AL30" s="91" t="str">
        <f>IF(ISNA(VLOOKUP($A30,[1]WFY14!$BS$1:$BT$65536,2,FALSE)),"np",(VLOOKUP($A30,[1]WFY14!$BS$1:$BT$65536,2,FALSE)))</f>
        <v>np</v>
      </c>
      <c r="AM30" s="90">
        <f>IF(AL30&gt;[1]WFY14!$BU$1,0,(VLOOKUP(AL30,'[2]Point Tables'!$A$4:$I$263,[1]WFY14!$BU$2,FALSE)))</f>
        <v>0</v>
      </c>
      <c r="AN30" s="91" t="str">
        <f>IF(ISNA(VLOOKUP($A30,[1]WFY14!$CD$1:$CE$65536,2,FALSE)),"np",(VLOOKUP($A30,[1]WFY14!$CD$1:$CE$65536,2,FALSE)))</f>
        <v>np</v>
      </c>
      <c r="AO30" s="90">
        <f>IF(AN30&gt;[1]WFY14!$CF$1,0,(VLOOKUP(AN30,'[2]Point Tables'!$A$4:$I$263,[1]WFY14!$CF$2,FALSE)))</f>
        <v>0</v>
      </c>
      <c r="AP30" s="91" t="str">
        <f>IF(ISNA(VLOOKUP($A30,[1]WFY14!$CO$1:$CP$65536,2,FALSE)),"np",(VLOOKUP($A30,[1]WFY14!$CO$1:$CP$65536,2,FALSE)))</f>
        <v>np</v>
      </c>
      <c r="AQ30" s="90">
        <f>IF(AP30&gt;[1]WFY14!$CQ$1,0,(VLOOKUP(AP30,'[2]Point Tables'!$A$4:$I$263,[1]WFY14!$CQ$2,FALSE)))</f>
        <v>0</v>
      </c>
      <c r="AR30" s="91">
        <f>IF(ISNA(VLOOKUP($A30,[1]WFY14!$CZ$1:$DA$65536,2,FALSE)),"np",(VLOOKUP($A30,[1]WFY14!$CZ$1:$DA$65536,2,FALSE)))</f>
        <v>2</v>
      </c>
      <c r="AS30" s="90">
        <f>IF(AR30&gt;[1]WFY14!$DB$1,0,(VLOOKUP(AR30,'[2]Point Tables'!$A$4:$I$263,[1]WFY14!$DB$2,FALSE)))</f>
        <v>184</v>
      </c>
      <c r="AT30" s="91" t="str">
        <f>IF(ISNA(VLOOKUP($A30,[1]WFY14!$DK$1:$DL$65536,2,FALSE)),"np",(VLOOKUP($A30,[1]WFY14!$DK$1:$DL$65536,2,FALSE)))</f>
        <v>np</v>
      </c>
      <c r="AU30" s="90">
        <f>IF(AT30&gt;[1]WFY14!$DM$1,0,(VLOOKUP(AT30,'[2]Point Tables'!$A$4:$I$263,[1]WFY14!$DM$2,FALSE)))</f>
        <v>0</v>
      </c>
      <c r="AV30" s="91" t="str">
        <f>IF(ISNA(VLOOKUP($A30,[1]WFY14!$DV$1:$DW$65536,2,FALSE)),"np",(VLOOKUP($A30,[1]WFY14!$DV$1:$DW$65536,2,FALSE)))</f>
        <v>np</v>
      </c>
      <c r="AW30" s="90">
        <f>IF(AV30&gt;[1]WFY14!$DX$1,0,(VLOOKUP(AV30,'[2]Point Tables'!$A$4:$I$263,[1]WFY14!$DX$2,FALSE)))</f>
        <v>0</v>
      </c>
      <c r="BQ30">
        <f t="shared" si="9"/>
        <v>0</v>
      </c>
      <c r="BR30">
        <f t="shared" si="10"/>
        <v>0</v>
      </c>
      <c r="BS30">
        <f t="shared" si="11"/>
        <v>103</v>
      </c>
      <c r="BT30">
        <f t="shared" si="12"/>
        <v>0</v>
      </c>
      <c r="BU30">
        <f t="shared" si="13"/>
        <v>0</v>
      </c>
      <c r="BV30">
        <f t="shared" si="14"/>
        <v>0</v>
      </c>
      <c r="BW30">
        <f t="shared" si="15"/>
        <v>184</v>
      </c>
      <c r="BX30">
        <f t="shared" si="16"/>
        <v>0</v>
      </c>
      <c r="BY30">
        <f t="shared" si="17"/>
        <v>0</v>
      </c>
      <c r="BZ30">
        <f t="shared" si="18"/>
        <v>184</v>
      </c>
      <c r="CA30">
        <f t="shared" si="19"/>
        <v>100</v>
      </c>
      <c r="CB30">
        <f t="shared" si="20"/>
        <v>61</v>
      </c>
      <c r="CC30">
        <f t="shared" si="21"/>
        <v>0</v>
      </c>
      <c r="CD30">
        <f t="shared" si="22"/>
        <v>0</v>
      </c>
      <c r="CE30">
        <f t="shared" si="23"/>
        <v>0</v>
      </c>
      <c r="CF30">
        <f t="shared" si="24"/>
        <v>0</v>
      </c>
      <c r="CG30">
        <f t="shared" si="25"/>
        <v>0</v>
      </c>
      <c r="CI30">
        <f t="shared" si="26"/>
        <v>184</v>
      </c>
      <c r="CJ30">
        <f t="shared" si="27"/>
        <v>100</v>
      </c>
      <c r="CK30">
        <f t="shared" si="28"/>
        <v>61</v>
      </c>
      <c r="CL30">
        <f t="shared" si="29"/>
        <v>0</v>
      </c>
      <c r="CN30" s="95">
        <f t="shared" si="30"/>
        <v>345</v>
      </c>
      <c r="CS30">
        <f t="shared" si="31"/>
        <v>100</v>
      </c>
      <c r="CT30">
        <f t="shared" si="32"/>
        <v>61</v>
      </c>
      <c r="CU30">
        <f t="shared" si="33"/>
        <v>0</v>
      </c>
      <c r="CW30">
        <f t="shared" si="34"/>
        <v>100</v>
      </c>
      <c r="CX30">
        <f t="shared" si="35"/>
        <v>61</v>
      </c>
      <c r="CZ30">
        <f t="shared" si="36"/>
        <v>161</v>
      </c>
    </row>
    <row r="31" spans="1:104" ht="12.6" customHeight="1">
      <c r="A31" s="37">
        <v>100085500</v>
      </c>
      <c r="B31">
        <f t="shared" si="0"/>
        <v>341</v>
      </c>
      <c r="C31">
        <f t="shared" si="1"/>
        <v>0</v>
      </c>
      <c r="D31" s="15" t="str">
        <f t="shared" si="2"/>
        <v>28</v>
      </c>
      <c r="E31" s="26" t="str">
        <f>IF(AND(ISNUMBER(G31),G31&gt;=U13Cutoff),"#"," ")</f>
        <v xml:space="preserve"> </v>
      </c>
      <c r="F31" s="83" t="s">
        <v>898</v>
      </c>
      <c r="G31" s="84">
        <v>1996</v>
      </c>
      <c r="H31" s="83" t="s">
        <v>1351</v>
      </c>
      <c r="I31" s="85">
        <f t="shared" si="3"/>
        <v>341</v>
      </c>
      <c r="J31" s="86">
        <f t="shared" si="4"/>
        <v>0</v>
      </c>
      <c r="K31" s="87">
        <f t="shared" si="5"/>
        <v>128</v>
      </c>
      <c r="L31" s="87">
        <f t="shared" si="5"/>
        <v>110</v>
      </c>
      <c r="M31" s="87">
        <f t="shared" si="5"/>
        <v>103</v>
      </c>
      <c r="N31" s="87">
        <f t="shared" si="5"/>
        <v>0</v>
      </c>
      <c r="O31" s="88" t="str">
        <f t="shared" si="6"/>
        <v>Agroskin, Michelle</v>
      </c>
      <c r="P31" s="89">
        <f>IF(ISNA(VLOOKUP(A31,[1]WFY14!$E$1:$G$65536,2,FALSE)),"np",(VLOOKUP(A31,[1]WFY14!$E$1:$G$65536,2,FALSE)))</f>
        <v>51</v>
      </c>
      <c r="Q31" s="90">
        <f>IF(P31&gt;[1]WFY14!$F$1,0,(VLOOKUP(P31,'[2]Point Tables'!$A$4:$I$263,[1]WFY14!$F$2,FALSE)))</f>
        <v>0</v>
      </c>
      <c r="R31" s="91">
        <f>IF(ISNA(VLOOKUP($A31,[1]WFY14!$P$1:$R$65536,2,FALSE)),"np",(VLOOKUP($A31,[1]WFY14!$P$1:$R$65536,2,FALSE)))</f>
        <v>47</v>
      </c>
      <c r="S31" s="90">
        <f>IF(R31&gt;[1]WFY14!$Q$1,0,(VLOOKUP(R31,'[2]Point Tables'!$A$4:$I$263,[1]WFY14!$Q$2,FALSE)))</f>
        <v>0</v>
      </c>
      <c r="T31" s="91">
        <f>IF(ISNA(VLOOKUP($A31,[1]WFY14!$AA$1:$AC$65536,2,FALSE)),"np",(VLOOKUP($A31,[1]WFY14!$AA$1:$AC$65536,2,FALSE)))</f>
        <v>40</v>
      </c>
      <c r="U31" s="90">
        <f>IF(T31&gt;[1]WFY14!$AB$1,0,(VLOOKUP(T31,'[2]Point Tables'!$A$4:$I$263,[1]WFY14!$AB$2,FALSE)))</f>
        <v>0</v>
      </c>
      <c r="V31" s="92" t="str">
        <f t="shared" si="7"/>
        <v>Agroskin, Michelle</v>
      </c>
      <c r="W31" s="93">
        <f>IF(ISNA(VLOOKUP(A31,'[1]WF SJC'!$CS$1:$CT$65536,2,FALSE)),"np",(VLOOKUP(A31,'[1]WF SJC'!$CS$1:$CT$65536,2,FALSE)))</f>
        <v>23</v>
      </c>
      <c r="X31" s="94">
        <f>IF(W31&gt;'[1]WF SJC'!$CT$1,0,(VLOOKUP(W31,'[2]Point Tables'!$A$4:$I$263,'[1]WF SJC'!$CT$2,FALSE)))</f>
        <v>128</v>
      </c>
      <c r="Y31" s="93">
        <f>IF(ISNA(VLOOKUP(A31,'[1]WF SJC'!$DD$1:$DE$65536,2,FALSE)),"np",(VLOOKUP(A31,'[1]WF SJC'!$DD$1:$DE$65536,2,FALSE)))</f>
        <v>78</v>
      </c>
      <c r="Z31" s="94">
        <f>IF(Y31&gt;'[1]WF SJC'!$DE$1,0,(VLOOKUP(Y31,'[2]Point Tables'!$A$4:$I$263,'[1]WF SJC'!$DE$2,FALSE)))</f>
        <v>0</v>
      </c>
      <c r="AA31" s="93">
        <f>IF(ISNA(VLOOKUP($A31,'[1]WF SJC'!$DO$1:$DP$65536,2,FALSE)),"np",(VLOOKUP($A31,'[1]WF SJC'!$DO$1:$DP$65536,2,FALSE)))</f>
        <v>32</v>
      </c>
      <c r="AB31" s="94">
        <f>IF(AA31&gt;'[1]WF SJC'!$DP$1,0,(VLOOKUP(AA31,'[2]Point Tables'!$A$4:$I$263,'[1]WF SJC'!$DP$2,FALSE)))</f>
        <v>110</v>
      </c>
      <c r="AC31" s="93" t="str">
        <f>IF(ISNA(VLOOKUP($A31,'[1]WF SJC'!$DZ$1:$EA$65536,2,FALSE)),"np",(VLOOKUP($A31,'[1]WF SJC'!$DZ$1:$EA$65536,2,FALSE)))</f>
        <v>np</v>
      </c>
      <c r="AD31" s="94">
        <f>IF(AC31&gt;'[1]WF SJC'!$EA$1,0,(VLOOKUP(AC31,'[2]Point Tables'!$A$4:$I$263,'[1]WF SJC'!$EA$2,FALSE)))</f>
        <v>0</v>
      </c>
      <c r="AE31" s="92" t="str">
        <f t="shared" si="8"/>
        <v>Agroskin, Michelle</v>
      </c>
      <c r="AF31" s="91" t="str">
        <f>IF(ISNA(VLOOKUP($A31,[1]WFY14!$AL$1:$AN$65536,2,FALSE)),"np",(VLOOKUP($A31,[1]WFY14!$AL$1:$AN$65536,2,FALSE)))</f>
        <v>np</v>
      </c>
      <c r="AG31" s="90">
        <f>IF(AF31&gt;[1]WFY14!$AN$1,0,(VLOOKUP(AF31,'[2]Point Tables'!$A$4:$I$263,[1]WFY14!$AN$2,FALSE)))</f>
        <v>0</v>
      </c>
      <c r="AH31" s="91" t="str">
        <f>IF(ISNA(VLOOKUP($A31,[1]WFY14!$AW$1:$AY$65536,2,FALSE)),"np",(VLOOKUP($A31,[1]WFY14!$AW$1:$AY$65536,2,FALSE)))</f>
        <v>np</v>
      </c>
      <c r="AI31" s="90">
        <f>IF(AH31&gt;[1]WFY14!$AY$1,0,(VLOOKUP(AH31,'[2]Point Tables'!$A$4:$I$263,[1]WFY14!$AY$2,FALSE)))</f>
        <v>0</v>
      </c>
      <c r="AJ31" s="91" t="str">
        <f>IF(ISNA(VLOOKUP($A31,[1]WFY14!$BH$1:$BJ$65536,2,FALSE)),"np",(VLOOKUP($A31,[1]WFY14!$BH$1:$BJ$65536,2,FALSE)))</f>
        <v>np</v>
      </c>
      <c r="AK31" s="90">
        <f>IF(AJ31&gt;[1]WFY14!$BJ$1,0,(VLOOKUP(AJ31,'[2]Point Tables'!$A$4:$I$263,[1]WFY14!$BJ$2,FALSE)))</f>
        <v>0</v>
      </c>
      <c r="AL31" s="91" t="str">
        <f>IF(ISNA(VLOOKUP($A31,[1]WFY14!$BS$1:$BT$65536,2,FALSE)),"np",(VLOOKUP($A31,[1]WFY14!$BS$1:$BT$65536,2,FALSE)))</f>
        <v>np</v>
      </c>
      <c r="AM31" s="90">
        <f>IF(AL31&gt;[1]WFY14!$BU$1,0,(VLOOKUP(AL31,'[2]Point Tables'!$A$4:$I$263,[1]WFY14!$BU$2,FALSE)))</f>
        <v>0</v>
      </c>
      <c r="AN31" s="91" t="str">
        <f>IF(ISNA(VLOOKUP($A31,[1]WFY14!$CD$1:$CE$65536,2,FALSE)),"np",(VLOOKUP($A31,[1]WFY14!$CD$1:$CE$65536,2,FALSE)))</f>
        <v>np</v>
      </c>
      <c r="AO31" s="90">
        <f>IF(AN31&gt;[1]WFY14!$CF$1,0,(VLOOKUP(AN31,'[2]Point Tables'!$A$4:$I$263,[1]WFY14!$CF$2,FALSE)))</f>
        <v>0</v>
      </c>
      <c r="AP31" s="91" t="str">
        <f>IF(ISNA(VLOOKUP($A31,[1]WFY14!$CO$1:$CP$65536,2,FALSE)),"np",(VLOOKUP($A31,[1]WFY14!$CO$1:$CP$65536,2,FALSE)))</f>
        <v>np</v>
      </c>
      <c r="AQ31" s="90">
        <f>IF(AP31&gt;[1]WFY14!$CQ$1,0,(VLOOKUP(AP31,'[2]Point Tables'!$A$4:$I$263,[1]WFY14!$CQ$2,FALSE)))</f>
        <v>0</v>
      </c>
      <c r="AR31" s="91" t="str">
        <f>IF(ISNA(VLOOKUP($A31,[1]WFY14!$CZ$1:$DA$65536,2,FALSE)),"np",(VLOOKUP($A31,[1]WFY14!$CZ$1:$DA$65536,2,FALSE)))</f>
        <v>np</v>
      </c>
      <c r="AS31" s="90">
        <f>IF(AR31&gt;[1]WFY14!$DB$1,0,(VLOOKUP(AR31,'[2]Point Tables'!$A$4:$I$263,[1]WFY14!$DB$2,FALSE)))</f>
        <v>0</v>
      </c>
      <c r="AT31" s="91">
        <f>IF(ISNA(VLOOKUP($A31,[1]WFY14!$DK$1:$DL$65536,2,FALSE)),"np",(VLOOKUP($A31,[1]WFY14!$DK$1:$DL$65536,2,FALSE)))</f>
        <v>13</v>
      </c>
      <c r="AU31" s="90">
        <f>IF(AT31&gt;[1]WFY14!$DM$1,0,(VLOOKUP(AT31,'[2]Point Tables'!$A$4:$I$263,[1]WFY14!$DM$2,FALSE)))</f>
        <v>103</v>
      </c>
      <c r="AV31" s="91" t="str">
        <f>IF(ISNA(VLOOKUP($A31,[1]WFY14!$DV$1:$DW$65536,2,FALSE)),"np",(VLOOKUP($A31,[1]WFY14!$DV$1:$DW$65536,2,FALSE)))</f>
        <v>np</v>
      </c>
      <c r="AW31" s="90">
        <f>IF(AV31&gt;[1]WFY14!$DX$1,0,(VLOOKUP(AV31,'[2]Point Tables'!$A$4:$I$263,[1]WFY14!$DX$2,FALSE)))</f>
        <v>0</v>
      </c>
      <c r="BQ31">
        <f t="shared" si="9"/>
        <v>0</v>
      </c>
      <c r="BR31">
        <f t="shared" si="10"/>
        <v>0</v>
      </c>
      <c r="BS31">
        <f t="shared" si="11"/>
        <v>0</v>
      </c>
      <c r="BT31">
        <f t="shared" si="12"/>
        <v>0</v>
      </c>
      <c r="BU31">
        <f t="shared" si="13"/>
        <v>0</v>
      </c>
      <c r="BV31">
        <f t="shared" si="14"/>
        <v>0</v>
      </c>
      <c r="BW31">
        <f t="shared" si="15"/>
        <v>0</v>
      </c>
      <c r="BX31">
        <f t="shared" si="16"/>
        <v>103</v>
      </c>
      <c r="BY31">
        <f t="shared" si="17"/>
        <v>0</v>
      </c>
      <c r="BZ31">
        <f t="shared" si="18"/>
        <v>103</v>
      </c>
      <c r="CA31">
        <f t="shared" si="19"/>
        <v>0</v>
      </c>
      <c r="CB31">
        <f t="shared" si="20"/>
        <v>0</v>
      </c>
      <c r="CC31">
        <f t="shared" si="21"/>
        <v>0</v>
      </c>
      <c r="CD31">
        <f t="shared" si="22"/>
        <v>128</v>
      </c>
      <c r="CE31">
        <f t="shared" si="23"/>
        <v>0</v>
      </c>
      <c r="CF31">
        <f t="shared" si="24"/>
        <v>110</v>
      </c>
      <c r="CG31">
        <f t="shared" si="25"/>
        <v>0</v>
      </c>
      <c r="CI31">
        <f t="shared" si="26"/>
        <v>128</v>
      </c>
      <c r="CJ31">
        <f t="shared" si="27"/>
        <v>110</v>
      </c>
      <c r="CK31">
        <f t="shared" si="28"/>
        <v>103</v>
      </c>
      <c r="CL31">
        <f t="shared" si="29"/>
        <v>0</v>
      </c>
      <c r="CN31" s="95">
        <f t="shared" si="30"/>
        <v>341</v>
      </c>
      <c r="CS31">
        <f t="shared" si="31"/>
        <v>0</v>
      </c>
      <c r="CT31">
        <f t="shared" si="32"/>
        <v>0</v>
      </c>
      <c r="CU31">
        <f t="shared" si="33"/>
        <v>0</v>
      </c>
      <c r="CW31">
        <f t="shared" si="34"/>
        <v>0</v>
      </c>
      <c r="CX31">
        <f t="shared" si="35"/>
        <v>0</v>
      </c>
      <c r="CZ31">
        <f t="shared" si="36"/>
        <v>0</v>
      </c>
    </row>
    <row r="32" spans="1:104">
      <c r="A32" s="24">
        <v>100085804</v>
      </c>
      <c r="B32">
        <f t="shared" si="0"/>
        <v>334</v>
      </c>
      <c r="C32">
        <f t="shared" si="1"/>
        <v>194</v>
      </c>
      <c r="D32" s="15" t="str">
        <f t="shared" si="2"/>
        <v>29</v>
      </c>
      <c r="E32" s="26" t="str">
        <f>IF(AND(ISNUMBER(G32),G32&gt;=U13Cutoff),"#"," ")</f>
        <v xml:space="preserve"> </v>
      </c>
      <c r="F32" s="3" t="s">
        <v>944</v>
      </c>
      <c r="G32" s="10">
        <v>1996</v>
      </c>
      <c r="H32" s="3" t="s">
        <v>198</v>
      </c>
      <c r="I32" s="85">
        <f t="shared" si="3"/>
        <v>334</v>
      </c>
      <c r="J32" s="86">
        <f t="shared" si="4"/>
        <v>194</v>
      </c>
      <c r="K32" s="87">
        <f t="shared" si="5"/>
        <v>140</v>
      </c>
      <c r="L32" s="87">
        <f t="shared" si="5"/>
        <v>139</v>
      </c>
      <c r="M32" s="87">
        <f t="shared" si="5"/>
        <v>55</v>
      </c>
      <c r="N32" s="87">
        <f t="shared" si="5"/>
        <v>0</v>
      </c>
      <c r="O32" s="88" t="str">
        <f t="shared" si="6"/>
        <v>McBryan, Teresa</v>
      </c>
      <c r="P32" s="89">
        <f>IF(ISNA(VLOOKUP(A32,[1]WFY14!$E$1:$G$65536,2,FALSE)),"np",(VLOOKUP(A32,[1]WFY14!$E$1:$G$65536,2,FALSE)))</f>
        <v>32</v>
      </c>
      <c r="Q32" s="90">
        <f>IF(P32&gt;[1]WFY14!$F$1,0,(VLOOKUP(P32,'[2]Point Tables'!$A$4:$I$263,[1]WFY14!$F$2,FALSE)))</f>
        <v>55</v>
      </c>
      <c r="R32" s="91">
        <f>IF(ISNA(VLOOKUP($A32,[1]WFY14!$P$1:$R$65536,2,FALSE)),"np",(VLOOKUP($A32,[1]WFY14!$P$1:$R$65536,2,FALSE)))</f>
        <v>6</v>
      </c>
      <c r="S32" s="90">
        <f>IF(R32&gt;[1]WFY14!$Q$1,0,(VLOOKUP(R32,'[2]Point Tables'!$A$4:$I$263,[1]WFY14!$Q$2,FALSE)))</f>
        <v>139</v>
      </c>
      <c r="T32" s="91">
        <f>IF(ISNA(VLOOKUP($A32,[1]WFY14!$AA$1:$AC$65536,2,FALSE)),"np",(VLOOKUP($A32,[1]WFY14!$AA$1:$AC$65536,2,FALSE)))</f>
        <v>76</v>
      </c>
      <c r="U32" s="90">
        <f>IF(T32&gt;[1]WFY14!$AB$1,0,(VLOOKUP(T32,'[2]Point Tables'!$A$4:$I$263,[1]WFY14!$AB$2,FALSE)))</f>
        <v>0</v>
      </c>
      <c r="V32" s="92" t="str">
        <f t="shared" si="7"/>
        <v>McBryan, Teresa</v>
      </c>
      <c r="W32" s="93">
        <f>IF(ISNA(VLOOKUP(A32,'[1]WF SJC'!$CS$1:$CT$65536,2,FALSE)),"np",(VLOOKUP(A32,'[1]WF SJC'!$CS$1:$CT$65536,2,FALSE)))</f>
        <v>54.5</v>
      </c>
      <c r="X32" s="94">
        <f>IF(W32&gt;'[1]WF SJC'!$CT$1,0,(VLOOKUP(W32,'[2]Point Tables'!$A$4:$I$263,'[1]WF SJC'!$CT$2,FALSE)))</f>
        <v>0</v>
      </c>
      <c r="Y32" s="93">
        <f>IF(ISNA(VLOOKUP(A32,'[1]WF SJC'!$DD$1:$DE$65536,2,FALSE)),"np",(VLOOKUP(A32,'[1]WF SJC'!$DD$1:$DE$65536,2,FALSE)))</f>
        <v>87</v>
      </c>
      <c r="Z32" s="94">
        <f>IF(Y32&gt;'[1]WF SJC'!$DE$1,0,(VLOOKUP(Y32,'[2]Point Tables'!$A$4:$I$263,'[1]WF SJC'!$DE$2,FALSE)))</f>
        <v>0</v>
      </c>
      <c r="AA32" s="93">
        <f>IF(ISNA(VLOOKUP($A32,'[1]WF SJC'!$DO$1:$DP$65536,2,FALSE)),"np",(VLOOKUP($A32,'[1]WF SJC'!$DO$1:$DP$65536,2,FALSE)))</f>
        <v>48</v>
      </c>
      <c r="AB32" s="94">
        <f>IF(AA32&gt;'[1]WF SJC'!$DP$1,0,(VLOOKUP(AA32,'[2]Point Tables'!$A$4:$I$263,'[1]WF SJC'!$DP$2,FALSE)))</f>
        <v>0</v>
      </c>
      <c r="AC32" s="93">
        <f>IF(ISNA(VLOOKUP($A32,'[1]WF SJC'!$DZ$1:$EA$65536,2,FALSE)),"np",(VLOOKUP($A32,'[1]WF SJC'!$DZ$1:$EA$65536,2,FALSE)))</f>
        <v>36</v>
      </c>
      <c r="AD32" s="94">
        <f>IF(AC32&gt;'[1]WF SJC'!$EA$1,0,(VLOOKUP(AC32,'[2]Point Tables'!$A$4:$I$263,'[1]WF SJC'!$EA$2,FALSE)))</f>
        <v>0</v>
      </c>
      <c r="AE32" s="92" t="str">
        <f t="shared" si="8"/>
        <v>McBryan, Teresa</v>
      </c>
      <c r="AF32" s="91" t="str">
        <f>IF(ISNA(VLOOKUP($A32,[1]WFY14!$AL$1:$AN$65536,2,FALSE)),"np",(VLOOKUP($A32,[1]WFY14!$AL$1:$AN$65536,2,FALSE)))</f>
        <v>np</v>
      </c>
      <c r="AG32" s="90">
        <f>IF(AF32&gt;[1]WFY14!$AN$1,0,(VLOOKUP(AF32,'[2]Point Tables'!$A$4:$I$263,[1]WFY14!$AN$2,FALSE)))</f>
        <v>0</v>
      </c>
      <c r="AH32" s="91">
        <f>IF(ISNA(VLOOKUP($A32,[1]WFY14!$AW$1:$AY$65536,2,FALSE)),"np",(VLOOKUP($A32,[1]WFY14!$AW$1:$AY$65536,2,FALSE)))</f>
        <v>5</v>
      </c>
      <c r="AI32" s="90">
        <f>IF(AH32&gt;[1]WFY14!$AY$1,0,(VLOOKUP(AH32,'[2]Point Tables'!$A$4:$I$263,[1]WFY14!$AY$2,FALSE)))</f>
        <v>140</v>
      </c>
      <c r="AJ32" s="91" t="str">
        <f>IF(ISNA(VLOOKUP($A32,[1]WFY14!$BH$1:$BJ$65536,2,FALSE)),"np",(VLOOKUP($A32,[1]WFY14!$BH$1:$BJ$65536,2,FALSE)))</f>
        <v>np</v>
      </c>
      <c r="AK32" s="90">
        <f>IF(AJ32&gt;[1]WFY14!$BJ$1,0,(VLOOKUP(AJ32,'[2]Point Tables'!$A$4:$I$263,[1]WFY14!$BJ$2,FALSE)))</f>
        <v>0</v>
      </c>
      <c r="AL32" s="91" t="str">
        <f>IF(ISNA(VLOOKUP($A32,[1]WFY14!$BS$1:$BT$65536,2,FALSE)),"np",(VLOOKUP($A32,[1]WFY14!$BS$1:$BT$65536,2,FALSE)))</f>
        <v>np</v>
      </c>
      <c r="AM32" s="90">
        <f>IF(AL32&gt;[1]WFY14!$BU$1,0,(VLOOKUP(AL32,'[2]Point Tables'!$A$4:$I$263,[1]WFY14!$BU$2,FALSE)))</f>
        <v>0</v>
      </c>
      <c r="AN32" s="91" t="str">
        <f>IF(ISNA(VLOOKUP($A32,[1]WFY14!$CD$1:$CE$65536,2,FALSE)),"np",(VLOOKUP($A32,[1]WFY14!$CD$1:$CE$65536,2,FALSE)))</f>
        <v>np</v>
      </c>
      <c r="AO32" s="90">
        <f>IF(AN32&gt;[1]WFY14!$CF$1,0,(VLOOKUP(AN32,'[2]Point Tables'!$A$4:$I$263,[1]WFY14!$CF$2,FALSE)))</f>
        <v>0</v>
      </c>
      <c r="AP32" s="91" t="str">
        <f>IF(ISNA(VLOOKUP($A32,[1]WFY14!$CO$1:$CP$65536,2,FALSE)),"np",(VLOOKUP($A32,[1]WFY14!$CO$1:$CP$65536,2,FALSE)))</f>
        <v>np</v>
      </c>
      <c r="AQ32" s="90">
        <f>IF(AP32&gt;[1]WFY14!$CQ$1,0,(VLOOKUP(AP32,'[2]Point Tables'!$A$4:$I$263,[1]WFY14!$CQ$2,FALSE)))</f>
        <v>0</v>
      </c>
      <c r="AR32" s="91" t="str">
        <f>IF(ISNA(VLOOKUP($A32,[1]WFY14!$CZ$1:$DA$65536,2,FALSE)),"np",(VLOOKUP($A32,[1]WFY14!$CZ$1:$DA$65536,2,FALSE)))</f>
        <v>np</v>
      </c>
      <c r="AS32" s="90">
        <f>IF(AR32&gt;[1]WFY14!$DB$1,0,(VLOOKUP(AR32,'[2]Point Tables'!$A$4:$I$263,[1]WFY14!$DB$2,FALSE)))</f>
        <v>0</v>
      </c>
      <c r="AT32" s="91" t="str">
        <f>IF(ISNA(VLOOKUP($A32,[1]WFY14!$DK$1:$DL$65536,2,FALSE)),"np",(VLOOKUP($A32,[1]WFY14!$DK$1:$DL$65536,2,FALSE)))</f>
        <v>np</v>
      </c>
      <c r="AU32" s="90">
        <f>IF(AT32&gt;[1]WFY14!$DM$1,0,(VLOOKUP(AT32,'[2]Point Tables'!$A$4:$I$263,[1]WFY14!$DM$2,FALSE)))</f>
        <v>0</v>
      </c>
      <c r="AV32" s="91" t="str">
        <f>IF(ISNA(VLOOKUP($A32,[1]WFY14!$DV$1:$DW$65536,2,FALSE)),"np",(VLOOKUP($A32,[1]WFY14!$DV$1:$DW$65536,2,FALSE)))</f>
        <v>np</v>
      </c>
      <c r="AW32" s="90">
        <f>IF(AV32&gt;[1]WFY14!$DX$1,0,(VLOOKUP(AV32,'[2]Point Tables'!$A$4:$I$263,[1]WFY14!$DX$2,FALSE)))</f>
        <v>0</v>
      </c>
      <c r="BQ32">
        <f t="shared" si="9"/>
        <v>0</v>
      </c>
      <c r="BR32">
        <f t="shared" si="10"/>
        <v>140</v>
      </c>
      <c r="BS32">
        <f t="shared" si="11"/>
        <v>0</v>
      </c>
      <c r="BT32">
        <f t="shared" si="12"/>
        <v>0</v>
      </c>
      <c r="BU32">
        <f t="shared" si="13"/>
        <v>0</v>
      </c>
      <c r="BV32">
        <f t="shared" si="14"/>
        <v>0</v>
      </c>
      <c r="BW32">
        <f t="shared" si="15"/>
        <v>0</v>
      </c>
      <c r="BX32">
        <f t="shared" si="16"/>
        <v>0</v>
      </c>
      <c r="BY32">
        <f t="shared" si="17"/>
        <v>0</v>
      </c>
      <c r="BZ32">
        <f t="shared" si="18"/>
        <v>140</v>
      </c>
      <c r="CA32">
        <f t="shared" si="19"/>
        <v>0</v>
      </c>
      <c r="CB32">
        <f t="shared" si="20"/>
        <v>55</v>
      </c>
      <c r="CC32">
        <f t="shared" si="21"/>
        <v>139</v>
      </c>
      <c r="CD32">
        <f t="shared" si="22"/>
        <v>0</v>
      </c>
      <c r="CE32">
        <f t="shared" si="23"/>
        <v>0</v>
      </c>
      <c r="CF32">
        <f t="shared" si="24"/>
        <v>0</v>
      </c>
      <c r="CG32">
        <f t="shared" si="25"/>
        <v>0</v>
      </c>
      <c r="CI32">
        <f t="shared" si="26"/>
        <v>140</v>
      </c>
      <c r="CJ32">
        <f t="shared" si="27"/>
        <v>139</v>
      </c>
      <c r="CK32">
        <f t="shared" si="28"/>
        <v>55</v>
      </c>
      <c r="CL32">
        <f t="shared" si="29"/>
        <v>0</v>
      </c>
      <c r="CN32" s="95">
        <f t="shared" si="30"/>
        <v>334</v>
      </c>
      <c r="CS32">
        <f t="shared" si="31"/>
        <v>0</v>
      </c>
      <c r="CT32">
        <f t="shared" si="32"/>
        <v>55</v>
      </c>
      <c r="CU32">
        <f t="shared" si="33"/>
        <v>139</v>
      </c>
      <c r="CW32">
        <f t="shared" si="34"/>
        <v>139</v>
      </c>
      <c r="CX32">
        <f t="shared" si="35"/>
        <v>55</v>
      </c>
      <c r="CZ32">
        <f t="shared" si="36"/>
        <v>194</v>
      </c>
    </row>
    <row r="33" spans="1:104">
      <c r="A33" s="23">
        <v>100118126</v>
      </c>
      <c r="B33">
        <f t="shared" si="0"/>
        <v>329</v>
      </c>
      <c r="C33">
        <f t="shared" si="1"/>
        <v>159</v>
      </c>
      <c r="D33" s="15" t="str">
        <f t="shared" si="2"/>
        <v>30</v>
      </c>
      <c r="E33" s="26" t="s">
        <v>13</v>
      </c>
      <c r="F33" s="3" t="s">
        <v>911</v>
      </c>
      <c r="G33" s="10">
        <v>1997</v>
      </c>
      <c r="H33" s="83" t="s">
        <v>31</v>
      </c>
      <c r="I33" s="85">
        <f t="shared" si="3"/>
        <v>329</v>
      </c>
      <c r="J33" s="86">
        <f t="shared" si="4"/>
        <v>159</v>
      </c>
      <c r="K33" s="87">
        <f t="shared" si="5"/>
        <v>170</v>
      </c>
      <c r="L33" s="87">
        <f t="shared" si="5"/>
        <v>102</v>
      </c>
      <c r="M33" s="87">
        <f t="shared" si="5"/>
        <v>57</v>
      </c>
      <c r="N33" s="87">
        <f t="shared" si="5"/>
        <v>0</v>
      </c>
      <c r="O33" s="88" t="str">
        <f t="shared" si="6"/>
        <v>Popkin, Naomi</v>
      </c>
      <c r="P33" s="89">
        <f>IF(ISNA(VLOOKUP(A33,[1]WFY14!$E$1:$G$65536,2,FALSE)),"np",(VLOOKUP(A33,[1]WFY14!$E$1:$G$65536,2,FALSE)))</f>
        <v>35</v>
      </c>
      <c r="Q33" s="90">
        <f>IF(P33&gt;[1]WFY14!$F$1,0,(VLOOKUP(P33,'[2]Point Tables'!$A$4:$I$263,[1]WFY14!$F$2,FALSE)))</f>
        <v>0</v>
      </c>
      <c r="R33" s="91">
        <f>IF(ISNA(VLOOKUP($A33,[1]WFY14!$P$1:$R$65536,2,FALSE)),"np",(VLOOKUP($A33,[1]WFY14!$P$1:$R$65536,2,FALSE)))</f>
        <v>30</v>
      </c>
      <c r="S33" s="90">
        <f>IF(R33&gt;[1]WFY14!$Q$1,0,(VLOOKUP(R33,'[2]Point Tables'!$A$4:$I$263,[1]WFY14!$Q$2,FALSE)))</f>
        <v>57</v>
      </c>
      <c r="T33" s="91">
        <f>IF(ISNA(VLOOKUP($A33,[1]WFY14!$AA$1:$AC$65536,2,FALSE)),"np",(VLOOKUP($A33,[1]WFY14!$AA$1:$AC$65536,2,FALSE)))</f>
        <v>14</v>
      </c>
      <c r="U33" s="90">
        <f>IF(T33&gt;[1]WFY14!$AB$1,0,(VLOOKUP(T33,'[2]Point Tables'!$A$4:$I$263,[1]WFY14!$AB$2,FALSE)))</f>
        <v>102</v>
      </c>
      <c r="V33" s="92" t="str">
        <f t="shared" si="7"/>
        <v>Popkin, Naomi</v>
      </c>
      <c r="W33" s="93">
        <f>IF(ISNA(VLOOKUP(A33,'[1]WF SJC'!$CS$1:$CT$65536,2,FALSE)),"np",(VLOOKUP(A33,'[1]WF SJC'!$CS$1:$CT$65536,2,FALSE)))</f>
        <v>61.5</v>
      </c>
      <c r="X33" s="94">
        <f>IF(W33&gt;'[1]WF SJC'!$CT$1,0,(VLOOKUP(W33,'[2]Point Tables'!$A$4:$I$263,'[1]WF SJC'!$CT$2,FALSE)))</f>
        <v>0</v>
      </c>
      <c r="Y33" s="93">
        <f>IF(ISNA(VLOOKUP(A33,'[1]WF SJC'!$DD$1:$DE$65536,2,FALSE)),"np",(VLOOKUP(A33,'[1]WF SJC'!$DD$1:$DE$65536,2,FALSE)))</f>
        <v>107</v>
      </c>
      <c r="Z33" s="94">
        <f>IF(Y33&gt;'[1]WF SJC'!$DE$1,0,(VLOOKUP(Y33,'[2]Point Tables'!$A$4:$I$263,'[1]WF SJC'!$DE$2,FALSE)))</f>
        <v>0</v>
      </c>
      <c r="AA33" s="93">
        <f>IF(ISNA(VLOOKUP($A33,'[1]WF SJC'!$DO$1:$DP$65536,2,FALSE)),"np",(VLOOKUP($A33,'[1]WF SJC'!$DO$1:$DP$65536,2,FALSE)))</f>
        <v>82</v>
      </c>
      <c r="AB33" s="94">
        <f>IF(AA33&gt;'[1]WF SJC'!$DP$1,0,(VLOOKUP(AA33,'[2]Point Tables'!$A$4:$I$263,'[1]WF SJC'!$DP$2,FALSE)))</f>
        <v>0</v>
      </c>
      <c r="AC33" s="93" t="str">
        <f>IF(ISNA(VLOOKUP($A33,'[1]WF SJC'!$DZ$1:$EA$65536,2,FALSE)),"np",(VLOOKUP($A33,'[1]WF SJC'!$DZ$1:$EA$65536,2,FALSE)))</f>
        <v>np</v>
      </c>
      <c r="AD33" s="94">
        <f>IF(AC33&gt;'[1]WF SJC'!$EA$1,0,(VLOOKUP(AC33,'[2]Point Tables'!$A$4:$I$263,'[1]WF SJC'!$EA$2,FALSE)))</f>
        <v>0</v>
      </c>
      <c r="AE33" s="92" t="str">
        <f t="shared" si="8"/>
        <v>Popkin, Naomi</v>
      </c>
      <c r="AF33" s="91" t="str">
        <f>IF(ISNA(VLOOKUP($A33,[1]WFY14!$AL$1:$AN$65536,2,FALSE)),"np",(VLOOKUP($A33,[1]WFY14!$AL$1:$AN$65536,2,FALSE)))</f>
        <v>np</v>
      </c>
      <c r="AG33" s="90">
        <f>IF(AF33&gt;[1]WFY14!$AN$1,0,(VLOOKUP(AF33,'[2]Point Tables'!$A$4:$I$263,[1]WFY14!$AN$2,FALSE)))</f>
        <v>0</v>
      </c>
      <c r="AH33" s="91">
        <f>IF(ISNA(VLOOKUP($A33,[1]WFY14!$AW$1:$AY$65536,2,FALSE)),"np",(VLOOKUP($A33,[1]WFY14!$AW$1:$AY$65536,2,FALSE)))</f>
        <v>9</v>
      </c>
      <c r="AI33" s="90">
        <f>IF(AH33&gt;[1]WFY14!$AY$1,0,(VLOOKUP(AH33,'[2]Point Tables'!$A$4:$I$263,[1]WFY14!$AY$2,FALSE)))</f>
        <v>107</v>
      </c>
      <c r="AJ33" s="91">
        <f>IF(ISNA(VLOOKUP($A33,[1]WFY14!$BH$1:$BJ$65536,2,FALSE)),"np",(VLOOKUP($A33,[1]WFY14!$BH$1:$BJ$65536,2,FALSE)))</f>
        <v>11</v>
      </c>
      <c r="AK33" s="90">
        <f>IF(AJ33&gt;[1]WFY14!$BJ$1,0,(VLOOKUP(AJ33,'[2]Point Tables'!$A$4:$I$263,[1]WFY14!$BJ$2,FALSE)))</f>
        <v>105</v>
      </c>
      <c r="AL33" s="91" t="str">
        <f>IF(ISNA(VLOOKUP($A33,[1]WFY14!$BS$1:$BT$65536,2,FALSE)),"np",(VLOOKUP($A33,[1]WFY14!$BS$1:$BT$65536,2,FALSE)))</f>
        <v>np</v>
      </c>
      <c r="AM33" s="90">
        <f>IF(AL33&gt;[1]WFY14!$BU$1,0,(VLOOKUP(AL33,'[2]Point Tables'!$A$4:$I$263,[1]WFY14!$BU$2,FALSE)))</f>
        <v>0</v>
      </c>
      <c r="AN33" s="91">
        <f>IF(ISNA(VLOOKUP($A33,[1]WFY14!$CD$1:$CE$65536,2,FALSE)),"np",(VLOOKUP($A33,[1]WFY14!$CD$1:$CE$65536,2,FALSE)))</f>
        <v>3</v>
      </c>
      <c r="AO33" s="90">
        <f>IF(AN33&gt;[1]WFY14!$CF$1,0,(VLOOKUP(AN33,'[2]Point Tables'!$A$4:$I$263,[1]WFY14!$CF$2,FALSE)))</f>
        <v>170</v>
      </c>
      <c r="AP33" s="91">
        <f>IF(ISNA(VLOOKUP($A33,[1]WFY14!$CO$1:$CP$65536,2,FALSE)),"np",(VLOOKUP($A33,[1]WFY14!$CO$1:$CP$65536,2,FALSE)))</f>
        <v>8</v>
      </c>
      <c r="AQ33" s="90">
        <f>IF(AP33&gt;[1]WFY14!$CQ$1,0,(VLOOKUP(AP33,'[2]Point Tables'!$A$4:$I$263,[1]WFY14!$CQ$2,FALSE)))</f>
        <v>137</v>
      </c>
      <c r="AR33" s="91">
        <f>IF(ISNA(VLOOKUP($A33,[1]WFY14!$CZ$1:$DA$65536,2,FALSE)),"np",(VLOOKUP($A33,[1]WFY14!$CZ$1:$DA$65536,2,FALSE)))</f>
        <v>33</v>
      </c>
      <c r="AS33" s="90">
        <f>IF(AR33&gt;[1]WFY14!$DB$1,0,(VLOOKUP(AR33,'[2]Point Tables'!$A$4:$I$263,[1]WFY14!$DB$2,FALSE)))</f>
        <v>0</v>
      </c>
      <c r="AT33" s="91" t="str">
        <f>IF(ISNA(VLOOKUP($A33,[1]WFY14!$DK$1:$DL$65536,2,FALSE)),"np",(VLOOKUP($A33,[1]WFY14!$DK$1:$DL$65536,2,FALSE)))</f>
        <v>np</v>
      </c>
      <c r="AU33" s="90">
        <f>IF(AT33&gt;[1]WFY14!$DM$1,0,(VLOOKUP(AT33,'[2]Point Tables'!$A$4:$I$263,[1]WFY14!$DM$2,FALSE)))</f>
        <v>0</v>
      </c>
      <c r="AV33" s="91" t="str">
        <f>IF(ISNA(VLOOKUP($A33,[1]WFY14!$DV$1:$DW$65536,2,FALSE)),"np",(VLOOKUP($A33,[1]WFY14!$DV$1:$DW$65536,2,FALSE)))</f>
        <v>np</v>
      </c>
      <c r="AW33" s="90">
        <f>IF(AV33&gt;[1]WFY14!$DX$1,0,(VLOOKUP(AV33,'[2]Point Tables'!$A$4:$I$263,[1]WFY14!$DX$2,FALSE)))</f>
        <v>0</v>
      </c>
      <c r="BQ33">
        <f t="shared" si="9"/>
        <v>0</v>
      </c>
      <c r="BR33">
        <f t="shared" si="10"/>
        <v>107</v>
      </c>
      <c r="BS33">
        <f t="shared" si="11"/>
        <v>105</v>
      </c>
      <c r="BT33">
        <f t="shared" si="12"/>
        <v>0</v>
      </c>
      <c r="BU33">
        <f t="shared" si="13"/>
        <v>170</v>
      </c>
      <c r="BV33">
        <f t="shared" si="14"/>
        <v>137</v>
      </c>
      <c r="BW33">
        <f t="shared" si="15"/>
        <v>0</v>
      </c>
      <c r="BX33">
        <f t="shared" si="16"/>
        <v>0</v>
      </c>
      <c r="BY33">
        <f t="shared" si="17"/>
        <v>0</v>
      </c>
      <c r="BZ33">
        <f t="shared" si="18"/>
        <v>170</v>
      </c>
      <c r="CA33">
        <f t="shared" si="19"/>
        <v>102</v>
      </c>
      <c r="CB33">
        <f t="shared" si="20"/>
        <v>0</v>
      </c>
      <c r="CC33">
        <f t="shared" si="21"/>
        <v>57</v>
      </c>
      <c r="CD33">
        <f t="shared" si="22"/>
        <v>0</v>
      </c>
      <c r="CE33">
        <f t="shared" si="23"/>
        <v>0</v>
      </c>
      <c r="CF33">
        <f t="shared" si="24"/>
        <v>0</v>
      </c>
      <c r="CG33">
        <f t="shared" si="25"/>
        <v>0</v>
      </c>
      <c r="CI33">
        <f t="shared" si="26"/>
        <v>170</v>
      </c>
      <c r="CJ33">
        <f t="shared" si="27"/>
        <v>102</v>
      </c>
      <c r="CK33">
        <f t="shared" si="28"/>
        <v>57</v>
      </c>
      <c r="CL33">
        <f t="shared" si="29"/>
        <v>0</v>
      </c>
      <c r="CN33" s="95">
        <f t="shared" si="30"/>
        <v>329</v>
      </c>
      <c r="CS33">
        <f t="shared" si="31"/>
        <v>102</v>
      </c>
      <c r="CT33">
        <f t="shared" si="32"/>
        <v>0</v>
      </c>
      <c r="CU33">
        <f t="shared" si="33"/>
        <v>57</v>
      </c>
      <c r="CW33">
        <f t="shared" si="34"/>
        <v>102</v>
      </c>
      <c r="CX33">
        <f t="shared" si="35"/>
        <v>57</v>
      </c>
      <c r="CZ33">
        <f t="shared" si="36"/>
        <v>159</v>
      </c>
    </row>
    <row r="34" spans="1:104">
      <c r="A34" s="101">
        <v>100093413</v>
      </c>
      <c r="B34">
        <f t="shared" si="0"/>
        <v>310</v>
      </c>
      <c r="C34">
        <f t="shared" si="1"/>
        <v>207</v>
      </c>
      <c r="D34" s="15" t="str">
        <f t="shared" si="2"/>
        <v>31</v>
      </c>
      <c r="E34" s="26" t="s">
        <v>13</v>
      </c>
      <c r="F34" s="83" t="s">
        <v>162</v>
      </c>
      <c r="G34" s="84">
        <v>1997</v>
      </c>
      <c r="H34" s="83" t="s">
        <v>1348</v>
      </c>
      <c r="I34" s="85">
        <f t="shared" si="3"/>
        <v>310</v>
      </c>
      <c r="J34" s="86">
        <f t="shared" si="4"/>
        <v>207</v>
      </c>
      <c r="K34" s="87">
        <f t="shared" si="5"/>
        <v>138</v>
      </c>
      <c r="L34" s="87">
        <f t="shared" si="5"/>
        <v>103</v>
      </c>
      <c r="M34" s="87">
        <f t="shared" si="5"/>
        <v>69</v>
      </c>
      <c r="N34" s="87">
        <f t="shared" si="5"/>
        <v>0</v>
      </c>
      <c r="O34" s="88" t="str">
        <f t="shared" si="6"/>
        <v>Blow, Iman A</v>
      </c>
      <c r="P34" s="89" t="str">
        <f>IF(ISNA(VLOOKUP(A34,[1]WFY14!$E$1:$G$65536,2,FALSE)),"np",(VLOOKUP(A34,[1]WFY14!$E$1:$G$65536,2,FALSE)))</f>
        <v>np</v>
      </c>
      <c r="Q34" s="90">
        <f>IF(P34&gt;[1]WFY14!$F$1,0,(VLOOKUP(P34,'[2]Point Tables'!$A$4:$I$263,[1]WFY14!$F$2,FALSE)))</f>
        <v>0</v>
      </c>
      <c r="R34" s="91">
        <f>IF(ISNA(VLOOKUP($A34,[1]WFY14!$P$1:$R$65536,2,FALSE)),"np",(VLOOKUP($A34,[1]WFY14!$P$1:$R$65536,2,FALSE)))</f>
        <v>18</v>
      </c>
      <c r="S34" s="90">
        <f>IF(R34&gt;[1]WFY14!$Q$1,0,(VLOOKUP(R34,'[2]Point Tables'!$A$4:$I$263,[1]WFY14!$Q$2,FALSE)))</f>
        <v>69</v>
      </c>
      <c r="T34" s="91">
        <f>IF(ISNA(VLOOKUP($A34,[1]WFY14!$AA$1:$AC$65536,2,FALSE)),"np",(VLOOKUP($A34,[1]WFY14!$AA$1:$AC$65536,2,FALSE)))</f>
        <v>7</v>
      </c>
      <c r="U34" s="90">
        <f>IF(T34&gt;[1]WFY14!$AB$1,0,(VLOOKUP(T34,'[2]Point Tables'!$A$4:$I$263,[1]WFY14!$AB$2,FALSE)))</f>
        <v>138</v>
      </c>
      <c r="V34" s="92" t="str">
        <f t="shared" si="7"/>
        <v>Blow, Iman A</v>
      </c>
      <c r="W34" s="93">
        <f>IF(ISNA(VLOOKUP(A34,'[1]WF SJC'!$CS$1:$CT$65536,2,FALSE)),"np",(VLOOKUP(A34,'[1]WF SJC'!$CS$1:$CT$65536,2,FALSE)))</f>
        <v>35</v>
      </c>
      <c r="X34" s="94">
        <f>IF(W34&gt;'[1]WF SJC'!$CT$1,0,(VLOOKUP(W34,'[2]Point Tables'!$A$4:$I$263,'[1]WF SJC'!$CT$2,FALSE)))</f>
        <v>0</v>
      </c>
      <c r="Y34" s="93" t="str">
        <f>IF(ISNA(VLOOKUP(A34,'[1]WF SJC'!$DD$1:$DE$65536,2,FALSE)),"np",(VLOOKUP(A34,'[1]WF SJC'!$DD$1:$DE$65536,2,FALSE)))</f>
        <v>np</v>
      </c>
      <c r="Z34" s="94">
        <f>IF(Y34&gt;'[1]WF SJC'!$DE$1,0,(VLOOKUP(Y34,'[2]Point Tables'!$A$4:$I$263,'[1]WF SJC'!$DE$2,FALSE)))</f>
        <v>0</v>
      </c>
      <c r="AA34" s="93" t="str">
        <f>IF(ISNA(VLOOKUP($A34,'[1]WF SJC'!$DO$1:$DP$65536,2,FALSE)),"np",(VLOOKUP($A34,'[1]WF SJC'!$DO$1:$DP$65536,2,FALSE)))</f>
        <v>np</v>
      </c>
      <c r="AB34" s="94">
        <f>IF(AA34&gt;'[1]WF SJC'!$DP$1,0,(VLOOKUP(AA34,'[2]Point Tables'!$A$4:$I$263,'[1]WF SJC'!$DP$2,FALSE)))</f>
        <v>0</v>
      </c>
      <c r="AC34" s="93" t="str">
        <f>IF(ISNA(VLOOKUP($A34,'[1]WF SJC'!$DZ$1:$EA$65536,2,FALSE)),"np",(VLOOKUP($A34,'[1]WF SJC'!$DZ$1:$EA$65536,2,FALSE)))</f>
        <v>np</v>
      </c>
      <c r="AD34" s="94">
        <f>IF(AC34&gt;'[1]WF SJC'!$EA$1,0,(VLOOKUP(AC34,'[2]Point Tables'!$A$4:$I$263,'[1]WF SJC'!$EA$2,FALSE)))</f>
        <v>0</v>
      </c>
      <c r="AE34" s="92" t="str">
        <f t="shared" si="8"/>
        <v>Blow, Iman A</v>
      </c>
      <c r="AF34" s="91" t="str">
        <f>IF(ISNA(VLOOKUP($A34,[1]WFY14!$AL$1:$AN$65536,2,FALSE)),"np",(VLOOKUP($A34,[1]WFY14!$AL$1:$AN$65536,2,FALSE)))</f>
        <v>np</v>
      </c>
      <c r="AG34" s="90">
        <f>IF(AF34&gt;[1]WFY14!$AN$1,0,(VLOOKUP(AF34,'[2]Point Tables'!$A$4:$I$263,[1]WFY14!$AN$2,FALSE)))</f>
        <v>0</v>
      </c>
      <c r="AH34" s="91" t="str">
        <f>IF(ISNA(VLOOKUP($A34,[1]WFY14!$AW$1:$AY$65536,2,FALSE)),"np",(VLOOKUP($A34,[1]WFY14!$AW$1:$AY$65536,2,FALSE)))</f>
        <v>np</v>
      </c>
      <c r="AI34" s="90">
        <f>IF(AH34&gt;[1]WFY14!$AY$1,0,(VLOOKUP(AH34,'[2]Point Tables'!$A$4:$I$263,[1]WFY14!$AY$2,FALSE)))</f>
        <v>0</v>
      </c>
      <c r="AJ34" s="91" t="str">
        <f>IF(ISNA(VLOOKUP($A34,[1]WFY14!$BH$1:$BJ$65536,2,FALSE)),"np",(VLOOKUP($A34,[1]WFY14!$BH$1:$BJ$65536,2,FALSE)))</f>
        <v>np</v>
      </c>
      <c r="AK34" s="90">
        <f>IF(AJ34&gt;[1]WFY14!$BJ$1,0,(VLOOKUP(AJ34,'[2]Point Tables'!$A$4:$I$263,[1]WFY14!$BJ$2,FALSE)))</f>
        <v>0</v>
      </c>
      <c r="AL34" s="91" t="str">
        <f>IF(ISNA(VLOOKUP($A34,[1]WFY14!$BS$1:$BT$65536,2,FALSE)),"np",(VLOOKUP($A34,[1]WFY14!$BS$1:$BT$65536,2,FALSE)))</f>
        <v>np</v>
      </c>
      <c r="AM34" s="90">
        <f>IF(AL34&gt;[1]WFY14!$BU$1,0,(VLOOKUP(AL34,'[2]Point Tables'!$A$4:$I$263,[1]WFY14!$BU$2,FALSE)))</f>
        <v>0</v>
      </c>
      <c r="AN34" s="91" t="str">
        <f>IF(ISNA(VLOOKUP($A34,[1]WFY14!$CD$1:$CE$65536,2,FALSE)),"np",(VLOOKUP($A34,[1]WFY14!$CD$1:$CE$65536,2,FALSE)))</f>
        <v>np</v>
      </c>
      <c r="AO34" s="90">
        <f>IF(AN34&gt;[1]WFY14!$CF$1,0,(VLOOKUP(AN34,'[2]Point Tables'!$A$4:$I$263,[1]WFY14!$CF$2,FALSE)))</f>
        <v>0</v>
      </c>
      <c r="AP34" s="91" t="str">
        <f>IF(ISNA(VLOOKUP($A34,[1]WFY14!$CO$1:$CP$65536,2,FALSE)),"np",(VLOOKUP($A34,[1]WFY14!$CO$1:$CP$65536,2,FALSE)))</f>
        <v>np</v>
      </c>
      <c r="AQ34" s="90">
        <f>IF(AP34&gt;[1]WFY14!$CQ$1,0,(VLOOKUP(AP34,'[2]Point Tables'!$A$4:$I$263,[1]WFY14!$CQ$2,FALSE)))</f>
        <v>0</v>
      </c>
      <c r="AR34" s="91">
        <f>IF(ISNA(VLOOKUP($A34,[1]WFY14!$CZ$1:$DA$65536,2,FALSE)),"np",(VLOOKUP($A34,[1]WFY14!$CZ$1:$DA$65536,2,FALSE)))</f>
        <v>13</v>
      </c>
      <c r="AS34" s="90">
        <f>IF(AR34&gt;[1]WFY14!$DB$1,0,(VLOOKUP(AR34,'[2]Point Tables'!$A$4:$I$263,[1]WFY14!$DB$2,FALSE)))</f>
        <v>103</v>
      </c>
      <c r="AT34" s="91" t="str">
        <f>IF(ISNA(VLOOKUP($A34,[1]WFY14!$DK$1:$DL$65536,2,FALSE)),"np",(VLOOKUP($A34,[1]WFY14!$DK$1:$DL$65536,2,FALSE)))</f>
        <v>np</v>
      </c>
      <c r="AU34" s="90">
        <f>IF(AT34&gt;[1]WFY14!$DM$1,0,(VLOOKUP(AT34,'[2]Point Tables'!$A$4:$I$263,[1]WFY14!$DM$2,FALSE)))</f>
        <v>0</v>
      </c>
      <c r="AV34" s="91" t="str">
        <f>IF(ISNA(VLOOKUP($A34,[1]WFY14!$DV$1:$DW$65536,2,FALSE)),"np",(VLOOKUP($A34,[1]WFY14!$DV$1:$DW$65536,2,FALSE)))</f>
        <v>np</v>
      </c>
      <c r="AW34" s="90">
        <f>IF(AV34&gt;[1]WFY14!$DX$1,0,(VLOOKUP(AV34,'[2]Point Tables'!$A$4:$I$263,[1]WFY14!$DX$2,FALSE)))</f>
        <v>0</v>
      </c>
      <c r="BQ34">
        <f t="shared" si="9"/>
        <v>0</v>
      </c>
      <c r="BR34">
        <f t="shared" si="10"/>
        <v>0</v>
      </c>
      <c r="BS34">
        <f t="shared" si="11"/>
        <v>0</v>
      </c>
      <c r="BT34">
        <f t="shared" si="12"/>
        <v>0</v>
      </c>
      <c r="BU34">
        <f t="shared" si="13"/>
        <v>0</v>
      </c>
      <c r="BV34">
        <f t="shared" si="14"/>
        <v>0</v>
      </c>
      <c r="BW34">
        <f t="shared" si="15"/>
        <v>103</v>
      </c>
      <c r="BX34">
        <f t="shared" si="16"/>
        <v>0</v>
      </c>
      <c r="BY34">
        <f t="shared" si="17"/>
        <v>0</v>
      </c>
      <c r="BZ34">
        <f t="shared" si="18"/>
        <v>103</v>
      </c>
      <c r="CA34">
        <f t="shared" si="19"/>
        <v>138</v>
      </c>
      <c r="CB34">
        <f t="shared" si="20"/>
        <v>0</v>
      </c>
      <c r="CC34">
        <f t="shared" si="21"/>
        <v>69</v>
      </c>
      <c r="CD34">
        <f t="shared" si="22"/>
        <v>0</v>
      </c>
      <c r="CE34">
        <f t="shared" si="23"/>
        <v>0</v>
      </c>
      <c r="CF34">
        <f t="shared" si="24"/>
        <v>0</v>
      </c>
      <c r="CG34">
        <f t="shared" si="25"/>
        <v>0</v>
      </c>
      <c r="CI34">
        <f t="shared" si="26"/>
        <v>138</v>
      </c>
      <c r="CJ34">
        <f t="shared" si="27"/>
        <v>103</v>
      </c>
      <c r="CK34">
        <f t="shared" si="28"/>
        <v>69</v>
      </c>
      <c r="CL34">
        <f t="shared" si="29"/>
        <v>0</v>
      </c>
      <c r="CN34" s="95">
        <f t="shared" si="30"/>
        <v>310</v>
      </c>
      <c r="CS34">
        <f t="shared" si="31"/>
        <v>138</v>
      </c>
      <c r="CT34">
        <f t="shared" si="32"/>
        <v>0</v>
      </c>
      <c r="CU34">
        <f t="shared" si="33"/>
        <v>69</v>
      </c>
      <c r="CW34">
        <f t="shared" si="34"/>
        <v>138</v>
      </c>
      <c r="CX34">
        <f t="shared" si="35"/>
        <v>69</v>
      </c>
      <c r="CZ34">
        <f t="shared" si="36"/>
        <v>207</v>
      </c>
    </row>
    <row r="35" spans="1:104">
      <c r="A35" s="33">
        <v>100116997</v>
      </c>
      <c r="B35">
        <f t="shared" si="0"/>
        <v>306</v>
      </c>
      <c r="C35">
        <f t="shared" si="1"/>
        <v>57</v>
      </c>
      <c r="D35" s="15" t="str">
        <f t="shared" si="2"/>
        <v>32</v>
      </c>
      <c r="F35" s="3" t="s">
        <v>187</v>
      </c>
      <c r="G35" s="10">
        <v>1997</v>
      </c>
      <c r="H35" s="83" t="s">
        <v>1364</v>
      </c>
      <c r="I35" s="85">
        <f t="shared" si="3"/>
        <v>306</v>
      </c>
      <c r="J35" s="86">
        <f t="shared" si="4"/>
        <v>57</v>
      </c>
      <c r="K35" s="87">
        <f t="shared" si="5"/>
        <v>139</v>
      </c>
      <c r="L35" s="87">
        <f t="shared" si="5"/>
        <v>110</v>
      </c>
      <c r="M35" s="87">
        <f t="shared" si="5"/>
        <v>57</v>
      </c>
      <c r="N35" s="87">
        <f t="shared" si="5"/>
        <v>0</v>
      </c>
      <c r="O35" s="88" t="str">
        <f t="shared" si="6"/>
        <v>Chen, Sharon H</v>
      </c>
      <c r="P35" s="89" t="str">
        <f>IF(ISNA(VLOOKUP(A35,[1]WFY14!$E$1:$G$65536,2,FALSE)),"np",(VLOOKUP(A35,[1]WFY14!$E$1:$G$65536,2,FALSE)))</f>
        <v>np</v>
      </c>
      <c r="Q35" s="90">
        <f>IF(P35&gt;[1]WFY14!$F$1,0,(VLOOKUP(P35,'[2]Point Tables'!$A$4:$I$263,[1]WFY14!$F$2,FALSE)))</f>
        <v>0</v>
      </c>
      <c r="R35" s="91">
        <f>IF(ISNA(VLOOKUP($A35,[1]WFY14!$P$1:$R$65536,2,FALSE)),"np",(VLOOKUP($A35,[1]WFY14!$P$1:$R$65536,2,FALSE)))</f>
        <v>48</v>
      </c>
      <c r="S35" s="90">
        <f>IF(R35&gt;[1]WFY14!$Q$1,0,(VLOOKUP(R35,'[2]Point Tables'!$A$4:$I$263,[1]WFY14!$Q$2,FALSE)))</f>
        <v>0</v>
      </c>
      <c r="T35" s="91">
        <f>IF(ISNA(VLOOKUP($A35,[1]WFY14!$AA$1:$AC$65536,2,FALSE)),"np",(VLOOKUP($A35,[1]WFY14!$AA$1:$AC$65536,2,FALSE)))</f>
        <v>30</v>
      </c>
      <c r="U35" s="90">
        <f>IF(T35&gt;[1]WFY14!$AB$1,0,(VLOOKUP(T35,'[2]Point Tables'!$A$4:$I$263,[1]WFY14!$AB$2,FALSE)))</f>
        <v>57</v>
      </c>
      <c r="V35" s="92" t="str">
        <f t="shared" si="7"/>
        <v>Chen, Sharon H</v>
      </c>
      <c r="W35" s="93">
        <f>IF(ISNA(VLOOKUP(A35,'[1]WF SJC'!$CS$1:$CT$65536,2,FALSE)),"np",(VLOOKUP(A35,'[1]WF SJC'!$CS$1:$CT$65536,2,FALSE)))</f>
        <v>89</v>
      </c>
      <c r="X35" s="94">
        <f>IF(W35&gt;'[1]WF SJC'!$CT$1,0,(VLOOKUP(W35,'[2]Point Tables'!$A$4:$I$263,'[1]WF SJC'!$CT$2,FALSE)))</f>
        <v>0</v>
      </c>
      <c r="Y35" s="93" t="str">
        <f>IF(ISNA(VLOOKUP(A35,'[1]WF SJC'!$DD$1:$DE$65536,2,FALSE)),"np",(VLOOKUP(A35,'[1]WF SJC'!$DD$1:$DE$65536,2,FALSE)))</f>
        <v>np</v>
      </c>
      <c r="Z35" s="94">
        <f>IF(Y35&gt;'[1]WF SJC'!$DE$1,0,(VLOOKUP(Y35,'[2]Point Tables'!$A$4:$I$263,'[1]WF SJC'!$DE$2,FALSE)))</f>
        <v>0</v>
      </c>
      <c r="AA35" s="93" t="str">
        <f>IF(ISNA(VLOOKUP($A35,'[1]WF SJC'!$DO$1:$DP$65536,2,FALSE)),"np",(VLOOKUP($A35,'[1]WF SJC'!$DO$1:$DP$65536,2,FALSE)))</f>
        <v>np</v>
      </c>
      <c r="AB35" s="94">
        <f>IF(AA35&gt;'[1]WF SJC'!$DP$1,0,(VLOOKUP(AA35,'[2]Point Tables'!$A$4:$I$263,'[1]WF SJC'!$DP$2,FALSE)))</f>
        <v>0</v>
      </c>
      <c r="AC35" s="93">
        <f>IF(ISNA(VLOOKUP($A35,'[1]WF SJC'!$DZ$1:$EA$65536,2,FALSE)),"np",(VLOOKUP($A35,'[1]WF SJC'!$DZ$1:$EA$65536,2,FALSE)))</f>
        <v>32</v>
      </c>
      <c r="AD35" s="94">
        <f>IF(AC35&gt;'[1]WF SJC'!$EA$1,0,(VLOOKUP(AC35,'[2]Point Tables'!$A$4:$I$263,'[1]WF SJC'!$EA$2,FALSE)))</f>
        <v>110</v>
      </c>
      <c r="AE35" s="92" t="str">
        <f t="shared" si="8"/>
        <v>Chen, Sharon H</v>
      </c>
      <c r="AF35" s="91">
        <f>IF(ISNA(VLOOKUP($A35,[1]WFY14!$AL$1:$AN$65536,2,FALSE)),"np",(VLOOKUP($A35,[1]WFY14!$AL$1:$AN$65536,2,FALSE)))</f>
        <v>29</v>
      </c>
      <c r="AG35" s="90">
        <f>IF(AF35&gt;[1]WFY14!$AN$1,0,(VLOOKUP(AF35,'[2]Point Tables'!$A$4:$I$263,[1]WFY14!$AN$2,FALSE)))</f>
        <v>0</v>
      </c>
      <c r="AH35" s="91">
        <f>IF(ISNA(VLOOKUP($A35,[1]WFY14!$AW$1:$AY$65536,2,FALSE)),"np",(VLOOKUP($A35,[1]WFY14!$AW$1:$AY$65536,2,FALSE)))</f>
        <v>31</v>
      </c>
      <c r="AI35" s="90">
        <f>IF(AH35&gt;[1]WFY14!$AY$1,0,(VLOOKUP(AH35,'[2]Point Tables'!$A$4:$I$263,[1]WFY14!$AY$2,FALSE)))</f>
        <v>0</v>
      </c>
      <c r="AJ35" s="91" t="str">
        <f>IF(ISNA(VLOOKUP($A35,[1]WFY14!$BH$1:$BJ$65536,2,FALSE)),"np",(VLOOKUP($A35,[1]WFY14!$BH$1:$BJ$65536,2,FALSE)))</f>
        <v>np</v>
      </c>
      <c r="AK35" s="90">
        <f>IF(AJ35&gt;[1]WFY14!$BJ$1,0,(VLOOKUP(AJ35,'[2]Point Tables'!$A$4:$I$263,[1]WFY14!$BJ$2,FALSE)))</f>
        <v>0</v>
      </c>
      <c r="AL35" s="91" t="str">
        <f>IF(ISNA(VLOOKUP($A35,[1]WFY14!$BS$1:$BT$65536,2,FALSE)),"np",(VLOOKUP($A35,[1]WFY14!$BS$1:$BT$65536,2,FALSE)))</f>
        <v>np</v>
      </c>
      <c r="AM35" s="90">
        <f>IF(AL35&gt;[1]WFY14!$BU$1,0,(VLOOKUP(AL35,'[2]Point Tables'!$A$4:$I$263,[1]WFY14!$BU$2,FALSE)))</f>
        <v>0</v>
      </c>
      <c r="AN35" s="91">
        <f>IF(ISNA(VLOOKUP($A35,[1]WFY14!$CD$1:$CE$65536,2,FALSE)),"np",(VLOOKUP($A35,[1]WFY14!$CD$1:$CE$65536,2,FALSE)))</f>
        <v>11</v>
      </c>
      <c r="AO35" s="90">
        <f>IF(AN35&gt;[1]WFY14!$CF$1,0,(VLOOKUP(AN35,'[2]Point Tables'!$A$4:$I$263,[1]WFY14!$CF$2,FALSE)))</f>
        <v>105</v>
      </c>
      <c r="AP35" s="91" t="str">
        <f>IF(ISNA(VLOOKUP($A35,[1]WFY14!$CO$1:$CP$65536,2,FALSE)),"np",(VLOOKUP($A35,[1]WFY14!$CO$1:$CP$65536,2,FALSE)))</f>
        <v>np</v>
      </c>
      <c r="AQ35" s="90">
        <f>IF(AP35&gt;[1]WFY14!$CQ$1,0,(VLOOKUP(AP35,'[2]Point Tables'!$A$4:$I$263,[1]WFY14!$CQ$2,FALSE)))</f>
        <v>0</v>
      </c>
      <c r="AR35" s="91" t="str">
        <f>IF(ISNA(VLOOKUP($A35,[1]WFY14!$CZ$1:$DA$65536,2,FALSE)),"np",(VLOOKUP($A35,[1]WFY14!$CZ$1:$DA$65536,2,FALSE)))</f>
        <v>np</v>
      </c>
      <c r="AS35" s="90">
        <f>IF(AR35&gt;[1]WFY14!$DB$1,0,(VLOOKUP(AR35,'[2]Point Tables'!$A$4:$I$263,[1]WFY14!$DB$2,FALSE)))</f>
        <v>0</v>
      </c>
      <c r="AT35" s="91">
        <f>IF(ISNA(VLOOKUP($A35,[1]WFY14!$DK$1:$DL$65536,2,FALSE)),"np",(VLOOKUP($A35,[1]WFY14!$DK$1:$DL$65536,2,FALSE)))</f>
        <v>6</v>
      </c>
      <c r="AU35" s="90">
        <f>IF(AT35&gt;[1]WFY14!$DM$1,0,(VLOOKUP(AT35,'[2]Point Tables'!$A$4:$I$263,[1]WFY14!$DM$2,FALSE)))</f>
        <v>139</v>
      </c>
      <c r="AV35" s="91">
        <f>IF(ISNA(VLOOKUP($A35,[1]WFY14!$DV$1:$DW$65536,2,FALSE)),"np",(VLOOKUP($A35,[1]WFY14!$DV$1:$DW$65536,2,FALSE)))</f>
        <v>5</v>
      </c>
      <c r="AW35" s="90">
        <f>IF(AV35&gt;[1]WFY14!$DX$1,0,(VLOOKUP(AV35,'[2]Point Tables'!$A$4:$I$263,[1]WFY14!$DX$2,FALSE)))</f>
        <v>0</v>
      </c>
      <c r="BQ35">
        <f t="shared" si="9"/>
        <v>0</v>
      </c>
      <c r="BR35">
        <f t="shared" si="10"/>
        <v>0</v>
      </c>
      <c r="BS35">
        <f t="shared" si="11"/>
        <v>0</v>
      </c>
      <c r="BT35">
        <f t="shared" si="12"/>
        <v>0</v>
      </c>
      <c r="BU35">
        <f t="shared" si="13"/>
        <v>105</v>
      </c>
      <c r="BV35">
        <f t="shared" si="14"/>
        <v>0</v>
      </c>
      <c r="BW35">
        <f t="shared" si="15"/>
        <v>0</v>
      </c>
      <c r="BX35">
        <f t="shared" si="16"/>
        <v>139</v>
      </c>
      <c r="BY35">
        <f t="shared" si="17"/>
        <v>0</v>
      </c>
      <c r="BZ35">
        <f t="shared" si="18"/>
        <v>139</v>
      </c>
      <c r="CA35">
        <f t="shared" si="19"/>
        <v>57</v>
      </c>
      <c r="CB35">
        <f t="shared" si="20"/>
        <v>0</v>
      </c>
      <c r="CC35">
        <f t="shared" si="21"/>
        <v>0</v>
      </c>
      <c r="CD35">
        <f t="shared" si="22"/>
        <v>0</v>
      </c>
      <c r="CE35">
        <f t="shared" si="23"/>
        <v>0</v>
      </c>
      <c r="CF35">
        <f t="shared" si="24"/>
        <v>0</v>
      </c>
      <c r="CG35">
        <f t="shared" si="25"/>
        <v>110</v>
      </c>
      <c r="CI35">
        <f t="shared" si="26"/>
        <v>139</v>
      </c>
      <c r="CJ35">
        <f t="shared" si="27"/>
        <v>110</v>
      </c>
      <c r="CK35">
        <f t="shared" si="28"/>
        <v>57</v>
      </c>
      <c r="CL35">
        <f t="shared" si="29"/>
        <v>0</v>
      </c>
      <c r="CN35" s="95">
        <f t="shared" si="30"/>
        <v>306</v>
      </c>
      <c r="CS35">
        <f t="shared" si="31"/>
        <v>57</v>
      </c>
      <c r="CT35">
        <f t="shared" si="32"/>
        <v>0</v>
      </c>
      <c r="CU35">
        <f t="shared" si="33"/>
        <v>0</v>
      </c>
      <c r="CW35">
        <f t="shared" si="34"/>
        <v>57</v>
      </c>
      <c r="CX35">
        <f t="shared" si="35"/>
        <v>0</v>
      </c>
      <c r="CZ35">
        <f t="shared" si="36"/>
        <v>57</v>
      </c>
    </row>
    <row r="36" spans="1:104">
      <c r="A36" s="14">
        <v>100093798</v>
      </c>
      <c r="B36">
        <f t="shared" si="0"/>
        <v>305</v>
      </c>
      <c r="C36">
        <f t="shared" si="1"/>
        <v>165</v>
      </c>
      <c r="D36" s="15" t="str">
        <f t="shared" si="2"/>
        <v>33</v>
      </c>
      <c r="E36" s="26" t="str">
        <f>IF(AND(ISNUMBER(G36),G36&gt;=U13Cutoff),"#"," ")</f>
        <v>#</v>
      </c>
      <c r="F36" s="3" t="s">
        <v>932</v>
      </c>
      <c r="G36" s="10">
        <v>1999</v>
      </c>
      <c r="H36" s="3" t="s">
        <v>1098</v>
      </c>
      <c r="I36" s="85">
        <f t="shared" si="3"/>
        <v>305</v>
      </c>
      <c r="J36" s="86">
        <f t="shared" si="4"/>
        <v>165</v>
      </c>
      <c r="K36" s="87">
        <f t="shared" ref="K36:N67" si="37">CI36</f>
        <v>140</v>
      </c>
      <c r="L36" s="87">
        <f t="shared" si="37"/>
        <v>105</v>
      </c>
      <c r="M36" s="87">
        <f t="shared" si="37"/>
        <v>60</v>
      </c>
      <c r="N36" s="87">
        <f t="shared" si="37"/>
        <v>0</v>
      </c>
      <c r="O36" s="88" t="str">
        <f t="shared" si="6"/>
        <v>Kukadia, Saanchi</v>
      </c>
      <c r="P36" s="89" t="str">
        <f>IF(ISNA(VLOOKUP(A36,[1]WFY14!$E$1:$G$65536,2,FALSE)),"np",(VLOOKUP(A36,[1]WFY14!$E$1:$G$65536,2,FALSE)))</f>
        <v>np</v>
      </c>
      <c r="Q36" s="90">
        <f>IF(P36&gt;[1]WFY14!$F$1,0,(VLOOKUP(P36,'[2]Point Tables'!$A$4:$I$263,[1]WFY14!$F$2,FALSE)))</f>
        <v>0</v>
      </c>
      <c r="R36" s="91">
        <f>IF(ISNA(VLOOKUP($A36,[1]WFY14!$P$1:$R$65536,2,FALSE)),"np",(VLOOKUP($A36,[1]WFY14!$P$1:$R$65536,2,FALSE)))</f>
        <v>27</v>
      </c>
      <c r="S36" s="90">
        <f>IF(R36&gt;[1]WFY14!$Q$1,0,(VLOOKUP(R36,'[2]Point Tables'!$A$4:$I$263,[1]WFY14!$Q$2,FALSE)))</f>
        <v>60</v>
      </c>
      <c r="T36" s="91">
        <f>IF(ISNA(VLOOKUP($A36,[1]WFY14!$AA$1:$AC$65536,2,FALSE)),"np",(VLOOKUP($A36,[1]WFY14!$AA$1:$AC$65536,2,FALSE)))</f>
        <v>11</v>
      </c>
      <c r="U36" s="90">
        <f>IF(T36&gt;[1]WFY14!$AB$1,0,(VLOOKUP(T36,'[2]Point Tables'!$A$4:$I$263,[1]WFY14!$AB$2,FALSE)))</f>
        <v>105</v>
      </c>
      <c r="V36" s="92" t="str">
        <f t="shared" si="7"/>
        <v>Kukadia, Saanchi</v>
      </c>
      <c r="W36" s="93" t="str">
        <f>IF(ISNA(VLOOKUP(A36,'[1]WF SJC'!$CS$1:$CT$65536,2,FALSE)),"np",(VLOOKUP(A36,'[1]WF SJC'!$CS$1:$CT$65536,2,FALSE)))</f>
        <v>np</v>
      </c>
      <c r="X36" s="94">
        <f>IF(W36&gt;'[1]WF SJC'!$CT$1,0,(VLOOKUP(W36,'[2]Point Tables'!$A$4:$I$263,'[1]WF SJC'!$CT$2,FALSE)))</f>
        <v>0</v>
      </c>
      <c r="Y36" s="93" t="str">
        <f>IF(ISNA(VLOOKUP(A36,'[1]WF SJC'!$DD$1:$DE$65536,2,FALSE)),"np",(VLOOKUP(A36,'[1]WF SJC'!$DD$1:$DE$65536,2,FALSE)))</f>
        <v>np</v>
      </c>
      <c r="Z36" s="94">
        <f>IF(Y36&gt;'[1]WF SJC'!$DE$1,0,(VLOOKUP(Y36,'[2]Point Tables'!$A$4:$I$263,'[1]WF SJC'!$DE$2,FALSE)))</f>
        <v>0</v>
      </c>
      <c r="AA36" s="93" t="str">
        <f>IF(ISNA(VLOOKUP($A36,'[1]WF SJC'!$DO$1:$DP$65536,2,FALSE)),"np",(VLOOKUP($A36,'[1]WF SJC'!$DO$1:$DP$65536,2,FALSE)))</f>
        <v>np</v>
      </c>
      <c r="AB36" s="94">
        <f>IF(AA36&gt;'[1]WF SJC'!$DP$1,0,(VLOOKUP(AA36,'[2]Point Tables'!$A$4:$I$263,'[1]WF SJC'!$DP$2,FALSE)))</f>
        <v>0</v>
      </c>
      <c r="AC36" s="93" t="str">
        <f>IF(ISNA(VLOOKUP($A36,'[1]WF SJC'!$DZ$1:$EA$65536,2,FALSE)),"np",(VLOOKUP($A36,'[1]WF SJC'!$DZ$1:$EA$65536,2,FALSE)))</f>
        <v>np</v>
      </c>
      <c r="AD36" s="94">
        <f>IF(AC36&gt;'[1]WF SJC'!$EA$1,0,(VLOOKUP(AC36,'[2]Point Tables'!$A$4:$I$263,'[1]WF SJC'!$EA$2,FALSE)))</f>
        <v>0</v>
      </c>
      <c r="AE36" s="92" t="str">
        <f t="shared" si="8"/>
        <v>Kukadia, Saanchi</v>
      </c>
      <c r="AF36" s="91" t="str">
        <f>IF(ISNA(VLOOKUP($A36,[1]WFY14!$AL$1:$AN$65536,2,FALSE)),"np",(VLOOKUP($A36,[1]WFY14!$AL$1:$AN$65536,2,FALSE)))</f>
        <v>np</v>
      </c>
      <c r="AG36" s="90">
        <f>IF(AF36&gt;[1]WFY14!$AN$1,0,(VLOOKUP(AF36,'[2]Point Tables'!$A$4:$I$263,[1]WFY14!$AN$2,FALSE)))</f>
        <v>0</v>
      </c>
      <c r="AH36" s="91" t="str">
        <f>IF(ISNA(VLOOKUP($A36,[1]WFY14!$AW$1:$AY$65536,2,FALSE)),"np",(VLOOKUP($A36,[1]WFY14!$AW$1:$AY$65536,2,FALSE)))</f>
        <v>np</v>
      </c>
      <c r="AI36" s="90">
        <f>IF(AH36&gt;[1]WFY14!$AY$1,0,(VLOOKUP(AH36,'[2]Point Tables'!$A$4:$I$263,[1]WFY14!$AY$2,FALSE)))</f>
        <v>0</v>
      </c>
      <c r="AJ36" s="91" t="str">
        <f>IF(ISNA(VLOOKUP($A36,[1]WFY14!$BH$1:$BJ$65536,2,FALSE)),"np",(VLOOKUP($A36,[1]WFY14!$BH$1:$BJ$65536,2,FALSE)))</f>
        <v>np</v>
      </c>
      <c r="AK36" s="90">
        <f>IF(AJ36&gt;[1]WFY14!$BJ$1,0,(VLOOKUP(AJ36,'[2]Point Tables'!$A$4:$I$263,[1]WFY14!$BJ$2,FALSE)))</f>
        <v>0</v>
      </c>
      <c r="AL36" s="91">
        <f>IF(ISNA(VLOOKUP($A36,[1]WFY14!$BS$1:$BT$65536,2,FALSE)),"np",(VLOOKUP($A36,[1]WFY14!$BS$1:$BT$65536,2,FALSE)))</f>
        <v>7</v>
      </c>
      <c r="AM36" s="90">
        <f>IF(AL36&gt;[1]WFY14!$BU$1,0,(VLOOKUP(AL36,'[2]Point Tables'!$A$4:$I$263,[1]WFY14!$BU$2,FALSE)))</f>
        <v>138</v>
      </c>
      <c r="AN36" s="91" t="str">
        <f>IF(ISNA(VLOOKUP($A36,[1]WFY14!$CD$1:$CE$65536,2,FALSE)),"np",(VLOOKUP($A36,[1]WFY14!$CD$1:$CE$65536,2,FALSE)))</f>
        <v>np</v>
      </c>
      <c r="AO36" s="90">
        <f>IF(AN36&gt;[1]WFY14!$CF$1,0,(VLOOKUP(AN36,'[2]Point Tables'!$A$4:$I$263,[1]WFY14!$CF$2,FALSE)))</f>
        <v>0</v>
      </c>
      <c r="AP36" s="91">
        <f>IF(ISNA(VLOOKUP($A36,[1]WFY14!$CO$1:$CP$65536,2,FALSE)),"np",(VLOOKUP($A36,[1]WFY14!$CO$1:$CP$65536,2,FALSE)))</f>
        <v>5</v>
      </c>
      <c r="AQ36" s="90">
        <f>IF(AP36&gt;[1]WFY14!$CQ$1,0,(VLOOKUP(AP36,'[2]Point Tables'!$A$4:$I$263,[1]WFY14!$CQ$2,FALSE)))</f>
        <v>140</v>
      </c>
      <c r="AR36" s="91">
        <f>IF(ISNA(VLOOKUP($A36,[1]WFY14!$CZ$1:$DA$65536,2,FALSE)),"np",(VLOOKUP($A36,[1]WFY14!$CZ$1:$DA$65536,2,FALSE)))</f>
        <v>20</v>
      </c>
      <c r="AS36" s="90">
        <f>IF(AR36&gt;[1]WFY14!$DB$1,0,(VLOOKUP(AR36,'[2]Point Tables'!$A$4:$I$263,[1]WFY14!$DB$2,FALSE)))</f>
        <v>67</v>
      </c>
      <c r="AT36" s="91" t="str">
        <f>IF(ISNA(VLOOKUP($A36,[1]WFY14!$DK$1:$DL$65536,2,FALSE)),"np",(VLOOKUP($A36,[1]WFY14!$DK$1:$DL$65536,2,FALSE)))</f>
        <v>np</v>
      </c>
      <c r="AU36" s="90">
        <f>IF(AT36&gt;[1]WFY14!$DM$1,0,(VLOOKUP(AT36,'[2]Point Tables'!$A$4:$I$263,[1]WFY14!$DM$2,FALSE)))</f>
        <v>0</v>
      </c>
      <c r="AV36" s="91" t="str">
        <f>IF(ISNA(VLOOKUP($A36,[1]WFY14!$DV$1:$DW$65536,2,FALSE)),"np",(VLOOKUP($A36,[1]WFY14!$DV$1:$DW$65536,2,FALSE)))</f>
        <v>np</v>
      </c>
      <c r="AW36" s="90">
        <f>IF(AV36&gt;[1]WFY14!$DX$1,0,(VLOOKUP(AV36,'[2]Point Tables'!$A$4:$I$263,[1]WFY14!$DX$2,FALSE)))</f>
        <v>0</v>
      </c>
      <c r="BQ36">
        <f t="shared" si="9"/>
        <v>0</v>
      </c>
      <c r="BR36">
        <f t="shared" si="10"/>
        <v>0</v>
      </c>
      <c r="BS36">
        <f t="shared" si="11"/>
        <v>0</v>
      </c>
      <c r="BT36">
        <f t="shared" si="12"/>
        <v>138</v>
      </c>
      <c r="BU36">
        <f t="shared" si="13"/>
        <v>0</v>
      </c>
      <c r="BV36">
        <f t="shared" si="14"/>
        <v>140</v>
      </c>
      <c r="BW36">
        <f t="shared" si="15"/>
        <v>67</v>
      </c>
      <c r="BX36">
        <f t="shared" si="16"/>
        <v>0</v>
      </c>
      <c r="BY36">
        <f t="shared" si="17"/>
        <v>0</v>
      </c>
      <c r="BZ36">
        <f t="shared" si="18"/>
        <v>140</v>
      </c>
      <c r="CA36">
        <f t="shared" si="19"/>
        <v>105</v>
      </c>
      <c r="CB36">
        <f t="shared" si="20"/>
        <v>0</v>
      </c>
      <c r="CC36">
        <f t="shared" si="21"/>
        <v>60</v>
      </c>
      <c r="CD36">
        <f t="shared" si="22"/>
        <v>0</v>
      </c>
      <c r="CE36">
        <f t="shared" si="23"/>
        <v>0</v>
      </c>
      <c r="CF36">
        <f t="shared" si="24"/>
        <v>0</v>
      </c>
      <c r="CG36">
        <f t="shared" si="25"/>
        <v>0</v>
      </c>
      <c r="CI36">
        <f t="shared" si="26"/>
        <v>140</v>
      </c>
      <c r="CJ36">
        <f t="shared" si="27"/>
        <v>105</v>
      </c>
      <c r="CK36">
        <f t="shared" si="28"/>
        <v>60</v>
      </c>
      <c r="CL36">
        <f t="shared" si="29"/>
        <v>0</v>
      </c>
      <c r="CN36" s="95">
        <f t="shared" si="30"/>
        <v>305</v>
      </c>
      <c r="CS36">
        <f t="shared" si="31"/>
        <v>105</v>
      </c>
      <c r="CT36">
        <f t="shared" si="32"/>
        <v>0</v>
      </c>
      <c r="CU36">
        <f t="shared" si="33"/>
        <v>60</v>
      </c>
      <c r="CW36">
        <f t="shared" si="34"/>
        <v>105</v>
      </c>
      <c r="CX36">
        <f t="shared" si="35"/>
        <v>60</v>
      </c>
      <c r="CZ36">
        <f t="shared" si="36"/>
        <v>165</v>
      </c>
    </row>
    <row r="37" spans="1:104">
      <c r="A37">
        <v>100117400</v>
      </c>
      <c r="B37">
        <f t="shared" si="0"/>
        <v>301</v>
      </c>
      <c r="C37">
        <f t="shared" si="1"/>
        <v>0</v>
      </c>
      <c r="D37" s="15" t="str">
        <f t="shared" si="2"/>
        <v>34</v>
      </c>
      <c r="F37" s="3" t="s">
        <v>811</v>
      </c>
      <c r="G37" s="10">
        <v>1997</v>
      </c>
      <c r="H37" s="3" t="s">
        <v>74</v>
      </c>
      <c r="I37" s="85">
        <f t="shared" si="3"/>
        <v>301</v>
      </c>
      <c r="J37" s="86">
        <f t="shared" si="4"/>
        <v>0</v>
      </c>
      <c r="K37" s="87">
        <f t="shared" si="37"/>
        <v>170</v>
      </c>
      <c r="L37" s="87">
        <f t="shared" si="37"/>
        <v>68</v>
      </c>
      <c r="M37" s="87">
        <f t="shared" si="37"/>
        <v>63</v>
      </c>
      <c r="N37" s="87">
        <f t="shared" si="37"/>
        <v>0</v>
      </c>
      <c r="O37" s="88" t="str">
        <f t="shared" si="6"/>
        <v>Kelly, Margeaux</v>
      </c>
      <c r="P37" s="89">
        <f>IF(ISNA(VLOOKUP(A37,[1]WFY14!$E$1:$G$65536,2,FALSE)),"np",(VLOOKUP(A37,[1]WFY14!$E$1:$G$65536,2,FALSE)))</f>
        <v>46</v>
      </c>
      <c r="Q37" s="90">
        <f>IF(P37&gt;[1]WFY14!$F$1,0,(VLOOKUP(P37,'[2]Point Tables'!$A$4:$I$263,[1]WFY14!$F$2,FALSE)))</f>
        <v>0</v>
      </c>
      <c r="R37" s="91">
        <f>IF(ISNA(VLOOKUP($A37,[1]WFY14!$P$1:$R$65536,2,FALSE)),"np",(VLOOKUP($A37,[1]WFY14!$P$1:$R$65536,2,FALSE)))</f>
        <v>19</v>
      </c>
      <c r="S37" s="90">
        <f>IF(R37&gt;[1]WFY14!$Q$1,0,(VLOOKUP(R37,'[2]Point Tables'!$A$4:$I$263,[1]WFY14!$Q$2,FALSE)))</f>
        <v>68</v>
      </c>
      <c r="T37" s="91">
        <f>IF(ISNA(VLOOKUP($A37,[1]WFY14!$AA$1:$AC$65536,2,FALSE)),"np",(VLOOKUP($A37,[1]WFY14!$AA$1:$AC$65536,2,FALSE)))</f>
        <v>24</v>
      </c>
      <c r="U37" s="90">
        <f>IF(T37&gt;[1]WFY14!$AB$1,0,(VLOOKUP(T37,'[2]Point Tables'!$A$4:$I$263,[1]WFY14!$AB$2,FALSE)))</f>
        <v>63</v>
      </c>
      <c r="V37" s="92" t="str">
        <f t="shared" si="7"/>
        <v>Kelly, Margeaux</v>
      </c>
      <c r="W37" s="93">
        <f>IF(ISNA(VLOOKUP(A37,'[1]WF SJC'!$CS$1:$CT$65536,2,FALSE)),"np",(VLOOKUP(A37,'[1]WF SJC'!$CS$1:$CT$65536,2,FALSE)))</f>
        <v>54.5</v>
      </c>
      <c r="X37" s="94">
        <f>IF(W37&gt;'[1]WF SJC'!$CT$1,0,(VLOOKUP(W37,'[2]Point Tables'!$A$4:$I$263,'[1]WF SJC'!$CT$2,FALSE)))</f>
        <v>0</v>
      </c>
      <c r="Y37" s="93" t="str">
        <f>IF(ISNA(VLOOKUP(A37,'[1]WF SJC'!$DD$1:$DE$65536,2,FALSE)),"np",(VLOOKUP(A37,'[1]WF SJC'!$DD$1:$DE$65536,2,FALSE)))</f>
        <v>np</v>
      </c>
      <c r="Z37" s="94">
        <f>IF(Y37&gt;'[1]WF SJC'!$DE$1,0,(VLOOKUP(Y37,'[2]Point Tables'!$A$4:$I$263,'[1]WF SJC'!$DE$2,FALSE)))</f>
        <v>0</v>
      </c>
      <c r="AA37" s="93">
        <f>IF(ISNA(VLOOKUP($A37,'[1]WF SJC'!$DO$1:$DP$65536,2,FALSE)),"np",(VLOOKUP($A37,'[1]WF SJC'!$DO$1:$DP$65536,2,FALSE)))</f>
        <v>50</v>
      </c>
      <c r="AB37" s="94">
        <f>IF(AA37&gt;'[1]WF SJC'!$DP$1,0,(VLOOKUP(AA37,'[2]Point Tables'!$A$4:$I$263,'[1]WF SJC'!$DP$2,FALSE)))</f>
        <v>0</v>
      </c>
      <c r="AC37" s="93">
        <f>IF(ISNA(VLOOKUP($A37,'[1]WF SJC'!$DZ$1:$EA$65536,2,FALSE)),"np",(VLOOKUP($A37,'[1]WF SJC'!$DZ$1:$EA$65536,2,FALSE)))</f>
        <v>66</v>
      </c>
      <c r="AD37" s="94">
        <f>IF(AC37&gt;'[1]WF SJC'!$EA$1,0,(VLOOKUP(AC37,'[2]Point Tables'!$A$4:$I$263,'[1]WF SJC'!$EA$2,FALSE)))</f>
        <v>0</v>
      </c>
      <c r="AE37" s="92" t="str">
        <f t="shared" si="8"/>
        <v>Kelly, Margeaux</v>
      </c>
      <c r="AF37" s="91">
        <f>IF(ISNA(VLOOKUP($A37,[1]WFY14!$AL$1:$AN$65536,2,FALSE)),"np",(VLOOKUP($A37,[1]WFY14!$AL$1:$AN$65536,2,FALSE)))</f>
        <v>17</v>
      </c>
      <c r="AG37" s="90">
        <f>IF(AF37&gt;[1]WFY14!$AN$1,0,(VLOOKUP(AF37,'[2]Point Tables'!$A$4:$I$263,[1]WFY14!$AN$2,FALSE)))</f>
        <v>0</v>
      </c>
      <c r="AH37" s="91">
        <f>IF(ISNA(VLOOKUP($A37,[1]WFY14!$AW$1:$AY$65536,2,FALSE)),"np",(VLOOKUP($A37,[1]WFY14!$AW$1:$AY$65536,2,FALSE)))</f>
        <v>10</v>
      </c>
      <c r="AI37" s="90">
        <f>IF(AH37&gt;[1]WFY14!$AY$1,0,(VLOOKUP(AH37,'[2]Point Tables'!$A$4:$I$263,[1]WFY14!$AY$2,FALSE)))</f>
        <v>106</v>
      </c>
      <c r="AJ37" s="91">
        <f>IF(ISNA(VLOOKUP($A37,[1]WFY14!$BH$1:$BJ$65536,2,FALSE)),"np",(VLOOKUP($A37,[1]WFY14!$BH$1:$BJ$65536,2,FALSE)))</f>
        <v>28</v>
      </c>
      <c r="AK37" s="90">
        <f>IF(AJ37&gt;[1]WFY14!$BJ$1,0,(VLOOKUP(AJ37,'[2]Point Tables'!$A$4:$I$263,[1]WFY14!$BJ$2,FALSE)))</f>
        <v>0</v>
      </c>
      <c r="AL37" s="91">
        <f>IF(ISNA(VLOOKUP($A37,[1]WFY14!$BS$1:$BT$65536,2,FALSE)),"np",(VLOOKUP($A37,[1]WFY14!$BS$1:$BT$65536,2,FALSE)))</f>
        <v>8</v>
      </c>
      <c r="AM37" s="90">
        <f>IF(AL37&gt;[1]WFY14!$BU$1,0,(VLOOKUP(AL37,'[2]Point Tables'!$A$4:$I$263,[1]WFY14!$BU$2,FALSE)))</f>
        <v>137</v>
      </c>
      <c r="AN37" s="91">
        <f>IF(ISNA(VLOOKUP($A37,[1]WFY14!$CD$1:$CE$65536,2,FALSE)),"np",(VLOOKUP($A37,[1]WFY14!$CD$1:$CE$65536,2,FALSE)))</f>
        <v>21</v>
      </c>
      <c r="AO37" s="90">
        <f>IF(AN37&gt;[1]WFY14!$CF$1,0,(VLOOKUP(AN37,'[2]Point Tables'!$A$4:$I$263,[1]WFY14!$CF$2,FALSE)))</f>
        <v>0</v>
      </c>
      <c r="AP37" s="91">
        <f>IF(ISNA(VLOOKUP($A37,[1]WFY14!$CO$1:$CP$65536,2,FALSE)),"np",(VLOOKUP($A37,[1]WFY14!$CO$1:$CP$65536,2,FALSE)))</f>
        <v>3</v>
      </c>
      <c r="AQ37" s="90">
        <f>IF(AP37&gt;[1]WFY14!$CQ$1,0,(VLOOKUP(AP37,'[2]Point Tables'!$A$4:$I$263,[1]WFY14!$CQ$2,FALSE)))</f>
        <v>170</v>
      </c>
      <c r="AR37" s="91">
        <f>IF(ISNA(VLOOKUP($A37,[1]WFY14!$CZ$1:$DA$65536,2,FALSE)),"np",(VLOOKUP($A37,[1]WFY14!$CZ$1:$DA$65536,2,FALSE)))</f>
        <v>9.5</v>
      </c>
      <c r="AS37" s="90">
        <f>IF(AR37&gt;[1]WFY14!$DB$1,0,(VLOOKUP(AR37,'[2]Point Tables'!$A$4:$I$263,[1]WFY14!$DB$2,FALSE)))</f>
        <v>106.5</v>
      </c>
      <c r="AT37" s="91">
        <f>IF(ISNA(VLOOKUP($A37,[1]WFY14!$DK$1:$DL$65536,2,FALSE)),"np",(VLOOKUP($A37,[1]WFY14!$DK$1:$DL$65536,2,FALSE)))</f>
        <v>9</v>
      </c>
      <c r="AU37" s="90">
        <f>IF(AT37&gt;[1]WFY14!$DM$1,0,(VLOOKUP(AT37,'[2]Point Tables'!$A$4:$I$263,[1]WFY14!$DM$2,FALSE)))</f>
        <v>107</v>
      </c>
      <c r="AV37" s="91" t="str">
        <f>IF(ISNA(VLOOKUP($A37,[1]WFY14!$DV$1:$DW$65536,2,FALSE)),"np",(VLOOKUP($A37,[1]WFY14!$DV$1:$DW$65536,2,FALSE)))</f>
        <v>np</v>
      </c>
      <c r="AW37" s="90">
        <f>IF(AV37&gt;[1]WFY14!$DX$1,0,(VLOOKUP(AV37,'[2]Point Tables'!$A$4:$I$263,[1]WFY14!$DX$2,FALSE)))</f>
        <v>0</v>
      </c>
      <c r="BQ37">
        <f t="shared" si="9"/>
        <v>0</v>
      </c>
      <c r="BR37">
        <f t="shared" si="10"/>
        <v>106</v>
      </c>
      <c r="BS37">
        <f t="shared" si="11"/>
        <v>0</v>
      </c>
      <c r="BT37">
        <f t="shared" si="12"/>
        <v>137</v>
      </c>
      <c r="BU37">
        <f t="shared" si="13"/>
        <v>0</v>
      </c>
      <c r="BV37">
        <f t="shared" si="14"/>
        <v>170</v>
      </c>
      <c r="BW37">
        <f t="shared" si="15"/>
        <v>106.5</v>
      </c>
      <c r="BX37">
        <f t="shared" si="16"/>
        <v>107</v>
      </c>
      <c r="BY37">
        <f t="shared" si="17"/>
        <v>0</v>
      </c>
      <c r="BZ37">
        <f t="shared" si="18"/>
        <v>170</v>
      </c>
      <c r="CA37">
        <f t="shared" si="19"/>
        <v>63</v>
      </c>
      <c r="CB37">
        <f t="shared" si="20"/>
        <v>0</v>
      </c>
      <c r="CC37">
        <f t="shared" si="21"/>
        <v>68</v>
      </c>
      <c r="CD37">
        <f t="shared" si="22"/>
        <v>0</v>
      </c>
      <c r="CE37">
        <f t="shared" si="23"/>
        <v>0</v>
      </c>
      <c r="CF37">
        <f t="shared" si="24"/>
        <v>0</v>
      </c>
      <c r="CG37">
        <f t="shared" si="25"/>
        <v>0</v>
      </c>
      <c r="CI37">
        <f t="shared" si="26"/>
        <v>170</v>
      </c>
      <c r="CJ37">
        <f t="shared" si="27"/>
        <v>68</v>
      </c>
      <c r="CK37">
        <f t="shared" si="28"/>
        <v>63</v>
      </c>
      <c r="CL37">
        <f t="shared" si="29"/>
        <v>0</v>
      </c>
      <c r="CN37" s="95">
        <f t="shared" si="30"/>
        <v>301</v>
      </c>
      <c r="CS37">
        <f t="shared" si="31"/>
        <v>63</v>
      </c>
      <c r="CT37">
        <f t="shared" si="32"/>
        <v>0</v>
      </c>
    </row>
    <row r="38" spans="1:104">
      <c r="A38" s="102">
        <v>100094510</v>
      </c>
      <c r="B38">
        <f t="shared" si="0"/>
        <v>273</v>
      </c>
      <c r="C38">
        <f t="shared" si="1"/>
        <v>0</v>
      </c>
      <c r="D38" s="15" t="str">
        <f t="shared" si="2"/>
        <v>35</v>
      </c>
      <c r="E38" s="26" t="str">
        <f>IF(AND(ISNUMBER(G38),G38&gt;=U13Cutoff),"#"," ")</f>
        <v>#</v>
      </c>
      <c r="F38" s="31" t="s">
        <v>907</v>
      </c>
      <c r="G38" s="25">
        <v>1998</v>
      </c>
      <c r="H38" s="31" t="s">
        <v>822</v>
      </c>
      <c r="I38" s="85">
        <f t="shared" si="3"/>
        <v>273</v>
      </c>
      <c r="J38" s="86">
        <f t="shared" si="4"/>
        <v>0</v>
      </c>
      <c r="K38" s="87">
        <f t="shared" si="37"/>
        <v>170</v>
      </c>
      <c r="L38" s="87">
        <f t="shared" si="37"/>
        <v>103</v>
      </c>
      <c r="M38" s="87">
        <f t="shared" si="37"/>
        <v>0</v>
      </c>
      <c r="N38" s="87">
        <f t="shared" si="37"/>
        <v>0</v>
      </c>
      <c r="O38" s="88" t="str">
        <f t="shared" si="6"/>
        <v>Boyd, Myrka</v>
      </c>
      <c r="P38" s="89" t="str">
        <f>IF(ISNA(VLOOKUP(A38,[1]WFY14!$E$1:$G$65536,2,FALSE)),"np",(VLOOKUP(A38,[1]WFY14!$E$1:$G$65536,2,FALSE)))</f>
        <v>np</v>
      </c>
      <c r="Q38" s="90">
        <f>IF(P38&gt;[1]WFY14!$F$1,0,(VLOOKUP(P38,'[2]Point Tables'!$A$4:$I$263,[1]WFY14!$F$2,FALSE)))</f>
        <v>0</v>
      </c>
      <c r="R38" s="91">
        <f>IF(ISNA(VLOOKUP($A38,[1]WFY14!$P$1:$R$65536,2,FALSE)),"np",(VLOOKUP($A38,[1]WFY14!$P$1:$R$65536,2,FALSE)))</f>
        <v>13</v>
      </c>
      <c r="S38" s="90">
        <f>IF(R38&gt;[1]WFY14!$Q$1,0,(VLOOKUP(R38,'[2]Point Tables'!$A$4:$I$263,[1]WFY14!$Q$2,FALSE)))</f>
        <v>103</v>
      </c>
      <c r="T38" s="91">
        <f>IF(ISNA(VLOOKUP($A38,[1]WFY14!$AA$1:$AC$65536,2,FALSE)),"np",(VLOOKUP($A38,[1]WFY14!$AA$1:$AC$65536,2,FALSE)))</f>
        <v>70</v>
      </c>
      <c r="U38" s="90">
        <f>IF(T38&gt;[1]WFY14!$AB$1,0,(VLOOKUP(T38,'[2]Point Tables'!$A$4:$I$263,[1]WFY14!$AB$2,FALSE)))</f>
        <v>0</v>
      </c>
      <c r="V38" s="92" t="str">
        <f t="shared" si="7"/>
        <v>Boyd, Myrka</v>
      </c>
      <c r="W38" s="93">
        <f>IF(ISNA(VLOOKUP(A38,'[1]WF SJC'!$CS$1:$CT$65536,2,FALSE)),"np",(VLOOKUP(A38,'[1]WF SJC'!$CS$1:$CT$65536,2,FALSE)))</f>
        <v>75</v>
      </c>
      <c r="X38" s="94">
        <f>IF(W38&gt;'[1]WF SJC'!$CT$1,0,(VLOOKUP(W38,'[2]Point Tables'!$A$4:$I$263,'[1]WF SJC'!$CT$2,FALSE)))</f>
        <v>0</v>
      </c>
      <c r="Y38" s="93" t="str">
        <f>IF(ISNA(VLOOKUP(A38,'[1]WF SJC'!$DD$1:$DE$65536,2,FALSE)),"np",(VLOOKUP(A38,'[1]WF SJC'!$DD$1:$DE$65536,2,FALSE)))</f>
        <v>np</v>
      </c>
      <c r="Z38" s="94">
        <f>IF(Y38&gt;'[1]WF SJC'!$DE$1,0,(VLOOKUP(Y38,'[2]Point Tables'!$A$4:$I$263,'[1]WF SJC'!$DE$2,FALSE)))</f>
        <v>0</v>
      </c>
      <c r="AA38" s="93">
        <f>IF(ISNA(VLOOKUP($A38,'[1]WF SJC'!$DO$1:$DP$65536,2,FALSE)),"np",(VLOOKUP($A38,'[1]WF SJC'!$DO$1:$DP$65536,2,FALSE)))</f>
        <v>49</v>
      </c>
      <c r="AB38" s="94">
        <f>IF(AA38&gt;'[1]WF SJC'!$DP$1,0,(VLOOKUP(AA38,'[2]Point Tables'!$A$4:$I$263,'[1]WF SJC'!$DP$2,FALSE)))</f>
        <v>0</v>
      </c>
      <c r="AC38" s="93" t="str">
        <f>IF(ISNA(VLOOKUP($A38,'[1]WF SJC'!$DZ$1:$EA$65536,2,FALSE)),"np",(VLOOKUP($A38,'[1]WF SJC'!$DZ$1:$EA$65536,2,FALSE)))</f>
        <v>np</v>
      </c>
      <c r="AD38" s="94">
        <f>IF(AC38&gt;'[1]WF SJC'!$EA$1,0,(VLOOKUP(AC38,'[2]Point Tables'!$A$4:$I$263,'[1]WF SJC'!$EA$2,FALSE)))</f>
        <v>0</v>
      </c>
      <c r="AE38" s="92" t="str">
        <f t="shared" si="8"/>
        <v>Boyd, Myrka</v>
      </c>
      <c r="AF38" s="91">
        <f>IF(ISNA(VLOOKUP($A38,[1]WFY14!$AL$1:$AN$65536,2,FALSE)),"np",(VLOOKUP($A38,[1]WFY14!$AL$1:$AN$65536,2,FALSE)))</f>
        <v>12</v>
      </c>
      <c r="AG38" s="90">
        <f>IF(AF38&gt;[1]WFY14!$AN$1,0,(VLOOKUP(AF38,'[2]Point Tables'!$A$4:$I$263,[1]WFY14!$AN$2,FALSE)))</f>
        <v>104</v>
      </c>
      <c r="AH38" s="91">
        <f>IF(ISNA(VLOOKUP($A38,[1]WFY14!$AW$1:$AY$65536,2,FALSE)),"np",(VLOOKUP($A38,[1]WFY14!$AW$1:$AY$65536,2,FALSE)))</f>
        <v>7</v>
      </c>
      <c r="AI38" s="90">
        <f>IF(AH38&gt;[1]WFY14!$AY$1,0,(VLOOKUP(AH38,'[2]Point Tables'!$A$4:$I$263,[1]WFY14!$AY$2,FALSE)))</f>
        <v>138</v>
      </c>
      <c r="AJ38" s="91" t="str">
        <f>IF(ISNA(VLOOKUP($A38,[1]WFY14!$BH$1:$BJ$65536,2,FALSE)),"np",(VLOOKUP($A38,[1]WFY14!$BH$1:$BJ$65536,2,FALSE)))</f>
        <v>np</v>
      </c>
      <c r="AK38" s="90">
        <f>IF(AJ38&gt;[1]WFY14!$BJ$1,0,(VLOOKUP(AJ38,'[2]Point Tables'!$A$4:$I$263,[1]WFY14!$BJ$2,FALSE)))</f>
        <v>0</v>
      </c>
      <c r="AL38" s="91" t="str">
        <f>IF(ISNA(VLOOKUP($A38,[1]WFY14!$BS$1:$BT$65536,2,FALSE)),"np",(VLOOKUP($A38,[1]WFY14!$BS$1:$BT$65536,2,FALSE)))</f>
        <v>np</v>
      </c>
      <c r="AM38" s="90">
        <f>IF(AL38&gt;[1]WFY14!$BU$1,0,(VLOOKUP(AL38,'[2]Point Tables'!$A$4:$I$263,[1]WFY14!$BU$2,FALSE)))</f>
        <v>0</v>
      </c>
      <c r="AN38" s="91">
        <f>IF(ISNA(VLOOKUP($A38,[1]WFY14!$CD$1:$CE$65536,2,FALSE)),"np",(VLOOKUP($A38,[1]WFY14!$CD$1:$CE$65536,2,FALSE)))</f>
        <v>9</v>
      </c>
      <c r="AO38" s="90">
        <f>IF(AN38&gt;[1]WFY14!$CF$1,0,(VLOOKUP(AN38,'[2]Point Tables'!$A$4:$I$263,[1]WFY14!$CF$2,FALSE)))</f>
        <v>107</v>
      </c>
      <c r="AP38" s="91" t="str">
        <f>IF(ISNA(VLOOKUP($A38,[1]WFY14!$CO$1:$CP$65536,2,FALSE)),"np",(VLOOKUP($A38,[1]WFY14!$CO$1:$CP$65536,2,FALSE)))</f>
        <v>np</v>
      </c>
      <c r="AQ38" s="90">
        <f>IF(AP38&gt;[1]WFY14!$CQ$1,0,(VLOOKUP(AP38,'[2]Point Tables'!$A$4:$I$263,[1]WFY14!$CQ$2,FALSE)))</f>
        <v>0</v>
      </c>
      <c r="AR38" s="91" t="str">
        <f>IF(ISNA(VLOOKUP($A38,[1]WFY14!$CZ$1:$DA$65536,2,FALSE)),"np",(VLOOKUP($A38,[1]WFY14!$CZ$1:$DA$65536,2,FALSE)))</f>
        <v>np</v>
      </c>
      <c r="AS38" s="90">
        <f>IF(AR38&gt;[1]WFY14!$DB$1,0,(VLOOKUP(AR38,'[2]Point Tables'!$A$4:$I$263,[1]WFY14!$DB$2,FALSE)))</f>
        <v>0</v>
      </c>
      <c r="AT38" s="91" t="str">
        <f>IF(ISNA(VLOOKUP($A38,[1]WFY14!$DK$1:$DL$65536,2,FALSE)),"np",(VLOOKUP($A38,[1]WFY14!$DK$1:$DL$65536,2,FALSE)))</f>
        <v>np</v>
      </c>
      <c r="AU38" s="90">
        <f>IF(AT38&gt;[1]WFY14!$DM$1,0,(VLOOKUP(AT38,'[2]Point Tables'!$A$4:$I$263,[1]WFY14!$DM$2,FALSE)))</f>
        <v>0</v>
      </c>
      <c r="AV38" s="91">
        <f>IF(ISNA(VLOOKUP($A38,[1]WFY14!$DV$1:$DW$65536,2,FALSE)),"np",(VLOOKUP($A38,[1]WFY14!$DV$1:$DW$65536,2,FALSE)))</f>
        <v>3</v>
      </c>
      <c r="AW38" s="90">
        <f>IF(AV38&gt;[1]WFY14!$DX$1,0,(VLOOKUP(AV38,'[2]Point Tables'!$A$4:$I$263,[1]WFY14!$DX$2,FALSE)))</f>
        <v>170</v>
      </c>
      <c r="BQ38">
        <f t="shared" si="9"/>
        <v>104</v>
      </c>
      <c r="BR38">
        <f t="shared" si="10"/>
        <v>138</v>
      </c>
      <c r="BS38">
        <f t="shared" si="11"/>
        <v>0</v>
      </c>
      <c r="BT38">
        <f t="shared" si="12"/>
        <v>0</v>
      </c>
      <c r="BU38">
        <f t="shared" si="13"/>
        <v>107</v>
      </c>
      <c r="BV38">
        <f t="shared" si="14"/>
        <v>0</v>
      </c>
      <c r="BW38">
        <f t="shared" si="15"/>
        <v>0</v>
      </c>
      <c r="BX38">
        <f t="shared" si="16"/>
        <v>0</v>
      </c>
      <c r="BY38">
        <f t="shared" si="17"/>
        <v>170</v>
      </c>
      <c r="BZ38">
        <f t="shared" si="18"/>
        <v>170</v>
      </c>
      <c r="CA38">
        <f t="shared" si="19"/>
        <v>0</v>
      </c>
      <c r="CB38">
        <f t="shared" si="20"/>
        <v>0</v>
      </c>
      <c r="CC38">
        <f t="shared" si="21"/>
        <v>103</v>
      </c>
      <c r="CD38">
        <f t="shared" si="22"/>
        <v>0</v>
      </c>
      <c r="CE38">
        <f t="shared" si="23"/>
        <v>0</v>
      </c>
      <c r="CF38">
        <f t="shared" si="24"/>
        <v>0</v>
      </c>
      <c r="CG38">
        <f t="shared" si="25"/>
        <v>0</v>
      </c>
      <c r="CI38">
        <f t="shared" si="26"/>
        <v>170</v>
      </c>
      <c r="CJ38">
        <f t="shared" si="27"/>
        <v>103</v>
      </c>
      <c r="CK38">
        <f t="shared" si="28"/>
        <v>0</v>
      </c>
      <c r="CL38">
        <f t="shared" si="29"/>
        <v>0</v>
      </c>
      <c r="CN38" s="95">
        <f t="shared" si="30"/>
        <v>273</v>
      </c>
      <c r="CS38">
        <f t="shared" si="31"/>
        <v>0</v>
      </c>
      <c r="CT38">
        <f t="shared" si="32"/>
        <v>0</v>
      </c>
    </row>
    <row r="39" spans="1:104">
      <c r="A39" s="101">
        <v>100070802</v>
      </c>
      <c r="B39">
        <f t="shared" si="0"/>
        <v>255</v>
      </c>
      <c r="C39">
        <f t="shared" si="1"/>
        <v>116</v>
      </c>
      <c r="D39" s="15" t="str">
        <f t="shared" si="2"/>
        <v>36</v>
      </c>
      <c r="E39" s="26" t="str">
        <f>IF(AND(ISNUMBER(G39),G39&gt;=U13Cutoff),"#"," ")</f>
        <v>#</v>
      </c>
      <c r="F39" s="83" t="s">
        <v>844</v>
      </c>
      <c r="G39" s="84">
        <v>1998</v>
      </c>
      <c r="H39" s="83" t="s">
        <v>27</v>
      </c>
      <c r="I39" s="85">
        <f t="shared" si="3"/>
        <v>255</v>
      </c>
      <c r="J39" s="86">
        <f t="shared" si="4"/>
        <v>116</v>
      </c>
      <c r="K39" s="87">
        <f t="shared" si="37"/>
        <v>139</v>
      </c>
      <c r="L39" s="87">
        <f t="shared" si="37"/>
        <v>58</v>
      </c>
      <c r="M39" s="87">
        <f t="shared" si="37"/>
        <v>58</v>
      </c>
      <c r="N39" s="87">
        <f t="shared" si="37"/>
        <v>0</v>
      </c>
      <c r="O39" s="88" t="str">
        <f t="shared" si="6"/>
        <v>Mageras, Finnula</v>
      </c>
      <c r="P39" s="89">
        <f>IF(ISNA(VLOOKUP(A39,[1]WFY14!$E$1:$G$65536,2,FALSE)),"np",(VLOOKUP(A39,[1]WFY14!$E$1:$G$65536,2,FALSE)))</f>
        <v>29</v>
      </c>
      <c r="Q39" s="90">
        <f>IF(P39&gt;[1]WFY14!$F$1,0,(VLOOKUP(P39,'[2]Point Tables'!$A$4:$I$263,[1]WFY14!$F$2,FALSE)))</f>
        <v>58</v>
      </c>
      <c r="R39" s="91">
        <f>IF(ISNA(VLOOKUP($A39,[1]WFY14!$P$1:$R$65536,2,FALSE)),"np",(VLOOKUP($A39,[1]WFY14!$P$1:$R$65536,2,FALSE)))</f>
        <v>29</v>
      </c>
      <c r="S39" s="90">
        <f>IF(R39&gt;[1]WFY14!$Q$1,0,(VLOOKUP(R39,'[2]Point Tables'!$A$4:$I$263,[1]WFY14!$Q$2,FALSE)))</f>
        <v>58</v>
      </c>
      <c r="T39" s="91">
        <f>IF(ISNA(VLOOKUP($A39,[1]WFY14!$AA$1:$AC$65536,2,FALSE)),"np",(VLOOKUP($A39,[1]WFY14!$AA$1:$AC$65536,2,FALSE)))</f>
        <v>49</v>
      </c>
      <c r="U39" s="90">
        <f>IF(T39&gt;[1]WFY14!$AB$1,0,(VLOOKUP(T39,'[2]Point Tables'!$A$4:$I$263,[1]WFY14!$AB$2,FALSE)))</f>
        <v>0</v>
      </c>
      <c r="V39" s="92" t="str">
        <f t="shared" si="7"/>
        <v>Mageras, Finnula</v>
      </c>
      <c r="W39" s="93">
        <f>IF(ISNA(VLOOKUP(A39,'[1]WF SJC'!$CS$1:$CT$65536,2,FALSE)),"np",(VLOOKUP(A39,'[1]WF SJC'!$CS$1:$CT$65536,2,FALSE)))</f>
        <v>68</v>
      </c>
      <c r="X39" s="94">
        <f>IF(W39&gt;'[1]WF SJC'!$CT$1,0,(VLOOKUP(W39,'[2]Point Tables'!$A$4:$I$263,'[1]WF SJC'!$CT$2,FALSE)))</f>
        <v>0</v>
      </c>
      <c r="Y39" s="93" t="str">
        <f>IF(ISNA(VLOOKUP(A39,'[1]WF SJC'!$DD$1:$DE$65536,2,FALSE)),"np",(VLOOKUP(A39,'[1]WF SJC'!$DD$1:$DE$65536,2,FALSE)))</f>
        <v>np</v>
      </c>
      <c r="Z39" s="94">
        <f>IF(Y39&gt;'[1]WF SJC'!$DE$1,0,(VLOOKUP(Y39,'[2]Point Tables'!$A$4:$I$263,'[1]WF SJC'!$DE$2,FALSE)))</f>
        <v>0</v>
      </c>
      <c r="AA39" s="93" t="str">
        <f>IF(ISNA(VLOOKUP($A39,'[1]WF SJC'!$DO$1:$DP$65536,2,FALSE)),"np",(VLOOKUP($A39,'[1]WF SJC'!$DO$1:$DP$65536,2,FALSE)))</f>
        <v>np</v>
      </c>
      <c r="AB39" s="94">
        <f>IF(AA39&gt;'[1]WF SJC'!$DP$1,0,(VLOOKUP(AA39,'[2]Point Tables'!$A$4:$I$263,'[1]WF SJC'!$DP$2,FALSE)))</f>
        <v>0</v>
      </c>
      <c r="AC39" s="93" t="str">
        <f>IF(ISNA(VLOOKUP($A39,'[1]WF SJC'!$DZ$1:$EA$65536,2,FALSE)),"np",(VLOOKUP($A39,'[1]WF SJC'!$DZ$1:$EA$65536,2,FALSE)))</f>
        <v>np</v>
      </c>
      <c r="AD39" s="94">
        <f>IF(AC39&gt;'[1]WF SJC'!$EA$1,0,(VLOOKUP(AC39,'[2]Point Tables'!$A$4:$I$263,'[1]WF SJC'!$EA$2,FALSE)))</f>
        <v>0</v>
      </c>
      <c r="AE39" s="92" t="str">
        <f t="shared" si="8"/>
        <v>Mageras, Finnula</v>
      </c>
      <c r="AF39" s="91" t="str">
        <f>IF(ISNA(VLOOKUP($A39,[1]WFY14!$AL$1:$AN$65536,2,FALSE)),"np",(VLOOKUP($A39,[1]WFY14!$AL$1:$AN$65536,2,FALSE)))</f>
        <v>np</v>
      </c>
      <c r="AG39" s="90">
        <f>IF(AF39&gt;[1]WFY14!$AN$1,0,(VLOOKUP(AF39,'[2]Point Tables'!$A$4:$I$263,[1]WFY14!$AN$2,FALSE)))</f>
        <v>0</v>
      </c>
      <c r="AH39" s="91" t="str">
        <f>IF(ISNA(VLOOKUP($A39,[1]WFY14!$AW$1:$AY$65536,2,FALSE)),"np",(VLOOKUP($A39,[1]WFY14!$AW$1:$AY$65536,2,FALSE)))</f>
        <v>np</v>
      </c>
      <c r="AI39" s="90">
        <f>IF(AH39&gt;[1]WFY14!$AY$1,0,(VLOOKUP(AH39,'[2]Point Tables'!$A$4:$I$263,[1]WFY14!$AY$2,FALSE)))</f>
        <v>0</v>
      </c>
      <c r="AJ39" s="91">
        <f>IF(ISNA(VLOOKUP($A39,[1]WFY14!$BH$1:$BJ$65536,2,FALSE)),"np",(VLOOKUP($A39,[1]WFY14!$BH$1:$BJ$65536,2,FALSE)))</f>
        <v>18</v>
      </c>
      <c r="AK39" s="90">
        <f>IF(AJ39&gt;[1]WFY14!$BJ$1,0,(VLOOKUP(AJ39,'[2]Point Tables'!$A$4:$I$263,[1]WFY14!$BJ$2,FALSE)))</f>
        <v>69</v>
      </c>
      <c r="AL39" s="91">
        <f>IF(ISNA(VLOOKUP($A39,[1]WFY14!$BS$1:$BT$65536,2,FALSE)),"np",(VLOOKUP($A39,[1]WFY14!$BS$1:$BT$65536,2,FALSE)))</f>
        <v>6</v>
      </c>
      <c r="AM39" s="90">
        <f>IF(AL39&gt;[1]WFY14!$BU$1,0,(VLOOKUP(AL39,'[2]Point Tables'!$A$4:$I$263,[1]WFY14!$BU$2,FALSE)))</f>
        <v>139</v>
      </c>
      <c r="AN39" s="91" t="str">
        <f>IF(ISNA(VLOOKUP($A39,[1]WFY14!$CD$1:$CE$65536,2,FALSE)),"np",(VLOOKUP($A39,[1]WFY14!$CD$1:$CE$65536,2,FALSE)))</f>
        <v>np</v>
      </c>
      <c r="AO39" s="90">
        <f>IF(AN39&gt;[1]WFY14!$CF$1,0,(VLOOKUP(AN39,'[2]Point Tables'!$A$4:$I$263,[1]WFY14!$CF$2,FALSE)))</f>
        <v>0</v>
      </c>
      <c r="AP39" s="91" t="str">
        <f>IF(ISNA(VLOOKUP($A39,[1]WFY14!$CO$1:$CP$65536,2,FALSE)),"np",(VLOOKUP($A39,[1]WFY14!$CO$1:$CP$65536,2,FALSE)))</f>
        <v>np</v>
      </c>
      <c r="AQ39" s="90">
        <f>IF(AP39&gt;[1]WFY14!$CQ$1,0,(VLOOKUP(AP39,'[2]Point Tables'!$A$4:$I$263,[1]WFY14!$CQ$2,FALSE)))</f>
        <v>0</v>
      </c>
      <c r="AR39" s="91">
        <f>IF(ISNA(VLOOKUP($A39,[1]WFY14!$CZ$1:$DA$65536,2,FALSE)),"np",(VLOOKUP($A39,[1]WFY14!$CZ$1:$DA$65536,2,FALSE)))</f>
        <v>23</v>
      </c>
      <c r="AS39" s="90">
        <f>IF(AR39&gt;[1]WFY14!$DB$1,0,(VLOOKUP(AR39,'[2]Point Tables'!$A$4:$I$263,[1]WFY14!$DB$2,FALSE)))</f>
        <v>0</v>
      </c>
      <c r="AT39" s="91" t="str">
        <f>IF(ISNA(VLOOKUP($A39,[1]WFY14!$DK$1:$DL$65536,2,FALSE)),"np",(VLOOKUP($A39,[1]WFY14!$DK$1:$DL$65536,2,FALSE)))</f>
        <v>np</v>
      </c>
      <c r="AU39" s="90">
        <f>IF(AT39&gt;[1]WFY14!$DM$1,0,(VLOOKUP(AT39,'[2]Point Tables'!$A$4:$I$263,[1]WFY14!$DM$2,FALSE)))</f>
        <v>0</v>
      </c>
      <c r="AV39" s="91" t="str">
        <f>IF(ISNA(VLOOKUP($A39,[1]WFY14!$DV$1:$DW$65536,2,FALSE)),"np",(VLOOKUP($A39,[1]WFY14!$DV$1:$DW$65536,2,FALSE)))</f>
        <v>np</v>
      </c>
      <c r="AW39" s="90">
        <f>IF(AV39&gt;[1]WFY14!$DX$1,0,(VLOOKUP(AV39,'[2]Point Tables'!$A$4:$I$263,[1]WFY14!$DX$2,FALSE)))</f>
        <v>0</v>
      </c>
      <c r="BQ39">
        <f t="shared" si="9"/>
        <v>0</v>
      </c>
      <c r="BR39">
        <f t="shared" si="10"/>
        <v>0</v>
      </c>
      <c r="BS39">
        <f t="shared" si="11"/>
        <v>69</v>
      </c>
      <c r="BT39">
        <f t="shared" si="12"/>
        <v>139</v>
      </c>
      <c r="BU39">
        <f t="shared" si="13"/>
        <v>0</v>
      </c>
      <c r="BV39">
        <f t="shared" si="14"/>
        <v>0</v>
      </c>
      <c r="BW39">
        <f t="shared" si="15"/>
        <v>0</v>
      </c>
      <c r="BX39">
        <f t="shared" si="16"/>
        <v>0</v>
      </c>
      <c r="BY39">
        <f t="shared" si="17"/>
        <v>0</v>
      </c>
      <c r="BZ39">
        <f t="shared" si="18"/>
        <v>139</v>
      </c>
      <c r="CA39">
        <f t="shared" si="19"/>
        <v>0</v>
      </c>
      <c r="CB39">
        <f t="shared" si="20"/>
        <v>58</v>
      </c>
      <c r="CC39">
        <f t="shared" si="21"/>
        <v>58</v>
      </c>
      <c r="CD39">
        <f t="shared" si="22"/>
        <v>0</v>
      </c>
      <c r="CE39">
        <f t="shared" si="23"/>
        <v>0</v>
      </c>
      <c r="CF39">
        <f t="shared" si="24"/>
        <v>0</v>
      </c>
      <c r="CG39">
        <f t="shared" si="25"/>
        <v>0</v>
      </c>
      <c r="CI39">
        <f t="shared" si="26"/>
        <v>139</v>
      </c>
      <c r="CJ39">
        <f t="shared" si="27"/>
        <v>58</v>
      </c>
      <c r="CK39">
        <f t="shared" si="28"/>
        <v>58</v>
      </c>
      <c r="CL39">
        <f t="shared" si="29"/>
        <v>0</v>
      </c>
      <c r="CN39" s="95">
        <f t="shared" si="30"/>
        <v>255</v>
      </c>
      <c r="CS39">
        <f t="shared" si="31"/>
        <v>0</v>
      </c>
      <c r="CT39">
        <f t="shared" si="32"/>
        <v>58</v>
      </c>
      <c r="CU39">
        <f t="shared" ref="CU39:CU91" si="38">S39</f>
        <v>58</v>
      </c>
      <c r="CW39">
        <f t="shared" ref="CW39:CW92" si="39">LARGE($CS39:$CU39,1)</f>
        <v>58</v>
      </c>
      <c r="CX39">
        <f t="shared" ref="CX39:CX92" si="40">LARGE($CS39:$CU39,2)</f>
        <v>58</v>
      </c>
      <c r="CZ39">
        <f t="shared" ref="CZ39:CZ91" si="41">SUM(CW39:CX39)</f>
        <v>116</v>
      </c>
    </row>
    <row r="40" spans="1:104">
      <c r="A40" s="13">
        <v>100090459</v>
      </c>
      <c r="B40">
        <f t="shared" si="0"/>
        <v>238</v>
      </c>
      <c r="C40">
        <f t="shared" si="1"/>
        <v>133</v>
      </c>
      <c r="D40" s="15" t="str">
        <f t="shared" si="2"/>
        <v>37</v>
      </c>
      <c r="E40" s="26" t="str">
        <f>IF(AND(ISNUMBER(G40),G40&gt;=U13Cutoff),"#"," ")</f>
        <v>#</v>
      </c>
      <c r="F40" s="3" t="s">
        <v>200</v>
      </c>
      <c r="G40" s="10">
        <v>1998</v>
      </c>
      <c r="H40" s="3" t="s">
        <v>31</v>
      </c>
      <c r="I40" s="85">
        <f t="shared" si="3"/>
        <v>238</v>
      </c>
      <c r="J40" s="86">
        <f t="shared" si="4"/>
        <v>133</v>
      </c>
      <c r="K40" s="87">
        <f t="shared" si="37"/>
        <v>105</v>
      </c>
      <c r="L40" s="87">
        <f t="shared" si="37"/>
        <v>70</v>
      </c>
      <c r="M40" s="87">
        <f t="shared" si="37"/>
        <v>63</v>
      </c>
      <c r="N40" s="87">
        <f t="shared" si="37"/>
        <v>0</v>
      </c>
      <c r="O40" s="88" t="str">
        <f t="shared" si="6"/>
        <v xml:space="preserve">Yang, Natalie </v>
      </c>
      <c r="P40" s="89">
        <f>IF(ISNA(VLOOKUP(A40,[1]WFY14!$E$1:$G$65536,2,FALSE)),"np",(VLOOKUP(A40,[1]WFY14!$E$1:$G$65536,2,FALSE)))</f>
        <v>24</v>
      </c>
      <c r="Q40" s="90">
        <f>IF(P40&gt;[1]WFY14!$F$1,0,(VLOOKUP(P40,'[2]Point Tables'!$A$4:$I$263,[1]WFY14!$F$2,FALSE)))</f>
        <v>63</v>
      </c>
      <c r="R40" s="91" t="str">
        <f>IF(ISNA(VLOOKUP($A40,[1]WFY14!$P$1:$R$65536,2,FALSE)),"np",(VLOOKUP($A40,[1]WFY14!$P$1:$R$65536,2,FALSE)))</f>
        <v>np</v>
      </c>
      <c r="S40" s="90">
        <f>IF(R40&gt;[1]WFY14!$Q$1,0,(VLOOKUP(R40,'[2]Point Tables'!$A$4:$I$263,[1]WFY14!$Q$2,FALSE)))</f>
        <v>0</v>
      </c>
      <c r="T40" s="91">
        <f>IF(ISNA(VLOOKUP($A40,[1]WFY14!$AA$1:$AC$65536,2,FALSE)),"np",(VLOOKUP($A40,[1]WFY14!$AA$1:$AC$65536,2,FALSE)))</f>
        <v>17</v>
      </c>
      <c r="U40" s="90">
        <f>IF(T40&gt;[1]WFY14!$AB$1,0,(VLOOKUP(T40,'[2]Point Tables'!$A$4:$I$263,[1]WFY14!$AB$2,FALSE)))</f>
        <v>70</v>
      </c>
      <c r="V40" s="92" t="str">
        <f t="shared" si="7"/>
        <v xml:space="preserve">Yang, Natalie </v>
      </c>
      <c r="W40" s="93">
        <f>IF(ISNA(VLOOKUP(A40,'[1]WF SJC'!$CS$1:$CT$65536,2,FALSE)),"np",(VLOOKUP(A40,'[1]WF SJC'!$CS$1:$CT$65536,2,FALSE)))</f>
        <v>36.5</v>
      </c>
      <c r="X40" s="94">
        <f>IF(W40&gt;'[1]WF SJC'!$CT$1,0,(VLOOKUP(W40,'[2]Point Tables'!$A$4:$I$263,'[1]WF SJC'!$CT$2,FALSE)))</f>
        <v>0</v>
      </c>
      <c r="Y40" s="93" t="str">
        <f>IF(ISNA(VLOOKUP(A40,'[1]WF SJC'!$DD$1:$DE$65536,2,FALSE)),"np",(VLOOKUP(A40,'[1]WF SJC'!$DD$1:$DE$65536,2,FALSE)))</f>
        <v>np</v>
      </c>
      <c r="Z40" s="94">
        <f>IF(Y40&gt;'[1]WF SJC'!$DE$1,0,(VLOOKUP(Y40,'[2]Point Tables'!$A$4:$I$263,'[1]WF SJC'!$DE$2,FALSE)))</f>
        <v>0</v>
      </c>
      <c r="AA40" s="93" t="str">
        <f>IF(ISNA(VLOOKUP($A40,'[1]WF SJC'!$DO$1:$DP$65536,2,FALSE)),"np",(VLOOKUP($A40,'[1]WF SJC'!$DO$1:$DP$65536,2,FALSE)))</f>
        <v>np</v>
      </c>
      <c r="AB40" s="94">
        <f>IF(AA40&gt;'[1]WF SJC'!$DP$1,0,(VLOOKUP(AA40,'[2]Point Tables'!$A$4:$I$263,'[1]WF SJC'!$DP$2,FALSE)))</f>
        <v>0</v>
      </c>
      <c r="AC40" s="93">
        <f>IF(ISNA(VLOOKUP($A40,'[1]WF SJC'!$DZ$1:$EA$65536,2,FALSE)),"np",(VLOOKUP($A40,'[1]WF SJC'!$DZ$1:$EA$65536,2,FALSE)))</f>
        <v>56</v>
      </c>
      <c r="AD40" s="94">
        <f>IF(AC40&gt;'[1]WF SJC'!$EA$1,0,(VLOOKUP(AC40,'[2]Point Tables'!$A$4:$I$263,'[1]WF SJC'!$EA$2,FALSE)))</f>
        <v>0</v>
      </c>
      <c r="AE40" s="92" t="str">
        <f t="shared" si="8"/>
        <v xml:space="preserve">Yang, Natalie </v>
      </c>
      <c r="AF40" s="91" t="str">
        <f>IF(ISNA(VLOOKUP($A40,[1]WFY14!$AL$1:$AN$65536,2,FALSE)),"np",(VLOOKUP($A40,[1]WFY14!$AL$1:$AN$65536,2,FALSE)))</f>
        <v>np</v>
      </c>
      <c r="AG40" s="90">
        <f>IF(AF40&gt;[1]WFY14!$AN$1,0,(VLOOKUP(AF40,'[2]Point Tables'!$A$4:$I$263,[1]WFY14!$AN$2,FALSE)))</f>
        <v>0</v>
      </c>
      <c r="AH40" s="91" t="str">
        <f>IF(ISNA(VLOOKUP($A40,[1]WFY14!$AW$1:$AY$65536,2,FALSE)),"np",(VLOOKUP($A40,[1]WFY14!$AW$1:$AY$65536,2,FALSE)))</f>
        <v>np</v>
      </c>
      <c r="AI40" s="90">
        <f>IF(AH40&gt;[1]WFY14!$AY$1,0,(VLOOKUP(AH40,'[2]Point Tables'!$A$4:$I$263,[1]WFY14!$AY$2,FALSE)))</f>
        <v>0</v>
      </c>
      <c r="AJ40" s="91">
        <f>IF(ISNA(VLOOKUP($A40,[1]WFY14!$BH$1:$BJ$65536,2,FALSE)),"np",(VLOOKUP($A40,[1]WFY14!$BH$1:$BJ$65536,2,FALSE)))</f>
        <v>25</v>
      </c>
      <c r="AK40" s="90">
        <f>IF(AJ40&gt;[1]WFY14!$BJ$1,0,(VLOOKUP(AJ40,'[2]Point Tables'!$A$4:$I$263,[1]WFY14!$BJ$2,FALSE)))</f>
        <v>0</v>
      </c>
      <c r="AL40" s="91" t="str">
        <f>IF(ISNA(VLOOKUP($A40,[1]WFY14!$BS$1:$BT$65536,2,FALSE)),"np",(VLOOKUP($A40,[1]WFY14!$BS$1:$BT$65536,2,FALSE)))</f>
        <v>np</v>
      </c>
      <c r="AM40" s="90">
        <f>IF(AL40&gt;[1]WFY14!$BU$1,0,(VLOOKUP(AL40,'[2]Point Tables'!$A$4:$I$263,[1]WFY14!$BU$2,FALSE)))</f>
        <v>0</v>
      </c>
      <c r="AN40" s="91" t="str">
        <f>IF(ISNA(VLOOKUP($A40,[1]WFY14!$CD$1:$CE$65536,2,FALSE)),"np",(VLOOKUP($A40,[1]WFY14!$CD$1:$CE$65536,2,FALSE)))</f>
        <v>np</v>
      </c>
      <c r="AO40" s="90">
        <f>IF(AN40&gt;[1]WFY14!$CF$1,0,(VLOOKUP(AN40,'[2]Point Tables'!$A$4:$I$263,[1]WFY14!$CF$2,FALSE)))</f>
        <v>0</v>
      </c>
      <c r="AP40" s="91" t="str">
        <f>IF(ISNA(VLOOKUP($A40,[1]WFY14!$CO$1:$CP$65536,2,FALSE)),"np",(VLOOKUP($A40,[1]WFY14!$CO$1:$CP$65536,2,FALSE)))</f>
        <v>np</v>
      </c>
      <c r="AQ40" s="90">
        <f>IF(AP40&gt;[1]WFY14!$CQ$1,0,(VLOOKUP(AP40,'[2]Point Tables'!$A$4:$I$263,[1]WFY14!$CQ$2,FALSE)))</f>
        <v>0</v>
      </c>
      <c r="AR40" s="91">
        <f>IF(ISNA(VLOOKUP($A40,[1]WFY14!$CZ$1:$DA$65536,2,FALSE)),"np",(VLOOKUP($A40,[1]WFY14!$CZ$1:$DA$65536,2,FALSE)))</f>
        <v>11</v>
      </c>
      <c r="AS40" s="90">
        <f>IF(AR40&gt;[1]WFY14!$DB$1,0,(VLOOKUP(AR40,'[2]Point Tables'!$A$4:$I$263,[1]WFY14!$DB$2,FALSE)))</f>
        <v>105</v>
      </c>
      <c r="AT40" s="91" t="str">
        <f>IF(ISNA(VLOOKUP($A40,[1]WFY14!$DK$1:$DL$65536,2,FALSE)),"np",(VLOOKUP($A40,[1]WFY14!$DK$1:$DL$65536,2,FALSE)))</f>
        <v>np</v>
      </c>
      <c r="AU40" s="90">
        <f>IF(AT40&gt;[1]WFY14!$DM$1,0,(VLOOKUP(AT40,'[2]Point Tables'!$A$4:$I$263,[1]WFY14!$DM$2,FALSE)))</f>
        <v>0</v>
      </c>
      <c r="AV40" s="91" t="str">
        <f>IF(ISNA(VLOOKUP($A40,[1]WFY14!$DV$1:$DW$65536,2,FALSE)),"np",(VLOOKUP($A40,[1]WFY14!$DV$1:$DW$65536,2,FALSE)))</f>
        <v>np</v>
      </c>
      <c r="AW40" s="90">
        <f>IF(AV40&gt;[1]WFY14!$DX$1,0,(VLOOKUP(AV40,'[2]Point Tables'!$A$4:$I$263,[1]WFY14!$DX$2,FALSE)))</f>
        <v>0</v>
      </c>
      <c r="BQ40">
        <f t="shared" si="9"/>
        <v>0</v>
      </c>
      <c r="BR40">
        <f t="shared" si="10"/>
        <v>0</v>
      </c>
      <c r="BS40">
        <f t="shared" si="11"/>
        <v>0</v>
      </c>
      <c r="BT40">
        <f t="shared" si="12"/>
        <v>0</v>
      </c>
      <c r="BU40">
        <f t="shared" si="13"/>
        <v>0</v>
      </c>
      <c r="BV40">
        <f t="shared" si="14"/>
        <v>0</v>
      </c>
      <c r="BW40">
        <f t="shared" si="15"/>
        <v>105</v>
      </c>
      <c r="BX40">
        <f t="shared" si="16"/>
        <v>0</v>
      </c>
      <c r="BY40">
        <f t="shared" si="17"/>
        <v>0</v>
      </c>
      <c r="BZ40">
        <f t="shared" si="18"/>
        <v>105</v>
      </c>
      <c r="CA40">
        <f t="shared" si="19"/>
        <v>70</v>
      </c>
      <c r="CB40">
        <f t="shared" si="20"/>
        <v>63</v>
      </c>
      <c r="CC40">
        <f t="shared" si="21"/>
        <v>0</v>
      </c>
      <c r="CD40">
        <f t="shared" si="22"/>
        <v>0</v>
      </c>
      <c r="CE40">
        <f t="shared" si="23"/>
        <v>0</v>
      </c>
      <c r="CF40">
        <f t="shared" si="24"/>
        <v>0</v>
      </c>
      <c r="CG40">
        <f t="shared" si="25"/>
        <v>0</v>
      </c>
      <c r="CI40">
        <f t="shared" si="26"/>
        <v>105</v>
      </c>
      <c r="CJ40">
        <f t="shared" si="27"/>
        <v>70</v>
      </c>
      <c r="CK40">
        <f t="shared" si="28"/>
        <v>63</v>
      </c>
      <c r="CL40">
        <f t="shared" si="29"/>
        <v>0</v>
      </c>
      <c r="CN40" s="95">
        <f t="shared" si="30"/>
        <v>238</v>
      </c>
      <c r="CS40">
        <f t="shared" si="31"/>
        <v>70</v>
      </c>
      <c r="CT40">
        <f t="shared" si="32"/>
        <v>63</v>
      </c>
      <c r="CU40">
        <f t="shared" si="38"/>
        <v>0</v>
      </c>
      <c r="CW40">
        <f t="shared" si="39"/>
        <v>70</v>
      </c>
      <c r="CX40">
        <f t="shared" si="40"/>
        <v>63</v>
      </c>
      <c r="CZ40">
        <f t="shared" si="41"/>
        <v>133</v>
      </c>
    </row>
    <row r="41" spans="1:104">
      <c r="A41">
        <v>100128559</v>
      </c>
      <c r="B41">
        <f t="shared" si="0"/>
        <v>232</v>
      </c>
      <c r="C41">
        <f t="shared" si="1"/>
        <v>102</v>
      </c>
      <c r="D41" s="15" t="str">
        <f t="shared" si="2"/>
        <v>38</v>
      </c>
      <c r="F41" s="103" t="s">
        <v>1365</v>
      </c>
      <c r="G41" s="15">
        <v>1996</v>
      </c>
      <c r="H41" s="13" t="s">
        <v>33</v>
      </c>
      <c r="I41" s="85">
        <f t="shared" si="3"/>
        <v>232</v>
      </c>
      <c r="J41" s="86">
        <f t="shared" si="4"/>
        <v>102</v>
      </c>
      <c r="K41" s="87">
        <f t="shared" si="37"/>
        <v>130</v>
      </c>
      <c r="L41" s="87">
        <f t="shared" si="37"/>
        <v>102</v>
      </c>
      <c r="M41" s="87">
        <f t="shared" si="37"/>
        <v>0</v>
      </c>
      <c r="N41" s="87">
        <f t="shared" si="37"/>
        <v>0</v>
      </c>
      <c r="O41" s="88" t="str">
        <f t="shared" si="6"/>
        <v>Bi, Yue (Franc*</v>
      </c>
      <c r="P41" s="89">
        <f>IF(ISNA(VLOOKUP(A41,[1]WFY14!$E$1:$G$65536,2,FALSE)),"np",(VLOOKUP(A41,[1]WFY14!$E$1:$G$65536,2,FALSE)))</f>
        <v>14</v>
      </c>
      <c r="Q41" s="90">
        <f>IF(P41&gt;[1]WFY14!$F$1,0,(VLOOKUP(P41,'[2]Point Tables'!$A$4:$I$263,[1]WFY14!$F$2,FALSE)))</f>
        <v>102</v>
      </c>
      <c r="R41" s="91" t="str">
        <f>IF(ISNA(VLOOKUP($A41,[1]WFY14!$P$1:$R$65536,2,FALSE)),"np",(VLOOKUP($A41,[1]WFY14!$P$1:$R$65536,2,FALSE)))</f>
        <v>np</v>
      </c>
      <c r="S41" s="90">
        <f>IF(R41&gt;[1]WFY14!$Q$1,0,(VLOOKUP(R41,'[2]Point Tables'!$A$4:$I$263,[1]WFY14!$Q$2,FALSE)))</f>
        <v>0</v>
      </c>
      <c r="T41" s="91" t="str">
        <f>IF(ISNA(VLOOKUP($A41,[1]WFY14!$AA$1:$AC$65536,2,FALSE)),"np",(VLOOKUP($A41,[1]WFY14!$AA$1:$AC$65536,2,FALSE)))</f>
        <v>np</v>
      </c>
      <c r="U41" s="90">
        <f>IF(T41&gt;[1]WFY14!$AB$1,0,(VLOOKUP(T41,'[2]Point Tables'!$A$4:$I$263,[1]WFY14!$AB$2,FALSE)))</f>
        <v>0</v>
      </c>
      <c r="V41" s="92" t="str">
        <f t="shared" si="7"/>
        <v>Bi, Yue (Franc*</v>
      </c>
      <c r="W41" s="93" t="str">
        <f>IF(ISNA(VLOOKUP(A41,'[1]WF SJC'!$CS$1:$CT$65536,2,FALSE)),"np",(VLOOKUP(A41,'[1]WF SJC'!$CS$1:$CT$65536,2,FALSE)))</f>
        <v>np</v>
      </c>
      <c r="X41" s="94">
        <f>IF(W41&gt;'[1]WF SJC'!$CT$1,0,(VLOOKUP(W41,'[2]Point Tables'!$A$4:$I$263,'[1]WF SJC'!$CT$2,FALSE)))</f>
        <v>0</v>
      </c>
      <c r="Y41" s="93">
        <f>IF(ISNA(VLOOKUP(A41,'[1]WF SJC'!$DD$1:$DE$65536,2,FALSE)),"np",(VLOOKUP(A41,'[1]WF SJC'!$DD$1:$DE$65536,2,FALSE)))</f>
        <v>49</v>
      </c>
      <c r="Z41" s="94">
        <f>IF(Y41&gt;'[1]WF SJC'!$DE$1,0,(VLOOKUP(Y41,'[2]Point Tables'!$A$4:$I$263,'[1]WF SJC'!$DE$2,FALSE)))</f>
        <v>0</v>
      </c>
      <c r="AA41" s="93">
        <f>IF(ISNA(VLOOKUP($A41,'[1]WF SJC'!$DO$1:$DP$65536,2,FALSE)),"np",(VLOOKUP($A41,'[1]WF SJC'!$DO$1:$DP$65536,2,FALSE)))</f>
        <v>22</v>
      </c>
      <c r="AB41" s="94">
        <f>IF(AA41&gt;'[1]WF SJC'!$DP$1,0,(VLOOKUP(AA41,'[2]Point Tables'!$A$4:$I$263,'[1]WF SJC'!$DP$2,FALSE)))</f>
        <v>130</v>
      </c>
      <c r="AC41" s="93" t="str">
        <f>IF(ISNA(VLOOKUP($A41,'[1]WF SJC'!$DZ$1:$EA$65536,2,FALSE)),"np",(VLOOKUP($A41,'[1]WF SJC'!$DZ$1:$EA$65536,2,FALSE)))</f>
        <v>np</v>
      </c>
      <c r="AD41" s="94">
        <f>IF(AC41&gt;'[1]WF SJC'!$EA$1,0,(VLOOKUP(AC41,'[2]Point Tables'!$A$4:$I$263,'[1]WF SJC'!$EA$2,FALSE)))</f>
        <v>0</v>
      </c>
      <c r="AE41" s="92" t="str">
        <f t="shared" si="8"/>
        <v>Bi, Yue (Franc*</v>
      </c>
      <c r="AF41" s="91" t="str">
        <f>IF(ISNA(VLOOKUP($A41,[1]WFY14!$AL$1:$AN$65536,2,FALSE)),"np",(VLOOKUP($A41,[1]WFY14!$AL$1:$AN$65536,2,FALSE)))</f>
        <v>np</v>
      </c>
      <c r="AG41" s="90">
        <f>IF(AF41&gt;[1]WFY14!$AN$1,0,(VLOOKUP(AF41,'[2]Point Tables'!$A$4:$I$263,[1]WFY14!$AN$2,FALSE)))</f>
        <v>0</v>
      </c>
      <c r="AH41" s="91" t="str">
        <f>IF(ISNA(VLOOKUP($A41,[1]WFY14!$AW$1:$AY$65536,2,FALSE)),"np",(VLOOKUP($A41,[1]WFY14!$AW$1:$AY$65536,2,FALSE)))</f>
        <v>np</v>
      </c>
      <c r="AI41" s="90">
        <f>IF(AH41&gt;[1]WFY14!$AY$1,0,(VLOOKUP(AH41,'[2]Point Tables'!$A$4:$I$263,[1]WFY14!$AY$2,FALSE)))</f>
        <v>0</v>
      </c>
      <c r="AJ41" s="91" t="str">
        <f>IF(ISNA(VLOOKUP($A41,[1]WFY14!$BH$1:$BJ$65536,2,FALSE)),"np",(VLOOKUP($A41,[1]WFY14!$BH$1:$BJ$65536,2,FALSE)))</f>
        <v>np</v>
      </c>
      <c r="AK41" s="90">
        <f>IF(AJ41&gt;[1]WFY14!$BJ$1,0,(VLOOKUP(AJ41,'[2]Point Tables'!$A$4:$I$263,[1]WFY14!$BJ$2,FALSE)))</f>
        <v>0</v>
      </c>
      <c r="AL41" s="91" t="str">
        <f>IF(ISNA(VLOOKUP($A41,[1]WFY14!$BS$1:$BT$65536,2,FALSE)),"np",(VLOOKUP($A41,[1]WFY14!$BS$1:$BT$65536,2,FALSE)))</f>
        <v>np</v>
      </c>
      <c r="AM41" s="90">
        <f>IF(AL41&gt;[1]WFY14!$BU$1,0,(VLOOKUP(AL41,'[2]Point Tables'!$A$4:$I$263,[1]WFY14!$BU$2,FALSE)))</f>
        <v>0</v>
      </c>
      <c r="AN41" s="91" t="str">
        <f>IF(ISNA(VLOOKUP($A41,[1]WFY14!$CD$1:$CE$65536,2,FALSE)),"np",(VLOOKUP($A41,[1]WFY14!$CD$1:$CE$65536,2,FALSE)))</f>
        <v>np</v>
      </c>
      <c r="AO41" s="90">
        <f>IF(AN41&gt;[1]WFY14!$CF$1,0,(VLOOKUP(AN41,'[2]Point Tables'!$A$4:$I$263,[1]WFY14!$CF$2,FALSE)))</f>
        <v>0</v>
      </c>
      <c r="AP41" s="91" t="str">
        <f>IF(ISNA(VLOOKUP($A41,[1]WFY14!$CO$1:$CP$65536,2,FALSE)),"np",(VLOOKUP($A41,[1]WFY14!$CO$1:$CP$65536,2,FALSE)))</f>
        <v>np</v>
      </c>
      <c r="AQ41" s="90">
        <f>IF(AP41&gt;[1]WFY14!$CQ$1,0,(VLOOKUP(AP41,'[2]Point Tables'!$A$4:$I$263,[1]WFY14!$CQ$2,FALSE)))</f>
        <v>0</v>
      </c>
      <c r="AR41" s="91" t="str">
        <f>IF(ISNA(VLOOKUP($A41,[1]WFY14!$CZ$1:$DA$65536,2,FALSE)),"np",(VLOOKUP($A41,[1]WFY14!$CZ$1:$DA$65536,2,FALSE)))</f>
        <v>np</v>
      </c>
      <c r="AS41" s="90">
        <f>IF(AR41&gt;[1]WFY14!$DB$1,0,(VLOOKUP(AR41,'[2]Point Tables'!$A$4:$I$263,[1]WFY14!$DB$2,FALSE)))</f>
        <v>0</v>
      </c>
      <c r="AT41" s="91" t="str">
        <f>IF(ISNA(VLOOKUP($A41,[1]WFY14!$DK$1:$DL$65536,2,FALSE)),"np",(VLOOKUP($A41,[1]WFY14!$DK$1:$DL$65536,2,FALSE)))</f>
        <v>np</v>
      </c>
      <c r="AU41" s="90">
        <f>IF(AT41&gt;[1]WFY14!$DM$1,0,(VLOOKUP(AT41,'[2]Point Tables'!$A$4:$I$263,[1]WFY14!$DM$2,FALSE)))</f>
        <v>0</v>
      </c>
      <c r="AV41" s="91" t="str">
        <f>IF(ISNA(VLOOKUP($A41,[1]WFY14!$DV$1:$DW$65536,2,FALSE)),"np",(VLOOKUP($A41,[1]WFY14!$DV$1:$DW$65536,2,FALSE)))</f>
        <v>np</v>
      </c>
      <c r="AW41" s="90">
        <f>IF(AV41&gt;[1]WFY14!$DX$1,0,(VLOOKUP(AV41,'[2]Point Tables'!$A$4:$I$263,[1]WFY14!$DX$2,FALSE)))</f>
        <v>0</v>
      </c>
      <c r="BQ41">
        <f t="shared" si="9"/>
        <v>0</v>
      </c>
      <c r="BR41">
        <f t="shared" si="10"/>
        <v>0</v>
      </c>
      <c r="BS41">
        <f t="shared" si="11"/>
        <v>0</v>
      </c>
      <c r="BT41">
        <f t="shared" si="12"/>
        <v>0</v>
      </c>
      <c r="BU41">
        <f t="shared" si="13"/>
        <v>0</v>
      </c>
      <c r="BV41">
        <f t="shared" si="14"/>
        <v>0</v>
      </c>
      <c r="BW41">
        <f t="shared" si="15"/>
        <v>0</v>
      </c>
      <c r="BX41">
        <f t="shared" si="16"/>
        <v>0</v>
      </c>
      <c r="BY41">
        <f t="shared" si="17"/>
        <v>0</v>
      </c>
      <c r="BZ41">
        <f t="shared" si="18"/>
        <v>0</v>
      </c>
      <c r="CA41">
        <f t="shared" si="19"/>
        <v>0</v>
      </c>
      <c r="CB41">
        <f t="shared" si="20"/>
        <v>102</v>
      </c>
      <c r="CC41">
        <f t="shared" si="21"/>
        <v>0</v>
      </c>
      <c r="CD41">
        <f t="shared" si="22"/>
        <v>0</v>
      </c>
      <c r="CE41">
        <f t="shared" si="23"/>
        <v>0</v>
      </c>
      <c r="CF41">
        <f t="shared" si="24"/>
        <v>130</v>
      </c>
      <c r="CG41">
        <f t="shared" si="25"/>
        <v>0</v>
      </c>
      <c r="CI41">
        <f t="shared" si="26"/>
        <v>130</v>
      </c>
      <c r="CJ41">
        <f t="shared" si="27"/>
        <v>102</v>
      </c>
      <c r="CK41">
        <f t="shared" si="28"/>
        <v>0</v>
      </c>
      <c r="CL41">
        <f t="shared" si="29"/>
        <v>0</v>
      </c>
      <c r="CN41" s="95">
        <f t="shared" si="30"/>
        <v>232</v>
      </c>
      <c r="CS41">
        <f t="shared" si="31"/>
        <v>0</v>
      </c>
      <c r="CT41">
        <f t="shared" si="32"/>
        <v>102</v>
      </c>
      <c r="CU41">
        <f t="shared" si="38"/>
        <v>0</v>
      </c>
      <c r="CW41">
        <f t="shared" si="39"/>
        <v>102</v>
      </c>
      <c r="CX41">
        <f t="shared" si="40"/>
        <v>0</v>
      </c>
      <c r="CZ41">
        <f t="shared" si="41"/>
        <v>102</v>
      </c>
    </row>
    <row r="42" spans="1:104">
      <c r="A42" s="23">
        <v>100086679</v>
      </c>
      <c r="B42">
        <f t="shared" si="0"/>
        <v>228</v>
      </c>
      <c r="C42">
        <f t="shared" si="1"/>
        <v>58</v>
      </c>
      <c r="D42" s="15" t="str">
        <f t="shared" si="2"/>
        <v>39</v>
      </c>
      <c r="E42" s="26" t="s">
        <v>13</v>
      </c>
      <c r="F42" s="3" t="s">
        <v>952</v>
      </c>
      <c r="G42" s="10">
        <v>1997</v>
      </c>
      <c r="H42" s="3" t="s">
        <v>379</v>
      </c>
      <c r="I42" s="85">
        <f t="shared" si="3"/>
        <v>228</v>
      </c>
      <c r="J42" s="86">
        <f t="shared" si="4"/>
        <v>58</v>
      </c>
      <c r="K42" s="87">
        <f t="shared" si="37"/>
        <v>170</v>
      </c>
      <c r="L42" s="87">
        <f t="shared" si="37"/>
        <v>58</v>
      </c>
      <c r="M42" s="87">
        <f t="shared" si="37"/>
        <v>0</v>
      </c>
      <c r="N42" s="87">
        <f t="shared" si="37"/>
        <v>0</v>
      </c>
      <c r="O42" s="88" t="str">
        <f t="shared" si="6"/>
        <v>Martinez, Katrina A.</v>
      </c>
      <c r="P42" s="89" t="str">
        <f>IF(ISNA(VLOOKUP(A42,[1]WFY14!$E$1:$G$65536,2,FALSE)),"np",(VLOOKUP(A42,[1]WFY14!$E$1:$G$65536,2,FALSE)))</f>
        <v>np</v>
      </c>
      <c r="Q42" s="90">
        <f>IF(P42&gt;[1]WFY14!$F$1,0,(VLOOKUP(P42,'[2]Point Tables'!$A$4:$I$263,[1]WFY14!$F$2,FALSE)))</f>
        <v>0</v>
      </c>
      <c r="R42" s="91" t="str">
        <f>IF(ISNA(VLOOKUP($A42,[1]WFY14!$P$1:$R$65536,2,FALSE)),"np",(VLOOKUP($A42,[1]WFY14!$P$1:$R$65536,2,FALSE)))</f>
        <v>np</v>
      </c>
      <c r="S42" s="90">
        <f>IF(R42&gt;[1]WFY14!$Q$1,0,(VLOOKUP(R42,'[2]Point Tables'!$A$4:$I$263,[1]WFY14!$Q$2,FALSE)))</f>
        <v>0</v>
      </c>
      <c r="T42" s="91">
        <f>IF(ISNA(VLOOKUP($A42,[1]WFY14!$AA$1:$AC$65536,2,FALSE)),"np",(VLOOKUP($A42,[1]WFY14!$AA$1:$AC$65536,2,FALSE)))</f>
        <v>29</v>
      </c>
      <c r="U42" s="90">
        <f>IF(T42&gt;[1]WFY14!$AB$1,0,(VLOOKUP(T42,'[2]Point Tables'!$A$4:$I$263,[1]WFY14!$AB$2,FALSE)))</f>
        <v>58</v>
      </c>
      <c r="V42" s="92" t="str">
        <f t="shared" si="7"/>
        <v>Martinez, Katrina A.</v>
      </c>
      <c r="W42" s="93" t="str">
        <f>IF(ISNA(VLOOKUP(A42,'[1]WF SJC'!$CS$1:$CT$65536,2,FALSE)),"np",(VLOOKUP(A42,'[1]WF SJC'!$CS$1:$CT$65536,2,FALSE)))</f>
        <v>np</v>
      </c>
      <c r="X42" s="94">
        <f>IF(W42&gt;'[1]WF SJC'!$CT$1,0,(VLOOKUP(W42,'[2]Point Tables'!$A$4:$I$263,'[1]WF SJC'!$CT$2,FALSE)))</f>
        <v>0</v>
      </c>
      <c r="Y42" s="93" t="str">
        <f>IF(ISNA(VLOOKUP(A42,'[1]WF SJC'!$DD$1:$DE$65536,2,FALSE)),"np",(VLOOKUP(A42,'[1]WF SJC'!$DD$1:$DE$65536,2,FALSE)))</f>
        <v>np</v>
      </c>
      <c r="Z42" s="94">
        <f>IF(Y42&gt;'[1]WF SJC'!$DE$1,0,(VLOOKUP(Y42,'[2]Point Tables'!$A$4:$I$263,'[1]WF SJC'!$DE$2,FALSE)))</f>
        <v>0</v>
      </c>
      <c r="AA42" s="93" t="str">
        <f>IF(ISNA(VLOOKUP($A42,'[1]WF SJC'!$DO$1:$DP$65536,2,FALSE)),"np",(VLOOKUP($A42,'[1]WF SJC'!$DO$1:$DP$65536,2,FALSE)))</f>
        <v>np</v>
      </c>
      <c r="AB42" s="94">
        <f>IF(AA42&gt;'[1]WF SJC'!$DP$1,0,(VLOOKUP(AA42,'[2]Point Tables'!$A$4:$I$263,'[1]WF SJC'!$DP$2,FALSE)))</f>
        <v>0</v>
      </c>
      <c r="AC42" s="93" t="str">
        <f>IF(ISNA(VLOOKUP($A42,'[1]WF SJC'!$DZ$1:$EA$65536,2,FALSE)),"np",(VLOOKUP($A42,'[1]WF SJC'!$DZ$1:$EA$65536,2,FALSE)))</f>
        <v>np</v>
      </c>
      <c r="AD42" s="94">
        <f>IF(AC42&gt;'[1]WF SJC'!$EA$1,0,(VLOOKUP(AC42,'[2]Point Tables'!$A$4:$I$263,'[1]WF SJC'!$EA$2,FALSE)))</f>
        <v>0</v>
      </c>
      <c r="AE42" s="92" t="str">
        <f t="shared" si="8"/>
        <v>Martinez, Katrina A.</v>
      </c>
      <c r="AF42" s="91" t="str">
        <f>IF(ISNA(VLOOKUP($A42,[1]WFY14!$AL$1:$AN$65536,2,FALSE)),"np",(VLOOKUP($A42,[1]WFY14!$AL$1:$AN$65536,2,FALSE)))</f>
        <v>np</v>
      </c>
      <c r="AG42" s="90">
        <f>IF(AF42&gt;[1]WFY14!$AN$1,0,(VLOOKUP(AF42,'[2]Point Tables'!$A$4:$I$263,[1]WFY14!$AN$2,FALSE)))</f>
        <v>0</v>
      </c>
      <c r="AH42" s="91" t="str">
        <f>IF(ISNA(VLOOKUP($A42,[1]WFY14!$AW$1:$AY$65536,2,FALSE)),"np",(VLOOKUP($A42,[1]WFY14!$AW$1:$AY$65536,2,FALSE)))</f>
        <v>np</v>
      </c>
      <c r="AI42" s="90">
        <f>IF(AH42&gt;[1]WFY14!$AY$1,0,(VLOOKUP(AH42,'[2]Point Tables'!$A$4:$I$263,[1]WFY14!$AY$2,FALSE)))</f>
        <v>0</v>
      </c>
      <c r="AJ42" s="91" t="str">
        <f>IF(ISNA(VLOOKUP($A42,[1]WFY14!$BH$1:$BJ$65536,2,FALSE)),"np",(VLOOKUP($A42,[1]WFY14!$BH$1:$BJ$65536,2,FALSE)))</f>
        <v>np</v>
      </c>
      <c r="AK42" s="90">
        <f>IF(AJ42&gt;[1]WFY14!$BJ$1,0,(VLOOKUP(AJ42,'[2]Point Tables'!$A$4:$I$263,[1]WFY14!$BJ$2,FALSE)))</f>
        <v>0</v>
      </c>
      <c r="AL42" s="91" t="str">
        <f>IF(ISNA(VLOOKUP($A42,[1]WFY14!$BS$1:$BT$65536,2,FALSE)),"np",(VLOOKUP($A42,[1]WFY14!$BS$1:$BT$65536,2,FALSE)))</f>
        <v>np</v>
      </c>
      <c r="AM42" s="90">
        <f>IF(AL42&gt;[1]WFY14!$BU$1,0,(VLOOKUP(AL42,'[2]Point Tables'!$A$4:$I$263,[1]WFY14!$BU$2,FALSE)))</f>
        <v>0</v>
      </c>
      <c r="AN42" s="91" t="str">
        <f>IF(ISNA(VLOOKUP($A42,[1]WFY14!$CD$1:$CE$65536,2,FALSE)),"np",(VLOOKUP($A42,[1]WFY14!$CD$1:$CE$65536,2,FALSE)))</f>
        <v>np</v>
      </c>
      <c r="AO42" s="90">
        <f>IF(AN42&gt;[1]WFY14!$CF$1,0,(VLOOKUP(AN42,'[2]Point Tables'!$A$4:$I$263,[1]WFY14!$CF$2,FALSE)))</f>
        <v>0</v>
      </c>
      <c r="AP42" s="91" t="str">
        <f>IF(ISNA(VLOOKUP($A42,[1]WFY14!$CO$1:$CP$65536,2,FALSE)),"np",(VLOOKUP($A42,[1]WFY14!$CO$1:$CP$65536,2,FALSE)))</f>
        <v>np</v>
      </c>
      <c r="AQ42" s="90">
        <f>IF(AP42&gt;[1]WFY14!$CQ$1,0,(VLOOKUP(AP42,'[2]Point Tables'!$A$4:$I$263,[1]WFY14!$CQ$2,FALSE)))</f>
        <v>0</v>
      </c>
      <c r="AR42" s="91" t="str">
        <f>IF(ISNA(VLOOKUP($A42,[1]WFY14!$CZ$1:$DA$65536,2,FALSE)),"np",(VLOOKUP($A42,[1]WFY14!$CZ$1:$DA$65536,2,FALSE)))</f>
        <v>np</v>
      </c>
      <c r="AS42" s="90">
        <f>IF(AR42&gt;[1]WFY14!$DB$1,0,(VLOOKUP(AR42,'[2]Point Tables'!$A$4:$I$263,[1]WFY14!$DB$2,FALSE)))</f>
        <v>0</v>
      </c>
      <c r="AT42" s="91">
        <f>IF(ISNA(VLOOKUP($A42,[1]WFY14!$DK$1:$DL$65536,2,FALSE)),"np",(VLOOKUP($A42,[1]WFY14!$DK$1:$DL$65536,2,FALSE)))</f>
        <v>3</v>
      </c>
      <c r="AU42" s="90">
        <f>IF(AT42&gt;[1]WFY14!$DM$1,0,(VLOOKUP(AT42,'[2]Point Tables'!$A$4:$I$263,[1]WFY14!$DM$2,FALSE)))</f>
        <v>170</v>
      </c>
      <c r="AV42" s="91" t="str">
        <f>IF(ISNA(VLOOKUP($A42,[1]WFY14!$DV$1:$DW$65536,2,FALSE)),"np",(VLOOKUP($A42,[1]WFY14!$DV$1:$DW$65536,2,FALSE)))</f>
        <v>np</v>
      </c>
      <c r="AW42" s="90">
        <f>IF(AV42&gt;[1]WFY14!$DX$1,0,(VLOOKUP(AV42,'[2]Point Tables'!$A$4:$I$263,[1]WFY14!$DX$2,FALSE)))</f>
        <v>0</v>
      </c>
      <c r="BQ42">
        <f t="shared" si="9"/>
        <v>0</v>
      </c>
      <c r="BR42">
        <f t="shared" si="10"/>
        <v>0</v>
      </c>
      <c r="BS42">
        <f t="shared" si="11"/>
        <v>0</v>
      </c>
      <c r="BT42">
        <f t="shared" si="12"/>
        <v>0</v>
      </c>
      <c r="BU42">
        <f t="shared" si="13"/>
        <v>0</v>
      </c>
      <c r="BV42">
        <f t="shared" si="14"/>
        <v>0</v>
      </c>
      <c r="BW42">
        <f t="shared" si="15"/>
        <v>0</v>
      </c>
      <c r="BX42">
        <f t="shared" si="16"/>
        <v>170</v>
      </c>
      <c r="BY42">
        <f t="shared" si="17"/>
        <v>0</v>
      </c>
      <c r="BZ42">
        <f t="shared" si="18"/>
        <v>170</v>
      </c>
      <c r="CA42">
        <f t="shared" si="19"/>
        <v>58</v>
      </c>
      <c r="CB42">
        <f t="shared" si="20"/>
        <v>0</v>
      </c>
      <c r="CC42">
        <f t="shared" si="21"/>
        <v>0</v>
      </c>
      <c r="CD42">
        <f t="shared" si="22"/>
        <v>0</v>
      </c>
      <c r="CE42">
        <f t="shared" si="23"/>
        <v>0</v>
      </c>
      <c r="CF42">
        <f t="shared" si="24"/>
        <v>0</v>
      </c>
      <c r="CG42">
        <f t="shared" si="25"/>
        <v>0</v>
      </c>
      <c r="CI42">
        <f t="shared" si="26"/>
        <v>170</v>
      </c>
      <c r="CJ42">
        <f t="shared" si="27"/>
        <v>58</v>
      </c>
      <c r="CK42">
        <f t="shared" si="28"/>
        <v>0</v>
      </c>
      <c r="CL42">
        <f t="shared" si="29"/>
        <v>0</v>
      </c>
      <c r="CN42" s="95">
        <f t="shared" si="30"/>
        <v>228</v>
      </c>
      <c r="CS42">
        <f t="shared" si="31"/>
        <v>58</v>
      </c>
      <c r="CT42">
        <f t="shared" si="32"/>
        <v>0</v>
      </c>
      <c r="CU42">
        <f t="shared" si="38"/>
        <v>0</v>
      </c>
      <c r="CW42">
        <f t="shared" si="39"/>
        <v>58</v>
      </c>
      <c r="CX42">
        <f t="shared" si="40"/>
        <v>0</v>
      </c>
      <c r="CZ42">
        <f t="shared" si="41"/>
        <v>58</v>
      </c>
    </row>
    <row r="43" spans="1:104">
      <c r="A43" s="23">
        <v>100093326</v>
      </c>
      <c r="B43">
        <f t="shared" si="0"/>
        <v>208</v>
      </c>
      <c r="C43">
        <f t="shared" si="1"/>
        <v>106</v>
      </c>
      <c r="D43" s="15" t="str">
        <f t="shared" si="2"/>
        <v>40</v>
      </c>
      <c r="E43" s="14" t="s">
        <v>1353</v>
      </c>
      <c r="F43" s="3" t="s">
        <v>895</v>
      </c>
      <c r="G43" s="10">
        <v>1998</v>
      </c>
      <c r="H43" s="3" t="s">
        <v>37</v>
      </c>
      <c r="I43" s="85">
        <f t="shared" si="3"/>
        <v>208</v>
      </c>
      <c r="J43" s="86">
        <f t="shared" si="4"/>
        <v>106</v>
      </c>
      <c r="K43" s="87">
        <f t="shared" si="37"/>
        <v>106</v>
      </c>
      <c r="L43" s="87">
        <f t="shared" si="37"/>
        <v>102</v>
      </c>
      <c r="M43" s="87">
        <f t="shared" si="37"/>
        <v>0</v>
      </c>
      <c r="N43" s="87">
        <f t="shared" si="37"/>
        <v>0</v>
      </c>
      <c r="O43" s="88" t="str">
        <f t="shared" si="6"/>
        <v>Ferdon, Danielle V.</v>
      </c>
      <c r="P43" s="89" t="str">
        <f>IF(ISNA(VLOOKUP(A43,[1]WFY14!$E$1:$G$65536,2,FALSE)),"np",(VLOOKUP(A43,[1]WFY14!$E$1:$G$65536,2,FALSE)))</f>
        <v>np</v>
      </c>
      <c r="Q43" s="90">
        <f>IF(P43&gt;[1]WFY14!$F$1,0,(VLOOKUP(P43,'[2]Point Tables'!$A$4:$I$263,[1]WFY14!$F$2,FALSE)))</f>
        <v>0</v>
      </c>
      <c r="R43" s="91">
        <f>IF(ISNA(VLOOKUP($A43,[1]WFY14!$P$1:$R$65536,2,FALSE)),"np",(VLOOKUP($A43,[1]WFY14!$P$1:$R$65536,2,FALSE)))</f>
        <v>10</v>
      </c>
      <c r="S43" s="90">
        <f>IF(R43&gt;[1]WFY14!$Q$1,0,(VLOOKUP(R43,'[2]Point Tables'!$A$4:$I$263,[1]WFY14!$Q$2,FALSE)))</f>
        <v>106</v>
      </c>
      <c r="T43" s="91">
        <f>IF(ISNA(VLOOKUP($A43,[1]WFY14!$AA$1:$AC$65536,2,FALSE)),"np",(VLOOKUP($A43,[1]WFY14!$AA$1:$AC$65536,2,FALSE)))</f>
        <v>67</v>
      </c>
      <c r="U43" s="90">
        <f>IF(T43&gt;[1]WFY14!$AB$1,0,(VLOOKUP(T43,'[2]Point Tables'!$A$4:$I$263,[1]WFY14!$AB$2,FALSE)))</f>
        <v>0</v>
      </c>
      <c r="V43" s="92" t="str">
        <f t="shared" si="7"/>
        <v>Ferdon, Danielle V.</v>
      </c>
      <c r="W43" s="93" t="str">
        <f>IF(ISNA(VLOOKUP(A43,'[1]WF SJC'!$CS$1:$CT$65536,2,FALSE)),"np",(VLOOKUP(A43,'[1]WF SJC'!$CS$1:$CT$65536,2,FALSE)))</f>
        <v>np</v>
      </c>
      <c r="X43" s="94">
        <f>IF(W43&gt;'[1]WF SJC'!$CT$1,0,(VLOOKUP(W43,'[2]Point Tables'!$A$4:$I$263,'[1]WF SJC'!$CT$2,FALSE)))</f>
        <v>0</v>
      </c>
      <c r="Y43" s="93" t="str">
        <f>IF(ISNA(VLOOKUP(A43,'[1]WF SJC'!$DD$1:$DE$65536,2,FALSE)),"np",(VLOOKUP(A43,'[1]WF SJC'!$DD$1:$DE$65536,2,FALSE)))</f>
        <v>np</v>
      </c>
      <c r="Z43" s="94">
        <f>IF(Y43&gt;'[1]WF SJC'!$DE$1,0,(VLOOKUP(Y43,'[2]Point Tables'!$A$4:$I$263,'[1]WF SJC'!$DE$2,FALSE)))</f>
        <v>0</v>
      </c>
      <c r="AA43" s="93" t="str">
        <f>IF(ISNA(VLOOKUP($A43,'[1]WF SJC'!$DO$1:$DP$65536,2,FALSE)),"np",(VLOOKUP($A43,'[1]WF SJC'!$DO$1:$DP$65536,2,FALSE)))</f>
        <v>np</v>
      </c>
      <c r="AB43" s="94">
        <f>IF(AA43&gt;'[1]WF SJC'!$DP$1,0,(VLOOKUP(AA43,'[2]Point Tables'!$A$4:$I$263,'[1]WF SJC'!$DP$2,FALSE)))</f>
        <v>0</v>
      </c>
      <c r="AC43" s="93" t="str">
        <f>IF(ISNA(VLOOKUP($A43,'[1]WF SJC'!$DZ$1:$EA$65536,2,FALSE)),"np",(VLOOKUP($A43,'[1]WF SJC'!$DZ$1:$EA$65536,2,FALSE)))</f>
        <v>np</v>
      </c>
      <c r="AD43" s="94">
        <f>IF(AC43&gt;'[1]WF SJC'!$EA$1,0,(VLOOKUP(AC43,'[2]Point Tables'!$A$4:$I$263,'[1]WF SJC'!$EA$2,FALSE)))</f>
        <v>0</v>
      </c>
      <c r="AE43" s="92" t="str">
        <f t="shared" si="8"/>
        <v>Ferdon, Danielle V.</v>
      </c>
      <c r="AF43" s="91" t="str">
        <f>IF(ISNA(VLOOKUP($A43,[1]WFY14!$AL$1:$AN$65536,2,FALSE)),"np",(VLOOKUP($A43,[1]WFY14!$AL$1:$AN$65536,2,FALSE)))</f>
        <v>np</v>
      </c>
      <c r="AG43" s="90">
        <f>IF(AF43&gt;[1]WFY14!$AN$1,0,(VLOOKUP(AF43,'[2]Point Tables'!$A$4:$I$263,[1]WFY14!$AN$2,FALSE)))</f>
        <v>0</v>
      </c>
      <c r="AH43" s="91" t="str">
        <f>IF(ISNA(VLOOKUP($A43,[1]WFY14!$AW$1:$AY$65536,2,FALSE)),"np",(VLOOKUP($A43,[1]WFY14!$AW$1:$AY$65536,2,FALSE)))</f>
        <v>np</v>
      </c>
      <c r="AI43" s="90">
        <f>IF(AH43&gt;[1]WFY14!$AY$1,0,(VLOOKUP(AH43,'[2]Point Tables'!$A$4:$I$263,[1]WFY14!$AY$2,FALSE)))</f>
        <v>0</v>
      </c>
      <c r="AJ43" s="91" t="str">
        <f>IF(ISNA(VLOOKUP($A43,[1]WFY14!$BH$1:$BJ$65536,2,FALSE)),"np",(VLOOKUP($A43,[1]WFY14!$BH$1:$BJ$65536,2,FALSE)))</f>
        <v>np</v>
      </c>
      <c r="AK43" s="90">
        <f>IF(AJ43&gt;[1]WFY14!$BJ$1,0,(VLOOKUP(AJ43,'[2]Point Tables'!$A$4:$I$263,[1]WFY14!$BJ$2,FALSE)))</f>
        <v>0</v>
      </c>
      <c r="AL43" s="91" t="str">
        <f>IF(ISNA(VLOOKUP($A43,[1]WFY14!$BS$1:$BT$65536,2,FALSE)),"np",(VLOOKUP($A43,[1]WFY14!$BS$1:$BT$65536,2,FALSE)))</f>
        <v>np</v>
      </c>
      <c r="AM43" s="90">
        <f>IF(AL43&gt;[1]WFY14!$BU$1,0,(VLOOKUP(AL43,'[2]Point Tables'!$A$4:$I$263,[1]WFY14!$BU$2,FALSE)))</f>
        <v>0</v>
      </c>
      <c r="AN43" s="91" t="str">
        <f>IF(ISNA(VLOOKUP($A43,[1]WFY14!$CD$1:$CE$65536,2,FALSE)),"np",(VLOOKUP($A43,[1]WFY14!$CD$1:$CE$65536,2,FALSE)))</f>
        <v>np</v>
      </c>
      <c r="AO43" s="90">
        <f>IF(AN43&gt;[1]WFY14!$CF$1,0,(VLOOKUP(AN43,'[2]Point Tables'!$A$4:$I$263,[1]WFY14!$CF$2,FALSE)))</f>
        <v>0</v>
      </c>
      <c r="AP43" s="91" t="str">
        <f>IF(ISNA(VLOOKUP($A43,[1]WFY14!$CO$1:$CP$65536,2,FALSE)),"np",(VLOOKUP($A43,[1]WFY14!$CO$1:$CP$65536,2,FALSE)))</f>
        <v>np</v>
      </c>
      <c r="AQ43" s="90">
        <f>IF(AP43&gt;[1]WFY14!$CQ$1,0,(VLOOKUP(AP43,'[2]Point Tables'!$A$4:$I$263,[1]WFY14!$CQ$2,FALSE)))</f>
        <v>0</v>
      </c>
      <c r="AR43" s="91" t="str">
        <f>IF(ISNA(VLOOKUP($A43,[1]WFY14!$CZ$1:$DA$65536,2,FALSE)),"np",(VLOOKUP($A43,[1]WFY14!$CZ$1:$DA$65536,2,FALSE)))</f>
        <v>np</v>
      </c>
      <c r="AS43" s="90">
        <f>IF(AR43&gt;[1]WFY14!$DB$1,0,(VLOOKUP(AR43,'[2]Point Tables'!$A$4:$I$263,[1]WFY14!$DB$2,FALSE)))</f>
        <v>0</v>
      </c>
      <c r="AT43" s="91">
        <f>IF(ISNA(VLOOKUP($A43,[1]WFY14!$DK$1:$DL$65536,2,FALSE)),"np",(VLOOKUP($A43,[1]WFY14!$DK$1:$DL$65536,2,FALSE)))</f>
        <v>14</v>
      </c>
      <c r="AU43" s="90">
        <f>IF(AT43&gt;[1]WFY14!$DM$1,0,(VLOOKUP(AT43,'[2]Point Tables'!$A$4:$I$263,[1]WFY14!$DM$2,FALSE)))</f>
        <v>102</v>
      </c>
      <c r="AV43" s="91" t="str">
        <f>IF(ISNA(VLOOKUP($A43,[1]WFY14!$DV$1:$DW$65536,2,FALSE)),"np",(VLOOKUP($A43,[1]WFY14!$DV$1:$DW$65536,2,FALSE)))</f>
        <v>np</v>
      </c>
      <c r="AW43" s="90">
        <f>IF(AV43&gt;[1]WFY14!$DX$1,0,(VLOOKUP(AV43,'[2]Point Tables'!$A$4:$I$263,[1]WFY14!$DX$2,FALSE)))</f>
        <v>0</v>
      </c>
      <c r="BQ43">
        <f t="shared" si="9"/>
        <v>0</v>
      </c>
      <c r="BR43">
        <f t="shared" si="10"/>
        <v>0</v>
      </c>
      <c r="BS43">
        <f t="shared" si="11"/>
        <v>0</v>
      </c>
      <c r="BT43">
        <f t="shared" si="12"/>
        <v>0</v>
      </c>
      <c r="BU43">
        <f t="shared" si="13"/>
        <v>0</v>
      </c>
      <c r="BV43">
        <f t="shared" si="14"/>
        <v>0</v>
      </c>
      <c r="BW43">
        <f t="shared" si="15"/>
        <v>0</v>
      </c>
      <c r="BX43">
        <f t="shared" si="16"/>
        <v>102</v>
      </c>
      <c r="BY43">
        <f t="shared" si="17"/>
        <v>0</v>
      </c>
      <c r="BZ43">
        <f t="shared" si="18"/>
        <v>102</v>
      </c>
      <c r="CA43">
        <f t="shared" si="19"/>
        <v>0</v>
      </c>
      <c r="CB43">
        <f t="shared" si="20"/>
        <v>0</v>
      </c>
      <c r="CC43">
        <f t="shared" si="21"/>
        <v>106</v>
      </c>
      <c r="CD43">
        <f t="shared" si="22"/>
        <v>0</v>
      </c>
      <c r="CE43">
        <f t="shared" si="23"/>
        <v>0</v>
      </c>
      <c r="CF43">
        <f t="shared" si="24"/>
        <v>0</v>
      </c>
      <c r="CG43">
        <f t="shared" si="25"/>
        <v>0</v>
      </c>
      <c r="CI43">
        <f t="shared" si="26"/>
        <v>106</v>
      </c>
      <c r="CJ43">
        <f t="shared" si="27"/>
        <v>102</v>
      </c>
      <c r="CK43">
        <f t="shared" si="28"/>
        <v>0</v>
      </c>
      <c r="CL43">
        <f t="shared" si="29"/>
        <v>0</v>
      </c>
      <c r="CN43" s="95">
        <f t="shared" si="30"/>
        <v>208</v>
      </c>
      <c r="CS43">
        <f t="shared" si="31"/>
        <v>0</v>
      </c>
      <c r="CT43">
        <f t="shared" si="32"/>
        <v>0</v>
      </c>
      <c r="CU43">
        <f t="shared" si="38"/>
        <v>106</v>
      </c>
      <c r="CW43">
        <f t="shared" si="39"/>
        <v>106</v>
      </c>
      <c r="CX43">
        <f t="shared" si="40"/>
        <v>0</v>
      </c>
      <c r="CZ43">
        <f t="shared" si="41"/>
        <v>106</v>
      </c>
    </row>
    <row r="44" spans="1:104">
      <c r="A44" s="23">
        <v>100080371</v>
      </c>
      <c r="B44">
        <f t="shared" si="0"/>
        <v>205</v>
      </c>
      <c r="C44">
        <f t="shared" si="1"/>
        <v>205</v>
      </c>
      <c r="D44" s="15" t="str">
        <f t="shared" si="2"/>
        <v>41</v>
      </c>
      <c r="E44" s="26" t="str">
        <f>IF(AND(ISNUMBER(G44),G44&gt;=U13Cutoff),"#"," ")</f>
        <v xml:space="preserve"> </v>
      </c>
      <c r="F44" s="3" t="s">
        <v>1366</v>
      </c>
      <c r="G44" s="10">
        <v>1996</v>
      </c>
      <c r="H44" s="3" t="s">
        <v>1367</v>
      </c>
      <c r="I44" s="85">
        <f t="shared" si="3"/>
        <v>205</v>
      </c>
      <c r="J44" s="86">
        <f t="shared" si="4"/>
        <v>205</v>
      </c>
      <c r="K44" s="87">
        <f t="shared" si="37"/>
        <v>137</v>
      </c>
      <c r="L44" s="87">
        <f t="shared" si="37"/>
        <v>68</v>
      </c>
      <c r="M44" s="87">
        <f t="shared" si="37"/>
        <v>0</v>
      </c>
      <c r="N44" s="87">
        <f t="shared" si="37"/>
        <v>0</v>
      </c>
      <c r="O44" s="88" t="str">
        <f t="shared" si="6"/>
        <v xml:space="preserve">Somogyi, Rita </v>
      </c>
      <c r="P44" s="89">
        <f>IF(ISNA(VLOOKUP(A44,[1]WFY14!$E$1:$G$65536,2,FALSE)),"np",(VLOOKUP(A44,[1]WFY14!$E$1:$G$65536,2,FALSE)))</f>
        <v>19</v>
      </c>
      <c r="Q44" s="90">
        <f>IF(P44&gt;[1]WFY14!$F$1,0,(VLOOKUP(P44,'[2]Point Tables'!$A$4:$I$263,[1]WFY14!$F$2,FALSE)))</f>
        <v>68</v>
      </c>
      <c r="R44" s="91">
        <f>IF(ISNA(VLOOKUP($A44,[1]WFY14!$P$1:$R$65536,2,FALSE)),"np",(VLOOKUP($A44,[1]WFY14!$P$1:$R$65536,2,FALSE)))</f>
        <v>8</v>
      </c>
      <c r="S44" s="90">
        <f>IF(R44&gt;[1]WFY14!$Q$1,0,(VLOOKUP(R44,'[2]Point Tables'!$A$4:$I$263,[1]WFY14!$Q$2,FALSE)))</f>
        <v>137</v>
      </c>
      <c r="T44" s="91">
        <f>IF(ISNA(VLOOKUP($A44,[1]WFY14!$AA$1:$AC$65536,2,FALSE)),"np",(VLOOKUP($A44,[1]WFY14!$AA$1:$AC$65536,2,FALSE)))</f>
        <v>52</v>
      </c>
      <c r="U44" s="90">
        <f>IF(T44&gt;[1]WFY14!$AB$1,0,(VLOOKUP(T44,'[2]Point Tables'!$A$4:$I$263,[1]WFY14!$AB$2,FALSE)))</f>
        <v>0</v>
      </c>
      <c r="V44" s="92" t="str">
        <f t="shared" si="7"/>
        <v xml:space="preserve">Somogyi, Rita </v>
      </c>
      <c r="W44" s="93" t="str">
        <f>IF(ISNA(VLOOKUP(A44,'[1]WF SJC'!$CS$1:$CT$65536,2,FALSE)),"np",(VLOOKUP(A44,'[1]WF SJC'!$CS$1:$CT$65536,2,FALSE)))</f>
        <v>np</v>
      </c>
      <c r="X44" s="94">
        <f>IF(W44&gt;'[1]WF SJC'!$CT$1,0,(VLOOKUP(W44,'[2]Point Tables'!$A$4:$I$263,'[1]WF SJC'!$CT$2,FALSE)))</f>
        <v>0</v>
      </c>
      <c r="Y44" s="93" t="str">
        <f>IF(ISNA(VLOOKUP(A44,'[1]WF SJC'!$DD$1:$DE$65536,2,FALSE)),"np",(VLOOKUP(A44,'[1]WF SJC'!$DD$1:$DE$65536,2,FALSE)))</f>
        <v>np</v>
      </c>
      <c r="Z44" s="94">
        <f>IF(Y44&gt;'[1]WF SJC'!$DE$1,0,(VLOOKUP(Y44,'[2]Point Tables'!$A$4:$I$263,'[1]WF SJC'!$DE$2,FALSE)))</f>
        <v>0</v>
      </c>
      <c r="AA44" s="93" t="str">
        <f>IF(ISNA(VLOOKUP($A44,'[1]WF SJC'!$DO$1:$DP$65536,2,FALSE)),"np",(VLOOKUP($A44,'[1]WF SJC'!$DO$1:$DP$65536,2,FALSE)))</f>
        <v>np</v>
      </c>
      <c r="AB44" s="94">
        <f>IF(AA44&gt;'[1]WF SJC'!$DP$1,0,(VLOOKUP(AA44,'[2]Point Tables'!$A$4:$I$263,'[1]WF SJC'!$DP$2,FALSE)))</f>
        <v>0</v>
      </c>
      <c r="AC44" s="93" t="str">
        <f>IF(ISNA(VLOOKUP($A44,'[1]WF SJC'!$DZ$1:$EA$65536,2,FALSE)),"np",(VLOOKUP($A44,'[1]WF SJC'!$DZ$1:$EA$65536,2,FALSE)))</f>
        <v>np</v>
      </c>
      <c r="AD44" s="94">
        <f>IF(AC44&gt;'[1]WF SJC'!$EA$1,0,(VLOOKUP(AC44,'[2]Point Tables'!$A$4:$I$263,'[1]WF SJC'!$EA$2,FALSE)))</f>
        <v>0</v>
      </c>
      <c r="AE44" s="92" t="str">
        <f t="shared" si="8"/>
        <v xml:space="preserve">Somogyi, Rita </v>
      </c>
      <c r="AF44" s="91" t="str">
        <f>IF(ISNA(VLOOKUP($A44,[1]WFY14!$AL$1:$AN$65536,2,FALSE)),"np",(VLOOKUP($A44,[1]WFY14!$AL$1:$AN$65536,2,FALSE)))</f>
        <v>np</v>
      </c>
      <c r="AG44" s="90">
        <f>IF(AF44&gt;[1]WFY14!$AN$1,0,(VLOOKUP(AF44,'[2]Point Tables'!$A$4:$I$263,[1]WFY14!$AN$2,FALSE)))</f>
        <v>0</v>
      </c>
      <c r="AH44" s="91" t="str">
        <f>IF(ISNA(VLOOKUP($A44,[1]WFY14!$AW$1:$AY$65536,2,FALSE)),"np",(VLOOKUP($A44,[1]WFY14!$AW$1:$AY$65536,2,FALSE)))</f>
        <v>np</v>
      </c>
      <c r="AI44" s="90">
        <f>IF(AH44&gt;[1]WFY14!$AY$1,0,(VLOOKUP(AH44,'[2]Point Tables'!$A$4:$I$263,[1]WFY14!$AY$2,FALSE)))</f>
        <v>0</v>
      </c>
      <c r="AJ44" s="91" t="str">
        <f>IF(ISNA(VLOOKUP($A44,[1]WFY14!$BH$1:$BJ$65536,2,FALSE)),"np",(VLOOKUP($A44,[1]WFY14!$BH$1:$BJ$65536,2,FALSE)))</f>
        <v>np</v>
      </c>
      <c r="AK44" s="90">
        <f>IF(AJ44&gt;[1]WFY14!$BJ$1,0,(VLOOKUP(AJ44,'[2]Point Tables'!$A$4:$I$263,[1]WFY14!$BJ$2,FALSE)))</f>
        <v>0</v>
      </c>
      <c r="AL44" s="91" t="str">
        <f>IF(ISNA(VLOOKUP($A44,[1]WFY14!$BS$1:$BT$65536,2,FALSE)),"np",(VLOOKUP($A44,[1]WFY14!$BS$1:$BT$65536,2,FALSE)))</f>
        <v>np</v>
      </c>
      <c r="AM44" s="90">
        <f>IF(AL44&gt;[1]WFY14!$BU$1,0,(VLOOKUP(AL44,'[2]Point Tables'!$A$4:$I$263,[1]WFY14!$BU$2,FALSE)))</f>
        <v>0</v>
      </c>
      <c r="AN44" s="91" t="str">
        <f>IF(ISNA(VLOOKUP($A44,[1]WFY14!$CD$1:$CE$65536,2,FALSE)),"np",(VLOOKUP($A44,[1]WFY14!$CD$1:$CE$65536,2,FALSE)))</f>
        <v>np</v>
      </c>
      <c r="AO44" s="90">
        <f>IF(AN44&gt;[1]WFY14!$CF$1,0,(VLOOKUP(AN44,'[2]Point Tables'!$A$4:$I$263,[1]WFY14!$CF$2,FALSE)))</f>
        <v>0</v>
      </c>
      <c r="AP44" s="91" t="str">
        <f>IF(ISNA(VLOOKUP($A44,[1]WFY14!$CO$1:$CP$65536,2,FALSE)),"np",(VLOOKUP($A44,[1]WFY14!$CO$1:$CP$65536,2,FALSE)))</f>
        <v>np</v>
      </c>
      <c r="AQ44" s="90">
        <f>IF(AP44&gt;[1]WFY14!$CQ$1,0,(VLOOKUP(AP44,'[2]Point Tables'!$A$4:$I$263,[1]WFY14!$CQ$2,FALSE)))</f>
        <v>0</v>
      </c>
      <c r="AR44" s="91" t="str">
        <f>IF(ISNA(VLOOKUP($A44,[1]WFY14!$CZ$1:$DA$65536,2,FALSE)),"np",(VLOOKUP($A44,[1]WFY14!$CZ$1:$DA$65536,2,FALSE)))</f>
        <v>np</v>
      </c>
      <c r="AS44" s="90">
        <f>IF(AR44&gt;[1]WFY14!$DB$1,0,(VLOOKUP(AR44,'[2]Point Tables'!$A$4:$I$263,[1]WFY14!$DB$2,FALSE)))</f>
        <v>0</v>
      </c>
      <c r="AT44" s="91" t="str">
        <f>IF(ISNA(VLOOKUP($A44,[1]WFY14!$DK$1:$DL$65536,2,FALSE)),"np",(VLOOKUP($A44,[1]WFY14!$DK$1:$DL$65536,2,FALSE)))</f>
        <v>np</v>
      </c>
      <c r="AU44" s="90">
        <f>IF(AT44&gt;[1]WFY14!$DM$1,0,(VLOOKUP(AT44,'[2]Point Tables'!$A$4:$I$263,[1]WFY14!$DM$2,FALSE)))</f>
        <v>0</v>
      </c>
      <c r="AV44" s="91" t="str">
        <f>IF(ISNA(VLOOKUP($A44,[1]WFY14!$DV$1:$DW$65536,2,FALSE)),"np",(VLOOKUP($A44,[1]WFY14!$DV$1:$DW$65536,2,FALSE)))</f>
        <v>np</v>
      </c>
      <c r="AW44" s="90">
        <f>IF(AV44&gt;[1]WFY14!$DX$1,0,(VLOOKUP(AV44,'[2]Point Tables'!$A$4:$I$263,[1]WFY14!$DX$2,FALSE)))</f>
        <v>0</v>
      </c>
      <c r="BQ44">
        <f t="shared" si="9"/>
        <v>0</v>
      </c>
      <c r="BR44">
        <f t="shared" si="10"/>
        <v>0</v>
      </c>
      <c r="BS44">
        <f t="shared" si="11"/>
        <v>0</v>
      </c>
      <c r="BT44">
        <f t="shared" si="12"/>
        <v>0</v>
      </c>
      <c r="BU44">
        <f t="shared" si="13"/>
        <v>0</v>
      </c>
      <c r="BV44">
        <f t="shared" si="14"/>
        <v>0</v>
      </c>
      <c r="BW44">
        <f t="shared" si="15"/>
        <v>0</v>
      </c>
      <c r="BX44">
        <f t="shared" si="16"/>
        <v>0</v>
      </c>
      <c r="BY44">
        <f t="shared" si="17"/>
        <v>0</v>
      </c>
      <c r="BZ44">
        <f t="shared" si="18"/>
        <v>0</v>
      </c>
      <c r="CA44">
        <f t="shared" si="19"/>
        <v>0</v>
      </c>
      <c r="CB44">
        <f t="shared" si="20"/>
        <v>68</v>
      </c>
      <c r="CC44">
        <f t="shared" si="21"/>
        <v>137</v>
      </c>
      <c r="CD44">
        <f t="shared" si="22"/>
        <v>0</v>
      </c>
      <c r="CE44">
        <f t="shared" si="23"/>
        <v>0</v>
      </c>
      <c r="CF44">
        <f t="shared" si="24"/>
        <v>0</v>
      </c>
      <c r="CG44">
        <f t="shared" si="25"/>
        <v>0</v>
      </c>
      <c r="CI44">
        <f t="shared" si="26"/>
        <v>137</v>
      </c>
      <c r="CJ44">
        <f t="shared" si="27"/>
        <v>68</v>
      </c>
      <c r="CK44">
        <f t="shared" si="28"/>
        <v>0</v>
      </c>
      <c r="CL44">
        <f t="shared" si="29"/>
        <v>0</v>
      </c>
      <c r="CN44" s="95">
        <f t="shared" si="30"/>
        <v>205</v>
      </c>
      <c r="CS44">
        <f t="shared" si="31"/>
        <v>0</v>
      </c>
      <c r="CT44">
        <f t="shared" si="32"/>
        <v>68</v>
      </c>
      <c r="CU44">
        <f t="shared" si="38"/>
        <v>137</v>
      </c>
      <c r="CW44">
        <f t="shared" si="39"/>
        <v>137</v>
      </c>
      <c r="CX44">
        <f t="shared" si="40"/>
        <v>68</v>
      </c>
      <c r="CZ44">
        <f t="shared" si="41"/>
        <v>205</v>
      </c>
    </row>
    <row r="45" spans="1:104">
      <c r="A45" s="78">
        <v>100078301</v>
      </c>
      <c r="B45">
        <f t="shared" si="0"/>
        <v>204</v>
      </c>
      <c r="C45">
        <f t="shared" si="1"/>
        <v>65</v>
      </c>
      <c r="D45" s="15" t="str">
        <f t="shared" si="2"/>
        <v>42</v>
      </c>
      <c r="E45" s="26" t="s">
        <v>13</v>
      </c>
      <c r="F45" s="83" t="s">
        <v>939</v>
      </c>
      <c r="G45" s="84">
        <v>1997</v>
      </c>
      <c r="H45" s="83" t="s">
        <v>293</v>
      </c>
      <c r="I45" s="85">
        <f t="shared" si="3"/>
        <v>204</v>
      </c>
      <c r="J45" s="86">
        <f t="shared" si="4"/>
        <v>65</v>
      </c>
      <c r="K45" s="87">
        <f t="shared" si="37"/>
        <v>139</v>
      </c>
      <c r="L45" s="87">
        <f t="shared" si="37"/>
        <v>65</v>
      </c>
      <c r="M45" s="87">
        <f t="shared" si="37"/>
        <v>0</v>
      </c>
      <c r="N45" s="87">
        <f t="shared" si="37"/>
        <v>0</v>
      </c>
      <c r="O45" s="88" t="str">
        <f t="shared" si="6"/>
        <v>Dilibero, Cassandra</v>
      </c>
      <c r="P45" s="89" t="str">
        <f>IF(ISNA(VLOOKUP(A45,[1]WFY14!$E$1:$G$65536,2,FALSE)),"np",(VLOOKUP(A45,[1]WFY14!$E$1:$G$65536,2,FALSE)))</f>
        <v>np</v>
      </c>
      <c r="Q45" s="90">
        <f>IF(P45&gt;[1]WFY14!$F$1,0,(VLOOKUP(P45,'[2]Point Tables'!$A$4:$I$263,[1]WFY14!$F$2,FALSE)))</f>
        <v>0</v>
      </c>
      <c r="R45" s="91">
        <f>IF(ISNA(VLOOKUP($A45,[1]WFY14!$P$1:$R$65536,2,FALSE)),"np",(VLOOKUP($A45,[1]WFY14!$P$1:$R$65536,2,FALSE)))</f>
        <v>22</v>
      </c>
      <c r="S45" s="90">
        <f>IF(R45&gt;[1]WFY14!$Q$1,0,(VLOOKUP(R45,'[2]Point Tables'!$A$4:$I$263,[1]WFY14!$Q$2,FALSE)))</f>
        <v>65</v>
      </c>
      <c r="T45" s="91">
        <f>IF(ISNA(VLOOKUP($A45,[1]WFY14!$AA$1:$AC$65536,2,FALSE)),"np",(VLOOKUP($A45,[1]WFY14!$AA$1:$AC$65536,2,FALSE)))</f>
        <v>41</v>
      </c>
      <c r="U45" s="90">
        <f>IF(T45&gt;[1]WFY14!$AB$1,0,(VLOOKUP(T45,'[2]Point Tables'!$A$4:$I$263,[1]WFY14!$AB$2,FALSE)))</f>
        <v>0</v>
      </c>
      <c r="V45" s="92" t="str">
        <f t="shared" si="7"/>
        <v>Dilibero, Cassandra</v>
      </c>
      <c r="W45" s="93" t="str">
        <f>IF(ISNA(VLOOKUP(A45,'[1]WF SJC'!$CS$1:$CT$65536,2,FALSE)),"np",(VLOOKUP(A45,'[1]WF SJC'!$CS$1:$CT$65536,2,FALSE)))</f>
        <v>np</v>
      </c>
      <c r="X45" s="94">
        <f>IF(W45&gt;'[1]WF SJC'!$CT$1,0,(VLOOKUP(W45,'[2]Point Tables'!$A$4:$I$263,'[1]WF SJC'!$CT$2,FALSE)))</f>
        <v>0</v>
      </c>
      <c r="Y45" s="93" t="str">
        <f>IF(ISNA(VLOOKUP(A45,'[1]WF SJC'!$DD$1:$DE$65536,2,FALSE)),"np",(VLOOKUP(A45,'[1]WF SJC'!$DD$1:$DE$65536,2,FALSE)))</f>
        <v>np</v>
      </c>
      <c r="Z45" s="94">
        <f>IF(Y45&gt;'[1]WF SJC'!$DE$1,0,(VLOOKUP(Y45,'[2]Point Tables'!$A$4:$I$263,'[1]WF SJC'!$DE$2,FALSE)))</f>
        <v>0</v>
      </c>
      <c r="AA45" s="93" t="str">
        <f>IF(ISNA(VLOOKUP($A45,'[1]WF SJC'!$DO$1:$DP$65536,2,FALSE)),"np",(VLOOKUP($A45,'[1]WF SJC'!$DO$1:$DP$65536,2,FALSE)))</f>
        <v>np</v>
      </c>
      <c r="AB45" s="94">
        <f>IF(AA45&gt;'[1]WF SJC'!$DP$1,0,(VLOOKUP(AA45,'[2]Point Tables'!$A$4:$I$263,'[1]WF SJC'!$DP$2,FALSE)))</f>
        <v>0</v>
      </c>
      <c r="AC45" s="93" t="str">
        <f>IF(ISNA(VLOOKUP($A45,'[1]WF SJC'!$DZ$1:$EA$65536,2,FALSE)),"np",(VLOOKUP($A45,'[1]WF SJC'!$DZ$1:$EA$65536,2,FALSE)))</f>
        <v>np</v>
      </c>
      <c r="AD45" s="94">
        <f>IF(AC45&gt;'[1]WF SJC'!$EA$1,0,(VLOOKUP(AC45,'[2]Point Tables'!$A$4:$I$263,'[1]WF SJC'!$EA$2,FALSE)))</f>
        <v>0</v>
      </c>
      <c r="AE45" s="92" t="str">
        <f t="shared" si="8"/>
        <v>Dilibero, Cassandra</v>
      </c>
      <c r="AF45" s="91" t="str">
        <f>IF(ISNA(VLOOKUP($A45,[1]WFY14!$AL$1:$AN$65536,2,FALSE)),"np",(VLOOKUP($A45,[1]WFY14!$AL$1:$AN$65536,2,FALSE)))</f>
        <v>np</v>
      </c>
      <c r="AG45" s="90">
        <f>IF(AF45&gt;[1]WFY14!$AN$1,0,(VLOOKUP(AF45,'[2]Point Tables'!$A$4:$I$263,[1]WFY14!$AN$2,FALSE)))</f>
        <v>0</v>
      </c>
      <c r="AH45" s="91">
        <f>IF(ISNA(VLOOKUP($A45,[1]WFY14!$AW$1:$AY$65536,2,FALSE)),"np",(VLOOKUP($A45,[1]WFY14!$AW$1:$AY$65536,2,FALSE)))</f>
        <v>6</v>
      </c>
      <c r="AI45" s="90">
        <f>IF(AH45&gt;[1]WFY14!$AY$1,0,(VLOOKUP(AH45,'[2]Point Tables'!$A$4:$I$263,[1]WFY14!$AY$2,FALSE)))</f>
        <v>139</v>
      </c>
      <c r="AJ45" s="91" t="str">
        <f>IF(ISNA(VLOOKUP($A45,[1]WFY14!$BH$1:$BJ$65536,2,FALSE)),"np",(VLOOKUP($A45,[1]WFY14!$BH$1:$BJ$65536,2,FALSE)))</f>
        <v>np</v>
      </c>
      <c r="AK45" s="90">
        <f>IF(AJ45&gt;[1]WFY14!$BJ$1,0,(VLOOKUP(AJ45,'[2]Point Tables'!$A$4:$I$263,[1]WFY14!$BJ$2,FALSE)))</f>
        <v>0</v>
      </c>
      <c r="AL45" s="91" t="str">
        <f>IF(ISNA(VLOOKUP($A45,[1]WFY14!$BS$1:$BT$65536,2,FALSE)),"np",(VLOOKUP($A45,[1]WFY14!$BS$1:$BT$65536,2,FALSE)))</f>
        <v>np</v>
      </c>
      <c r="AM45" s="90">
        <f>IF(AL45&gt;[1]WFY14!$BU$1,0,(VLOOKUP(AL45,'[2]Point Tables'!$A$4:$I$263,[1]WFY14!$BU$2,FALSE)))</f>
        <v>0</v>
      </c>
      <c r="AN45" s="91" t="str">
        <f>IF(ISNA(VLOOKUP($A45,[1]WFY14!$CD$1:$CE$65536,2,FALSE)),"np",(VLOOKUP($A45,[1]WFY14!$CD$1:$CE$65536,2,FALSE)))</f>
        <v>np</v>
      </c>
      <c r="AO45" s="90">
        <f>IF(AN45&gt;[1]WFY14!$CF$1,0,(VLOOKUP(AN45,'[2]Point Tables'!$A$4:$I$263,[1]WFY14!$CF$2,FALSE)))</f>
        <v>0</v>
      </c>
      <c r="AP45" s="91" t="str">
        <f>IF(ISNA(VLOOKUP($A45,[1]WFY14!$CO$1:$CP$65536,2,FALSE)),"np",(VLOOKUP($A45,[1]WFY14!$CO$1:$CP$65536,2,FALSE)))</f>
        <v>np</v>
      </c>
      <c r="AQ45" s="90">
        <f>IF(AP45&gt;[1]WFY14!$CQ$1,0,(VLOOKUP(AP45,'[2]Point Tables'!$A$4:$I$263,[1]WFY14!$CQ$2,FALSE)))</f>
        <v>0</v>
      </c>
      <c r="AR45" s="91" t="str">
        <f>IF(ISNA(VLOOKUP($A45,[1]WFY14!$CZ$1:$DA$65536,2,FALSE)),"np",(VLOOKUP($A45,[1]WFY14!$CZ$1:$DA$65536,2,FALSE)))</f>
        <v>np</v>
      </c>
      <c r="AS45" s="90">
        <f>IF(AR45&gt;[1]WFY14!$DB$1,0,(VLOOKUP(AR45,'[2]Point Tables'!$A$4:$I$263,[1]WFY14!$DB$2,FALSE)))</f>
        <v>0</v>
      </c>
      <c r="AT45" s="91" t="str">
        <f>IF(ISNA(VLOOKUP($A45,[1]WFY14!$DK$1:$DL$65536,2,FALSE)),"np",(VLOOKUP($A45,[1]WFY14!$DK$1:$DL$65536,2,FALSE)))</f>
        <v>np</v>
      </c>
      <c r="AU45" s="90">
        <f>IF(AT45&gt;[1]WFY14!$DM$1,0,(VLOOKUP(AT45,'[2]Point Tables'!$A$4:$I$263,[1]WFY14!$DM$2,FALSE)))</f>
        <v>0</v>
      </c>
      <c r="AV45" s="91" t="str">
        <f>IF(ISNA(VLOOKUP($A45,[1]WFY14!$DV$1:$DW$65536,2,FALSE)),"np",(VLOOKUP($A45,[1]WFY14!$DV$1:$DW$65536,2,FALSE)))</f>
        <v>np</v>
      </c>
      <c r="AW45" s="90">
        <f>IF(AV45&gt;[1]WFY14!$DX$1,0,(VLOOKUP(AV45,'[2]Point Tables'!$A$4:$I$263,[1]WFY14!$DX$2,FALSE)))</f>
        <v>0</v>
      </c>
      <c r="BQ45">
        <f t="shared" si="9"/>
        <v>0</v>
      </c>
      <c r="BR45">
        <f t="shared" si="10"/>
        <v>139</v>
      </c>
      <c r="BS45">
        <f t="shared" si="11"/>
        <v>0</v>
      </c>
      <c r="BT45">
        <f t="shared" si="12"/>
        <v>0</v>
      </c>
      <c r="BU45">
        <f t="shared" si="13"/>
        <v>0</v>
      </c>
      <c r="BV45">
        <f t="shared" si="14"/>
        <v>0</v>
      </c>
      <c r="BW45">
        <f t="shared" si="15"/>
        <v>0</v>
      </c>
      <c r="BX45">
        <f t="shared" si="16"/>
        <v>0</v>
      </c>
      <c r="BY45">
        <f t="shared" si="17"/>
        <v>0</v>
      </c>
      <c r="BZ45">
        <f t="shared" si="18"/>
        <v>139</v>
      </c>
      <c r="CA45">
        <f t="shared" si="19"/>
        <v>0</v>
      </c>
      <c r="CB45">
        <f t="shared" si="20"/>
        <v>0</v>
      </c>
      <c r="CC45">
        <f t="shared" si="21"/>
        <v>65</v>
      </c>
      <c r="CD45">
        <f t="shared" si="22"/>
        <v>0</v>
      </c>
      <c r="CE45">
        <f t="shared" si="23"/>
        <v>0</v>
      </c>
      <c r="CF45">
        <f t="shared" si="24"/>
        <v>0</v>
      </c>
      <c r="CG45">
        <f t="shared" si="25"/>
        <v>0</v>
      </c>
      <c r="CI45">
        <f t="shared" si="26"/>
        <v>139</v>
      </c>
      <c r="CJ45">
        <f t="shared" si="27"/>
        <v>65</v>
      </c>
      <c r="CK45">
        <f t="shared" si="28"/>
        <v>0</v>
      </c>
      <c r="CL45">
        <f t="shared" si="29"/>
        <v>0</v>
      </c>
      <c r="CN45" s="95">
        <f t="shared" si="30"/>
        <v>204</v>
      </c>
      <c r="CS45">
        <f t="shared" si="31"/>
        <v>0</v>
      </c>
      <c r="CT45">
        <f t="shared" si="32"/>
        <v>0</v>
      </c>
      <c r="CU45">
        <f t="shared" si="38"/>
        <v>65</v>
      </c>
      <c r="CW45">
        <f t="shared" si="39"/>
        <v>65</v>
      </c>
      <c r="CX45">
        <f t="shared" si="40"/>
        <v>0</v>
      </c>
      <c r="CZ45">
        <f t="shared" si="41"/>
        <v>65</v>
      </c>
    </row>
    <row r="46" spans="1:104">
      <c r="A46" s="33">
        <v>100094627</v>
      </c>
      <c r="B46">
        <f t="shared" si="0"/>
        <v>201</v>
      </c>
      <c r="C46">
        <f t="shared" si="1"/>
        <v>61</v>
      </c>
      <c r="D46" s="15" t="str">
        <f t="shared" si="2"/>
        <v>43</v>
      </c>
      <c r="E46" s="26" t="str">
        <f>IF(AND(ISNUMBER(G46),G46&gt;=U13Cutoff),"#"," ")</f>
        <v>#</v>
      </c>
      <c r="F46" s="3" t="s">
        <v>942</v>
      </c>
      <c r="G46" s="10">
        <v>1998</v>
      </c>
      <c r="H46" s="3" t="s">
        <v>61</v>
      </c>
      <c r="I46" s="85">
        <f t="shared" si="3"/>
        <v>201</v>
      </c>
      <c r="J46" s="86">
        <f t="shared" si="4"/>
        <v>61</v>
      </c>
      <c r="K46" s="87">
        <f t="shared" si="37"/>
        <v>140</v>
      </c>
      <c r="L46" s="87">
        <f t="shared" si="37"/>
        <v>61</v>
      </c>
      <c r="M46" s="87">
        <f t="shared" si="37"/>
        <v>0</v>
      </c>
      <c r="N46" s="87">
        <f t="shared" si="37"/>
        <v>0</v>
      </c>
      <c r="O46" s="88" t="str">
        <f t="shared" si="6"/>
        <v>Prasher, Alexa</v>
      </c>
      <c r="P46" s="89">
        <f>IF(ISNA(VLOOKUP(A46,[1]WFY14!$E$1:$G$65536,2,FALSE)),"np",(VLOOKUP(A46,[1]WFY14!$E$1:$G$65536,2,FALSE)))</f>
        <v>48</v>
      </c>
      <c r="Q46" s="90">
        <f>IF(P46&gt;[1]WFY14!$F$1,0,(VLOOKUP(P46,'[2]Point Tables'!$A$4:$I$263,[1]WFY14!$F$2,FALSE)))</f>
        <v>0</v>
      </c>
      <c r="R46" s="91">
        <f>IF(ISNA(VLOOKUP($A46,[1]WFY14!$P$1:$R$65536,2,FALSE)),"np",(VLOOKUP($A46,[1]WFY14!$P$1:$R$65536,2,FALSE)))</f>
        <v>26</v>
      </c>
      <c r="S46" s="90">
        <f>IF(R46&gt;[1]WFY14!$Q$1,0,(VLOOKUP(R46,'[2]Point Tables'!$A$4:$I$263,[1]WFY14!$Q$2,FALSE)))</f>
        <v>61</v>
      </c>
      <c r="T46" s="91">
        <f>IF(ISNA(VLOOKUP($A46,[1]WFY14!$AA$1:$AC$65536,2,FALSE)),"np",(VLOOKUP($A46,[1]WFY14!$AA$1:$AC$65536,2,FALSE)))</f>
        <v>66</v>
      </c>
      <c r="U46" s="90">
        <f>IF(T46&gt;[1]WFY14!$AB$1,0,(VLOOKUP(T46,'[2]Point Tables'!$A$4:$I$263,[1]WFY14!$AB$2,FALSE)))</f>
        <v>0</v>
      </c>
      <c r="V46" s="92" t="str">
        <f t="shared" si="7"/>
        <v>Prasher, Alexa</v>
      </c>
      <c r="W46" s="93" t="str">
        <f>IF(ISNA(VLOOKUP(A46,'[1]WF SJC'!$CS$1:$CT$65536,2,FALSE)),"np",(VLOOKUP(A46,'[1]WF SJC'!$CS$1:$CT$65536,2,FALSE)))</f>
        <v>np</v>
      </c>
      <c r="X46" s="94">
        <f>IF(W46&gt;'[1]WF SJC'!$CT$1,0,(VLOOKUP(W46,'[2]Point Tables'!$A$4:$I$263,'[1]WF SJC'!$CT$2,FALSE)))</f>
        <v>0</v>
      </c>
      <c r="Y46" s="93" t="str">
        <f>IF(ISNA(VLOOKUP(A46,'[1]WF SJC'!$DD$1:$DE$65536,2,FALSE)),"np",(VLOOKUP(A46,'[1]WF SJC'!$DD$1:$DE$65536,2,FALSE)))</f>
        <v>np</v>
      </c>
      <c r="Z46" s="94">
        <f>IF(Y46&gt;'[1]WF SJC'!$DE$1,0,(VLOOKUP(Y46,'[2]Point Tables'!$A$4:$I$263,'[1]WF SJC'!$DE$2,FALSE)))</f>
        <v>0</v>
      </c>
      <c r="AA46" s="93" t="str">
        <f>IF(ISNA(VLOOKUP($A46,'[1]WF SJC'!$DO$1:$DP$65536,2,FALSE)),"np",(VLOOKUP($A46,'[1]WF SJC'!$DO$1:$DP$65536,2,FALSE)))</f>
        <v>np</v>
      </c>
      <c r="AB46" s="94">
        <f>IF(AA46&gt;'[1]WF SJC'!$DP$1,0,(VLOOKUP(AA46,'[2]Point Tables'!$A$4:$I$263,'[1]WF SJC'!$DP$2,FALSE)))</f>
        <v>0</v>
      </c>
      <c r="AC46" s="93" t="str">
        <f>IF(ISNA(VLOOKUP($A46,'[1]WF SJC'!$DZ$1:$EA$65536,2,FALSE)),"np",(VLOOKUP($A46,'[1]WF SJC'!$DZ$1:$EA$65536,2,FALSE)))</f>
        <v>np</v>
      </c>
      <c r="AD46" s="94">
        <f>IF(AC46&gt;'[1]WF SJC'!$EA$1,0,(VLOOKUP(AC46,'[2]Point Tables'!$A$4:$I$263,'[1]WF SJC'!$EA$2,FALSE)))</f>
        <v>0</v>
      </c>
      <c r="AE46" s="92" t="str">
        <f t="shared" si="8"/>
        <v>Prasher, Alexa</v>
      </c>
      <c r="AF46" s="91" t="str">
        <f>IF(ISNA(VLOOKUP($A46,[1]WFY14!$AL$1:$AN$65536,2,FALSE)),"np",(VLOOKUP($A46,[1]WFY14!$AL$1:$AN$65536,2,FALSE)))</f>
        <v>np</v>
      </c>
      <c r="AG46" s="90">
        <f>IF(AF46&gt;[1]WFY14!$AN$1,0,(VLOOKUP(AF46,'[2]Point Tables'!$A$4:$I$263,[1]WFY14!$AN$2,FALSE)))</f>
        <v>0</v>
      </c>
      <c r="AH46" s="91" t="str">
        <f>IF(ISNA(VLOOKUP($A46,[1]WFY14!$AW$1:$AY$65536,2,FALSE)),"np",(VLOOKUP($A46,[1]WFY14!$AW$1:$AY$65536,2,FALSE)))</f>
        <v>np</v>
      </c>
      <c r="AI46" s="90">
        <f>IF(AH46&gt;[1]WFY14!$AY$1,0,(VLOOKUP(AH46,'[2]Point Tables'!$A$4:$I$263,[1]WFY14!$AY$2,FALSE)))</f>
        <v>0</v>
      </c>
      <c r="AJ46" s="91" t="str">
        <f>IF(ISNA(VLOOKUP($A46,[1]WFY14!$BH$1:$BJ$65536,2,FALSE)),"np",(VLOOKUP($A46,[1]WFY14!$BH$1:$BJ$65536,2,FALSE)))</f>
        <v>np</v>
      </c>
      <c r="AK46" s="90">
        <f>IF(AJ46&gt;[1]WFY14!$BJ$1,0,(VLOOKUP(AJ46,'[2]Point Tables'!$A$4:$I$263,[1]WFY14!$BJ$2,FALSE)))</f>
        <v>0</v>
      </c>
      <c r="AL46" s="91" t="str">
        <f>IF(ISNA(VLOOKUP($A46,[1]WFY14!$BS$1:$BT$65536,2,FALSE)),"np",(VLOOKUP($A46,[1]WFY14!$BS$1:$BT$65536,2,FALSE)))</f>
        <v>np</v>
      </c>
      <c r="AM46" s="90">
        <f>IF(AL46&gt;[1]WFY14!$BU$1,0,(VLOOKUP(AL46,'[2]Point Tables'!$A$4:$I$263,[1]WFY14!$BU$2,FALSE)))</f>
        <v>0</v>
      </c>
      <c r="AN46" s="91">
        <f>IF(ISNA(VLOOKUP($A46,[1]WFY14!$CD$1:$CE$65536,2,FALSE)),"np",(VLOOKUP($A46,[1]WFY14!$CD$1:$CE$65536,2,FALSE)))</f>
        <v>5</v>
      </c>
      <c r="AO46" s="90">
        <f>IF(AN46&gt;[1]WFY14!$CF$1,0,(VLOOKUP(AN46,'[2]Point Tables'!$A$4:$I$263,[1]WFY14!$CF$2,FALSE)))</f>
        <v>140</v>
      </c>
      <c r="AP46" s="91" t="str">
        <f>IF(ISNA(VLOOKUP($A46,[1]WFY14!$CO$1:$CP$65536,2,FALSE)),"np",(VLOOKUP($A46,[1]WFY14!$CO$1:$CP$65536,2,FALSE)))</f>
        <v>np</v>
      </c>
      <c r="AQ46" s="90">
        <f>IF(AP46&gt;[1]WFY14!$CQ$1,0,(VLOOKUP(AP46,'[2]Point Tables'!$A$4:$I$263,[1]WFY14!$CQ$2,FALSE)))</f>
        <v>0</v>
      </c>
      <c r="AR46" s="91" t="str">
        <f>IF(ISNA(VLOOKUP($A46,[1]WFY14!$CZ$1:$DA$65536,2,FALSE)),"np",(VLOOKUP($A46,[1]WFY14!$CZ$1:$DA$65536,2,FALSE)))</f>
        <v>np</v>
      </c>
      <c r="AS46" s="90">
        <f>IF(AR46&gt;[1]WFY14!$DB$1,0,(VLOOKUP(AR46,'[2]Point Tables'!$A$4:$I$263,[1]WFY14!$DB$2,FALSE)))</f>
        <v>0</v>
      </c>
      <c r="AT46" s="91" t="str">
        <f>IF(ISNA(VLOOKUP($A46,[1]WFY14!$DK$1:$DL$65536,2,FALSE)),"np",(VLOOKUP($A46,[1]WFY14!$DK$1:$DL$65536,2,FALSE)))</f>
        <v>np</v>
      </c>
      <c r="AU46" s="90">
        <f>IF(AT46&gt;[1]WFY14!$DM$1,0,(VLOOKUP(AT46,'[2]Point Tables'!$A$4:$I$263,[1]WFY14!$DM$2,FALSE)))</f>
        <v>0</v>
      </c>
      <c r="AV46" s="91" t="str">
        <f>IF(ISNA(VLOOKUP($A46,[1]WFY14!$DV$1:$DW$65536,2,FALSE)),"np",(VLOOKUP($A46,[1]WFY14!$DV$1:$DW$65536,2,FALSE)))</f>
        <v>np</v>
      </c>
      <c r="AW46" s="90">
        <f>IF(AV46&gt;[1]WFY14!$DX$1,0,(VLOOKUP(AV46,'[2]Point Tables'!$A$4:$I$263,[1]WFY14!$DX$2,FALSE)))</f>
        <v>0</v>
      </c>
      <c r="BQ46">
        <f t="shared" si="9"/>
        <v>0</v>
      </c>
      <c r="BR46">
        <f t="shared" si="10"/>
        <v>0</v>
      </c>
      <c r="BS46">
        <f t="shared" si="11"/>
        <v>0</v>
      </c>
      <c r="BT46">
        <f t="shared" si="12"/>
        <v>0</v>
      </c>
      <c r="BU46">
        <f t="shared" si="13"/>
        <v>140</v>
      </c>
      <c r="BV46">
        <f t="shared" si="14"/>
        <v>0</v>
      </c>
      <c r="BW46">
        <f t="shared" si="15"/>
        <v>0</v>
      </c>
      <c r="BX46">
        <f t="shared" si="16"/>
        <v>0</v>
      </c>
      <c r="BY46">
        <f t="shared" si="17"/>
        <v>0</v>
      </c>
      <c r="BZ46">
        <f t="shared" si="18"/>
        <v>140</v>
      </c>
      <c r="CA46">
        <f t="shared" si="19"/>
        <v>0</v>
      </c>
      <c r="CB46">
        <f t="shared" si="20"/>
        <v>0</v>
      </c>
      <c r="CC46">
        <f t="shared" si="21"/>
        <v>61</v>
      </c>
      <c r="CD46">
        <f t="shared" si="22"/>
        <v>0</v>
      </c>
      <c r="CE46">
        <f t="shared" si="23"/>
        <v>0</v>
      </c>
      <c r="CF46">
        <f t="shared" si="24"/>
        <v>0</v>
      </c>
      <c r="CG46">
        <f t="shared" si="25"/>
        <v>0</v>
      </c>
      <c r="CI46">
        <f t="shared" si="26"/>
        <v>140</v>
      </c>
      <c r="CJ46">
        <f t="shared" si="27"/>
        <v>61</v>
      </c>
      <c r="CK46">
        <f t="shared" si="28"/>
        <v>0</v>
      </c>
      <c r="CL46">
        <f t="shared" si="29"/>
        <v>0</v>
      </c>
      <c r="CN46" s="95">
        <f t="shared" si="30"/>
        <v>201</v>
      </c>
      <c r="CS46">
        <f t="shared" si="31"/>
        <v>0</v>
      </c>
      <c r="CT46">
        <f t="shared" si="32"/>
        <v>0</v>
      </c>
      <c r="CU46">
        <f t="shared" si="38"/>
        <v>61</v>
      </c>
      <c r="CW46">
        <f t="shared" si="39"/>
        <v>61</v>
      </c>
      <c r="CX46">
        <f t="shared" si="40"/>
        <v>0</v>
      </c>
      <c r="CZ46">
        <f t="shared" si="41"/>
        <v>61</v>
      </c>
    </row>
    <row r="47" spans="1:104">
      <c r="A47" s="99">
        <v>100087295</v>
      </c>
      <c r="B47">
        <f t="shared" si="0"/>
        <v>200</v>
      </c>
      <c r="C47">
        <f t="shared" si="1"/>
        <v>200</v>
      </c>
      <c r="D47" s="15" t="str">
        <f t="shared" si="2"/>
        <v>44</v>
      </c>
      <c r="E47" s="26" t="str">
        <f>IF(AND(ISNUMBER(G47),G47&gt;=U13Cutoff),"#"," ")</f>
        <v>#</v>
      </c>
      <c r="F47" s="83" t="s">
        <v>1368</v>
      </c>
      <c r="G47" s="84">
        <v>1998</v>
      </c>
      <c r="H47" s="83" t="s">
        <v>1348</v>
      </c>
      <c r="I47" s="85">
        <f t="shared" si="3"/>
        <v>200</v>
      </c>
      <c r="J47" s="86">
        <f t="shared" si="4"/>
        <v>200</v>
      </c>
      <c r="K47" s="87">
        <f t="shared" si="37"/>
        <v>100</v>
      </c>
      <c r="L47" s="87">
        <f t="shared" si="37"/>
        <v>100</v>
      </c>
      <c r="M47" s="87">
        <f t="shared" si="37"/>
        <v>0</v>
      </c>
      <c r="N47" s="87">
        <f t="shared" si="37"/>
        <v>0</v>
      </c>
      <c r="O47" s="88" t="str">
        <f t="shared" si="6"/>
        <v>Morgan, Kibriyaa</v>
      </c>
      <c r="P47" s="89">
        <f>IF(ISNA(VLOOKUP(A47,[1]WFY14!$E$1:$G$65536,2,FALSE)),"np",(VLOOKUP(A47,[1]WFY14!$E$1:$G$65536,2,FALSE)))</f>
        <v>16</v>
      </c>
      <c r="Q47" s="90">
        <f>IF(P47&gt;[1]WFY14!$F$1,0,(VLOOKUP(P47,'[2]Point Tables'!$A$4:$I$263,[1]WFY14!$F$2,FALSE)))</f>
        <v>100</v>
      </c>
      <c r="R47" s="91">
        <f>IF(ISNA(VLOOKUP($A47,[1]WFY14!$P$1:$R$65536,2,FALSE)),"np",(VLOOKUP($A47,[1]WFY14!$P$1:$R$65536,2,FALSE)))</f>
        <v>16</v>
      </c>
      <c r="S47" s="90">
        <f>IF(R47&gt;[1]WFY14!$Q$1,0,(VLOOKUP(R47,'[2]Point Tables'!$A$4:$I$263,[1]WFY14!$Q$2,FALSE)))</f>
        <v>100</v>
      </c>
      <c r="T47" s="91">
        <f>IF(ISNA(VLOOKUP($A47,[1]WFY14!$AA$1:$AC$65536,2,FALSE)),"np",(VLOOKUP($A47,[1]WFY14!$AA$1:$AC$65536,2,FALSE)))</f>
        <v>33</v>
      </c>
      <c r="U47" s="90">
        <f>IF(T47&gt;[1]WFY14!$AB$1,0,(VLOOKUP(T47,'[2]Point Tables'!$A$4:$I$263,[1]WFY14!$AB$2,FALSE)))</f>
        <v>0</v>
      </c>
      <c r="V47" s="92" t="str">
        <f t="shared" si="7"/>
        <v>Morgan, Kibriyaa</v>
      </c>
      <c r="W47" s="93">
        <f>IF(ISNA(VLOOKUP(A47,'[1]WF SJC'!$CS$1:$CT$65536,2,FALSE)),"np",(VLOOKUP(A47,'[1]WF SJC'!$CS$1:$CT$65536,2,FALSE)))</f>
        <v>78</v>
      </c>
      <c r="X47" s="94">
        <f>IF(W47&gt;'[1]WF SJC'!$CT$1,0,(VLOOKUP(W47,'[2]Point Tables'!$A$4:$I$263,'[1]WF SJC'!$CT$2,FALSE)))</f>
        <v>0</v>
      </c>
      <c r="Y47" s="93">
        <f>IF(ISNA(VLOOKUP(A47,'[1]WF SJC'!$DD$1:$DE$65536,2,FALSE)),"np",(VLOOKUP(A47,'[1]WF SJC'!$DD$1:$DE$65536,2,FALSE)))</f>
        <v>61</v>
      </c>
      <c r="Z47" s="94">
        <f>IF(Y47&gt;'[1]WF SJC'!$DE$1,0,(VLOOKUP(Y47,'[2]Point Tables'!$A$4:$I$263,'[1]WF SJC'!$DE$2,FALSE)))</f>
        <v>0</v>
      </c>
      <c r="AA47" s="93">
        <f>IF(ISNA(VLOOKUP($A47,'[1]WF SJC'!$DO$1:$DP$65536,2,FALSE)),"np",(VLOOKUP($A47,'[1]WF SJC'!$DO$1:$DP$65536,2,FALSE)))</f>
        <v>45</v>
      </c>
      <c r="AB47" s="94">
        <f>IF(AA47&gt;'[1]WF SJC'!$DP$1,0,(VLOOKUP(AA47,'[2]Point Tables'!$A$4:$I$263,'[1]WF SJC'!$DP$2,FALSE)))</f>
        <v>0</v>
      </c>
      <c r="AC47" s="93" t="str">
        <f>IF(ISNA(VLOOKUP($A47,'[1]WF SJC'!$DZ$1:$EA$65536,2,FALSE)),"np",(VLOOKUP($A47,'[1]WF SJC'!$DZ$1:$EA$65536,2,FALSE)))</f>
        <v>np</v>
      </c>
      <c r="AD47" s="94">
        <f>IF(AC47&gt;'[1]WF SJC'!$EA$1,0,(VLOOKUP(AC47,'[2]Point Tables'!$A$4:$I$263,'[1]WF SJC'!$EA$2,FALSE)))</f>
        <v>0</v>
      </c>
      <c r="AE47" s="92" t="str">
        <f t="shared" si="8"/>
        <v>Morgan, Kibriyaa</v>
      </c>
      <c r="AF47" s="91" t="str">
        <f>IF(ISNA(VLOOKUP($A47,[1]WFY14!$AL$1:$AN$65536,2,FALSE)),"np",(VLOOKUP($A47,[1]WFY14!$AL$1:$AN$65536,2,FALSE)))</f>
        <v>np</v>
      </c>
      <c r="AG47" s="90">
        <f>IF(AF47&gt;[1]WFY14!$AN$1,0,(VLOOKUP(AF47,'[2]Point Tables'!$A$4:$I$263,[1]WFY14!$AN$2,FALSE)))</f>
        <v>0</v>
      </c>
      <c r="AH47" s="91" t="str">
        <f>IF(ISNA(VLOOKUP($A47,[1]WFY14!$AW$1:$AY$65536,2,FALSE)),"np",(VLOOKUP($A47,[1]WFY14!$AW$1:$AY$65536,2,FALSE)))</f>
        <v>np</v>
      </c>
      <c r="AI47" s="90">
        <f>IF(AH47&gt;[1]WFY14!$AY$1,0,(VLOOKUP(AH47,'[2]Point Tables'!$A$4:$I$263,[1]WFY14!$AY$2,FALSE)))</f>
        <v>0</v>
      </c>
      <c r="AJ47" s="91" t="str">
        <f>IF(ISNA(VLOOKUP($A47,[1]WFY14!$BH$1:$BJ$65536,2,FALSE)),"np",(VLOOKUP($A47,[1]WFY14!$BH$1:$BJ$65536,2,FALSE)))</f>
        <v>np</v>
      </c>
      <c r="AK47" s="90">
        <f>IF(AJ47&gt;[1]WFY14!$BJ$1,0,(VLOOKUP(AJ47,'[2]Point Tables'!$A$4:$I$263,[1]WFY14!$BJ$2,FALSE)))</f>
        <v>0</v>
      </c>
      <c r="AL47" s="91" t="str">
        <f>IF(ISNA(VLOOKUP($A47,[1]WFY14!$BS$1:$BT$65536,2,FALSE)),"np",(VLOOKUP($A47,[1]WFY14!$BS$1:$BT$65536,2,FALSE)))</f>
        <v>np</v>
      </c>
      <c r="AM47" s="90">
        <f>IF(AL47&gt;[1]WFY14!$BU$1,0,(VLOOKUP(AL47,'[2]Point Tables'!$A$4:$I$263,[1]WFY14!$BU$2,FALSE)))</f>
        <v>0</v>
      </c>
      <c r="AN47" s="91" t="str">
        <f>IF(ISNA(VLOOKUP($A47,[1]WFY14!$CD$1:$CE$65536,2,FALSE)),"np",(VLOOKUP($A47,[1]WFY14!$CD$1:$CE$65536,2,FALSE)))</f>
        <v>np</v>
      </c>
      <c r="AO47" s="90">
        <f>IF(AN47&gt;[1]WFY14!$CF$1,0,(VLOOKUP(AN47,'[2]Point Tables'!$A$4:$I$263,[1]WFY14!$CF$2,FALSE)))</f>
        <v>0</v>
      </c>
      <c r="AP47" s="91" t="str">
        <f>IF(ISNA(VLOOKUP($A47,[1]WFY14!$CO$1:$CP$65536,2,FALSE)),"np",(VLOOKUP($A47,[1]WFY14!$CO$1:$CP$65536,2,FALSE)))</f>
        <v>np</v>
      </c>
      <c r="AQ47" s="90">
        <f>IF(AP47&gt;[1]WFY14!$CQ$1,0,(VLOOKUP(AP47,'[2]Point Tables'!$A$4:$I$263,[1]WFY14!$CQ$2,FALSE)))</f>
        <v>0</v>
      </c>
      <c r="AR47" s="91" t="str">
        <f>IF(ISNA(VLOOKUP($A47,[1]WFY14!$CZ$1:$DA$65536,2,FALSE)),"np",(VLOOKUP($A47,[1]WFY14!$CZ$1:$DA$65536,2,FALSE)))</f>
        <v>np</v>
      </c>
      <c r="AS47" s="90">
        <f>IF(AR47&gt;[1]WFY14!$DB$1,0,(VLOOKUP(AR47,'[2]Point Tables'!$A$4:$I$263,[1]WFY14!$DB$2,FALSE)))</f>
        <v>0</v>
      </c>
      <c r="AT47" s="91" t="str">
        <f>IF(ISNA(VLOOKUP($A47,[1]WFY14!$DK$1:$DL$65536,2,FALSE)),"np",(VLOOKUP($A47,[1]WFY14!$DK$1:$DL$65536,2,FALSE)))</f>
        <v>np</v>
      </c>
      <c r="AU47" s="90">
        <f>IF(AT47&gt;[1]WFY14!$DM$1,0,(VLOOKUP(AT47,'[2]Point Tables'!$A$4:$I$263,[1]WFY14!$DM$2,FALSE)))</f>
        <v>0</v>
      </c>
      <c r="AV47" s="91" t="str">
        <f>IF(ISNA(VLOOKUP($A47,[1]WFY14!$DV$1:$DW$65536,2,FALSE)),"np",(VLOOKUP($A47,[1]WFY14!$DV$1:$DW$65536,2,FALSE)))</f>
        <v>np</v>
      </c>
      <c r="AW47" s="90">
        <f>IF(AV47&gt;[1]WFY14!$DX$1,0,(VLOOKUP(AV47,'[2]Point Tables'!$A$4:$I$263,[1]WFY14!$DX$2,FALSE)))</f>
        <v>0</v>
      </c>
      <c r="BQ47">
        <f t="shared" si="9"/>
        <v>0</v>
      </c>
      <c r="BR47">
        <f t="shared" si="10"/>
        <v>0</v>
      </c>
      <c r="BS47">
        <f t="shared" si="11"/>
        <v>0</v>
      </c>
      <c r="BT47">
        <f t="shared" si="12"/>
        <v>0</v>
      </c>
      <c r="BU47">
        <f t="shared" si="13"/>
        <v>0</v>
      </c>
      <c r="BV47">
        <f t="shared" si="14"/>
        <v>0</v>
      </c>
      <c r="BW47">
        <f t="shared" si="15"/>
        <v>0</v>
      </c>
      <c r="BX47">
        <f t="shared" si="16"/>
        <v>0</v>
      </c>
      <c r="BY47">
        <f t="shared" si="17"/>
        <v>0</v>
      </c>
      <c r="BZ47">
        <f t="shared" si="18"/>
        <v>0</v>
      </c>
      <c r="CA47">
        <f t="shared" si="19"/>
        <v>0</v>
      </c>
      <c r="CB47">
        <f t="shared" si="20"/>
        <v>100</v>
      </c>
      <c r="CC47">
        <f t="shared" si="21"/>
        <v>100</v>
      </c>
      <c r="CD47">
        <f t="shared" si="22"/>
        <v>0</v>
      </c>
      <c r="CE47">
        <f t="shared" si="23"/>
        <v>0</v>
      </c>
      <c r="CF47">
        <f t="shared" si="24"/>
        <v>0</v>
      </c>
      <c r="CG47">
        <f t="shared" si="25"/>
        <v>0</v>
      </c>
      <c r="CI47">
        <f t="shared" si="26"/>
        <v>100</v>
      </c>
      <c r="CJ47">
        <f t="shared" si="27"/>
        <v>100</v>
      </c>
      <c r="CK47">
        <f t="shared" si="28"/>
        <v>0</v>
      </c>
      <c r="CL47">
        <f t="shared" si="29"/>
        <v>0</v>
      </c>
      <c r="CN47" s="95">
        <f t="shared" si="30"/>
        <v>200</v>
      </c>
      <c r="CS47">
        <f t="shared" si="31"/>
        <v>0</v>
      </c>
      <c r="CT47">
        <f t="shared" si="32"/>
        <v>100</v>
      </c>
      <c r="CU47">
        <f t="shared" si="38"/>
        <v>100</v>
      </c>
      <c r="CW47">
        <f t="shared" si="39"/>
        <v>100</v>
      </c>
      <c r="CX47">
        <f t="shared" si="40"/>
        <v>100</v>
      </c>
      <c r="CZ47">
        <f t="shared" si="41"/>
        <v>200</v>
      </c>
    </row>
    <row r="48" spans="1:104">
      <c r="A48" s="23">
        <v>100084556</v>
      </c>
      <c r="B48">
        <f t="shared" si="0"/>
        <v>184</v>
      </c>
      <c r="C48">
        <f t="shared" si="1"/>
        <v>0</v>
      </c>
      <c r="D48" s="15" t="str">
        <f t="shared" si="2"/>
        <v>45</v>
      </c>
      <c r="E48" s="26" t="s">
        <v>13</v>
      </c>
      <c r="F48" s="3" t="s">
        <v>880</v>
      </c>
      <c r="G48" s="10">
        <v>1997</v>
      </c>
      <c r="H48" s="3" t="s">
        <v>1369</v>
      </c>
      <c r="I48" s="85">
        <f t="shared" si="3"/>
        <v>184</v>
      </c>
      <c r="J48" s="86">
        <f t="shared" si="4"/>
        <v>0</v>
      </c>
      <c r="K48" s="87">
        <f t="shared" si="37"/>
        <v>184</v>
      </c>
      <c r="L48" s="87">
        <f t="shared" si="37"/>
        <v>0</v>
      </c>
      <c r="M48" s="87">
        <f t="shared" si="37"/>
        <v>0</v>
      </c>
      <c r="N48" s="87">
        <f t="shared" si="37"/>
        <v>0</v>
      </c>
      <c r="O48" s="88" t="str">
        <f t="shared" si="6"/>
        <v>Antekeier, Madeline</v>
      </c>
      <c r="P48" s="89" t="str">
        <f>IF(ISNA(VLOOKUP(A48,[1]WFY14!$E$1:$G$65536,2,FALSE)),"np",(VLOOKUP(A48,[1]WFY14!$E$1:$G$65536,2,FALSE)))</f>
        <v>np</v>
      </c>
      <c r="Q48" s="90">
        <f>IF(P48&gt;[1]WFY14!$F$1,0,(VLOOKUP(P48,'[2]Point Tables'!$A$4:$I$263,[1]WFY14!$F$2,FALSE)))</f>
        <v>0</v>
      </c>
      <c r="R48" s="91">
        <f>IF(ISNA(VLOOKUP($A48,[1]WFY14!$P$1:$R$65536,2,FALSE)),"np",(VLOOKUP($A48,[1]WFY14!$P$1:$R$65536,2,FALSE)))</f>
        <v>40</v>
      </c>
      <c r="S48" s="90">
        <f>IF(R48&gt;[1]WFY14!$Q$1,0,(VLOOKUP(R48,'[2]Point Tables'!$A$4:$I$263,[1]WFY14!$Q$2,FALSE)))</f>
        <v>0</v>
      </c>
      <c r="T48" s="91">
        <f>IF(ISNA(VLOOKUP($A48,[1]WFY14!$AA$1:$AC$65536,2,FALSE)),"np",(VLOOKUP($A48,[1]WFY14!$AA$1:$AC$65536,2,FALSE)))</f>
        <v>54</v>
      </c>
      <c r="U48" s="90">
        <f>IF(T48&gt;[1]WFY14!$AB$1,0,(VLOOKUP(T48,'[2]Point Tables'!$A$4:$I$263,[1]WFY14!$AB$2,FALSE)))</f>
        <v>0</v>
      </c>
      <c r="V48" s="92" t="str">
        <f t="shared" si="7"/>
        <v>Antekeier, Madeline</v>
      </c>
      <c r="W48" s="93" t="str">
        <f>IF(ISNA(VLOOKUP(A48,'[1]WF SJC'!$CS$1:$CT$65536,2,FALSE)),"np",(VLOOKUP(A48,'[1]WF SJC'!$CS$1:$CT$65536,2,FALSE)))</f>
        <v>np</v>
      </c>
      <c r="X48" s="94">
        <f>IF(W48&gt;'[1]WF SJC'!$CT$1,0,(VLOOKUP(W48,'[2]Point Tables'!$A$4:$I$263,'[1]WF SJC'!$CT$2,FALSE)))</f>
        <v>0</v>
      </c>
      <c r="Y48" s="93" t="str">
        <f>IF(ISNA(VLOOKUP(A48,'[1]WF SJC'!$DD$1:$DE$65536,2,FALSE)),"np",(VLOOKUP(A48,'[1]WF SJC'!$DD$1:$DE$65536,2,FALSE)))</f>
        <v>np</v>
      </c>
      <c r="Z48" s="94">
        <f>IF(Y48&gt;'[1]WF SJC'!$DE$1,0,(VLOOKUP(Y48,'[2]Point Tables'!$A$4:$I$263,'[1]WF SJC'!$DE$2,FALSE)))</f>
        <v>0</v>
      </c>
      <c r="AA48" s="93" t="str">
        <f>IF(ISNA(VLOOKUP($A48,'[1]WF SJC'!$DO$1:$DP$65536,2,FALSE)),"np",(VLOOKUP($A48,'[1]WF SJC'!$DO$1:$DP$65536,2,FALSE)))</f>
        <v>np</v>
      </c>
      <c r="AB48" s="94">
        <f>IF(AA48&gt;'[1]WF SJC'!$DP$1,0,(VLOOKUP(AA48,'[2]Point Tables'!$A$4:$I$263,'[1]WF SJC'!$DP$2,FALSE)))</f>
        <v>0</v>
      </c>
      <c r="AC48" s="93">
        <f>IF(ISNA(VLOOKUP($A48,'[1]WF SJC'!$DZ$1:$EA$65536,2,FALSE)),"np",(VLOOKUP($A48,'[1]WF SJC'!$DZ$1:$EA$65536,2,FALSE)))</f>
        <v>42.5</v>
      </c>
      <c r="AD48" s="94">
        <f>IF(AC48&gt;'[1]WF SJC'!$EA$1,0,(VLOOKUP(AC48,'[2]Point Tables'!$A$4:$I$263,'[1]WF SJC'!$EA$2,FALSE)))</f>
        <v>0</v>
      </c>
      <c r="AE48" s="92" t="str">
        <f t="shared" si="8"/>
        <v>Antekeier, Madeline</v>
      </c>
      <c r="AF48" s="91">
        <f>IF(ISNA(VLOOKUP($A48,[1]WFY14!$AL$1:$AN$65536,2,FALSE)),"np",(VLOOKUP($A48,[1]WFY14!$AL$1:$AN$65536,2,FALSE)))</f>
        <v>18</v>
      </c>
      <c r="AG48" s="90">
        <f>IF(AF48&gt;[1]WFY14!$AN$1,0,(VLOOKUP(AF48,'[2]Point Tables'!$A$4:$I$263,[1]WFY14!$AN$2,FALSE)))</f>
        <v>0</v>
      </c>
      <c r="AH48" s="91">
        <f>IF(ISNA(VLOOKUP($A48,[1]WFY14!$AW$1:$AY$65536,2,FALSE)),"np",(VLOOKUP($A48,[1]WFY14!$AW$1:$AY$65536,2,FALSE)))</f>
        <v>14</v>
      </c>
      <c r="AI48" s="90">
        <f>IF(AH48&gt;[1]WFY14!$AY$1,0,(VLOOKUP(AH48,'[2]Point Tables'!$A$4:$I$263,[1]WFY14!$AY$2,FALSE)))</f>
        <v>102</v>
      </c>
      <c r="AJ48" s="91">
        <f>IF(ISNA(VLOOKUP($A48,[1]WFY14!$BH$1:$BJ$65536,2,FALSE)),"np",(VLOOKUP($A48,[1]WFY14!$BH$1:$BJ$65536,2,FALSE)))</f>
        <v>14</v>
      </c>
      <c r="AK48" s="90">
        <f>IF(AJ48&gt;[1]WFY14!$BJ$1,0,(VLOOKUP(AJ48,'[2]Point Tables'!$A$4:$I$263,[1]WFY14!$BJ$2,FALSE)))</f>
        <v>102</v>
      </c>
      <c r="AL48" s="91" t="str">
        <f>IF(ISNA(VLOOKUP($A48,[1]WFY14!$BS$1:$BT$65536,2,FALSE)),"np",(VLOOKUP($A48,[1]WFY14!$BS$1:$BT$65536,2,FALSE)))</f>
        <v>np</v>
      </c>
      <c r="AM48" s="90">
        <f>IF(AL48&gt;[1]WFY14!$BU$1,0,(VLOOKUP(AL48,'[2]Point Tables'!$A$4:$I$263,[1]WFY14!$BU$2,FALSE)))</f>
        <v>0</v>
      </c>
      <c r="AN48" s="91">
        <f>IF(ISNA(VLOOKUP($A48,[1]WFY14!$CD$1:$CE$65536,2,FALSE)),"np",(VLOOKUP($A48,[1]WFY14!$CD$1:$CE$65536,2,FALSE)))</f>
        <v>8</v>
      </c>
      <c r="AO48" s="90">
        <f>IF(AN48&gt;[1]WFY14!$CF$1,0,(VLOOKUP(AN48,'[2]Point Tables'!$A$4:$I$263,[1]WFY14!$CF$2,FALSE)))</f>
        <v>137</v>
      </c>
      <c r="AP48" s="91">
        <f>IF(ISNA(VLOOKUP($A48,[1]WFY14!$CO$1:$CP$65536,2,FALSE)),"np",(VLOOKUP($A48,[1]WFY14!$CO$1:$CP$65536,2,FALSE)))</f>
        <v>6</v>
      </c>
      <c r="AQ48" s="90">
        <f>IF(AP48&gt;[1]WFY14!$CQ$1,0,(VLOOKUP(AP48,'[2]Point Tables'!$A$4:$I$263,[1]WFY14!$CQ$2,FALSE)))</f>
        <v>139</v>
      </c>
      <c r="AR48" s="91" t="str">
        <f>IF(ISNA(VLOOKUP($A48,[1]WFY14!$CZ$1:$DA$65536,2,FALSE)),"np",(VLOOKUP($A48,[1]WFY14!$CZ$1:$DA$65536,2,FALSE)))</f>
        <v>np</v>
      </c>
      <c r="AS48" s="90">
        <f>IF(AR48&gt;[1]WFY14!$DB$1,0,(VLOOKUP(AR48,'[2]Point Tables'!$A$4:$I$263,[1]WFY14!$DB$2,FALSE)))</f>
        <v>0</v>
      </c>
      <c r="AT48" s="91" t="str">
        <f>IF(ISNA(VLOOKUP($A48,[1]WFY14!$DK$1:$DL$65536,2,FALSE)),"np",(VLOOKUP($A48,[1]WFY14!$DK$1:$DL$65536,2,FALSE)))</f>
        <v>np</v>
      </c>
      <c r="AU48" s="90">
        <f>IF(AT48&gt;[1]WFY14!$DM$1,0,(VLOOKUP(AT48,'[2]Point Tables'!$A$4:$I$263,[1]WFY14!$DM$2,FALSE)))</f>
        <v>0</v>
      </c>
      <c r="AV48" s="91">
        <f>IF(ISNA(VLOOKUP($A48,[1]WFY14!$DV$1:$DW$65536,2,FALSE)),"np",(VLOOKUP($A48,[1]WFY14!$DV$1:$DW$65536,2,FALSE)))</f>
        <v>2</v>
      </c>
      <c r="AW48" s="90">
        <f>IF(AV48&gt;[1]WFY14!$DX$1,0,(VLOOKUP(AV48,'[2]Point Tables'!$A$4:$I$263,[1]WFY14!$DX$2,FALSE)))</f>
        <v>184</v>
      </c>
      <c r="BQ48">
        <f t="shared" si="9"/>
        <v>0</v>
      </c>
      <c r="BR48">
        <f t="shared" si="10"/>
        <v>102</v>
      </c>
      <c r="BS48">
        <f t="shared" si="11"/>
        <v>102</v>
      </c>
      <c r="BT48">
        <f t="shared" si="12"/>
        <v>0</v>
      </c>
      <c r="BU48">
        <f t="shared" si="13"/>
        <v>137</v>
      </c>
      <c r="BV48">
        <f t="shared" si="14"/>
        <v>139</v>
      </c>
      <c r="BW48">
        <f t="shared" si="15"/>
        <v>0</v>
      </c>
      <c r="BX48">
        <f t="shared" si="16"/>
        <v>0</v>
      </c>
      <c r="BY48">
        <f t="shared" si="17"/>
        <v>184</v>
      </c>
      <c r="BZ48">
        <f t="shared" si="18"/>
        <v>184</v>
      </c>
      <c r="CA48">
        <f t="shared" si="19"/>
        <v>0</v>
      </c>
      <c r="CB48">
        <f t="shared" si="20"/>
        <v>0</v>
      </c>
      <c r="CC48">
        <f t="shared" si="21"/>
        <v>0</v>
      </c>
      <c r="CD48">
        <f t="shared" si="22"/>
        <v>0</v>
      </c>
      <c r="CE48">
        <f t="shared" si="23"/>
        <v>0</v>
      </c>
      <c r="CF48">
        <f t="shared" si="24"/>
        <v>0</v>
      </c>
      <c r="CG48">
        <f t="shared" si="25"/>
        <v>0</v>
      </c>
      <c r="CI48">
        <f t="shared" si="26"/>
        <v>184</v>
      </c>
      <c r="CJ48">
        <f t="shared" si="27"/>
        <v>0</v>
      </c>
      <c r="CK48">
        <f t="shared" si="28"/>
        <v>0</v>
      </c>
      <c r="CL48">
        <f t="shared" si="29"/>
        <v>0</v>
      </c>
      <c r="CN48" s="95">
        <f t="shared" si="30"/>
        <v>184</v>
      </c>
      <c r="CS48">
        <f t="shared" si="31"/>
        <v>0</v>
      </c>
      <c r="CT48">
        <f t="shared" si="32"/>
        <v>0</v>
      </c>
      <c r="CU48">
        <f t="shared" si="38"/>
        <v>0</v>
      </c>
      <c r="CW48">
        <f t="shared" si="39"/>
        <v>0</v>
      </c>
      <c r="CX48">
        <f t="shared" si="40"/>
        <v>0</v>
      </c>
      <c r="CZ48">
        <f t="shared" si="41"/>
        <v>0</v>
      </c>
    </row>
    <row r="49" spans="1:104">
      <c r="A49" s="33">
        <v>100091550</v>
      </c>
      <c r="B49">
        <f t="shared" si="0"/>
        <v>174</v>
      </c>
      <c r="C49">
        <f t="shared" si="1"/>
        <v>68</v>
      </c>
      <c r="D49" s="15" t="str">
        <f t="shared" si="2"/>
        <v>46</v>
      </c>
      <c r="E49" s="26" t="str">
        <f>IF(AND(ISNUMBER(G49),G49&gt;=U13Cutoff),"#"," ")</f>
        <v xml:space="preserve"> </v>
      </c>
      <c r="F49" s="3" t="s">
        <v>915</v>
      </c>
      <c r="G49" s="10">
        <v>1996</v>
      </c>
      <c r="H49" s="3" t="s">
        <v>24</v>
      </c>
      <c r="I49" s="85">
        <f t="shared" si="3"/>
        <v>174</v>
      </c>
      <c r="J49" s="86">
        <f t="shared" si="4"/>
        <v>68</v>
      </c>
      <c r="K49" s="87">
        <f t="shared" si="37"/>
        <v>106</v>
      </c>
      <c r="L49" s="87">
        <f t="shared" si="37"/>
        <v>68</v>
      </c>
      <c r="M49" s="87">
        <f t="shared" si="37"/>
        <v>0</v>
      </c>
      <c r="N49" s="87">
        <f t="shared" si="37"/>
        <v>0</v>
      </c>
      <c r="O49" s="88" t="str">
        <f t="shared" si="6"/>
        <v>Mok, Sarah</v>
      </c>
      <c r="P49" s="89">
        <f>IF(ISNA(VLOOKUP(A49,[1]WFY14!$E$1:$G$65536,2,FALSE)),"np",(VLOOKUP(A49,[1]WFY14!$E$1:$G$65536,2,FALSE)))</f>
        <v>33</v>
      </c>
      <c r="Q49" s="90">
        <f>IF(P49&gt;[1]WFY14!$F$1,0,(VLOOKUP(P49,'[2]Point Tables'!$A$4:$I$263,[1]WFY14!$F$2,FALSE)))</f>
        <v>0</v>
      </c>
      <c r="R49" s="91" t="str">
        <f>IF(ISNA(VLOOKUP($A49,[1]WFY14!$P$1:$R$65536,2,FALSE)),"np",(VLOOKUP($A49,[1]WFY14!$P$1:$R$65536,2,FALSE)))</f>
        <v>np</v>
      </c>
      <c r="S49" s="90">
        <f>IF(R49&gt;[1]WFY14!$Q$1,0,(VLOOKUP(R49,'[2]Point Tables'!$A$4:$I$263,[1]WFY14!$Q$2,FALSE)))</f>
        <v>0</v>
      </c>
      <c r="T49" s="91">
        <f>IF(ISNA(VLOOKUP($A49,[1]WFY14!$AA$1:$AC$65536,2,FALSE)),"np",(VLOOKUP($A49,[1]WFY14!$AA$1:$AC$65536,2,FALSE)))</f>
        <v>19</v>
      </c>
      <c r="U49" s="90">
        <f>IF(T49&gt;[1]WFY14!$AB$1,0,(VLOOKUP(T49,'[2]Point Tables'!$A$4:$I$263,[1]WFY14!$AB$2,FALSE)))</f>
        <v>68</v>
      </c>
      <c r="V49" s="92" t="str">
        <f t="shared" si="7"/>
        <v>Mok, Sarah</v>
      </c>
      <c r="W49" s="93">
        <f>IF(ISNA(VLOOKUP(A49,'[1]WF SJC'!$CS$1:$CT$65536,2,FALSE)),"np",(VLOOKUP(A49,'[1]WF SJC'!$CS$1:$CT$65536,2,FALSE)))</f>
        <v>92</v>
      </c>
      <c r="X49" s="94">
        <f>IF(W49&gt;'[1]WF SJC'!$CT$1,0,(VLOOKUP(W49,'[2]Point Tables'!$A$4:$I$263,'[1]WF SJC'!$CT$2,FALSE)))</f>
        <v>0</v>
      </c>
      <c r="Y49" s="93">
        <f>IF(ISNA(VLOOKUP(A49,'[1]WF SJC'!$DD$1:$DE$65536,2,FALSE)),"np",(VLOOKUP(A49,'[1]WF SJC'!$DD$1:$DE$65536,2,FALSE)))</f>
        <v>70</v>
      </c>
      <c r="Z49" s="94">
        <f>IF(Y49&gt;'[1]WF SJC'!$DE$1,0,(VLOOKUP(Y49,'[2]Point Tables'!$A$4:$I$263,'[1]WF SJC'!$DE$2,FALSE)))</f>
        <v>0</v>
      </c>
      <c r="AA49" s="93" t="str">
        <f>IF(ISNA(VLOOKUP($A49,'[1]WF SJC'!$DO$1:$DP$65536,2,FALSE)),"np",(VLOOKUP($A49,'[1]WF SJC'!$DO$1:$DP$65536,2,FALSE)))</f>
        <v>np</v>
      </c>
      <c r="AB49" s="94">
        <f>IF(AA49&gt;'[1]WF SJC'!$DP$1,0,(VLOOKUP(AA49,'[2]Point Tables'!$A$4:$I$263,'[1]WF SJC'!$DP$2,FALSE)))</f>
        <v>0</v>
      </c>
      <c r="AC49" s="93" t="str">
        <f>IF(ISNA(VLOOKUP($A49,'[1]WF SJC'!$DZ$1:$EA$65536,2,FALSE)),"np",(VLOOKUP($A49,'[1]WF SJC'!$DZ$1:$EA$65536,2,FALSE)))</f>
        <v>np</v>
      </c>
      <c r="AD49" s="94">
        <f>IF(AC49&gt;'[1]WF SJC'!$EA$1,0,(VLOOKUP(AC49,'[2]Point Tables'!$A$4:$I$263,'[1]WF SJC'!$EA$2,FALSE)))</f>
        <v>0</v>
      </c>
      <c r="AE49" s="92" t="str">
        <f t="shared" si="8"/>
        <v>Mok, Sarah</v>
      </c>
      <c r="AF49" s="91" t="str">
        <f>IF(ISNA(VLOOKUP($A49,[1]WFY14!$AL$1:$AN$65536,2,FALSE)),"np",(VLOOKUP($A49,[1]WFY14!$AL$1:$AN$65536,2,FALSE)))</f>
        <v>np</v>
      </c>
      <c r="AG49" s="90">
        <f>IF(AF49&gt;[1]WFY14!$AN$1,0,(VLOOKUP(AF49,'[2]Point Tables'!$A$4:$I$263,[1]WFY14!$AN$2,FALSE)))</f>
        <v>0</v>
      </c>
      <c r="AH49" s="91" t="str">
        <f>IF(ISNA(VLOOKUP($A49,[1]WFY14!$AW$1:$AY$65536,2,FALSE)),"np",(VLOOKUP($A49,[1]WFY14!$AW$1:$AY$65536,2,FALSE)))</f>
        <v>np</v>
      </c>
      <c r="AI49" s="90">
        <f>IF(AH49&gt;[1]WFY14!$AY$1,0,(VLOOKUP(AH49,'[2]Point Tables'!$A$4:$I$263,[1]WFY14!$AY$2,FALSE)))</f>
        <v>0</v>
      </c>
      <c r="AJ49" s="91" t="str">
        <f>IF(ISNA(VLOOKUP($A49,[1]WFY14!$BH$1:$BJ$65536,2,FALSE)),"np",(VLOOKUP($A49,[1]WFY14!$BH$1:$BJ$65536,2,FALSE)))</f>
        <v>np</v>
      </c>
      <c r="AK49" s="90">
        <f>IF(AJ49&gt;[1]WFY14!$BJ$1,0,(VLOOKUP(AJ49,'[2]Point Tables'!$A$4:$I$263,[1]WFY14!$BJ$2,FALSE)))</f>
        <v>0</v>
      </c>
      <c r="AL49" s="91" t="str">
        <f>IF(ISNA(VLOOKUP($A49,[1]WFY14!$BS$1:$BT$65536,2,FALSE)),"np",(VLOOKUP($A49,[1]WFY14!$BS$1:$BT$65536,2,FALSE)))</f>
        <v>np</v>
      </c>
      <c r="AM49" s="90">
        <f>IF(AL49&gt;[1]WFY14!$BU$1,0,(VLOOKUP(AL49,'[2]Point Tables'!$A$4:$I$263,[1]WFY14!$BU$2,FALSE)))</f>
        <v>0</v>
      </c>
      <c r="AN49" s="91">
        <f>IF(ISNA(VLOOKUP($A49,[1]WFY14!$CD$1:$CE$65536,2,FALSE)),"np",(VLOOKUP($A49,[1]WFY14!$CD$1:$CE$65536,2,FALSE)))</f>
        <v>10</v>
      </c>
      <c r="AO49" s="90">
        <f>IF(AN49&gt;[1]WFY14!$CF$1,0,(VLOOKUP(AN49,'[2]Point Tables'!$A$4:$I$263,[1]WFY14!$CF$2,FALSE)))</f>
        <v>106</v>
      </c>
      <c r="AP49" s="91" t="str">
        <f>IF(ISNA(VLOOKUP($A49,[1]WFY14!$CO$1:$CP$65536,2,FALSE)),"np",(VLOOKUP($A49,[1]WFY14!$CO$1:$CP$65536,2,FALSE)))</f>
        <v>np</v>
      </c>
      <c r="AQ49" s="90">
        <f>IF(AP49&gt;[1]WFY14!$CQ$1,0,(VLOOKUP(AP49,'[2]Point Tables'!$A$4:$I$263,[1]WFY14!$CQ$2,FALSE)))</f>
        <v>0</v>
      </c>
      <c r="AR49" s="91" t="str">
        <f>IF(ISNA(VLOOKUP($A49,[1]WFY14!$CZ$1:$DA$65536,2,FALSE)),"np",(VLOOKUP($A49,[1]WFY14!$CZ$1:$DA$65536,2,FALSE)))</f>
        <v>np</v>
      </c>
      <c r="AS49" s="90">
        <f>IF(AR49&gt;[1]WFY14!$DB$1,0,(VLOOKUP(AR49,'[2]Point Tables'!$A$4:$I$263,[1]WFY14!$DB$2,FALSE)))</f>
        <v>0</v>
      </c>
      <c r="AT49" s="91" t="str">
        <f>IF(ISNA(VLOOKUP($A49,[1]WFY14!$DK$1:$DL$65536,2,FALSE)),"np",(VLOOKUP($A49,[1]WFY14!$DK$1:$DL$65536,2,FALSE)))</f>
        <v>np</v>
      </c>
      <c r="AU49" s="90">
        <f>IF(AT49&gt;[1]WFY14!$DM$1,0,(VLOOKUP(AT49,'[2]Point Tables'!$A$4:$I$263,[1]WFY14!$DM$2,FALSE)))</f>
        <v>0</v>
      </c>
      <c r="AV49" s="91" t="str">
        <f>IF(ISNA(VLOOKUP($A49,[1]WFY14!$DV$1:$DW$65536,2,FALSE)),"np",(VLOOKUP($A49,[1]WFY14!$DV$1:$DW$65536,2,FALSE)))</f>
        <v>np</v>
      </c>
      <c r="AW49" s="90">
        <f>IF(AV49&gt;[1]WFY14!$DX$1,0,(VLOOKUP(AV49,'[2]Point Tables'!$A$4:$I$263,[1]WFY14!$DX$2,FALSE)))</f>
        <v>0</v>
      </c>
      <c r="BQ49">
        <f t="shared" si="9"/>
        <v>0</v>
      </c>
      <c r="BR49">
        <f t="shared" si="10"/>
        <v>0</v>
      </c>
      <c r="BS49">
        <f t="shared" si="11"/>
        <v>0</v>
      </c>
      <c r="BT49">
        <f t="shared" si="12"/>
        <v>0</v>
      </c>
      <c r="BU49">
        <f t="shared" si="13"/>
        <v>106</v>
      </c>
      <c r="BV49">
        <f t="shared" si="14"/>
        <v>0</v>
      </c>
      <c r="BW49">
        <f t="shared" si="15"/>
        <v>0</v>
      </c>
      <c r="BX49">
        <f t="shared" si="16"/>
        <v>0</v>
      </c>
      <c r="BY49">
        <f t="shared" si="17"/>
        <v>0</v>
      </c>
      <c r="BZ49">
        <f t="shared" si="18"/>
        <v>106</v>
      </c>
      <c r="CA49">
        <f t="shared" si="19"/>
        <v>68</v>
      </c>
      <c r="CB49">
        <f t="shared" si="20"/>
        <v>0</v>
      </c>
      <c r="CC49">
        <f t="shared" si="21"/>
        <v>0</v>
      </c>
      <c r="CD49">
        <f t="shared" si="22"/>
        <v>0</v>
      </c>
      <c r="CE49">
        <f t="shared" si="23"/>
        <v>0</v>
      </c>
      <c r="CF49">
        <f t="shared" si="24"/>
        <v>0</v>
      </c>
      <c r="CG49">
        <f t="shared" si="25"/>
        <v>0</v>
      </c>
      <c r="CI49">
        <f t="shared" si="26"/>
        <v>106</v>
      </c>
      <c r="CJ49">
        <f t="shared" si="27"/>
        <v>68</v>
      </c>
      <c r="CK49">
        <f t="shared" si="28"/>
        <v>0</v>
      </c>
      <c r="CL49">
        <f t="shared" si="29"/>
        <v>0</v>
      </c>
      <c r="CN49" s="95">
        <f t="shared" si="30"/>
        <v>174</v>
      </c>
      <c r="CS49">
        <f t="shared" si="31"/>
        <v>68</v>
      </c>
      <c r="CT49">
        <f t="shared" si="32"/>
        <v>0</v>
      </c>
      <c r="CU49">
        <f t="shared" si="38"/>
        <v>0</v>
      </c>
      <c r="CW49">
        <f t="shared" si="39"/>
        <v>68</v>
      </c>
      <c r="CX49">
        <f t="shared" si="40"/>
        <v>0</v>
      </c>
      <c r="CZ49">
        <f t="shared" si="41"/>
        <v>68</v>
      </c>
    </row>
    <row r="50" spans="1:104">
      <c r="A50" s="13">
        <v>100099607</v>
      </c>
      <c r="B50">
        <f t="shared" si="0"/>
        <v>170</v>
      </c>
      <c r="C50">
        <f t="shared" si="1"/>
        <v>0</v>
      </c>
      <c r="D50" s="15" t="str">
        <f t="shared" si="2"/>
        <v>47T</v>
      </c>
      <c r="E50" s="14" t="s">
        <v>1353</v>
      </c>
      <c r="F50" s="3" t="s">
        <v>783</v>
      </c>
      <c r="G50" s="10">
        <v>1999</v>
      </c>
      <c r="H50" s="3" t="s">
        <v>160</v>
      </c>
      <c r="I50" s="85">
        <f t="shared" si="3"/>
        <v>170</v>
      </c>
      <c r="J50" s="86">
        <f t="shared" si="4"/>
        <v>0</v>
      </c>
      <c r="K50" s="87">
        <f t="shared" si="37"/>
        <v>170</v>
      </c>
      <c r="L50" s="87">
        <f t="shared" si="37"/>
        <v>0</v>
      </c>
      <c r="M50" s="87">
        <f t="shared" si="37"/>
        <v>0</v>
      </c>
      <c r="N50" s="87">
        <f t="shared" si="37"/>
        <v>0</v>
      </c>
      <c r="O50" s="88" t="str">
        <f t="shared" si="6"/>
        <v>Deschner, Stefani</v>
      </c>
      <c r="P50" s="89">
        <f>IF(ISNA(VLOOKUP(A50,[1]WFY14!$E$1:$G$65536,2,FALSE)),"np",(VLOOKUP(A50,[1]WFY14!$E$1:$G$65536,2,FALSE)))</f>
        <v>60</v>
      </c>
      <c r="Q50" s="90">
        <f>IF(P50&gt;[1]WFY14!$F$1,0,(VLOOKUP(P50,'[2]Point Tables'!$A$4:$I$263,[1]WFY14!$F$2,FALSE)))</f>
        <v>0</v>
      </c>
      <c r="R50" s="91">
        <f>IF(ISNA(VLOOKUP($A50,[1]WFY14!$P$1:$R$65536,2,FALSE)),"np",(VLOOKUP($A50,[1]WFY14!$P$1:$R$65536,2,FALSE)))</f>
        <v>37</v>
      </c>
      <c r="S50" s="90">
        <f>IF(R50&gt;[1]WFY14!$Q$1,0,(VLOOKUP(R50,'[2]Point Tables'!$A$4:$I$263,[1]WFY14!$Q$2,FALSE)))</f>
        <v>0</v>
      </c>
      <c r="T50" s="91">
        <f>IF(ISNA(VLOOKUP($A50,[1]WFY14!$AA$1:$AC$65536,2,FALSE)),"np",(VLOOKUP($A50,[1]WFY14!$AA$1:$AC$65536,2,FALSE)))</f>
        <v>42</v>
      </c>
      <c r="U50" s="90">
        <f>IF(T50&gt;[1]WFY14!$AB$1,0,(VLOOKUP(T50,'[2]Point Tables'!$A$4:$I$263,[1]WFY14!$AB$2,FALSE)))</f>
        <v>0</v>
      </c>
      <c r="V50" s="92" t="str">
        <f t="shared" si="7"/>
        <v>Deschner, Stefani</v>
      </c>
      <c r="W50" s="93">
        <f>IF(ISNA(VLOOKUP(A50,'[1]WF SJC'!$CS$1:$CT$65536,2,FALSE)),"np",(VLOOKUP(A50,'[1]WF SJC'!$CS$1:$CT$65536,2,FALSE)))</f>
        <v>83</v>
      </c>
      <c r="X50" s="94">
        <f>IF(W50&gt;'[1]WF SJC'!$CT$1,0,(VLOOKUP(W50,'[2]Point Tables'!$A$4:$I$263,'[1]WF SJC'!$CT$2,FALSE)))</f>
        <v>0</v>
      </c>
      <c r="Y50" s="93" t="str">
        <f>IF(ISNA(VLOOKUP(A50,'[1]WF SJC'!$DD$1:$DE$65536,2,FALSE)),"np",(VLOOKUP(A50,'[1]WF SJC'!$DD$1:$DE$65536,2,FALSE)))</f>
        <v>np</v>
      </c>
      <c r="Z50" s="94">
        <f>IF(Y50&gt;'[1]WF SJC'!$DE$1,0,(VLOOKUP(Y50,'[2]Point Tables'!$A$4:$I$263,'[1]WF SJC'!$DE$2,FALSE)))</f>
        <v>0</v>
      </c>
      <c r="AA50" s="93" t="str">
        <f>IF(ISNA(VLOOKUP($A50,'[1]WF SJC'!$DO$1:$DP$65536,2,FALSE)),"np",(VLOOKUP($A50,'[1]WF SJC'!$DO$1:$DP$65536,2,FALSE)))</f>
        <v>np</v>
      </c>
      <c r="AB50" s="94">
        <f>IF(AA50&gt;'[1]WF SJC'!$DP$1,0,(VLOOKUP(AA50,'[2]Point Tables'!$A$4:$I$263,'[1]WF SJC'!$DP$2,FALSE)))</f>
        <v>0</v>
      </c>
      <c r="AC50" s="93" t="str">
        <f>IF(ISNA(VLOOKUP($A50,'[1]WF SJC'!$DZ$1:$EA$65536,2,FALSE)),"np",(VLOOKUP($A50,'[1]WF SJC'!$DZ$1:$EA$65536,2,FALSE)))</f>
        <v>np</v>
      </c>
      <c r="AD50" s="94">
        <f>IF(AC50&gt;'[1]WF SJC'!$EA$1,0,(VLOOKUP(AC50,'[2]Point Tables'!$A$4:$I$263,'[1]WF SJC'!$EA$2,FALSE)))</f>
        <v>0</v>
      </c>
      <c r="AE50" s="92" t="str">
        <f t="shared" si="8"/>
        <v>Deschner, Stefani</v>
      </c>
      <c r="AF50" s="91">
        <f>IF(ISNA(VLOOKUP($A50,[1]WFY14!$AL$1:$AN$65536,2,FALSE)),"np",(VLOOKUP($A50,[1]WFY14!$AL$1:$AN$65536,2,FALSE)))</f>
        <v>13</v>
      </c>
      <c r="AG50" s="90">
        <f>IF(AF50&gt;[1]WFY14!$AN$1,0,(VLOOKUP(AF50,'[2]Point Tables'!$A$4:$I$263,[1]WFY14!$AN$2,FALSE)))</f>
        <v>0</v>
      </c>
      <c r="AH50" s="91">
        <f>IF(ISNA(VLOOKUP($A50,[1]WFY14!$AW$1:$AY$65536,2,FALSE)),"np",(VLOOKUP($A50,[1]WFY14!$AW$1:$AY$65536,2,FALSE)))</f>
        <v>15</v>
      </c>
      <c r="AI50" s="90">
        <f>IF(AH50&gt;[1]WFY14!$AY$1,0,(VLOOKUP(AH50,'[2]Point Tables'!$A$4:$I$263,[1]WFY14!$AY$2,FALSE)))</f>
        <v>101</v>
      </c>
      <c r="AJ50" s="91">
        <f>IF(ISNA(VLOOKUP($A50,[1]WFY14!$BH$1:$BJ$65536,2,FALSE)),"np",(VLOOKUP($A50,[1]WFY14!$BH$1:$BJ$65536,2,FALSE)))</f>
        <v>31</v>
      </c>
      <c r="AK50" s="90">
        <f>IF(AJ50&gt;[1]WFY14!$BJ$1,0,(VLOOKUP(AJ50,'[2]Point Tables'!$A$4:$I$263,[1]WFY14!$BJ$2,FALSE)))</f>
        <v>0</v>
      </c>
      <c r="AL50" s="91">
        <f>IF(ISNA(VLOOKUP($A50,[1]WFY14!$BS$1:$BT$65536,2,FALSE)),"np",(VLOOKUP($A50,[1]WFY14!$BS$1:$BT$65536,2,FALSE)))</f>
        <v>3</v>
      </c>
      <c r="AM50" s="90">
        <f>IF(AL50&gt;[1]WFY14!$BU$1,0,(VLOOKUP(AL50,'[2]Point Tables'!$A$4:$I$263,[1]WFY14!$BU$2,FALSE)))</f>
        <v>170</v>
      </c>
      <c r="AN50" s="91">
        <f>IF(ISNA(VLOOKUP($A50,[1]WFY14!$CD$1:$CE$65536,2,FALSE)),"np",(VLOOKUP($A50,[1]WFY14!$CD$1:$CE$65536,2,FALSE)))</f>
        <v>7</v>
      </c>
      <c r="AO50" s="90">
        <f>IF(AN50&gt;[1]WFY14!$CF$1,0,(VLOOKUP(AN50,'[2]Point Tables'!$A$4:$I$263,[1]WFY14!$CF$2,FALSE)))</f>
        <v>138</v>
      </c>
      <c r="AP50" s="91">
        <f>IF(ISNA(VLOOKUP($A50,[1]WFY14!$CO$1:$CP$65536,2,FALSE)),"np",(VLOOKUP($A50,[1]WFY14!$CO$1:$CP$65536,2,FALSE)))</f>
        <v>17</v>
      </c>
      <c r="AQ50" s="90">
        <f>IF(AP50&gt;[1]WFY14!$CQ$1,0,(VLOOKUP(AP50,'[2]Point Tables'!$A$4:$I$263,[1]WFY14!$CQ$2,FALSE)))</f>
        <v>70</v>
      </c>
      <c r="AR50" s="91">
        <f>IF(ISNA(VLOOKUP($A50,[1]WFY14!$CZ$1:$DA$65536,2,FALSE)),"np",(VLOOKUP($A50,[1]WFY14!$CZ$1:$DA$65536,2,FALSE)))</f>
        <v>17</v>
      </c>
      <c r="AS50" s="90">
        <f>IF(AR50&gt;[1]WFY14!$DB$1,0,(VLOOKUP(AR50,'[2]Point Tables'!$A$4:$I$263,[1]WFY14!$DB$2,FALSE)))</f>
        <v>70</v>
      </c>
      <c r="AT50" s="91" t="str">
        <f>IF(ISNA(VLOOKUP($A50,[1]WFY14!$DK$1:$DL$65536,2,FALSE)),"np",(VLOOKUP($A50,[1]WFY14!$DK$1:$DL$65536,2,FALSE)))</f>
        <v>np</v>
      </c>
      <c r="AU50" s="90">
        <f>IF(AT50&gt;[1]WFY14!$DM$1,0,(VLOOKUP(AT50,'[2]Point Tables'!$A$4:$I$263,[1]WFY14!$DM$2,FALSE)))</f>
        <v>0</v>
      </c>
      <c r="AV50" s="91" t="str">
        <f>IF(ISNA(VLOOKUP($A50,[1]WFY14!$DV$1:$DW$65536,2,FALSE)),"np",(VLOOKUP($A50,[1]WFY14!$DV$1:$DW$65536,2,FALSE)))</f>
        <v>np</v>
      </c>
      <c r="AW50" s="90">
        <f>IF(AV50&gt;[1]WFY14!$DX$1,0,(VLOOKUP(AV50,'[2]Point Tables'!$A$4:$I$263,[1]WFY14!$DX$2,FALSE)))</f>
        <v>0</v>
      </c>
      <c r="BQ50">
        <f t="shared" si="9"/>
        <v>0</v>
      </c>
      <c r="BR50">
        <f t="shared" si="10"/>
        <v>101</v>
      </c>
      <c r="BS50">
        <f t="shared" si="11"/>
        <v>0</v>
      </c>
      <c r="BT50">
        <f t="shared" si="12"/>
        <v>170</v>
      </c>
      <c r="BU50">
        <f t="shared" si="13"/>
        <v>138</v>
      </c>
      <c r="BV50">
        <f t="shared" si="14"/>
        <v>70</v>
      </c>
      <c r="BW50">
        <f t="shared" si="15"/>
        <v>70</v>
      </c>
      <c r="BX50">
        <f t="shared" si="16"/>
        <v>0</v>
      </c>
      <c r="BY50">
        <f t="shared" si="17"/>
        <v>0</v>
      </c>
      <c r="BZ50">
        <f t="shared" si="18"/>
        <v>170</v>
      </c>
      <c r="CA50">
        <f t="shared" si="19"/>
        <v>0</v>
      </c>
      <c r="CB50">
        <f t="shared" si="20"/>
        <v>0</v>
      </c>
      <c r="CC50">
        <f t="shared" si="21"/>
        <v>0</v>
      </c>
      <c r="CD50">
        <f t="shared" si="22"/>
        <v>0</v>
      </c>
      <c r="CE50">
        <f t="shared" si="23"/>
        <v>0</v>
      </c>
      <c r="CF50">
        <f t="shared" si="24"/>
        <v>0</v>
      </c>
      <c r="CG50">
        <f t="shared" si="25"/>
        <v>0</v>
      </c>
      <c r="CI50">
        <f t="shared" si="26"/>
        <v>170</v>
      </c>
      <c r="CJ50">
        <f t="shared" si="27"/>
        <v>0</v>
      </c>
      <c r="CK50">
        <f t="shared" si="28"/>
        <v>0</v>
      </c>
      <c r="CL50">
        <f t="shared" si="29"/>
        <v>0</v>
      </c>
      <c r="CN50" s="95">
        <f t="shared" si="30"/>
        <v>170</v>
      </c>
      <c r="CS50">
        <f t="shared" si="31"/>
        <v>0</v>
      </c>
      <c r="CT50">
        <f t="shared" si="32"/>
        <v>0</v>
      </c>
      <c r="CU50">
        <f t="shared" si="38"/>
        <v>0</v>
      </c>
      <c r="CW50">
        <f t="shared" si="39"/>
        <v>0</v>
      </c>
      <c r="CX50">
        <f t="shared" si="40"/>
        <v>0</v>
      </c>
      <c r="CZ50">
        <f t="shared" si="41"/>
        <v>0</v>
      </c>
    </row>
    <row r="51" spans="1:104">
      <c r="A51" s="23">
        <v>100092878</v>
      </c>
      <c r="B51">
        <f t="shared" si="0"/>
        <v>170</v>
      </c>
      <c r="C51">
        <f t="shared" si="1"/>
        <v>0</v>
      </c>
      <c r="D51" s="15" t="str">
        <f t="shared" si="2"/>
        <v>47T</v>
      </c>
      <c r="F51" s="3" t="s">
        <v>951</v>
      </c>
      <c r="G51" s="10">
        <v>1996</v>
      </c>
      <c r="H51" s="3" t="s">
        <v>1370</v>
      </c>
      <c r="I51" s="85">
        <f t="shared" si="3"/>
        <v>170</v>
      </c>
      <c r="J51" s="86">
        <f t="shared" si="4"/>
        <v>0</v>
      </c>
      <c r="K51" s="87">
        <f t="shared" si="37"/>
        <v>170</v>
      </c>
      <c r="L51" s="87">
        <f t="shared" si="37"/>
        <v>0</v>
      </c>
      <c r="M51" s="87">
        <f t="shared" si="37"/>
        <v>0</v>
      </c>
      <c r="N51" s="87">
        <f t="shared" si="37"/>
        <v>0</v>
      </c>
      <c r="O51" s="88" t="str">
        <f t="shared" si="6"/>
        <v>Dever, Sophia M</v>
      </c>
      <c r="P51" s="89" t="str">
        <f>IF(ISNA(VLOOKUP(A51,[1]WFY14!$E$1:$G$65536,2,FALSE)),"np",(VLOOKUP(A51,[1]WFY14!$E$1:$G$65536,2,FALSE)))</f>
        <v>np</v>
      </c>
      <c r="Q51" s="90">
        <f>IF(P51&gt;[1]WFY14!$F$1,0,(VLOOKUP(P51,'[2]Point Tables'!$A$4:$I$263,[1]WFY14!$F$2,FALSE)))</f>
        <v>0</v>
      </c>
      <c r="R51" s="91" t="str">
        <f>IF(ISNA(VLOOKUP($A51,[1]WFY14!$P$1:$R$65536,2,FALSE)),"np",(VLOOKUP($A51,[1]WFY14!$P$1:$R$65536,2,FALSE)))</f>
        <v>np</v>
      </c>
      <c r="S51" s="90">
        <f>IF(R51&gt;[1]WFY14!$Q$1,0,(VLOOKUP(R51,'[2]Point Tables'!$A$4:$I$263,[1]WFY14!$Q$2,FALSE)))</f>
        <v>0</v>
      </c>
      <c r="T51" s="91" t="str">
        <f>IF(ISNA(VLOOKUP($A51,[1]WFY14!$AA$1:$AC$65536,2,FALSE)),"np",(VLOOKUP($A51,[1]WFY14!$AA$1:$AC$65536,2,FALSE)))</f>
        <v>np</v>
      </c>
      <c r="U51" s="90">
        <f>IF(T51&gt;[1]WFY14!$AB$1,0,(VLOOKUP(T51,'[2]Point Tables'!$A$4:$I$263,[1]WFY14!$AB$2,FALSE)))</f>
        <v>0</v>
      </c>
      <c r="V51" s="92" t="str">
        <f t="shared" si="7"/>
        <v>Dever, Sophia M</v>
      </c>
      <c r="W51" s="93" t="str">
        <f>IF(ISNA(VLOOKUP(A51,'[1]WF SJC'!$CS$1:$CT$65536,2,FALSE)),"np",(VLOOKUP(A51,'[1]WF SJC'!$CS$1:$CT$65536,2,FALSE)))</f>
        <v>np</v>
      </c>
      <c r="X51" s="94">
        <f>IF(W51&gt;'[1]WF SJC'!$CT$1,0,(VLOOKUP(W51,'[2]Point Tables'!$A$4:$I$263,'[1]WF SJC'!$CT$2,FALSE)))</f>
        <v>0</v>
      </c>
      <c r="Y51" s="93" t="str">
        <f>IF(ISNA(VLOOKUP(A51,'[1]WF SJC'!$DD$1:$DE$65536,2,FALSE)),"np",(VLOOKUP(A51,'[1]WF SJC'!$DD$1:$DE$65536,2,FALSE)))</f>
        <v>np</v>
      </c>
      <c r="Z51" s="94">
        <f>IF(Y51&gt;'[1]WF SJC'!$DE$1,0,(VLOOKUP(Y51,'[2]Point Tables'!$A$4:$I$263,'[1]WF SJC'!$DE$2,FALSE)))</f>
        <v>0</v>
      </c>
      <c r="AA51" s="93" t="str">
        <f>IF(ISNA(VLOOKUP($A51,'[1]WF SJC'!$DO$1:$DP$65536,2,FALSE)),"np",(VLOOKUP($A51,'[1]WF SJC'!$DO$1:$DP$65536,2,FALSE)))</f>
        <v>np</v>
      </c>
      <c r="AB51" s="94">
        <f>IF(AA51&gt;'[1]WF SJC'!$DP$1,0,(VLOOKUP(AA51,'[2]Point Tables'!$A$4:$I$263,'[1]WF SJC'!$DP$2,FALSE)))</f>
        <v>0</v>
      </c>
      <c r="AC51" s="93" t="str">
        <f>IF(ISNA(VLOOKUP($A51,'[1]WF SJC'!$DZ$1:$EA$65536,2,FALSE)),"np",(VLOOKUP($A51,'[1]WF SJC'!$DZ$1:$EA$65536,2,FALSE)))</f>
        <v>np</v>
      </c>
      <c r="AD51" s="94">
        <f>IF(AC51&gt;'[1]WF SJC'!$EA$1,0,(VLOOKUP(AC51,'[2]Point Tables'!$A$4:$I$263,'[1]WF SJC'!$EA$2,FALSE)))</f>
        <v>0</v>
      </c>
      <c r="AE51" s="92" t="str">
        <f t="shared" si="8"/>
        <v>Dever, Sophia M</v>
      </c>
      <c r="AF51" s="91" t="str">
        <f>IF(ISNA(VLOOKUP($A51,[1]WFY14!$AL$1:$AN$65536,2,FALSE)),"np",(VLOOKUP($A51,[1]WFY14!$AL$1:$AN$65536,2,FALSE)))</f>
        <v>np</v>
      </c>
      <c r="AG51" s="90">
        <f>IF(AF51&gt;[1]WFY14!$AN$1,0,(VLOOKUP(AF51,'[2]Point Tables'!$A$4:$I$263,[1]WFY14!$AN$2,FALSE)))</f>
        <v>0</v>
      </c>
      <c r="AH51" s="91" t="str">
        <f>IF(ISNA(VLOOKUP($A51,[1]WFY14!$AW$1:$AY$65536,2,FALSE)),"np",(VLOOKUP($A51,[1]WFY14!$AW$1:$AY$65536,2,FALSE)))</f>
        <v>np</v>
      </c>
      <c r="AI51" s="90">
        <f>IF(AH51&gt;[1]WFY14!$AY$1,0,(VLOOKUP(AH51,'[2]Point Tables'!$A$4:$I$263,[1]WFY14!$AY$2,FALSE)))</f>
        <v>0</v>
      </c>
      <c r="AJ51" s="91" t="str">
        <f>IF(ISNA(VLOOKUP($A51,[1]WFY14!$BH$1:$BJ$65536,2,FALSE)),"np",(VLOOKUP($A51,[1]WFY14!$BH$1:$BJ$65536,2,FALSE)))</f>
        <v>np</v>
      </c>
      <c r="AK51" s="90">
        <f>IF(AJ51&gt;[1]WFY14!$BJ$1,0,(VLOOKUP(AJ51,'[2]Point Tables'!$A$4:$I$263,[1]WFY14!$BJ$2,FALSE)))</f>
        <v>0</v>
      </c>
      <c r="AL51" s="91" t="str">
        <f>IF(ISNA(VLOOKUP($A51,[1]WFY14!$BS$1:$BT$65536,2,FALSE)),"np",(VLOOKUP($A51,[1]WFY14!$BS$1:$BT$65536,2,FALSE)))</f>
        <v>np</v>
      </c>
      <c r="AM51" s="90">
        <f>IF(AL51&gt;[1]WFY14!$BU$1,0,(VLOOKUP(AL51,'[2]Point Tables'!$A$4:$I$263,[1]WFY14!$BU$2,FALSE)))</f>
        <v>0</v>
      </c>
      <c r="AN51" s="91" t="str">
        <f>IF(ISNA(VLOOKUP($A51,[1]WFY14!$CD$1:$CE$65536,2,FALSE)),"np",(VLOOKUP($A51,[1]WFY14!$CD$1:$CE$65536,2,FALSE)))</f>
        <v>np</v>
      </c>
      <c r="AO51" s="90">
        <f>IF(AN51&gt;[1]WFY14!$CF$1,0,(VLOOKUP(AN51,'[2]Point Tables'!$A$4:$I$263,[1]WFY14!$CF$2,FALSE)))</f>
        <v>0</v>
      </c>
      <c r="AP51" s="91" t="str">
        <f>IF(ISNA(VLOOKUP($A51,[1]WFY14!$CO$1:$CP$65536,2,FALSE)),"np",(VLOOKUP($A51,[1]WFY14!$CO$1:$CP$65536,2,FALSE)))</f>
        <v>np</v>
      </c>
      <c r="AQ51" s="90">
        <f>IF(AP51&gt;[1]WFY14!$CQ$1,0,(VLOOKUP(AP51,'[2]Point Tables'!$A$4:$I$263,[1]WFY14!$CQ$2,FALSE)))</f>
        <v>0</v>
      </c>
      <c r="AR51" s="91" t="str">
        <f>IF(ISNA(VLOOKUP($A51,[1]WFY14!$CZ$1:$DA$65536,2,FALSE)),"np",(VLOOKUP($A51,[1]WFY14!$CZ$1:$DA$65536,2,FALSE)))</f>
        <v>np</v>
      </c>
      <c r="AS51" s="90">
        <f>IF(AR51&gt;[1]WFY14!$DB$1,0,(VLOOKUP(AR51,'[2]Point Tables'!$A$4:$I$263,[1]WFY14!$DB$2,FALSE)))</f>
        <v>0</v>
      </c>
      <c r="AT51" s="91" t="str">
        <f>IF(ISNA(VLOOKUP($A51,[1]WFY14!$DK$1:$DL$65536,2,FALSE)),"np",(VLOOKUP($A51,[1]WFY14!$DK$1:$DL$65536,2,FALSE)))</f>
        <v>np</v>
      </c>
      <c r="AU51" s="90">
        <f>IF(AT51&gt;[1]WFY14!$DM$1,0,(VLOOKUP(AT51,'[2]Point Tables'!$A$4:$I$263,[1]WFY14!$DM$2,FALSE)))</f>
        <v>0</v>
      </c>
      <c r="AV51" s="91">
        <f>IF(ISNA(VLOOKUP($A51,[1]WFY14!$DV$1:$DW$65536,2,FALSE)),"np",(VLOOKUP($A51,[1]WFY14!$DV$1:$DW$65536,2,FALSE)))</f>
        <v>3</v>
      </c>
      <c r="AW51" s="90">
        <f>IF(AV51&gt;[1]WFY14!$DX$1,0,(VLOOKUP(AV51,'[2]Point Tables'!$A$4:$I$263,[1]WFY14!$DX$2,FALSE)))</f>
        <v>170</v>
      </c>
      <c r="BQ51">
        <f t="shared" si="9"/>
        <v>0</v>
      </c>
      <c r="BR51">
        <f t="shared" si="10"/>
        <v>0</v>
      </c>
      <c r="BS51">
        <f t="shared" si="11"/>
        <v>0</v>
      </c>
      <c r="BT51">
        <f t="shared" si="12"/>
        <v>0</v>
      </c>
      <c r="BU51">
        <f t="shared" si="13"/>
        <v>0</v>
      </c>
      <c r="BV51">
        <f t="shared" si="14"/>
        <v>0</v>
      </c>
      <c r="BW51">
        <f t="shared" si="15"/>
        <v>0</v>
      </c>
      <c r="BX51">
        <f t="shared" si="16"/>
        <v>0</v>
      </c>
      <c r="BY51">
        <f t="shared" si="17"/>
        <v>170</v>
      </c>
      <c r="BZ51">
        <f t="shared" si="18"/>
        <v>170</v>
      </c>
      <c r="CA51">
        <f t="shared" si="19"/>
        <v>0</v>
      </c>
      <c r="CB51">
        <f t="shared" si="20"/>
        <v>0</v>
      </c>
      <c r="CC51">
        <f t="shared" si="21"/>
        <v>0</v>
      </c>
      <c r="CD51">
        <f t="shared" si="22"/>
        <v>0</v>
      </c>
      <c r="CE51">
        <f t="shared" si="23"/>
        <v>0</v>
      </c>
      <c r="CF51">
        <f t="shared" si="24"/>
        <v>0</v>
      </c>
      <c r="CG51">
        <f t="shared" si="25"/>
        <v>0</v>
      </c>
      <c r="CI51">
        <f t="shared" si="26"/>
        <v>170</v>
      </c>
      <c r="CJ51">
        <f t="shared" si="27"/>
        <v>0</v>
      </c>
      <c r="CK51">
        <f t="shared" si="28"/>
        <v>0</v>
      </c>
      <c r="CL51">
        <f t="shared" si="29"/>
        <v>0</v>
      </c>
      <c r="CN51" s="95">
        <f t="shared" si="30"/>
        <v>170</v>
      </c>
      <c r="CS51">
        <f t="shared" si="31"/>
        <v>0</v>
      </c>
      <c r="CT51">
        <f t="shared" si="32"/>
        <v>0</v>
      </c>
      <c r="CU51">
        <f t="shared" si="38"/>
        <v>0</v>
      </c>
      <c r="CW51">
        <f t="shared" si="39"/>
        <v>0</v>
      </c>
      <c r="CX51">
        <f t="shared" si="40"/>
        <v>0</v>
      </c>
      <c r="CZ51">
        <f t="shared" si="41"/>
        <v>0</v>
      </c>
    </row>
    <row r="52" spans="1:104">
      <c r="A52" s="32">
        <v>100128752</v>
      </c>
      <c r="B52">
        <f t="shared" si="0"/>
        <v>170</v>
      </c>
      <c r="C52">
        <f t="shared" si="1"/>
        <v>0</v>
      </c>
      <c r="D52" s="15" t="str">
        <f t="shared" si="2"/>
        <v>47T</v>
      </c>
      <c r="F52" s="3" t="s">
        <v>1371</v>
      </c>
      <c r="G52" s="10">
        <v>1997</v>
      </c>
      <c r="H52" s="3" t="s">
        <v>33</v>
      </c>
      <c r="I52" s="85">
        <f t="shared" si="3"/>
        <v>170</v>
      </c>
      <c r="J52" s="86">
        <f t="shared" si="4"/>
        <v>0</v>
      </c>
      <c r="K52" s="87">
        <f t="shared" si="37"/>
        <v>170</v>
      </c>
      <c r="L52" s="87">
        <f t="shared" si="37"/>
        <v>0</v>
      </c>
      <c r="M52" s="87">
        <f t="shared" si="37"/>
        <v>0</v>
      </c>
      <c r="N52" s="87">
        <f t="shared" si="37"/>
        <v>0</v>
      </c>
      <c r="O52" s="88" t="str">
        <f t="shared" si="6"/>
        <v>Golubev, Maria*</v>
      </c>
      <c r="P52" s="89">
        <f>IF(ISNA(VLOOKUP(A52,[1]WFY14!$E$1:$G$65536,2,FALSE)),"np",(VLOOKUP(A52,[1]WFY14!$E$1:$G$65536,2,FALSE)))</f>
        <v>49</v>
      </c>
      <c r="Q52" s="90">
        <f>IF(P52&gt;[1]WFY14!$F$1,0,(VLOOKUP(P52,'[2]Point Tables'!$A$4:$I$263,[1]WFY14!$F$2,FALSE)))</f>
        <v>0</v>
      </c>
      <c r="R52" s="91" t="str">
        <f>IF(ISNA(VLOOKUP($A52,[1]WFY14!$P$1:$R$65536,2,FALSE)),"np",(VLOOKUP($A52,[1]WFY14!$P$1:$R$65536,2,FALSE)))</f>
        <v>np</v>
      </c>
      <c r="S52" s="90">
        <f>IF(R52&gt;[1]WFY14!$Q$1,0,(VLOOKUP(R52,'[2]Point Tables'!$A$4:$I$263,[1]WFY14!$Q$2,FALSE)))</f>
        <v>0</v>
      </c>
      <c r="T52" s="91" t="str">
        <f>IF(ISNA(VLOOKUP($A52,[1]WFY14!$AA$1:$AC$65536,2,FALSE)),"np",(VLOOKUP($A52,[1]WFY14!$AA$1:$AC$65536,2,FALSE)))</f>
        <v>np</v>
      </c>
      <c r="U52" s="90">
        <f>IF(T52&gt;[1]WFY14!$AB$1,0,(VLOOKUP(T52,'[2]Point Tables'!$A$4:$I$263,[1]WFY14!$AB$2,FALSE)))</f>
        <v>0</v>
      </c>
      <c r="V52" s="92" t="str">
        <f t="shared" si="7"/>
        <v>Golubev, Maria*</v>
      </c>
      <c r="W52" s="93" t="str">
        <f>IF(ISNA(VLOOKUP(A52,'[1]WF SJC'!$CS$1:$CT$65536,2,FALSE)),"np",(VLOOKUP(A52,'[1]WF SJC'!$CS$1:$CT$65536,2,FALSE)))</f>
        <v>np</v>
      </c>
      <c r="X52" s="94">
        <f>IF(W52&gt;'[1]WF SJC'!$CT$1,0,(VLOOKUP(W52,'[2]Point Tables'!$A$4:$I$263,'[1]WF SJC'!$CT$2,FALSE)))</f>
        <v>0</v>
      </c>
      <c r="Y52" s="93">
        <f>IF(ISNA(VLOOKUP(A52,'[1]WF SJC'!$DD$1:$DE$65536,2,FALSE)),"np",(VLOOKUP(A52,'[1]WF SJC'!$DD$1:$DE$65536,2,FALSE)))</f>
        <v>74</v>
      </c>
      <c r="Z52" s="94">
        <f>IF(Y52&gt;'[1]WF SJC'!$DE$1,0,(VLOOKUP(Y52,'[2]Point Tables'!$A$4:$I$263,'[1]WF SJC'!$DE$2,FALSE)))</f>
        <v>0</v>
      </c>
      <c r="AA52" s="93" t="str">
        <f>IF(ISNA(VLOOKUP($A52,'[1]WF SJC'!$DO$1:$DP$65536,2,FALSE)),"np",(VLOOKUP($A52,'[1]WF SJC'!$DO$1:$DP$65536,2,FALSE)))</f>
        <v>np</v>
      </c>
      <c r="AB52" s="94">
        <f>IF(AA52&gt;'[1]WF SJC'!$DP$1,0,(VLOOKUP(AA52,'[2]Point Tables'!$A$4:$I$263,'[1]WF SJC'!$DP$2,FALSE)))</f>
        <v>0</v>
      </c>
      <c r="AC52" s="93" t="str">
        <f>IF(ISNA(VLOOKUP($A52,'[1]WF SJC'!$DZ$1:$EA$65536,2,FALSE)),"np",(VLOOKUP($A52,'[1]WF SJC'!$DZ$1:$EA$65536,2,FALSE)))</f>
        <v>np</v>
      </c>
      <c r="AD52" s="94">
        <f>IF(AC52&gt;'[1]WF SJC'!$EA$1,0,(VLOOKUP(AC52,'[2]Point Tables'!$A$4:$I$263,'[1]WF SJC'!$EA$2,FALSE)))</f>
        <v>0</v>
      </c>
      <c r="AE52" s="92" t="str">
        <f t="shared" si="8"/>
        <v>Golubev, Maria*</v>
      </c>
      <c r="AF52" s="91" t="str">
        <f>IF(ISNA(VLOOKUP($A52,[1]WFY14!$AL$1:$AN$65536,2,FALSE)),"np",(VLOOKUP($A52,[1]WFY14!$AL$1:$AN$65536,2,FALSE)))</f>
        <v>np</v>
      </c>
      <c r="AG52" s="90">
        <f>IF(AF52&gt;[1]WFY14!$AN$1,0,(VLOOKUP(AF52,'[2]Point Tables'!$A$4:$I$263,[1]WFY14!$AN$2,FALSE)))</f>
        <v>0</v>
      </c>
      <c r="AH52" s="91">
        <f>IF(ISNA(VLOOKUP($A52,[1]WFY14!$AW$1:$AY$65536,2,FALSE)),"np",(VLOOKUP($A52,[1]WFY14!$AW$1:$AY$65536,2,FALSE)))</f>
        <v>3</v>
      </c>
      <c r="AI52" s="90">
        <f>IF(AH52&gt;[1]WFY14!$AY$1,0,(VLOOKUP(AH52,'[2]Point Tables'!$A$4:$I$263,[1]WFY14!$AY$2,FALSE)))</f>
        <v>170</v>
      </c>
      <c r="AJ52" s="91">
        <f>IF(ISNA(VLOOKUP($A52,[1]WFY14!$BH$1:$BJ$65536,2,FALSE)),"np",(VLOOKUP($A52,[1]WFY14!$BH$1:$BJ$65536,2,FALSE)))</f>
        <v>9</v>
      </c>
      <c r="AK52" s="90">
        <f>IF(AJ52&gt;[1]WFY14!$BJ$1,0,(VLOOKUP(AJ52,'[2]Point Tables'!$A$4:$I$263,[1]WFY14!$BJ$2,FALSE)))</f>
        <v>107</v>
      </c>
      <c r="AL52" s="91" t="str">
        <f>IF(ISNA(VLOOKUP($A52,[1]WFY14!$BS$1:$BT$65536,2,FALSE)),"np",(VLOOKUP($A52,[1]WFY14!$BS$1:$BT$65536,2,FALSE)))</f>
        <v>np</v>
      </c>
      <c r="AM52" s="90">
        <f>IF(AL52&gt;[1]WFY14!$BU$1,0,(VLOOKUP(AL52,'[2]Point Tables'!$A$4:$I$263,[1]WFY14!$BU$2,FALSE)))</f>
        <v>0</v>
      </c>
      <c r="AN52" s="91" t="str">
        <f>IF(ISNA(VLOOKUP($A52,[1]WFY14!$CD$1:$CE$65536,2,FALSE)),"np",(VLOOKUP($A52,[1]WFY14!$CD$1:$CE$65536,2,FALSE)))</f>
        <v>np</v>
      </c>
      <c r="AO52" s="90">
        <f>IF(AN52&gt;[1]WFY14!$CF$1,0,(VLOOKUP(AN52,'[2]Point Tables'!$A$4:$I$263,[1]WFY14!$CF$2,FALSE)))</f>
        <v>0</v>
      </c>
      <c r="AP52" s="91" t="str">
        <f>IF(ISNA(VLOOKUP($A52,[1]WFY14!$CO$1:$CP$65536,2,FALSE)),"np",(VLOOKUP($A52,[1]WFY14!$CO$1:$CP$65536,2,FALSE)))</f>
        <v>np</v>
      </c>
      <c r="AQ52" s="90">
        <f>IF(AP52&gt;[1]WFY14!$CQ$1,0,(VLOOKUP(AP52,'[2]Point Tables'!$A$4:$I$263,[1]WFY14!$CQ$2,FALSE)))</f>
        <v>0</v>
      </c>
      <c r="AR52" s="91" t="str">
        <f>IF(ISNA(VLOOKUP($A52,[1]WFY14!$CZ$1:$DA$65536,2,FALSE)),"np",(VLOOKUP($A52,[1]WFY14!$CZ$1:$DA$65536,2,FALSE)))</f>
        <v>np</v>
      </c>
      <c r="AS52" s="90">
        <f>IF(AR52&gt;[1]WFY14!$DB$1,0,(VLOOKUP(AR52,'[2]Point Tables'!$A$4:$I$263,[1]WFY14!$DB$2,FALSE)))</f>
        <v>0</v>
      </c>
      <c r="AT52" s="91" t="str">
        <f>IF(ISNA(VLOOKUP($A52,[1]WFY14!$DK$1:$DL$65536,2,FALSE)),"np",(VLOOKUP($A52,[1]WFY14!$DK$1:$DL$65536,2,FALSE)))</f>
        <v>np</v>
      </c>
      <c r="AU52" s="90">
        <f>IF(AT52&gt;[1]WFY14!$DM$1,0,(VLOOKUP(AT52,'[2]Point Tables'!$A$4:$I$263,[1]WFY14!$DM$2,FALSE)))</f>
        <v>0</v>
      </c>
      <c r="AV52" s="91" t="str">
        <f>IF(ISNA(VLOOKUP($A52,[1]WFY14!$DV$1:$DW$65536,2,FALSE)),"np",(VLOOKUP($A52,[1]WFY14!$DV$1:$DW$65536,2,FALSE)))</f>
        <v>np</v>
      </c>
      <c r="AW52" s="90">
        <f>IF(AV52&gt;[1]WFY14!$DX$1,0,(VLOOKUP(AV52,'[2]Point Tables'!$A$4:$I$263,[1]WFY14!$DX$2,FALSE)))</f>
        <v>0</v>
      </c>
      <c r="BQ52">
        <f t="shared" si="9"/>
        <v>0</v>
      </c>
      <c r="BR52">
        <f t="shared" si="10"/>
        <v>170</v>
      </c>
      <c r="BS52">
        <f t="shared" si="11"/>
        <v>107</v>
      </c>
      <c r="BT52">
        <f t="shared" si="12"/>
        <v>0</v>
      </c>
      <c r="BU52">
        <f t="shared" si="13"/>
        <v>0</v>
      </c>
      <c r="BV52">
        <f t="shared" si="14"/>
        <v>0</v>
      </c>
      <c r="BW52">
        <f t="shared" si="15"/>
        <v>0</v>
      </c>
      <c r="BX52">
        <f t="shared" si="16"/>
        <v>0</v>
      </c>
      <c r="BY52">
        <f t="shared" si="17"/>
        <v>0</v>
      </c>
      <c r="BZ52">
        <f t="shared" si="18"/>
        <v>170</v>
      </c>
      <c r="CA52">
        <f t="shared" si="19"/>
        <v>0</v>
      </c>
      <c r="CB52">
        <f t="shared" si="20"/>
        <v>0</v>
      </c>
      <c r="CC52">
        <f t="shared" si="21"/>
        <v>0</v>
      </c>
      <c r="CD52">
        <f t="shared" si="22"/>
        <v>0</v>
      </c>
      <c r="CE52">
        <f t="shared" si="23"/>
        <v>0</v>
      </c>
      <c r="CF52">
        <f t="shared" si="24"/>
        <v>0</v>
      </c>
      <c r="CG52">
        <f t="shared" si="25"/>
        <v>0</v>
      </c>
      <c r="CI52">
        <f t="shared" si="26"/>
        <v>170</v>
      </c>
      <c r="CJ52">
        <f t="shared" si="27"/>
        <v>0</v>
      </c>
      <c r="CK52">
        <f t="shared" si="28"/>
        <v>0</v>
      </c>
      <c r="CL52">
        <f t="shared" si="29"/>
        <v>0</v>
      </c>
      <c r="CN52" s="95">
        <f t="shared" si="30"/>
        <v>170</v>
      </c>
      <c r="CS52">
        <f t="shared" si="31"/>
        <v>0</v>
      </c>
      <c r="CT52">
        <f t="shared" si="32"/>
        <v>0</v>
      </c>
      <c r="CU52">
        <f t="shared" si="38"/>
        <v>0</v>
      </c>
      <c r="CW52">
        <f t="shared" si="39"/>
        <v>0</v>
      </c>
      <c r="CX52">
        <f t="shared" si="40"/>
        <v>0</v>
      </c>
      <c r="CZ52">
        <f t="shared" si="41"/>
        <v>0</v>
      </c>
    </row>
    <row r="53" spans="1:104">
      <c r="A53" s="14">
        <v>100101491</v>
      </c>
      <c r="B53">
        <f t="shared" si="0"/>
        <v>161</v>
      </c>
      <c r="C53">
        <f t="shared" si="1"/>
        <v>56</v>
      </c>
      <c r="D53" s="15" t="str">
        <f t="shared" si="2"/>
        <v>50T</v>
      </c>
      <c r="E53" s="14" t="s">
        <v>1353</v>
      </c>
      <c r="F53" s="3" t="s">
        <v>764</v>
      </c>
      <c r="G53" s="10">
        <v>1998</v>
      </c>
      <c r="H53" s="83" t="s">
        <v>31</v>
      </c>
      <c r="I53" s="85">
        <f t="shared" si="3"/>
        <v>161</v>
      </c>
      <c r="J53" s="86">
        <f t="shared" si="4"/>
        <v>56</v>
      </c>
      <c r="K53" s="87">
        <f t="shared" si="37"/>
        <v>105</v>
      </c>
      <c r="L53" s="87">
        <f t="shared" si="37"/>
        <v>56</v>
      </c>
      <c r="M53" s="87">
        <f t="shared" si="37"/>
        <v>0</v>
      </c>
      <c r="N53" s="87">
        <f t="shared" si="37"/>
        <v>0</v>
      </c>
      <c r="O53" s="88" t="str">
        <f t="shared" si="6"/>
        <v>Tang, Zuzu</v>
      </c>
      <c r="P53" s="89" t="str">
        <f>IF(ISNA(VLOOKUP(A53,[1]WFY14!$E$1:$G$65536,2,FALSE)),"np",(VLOOKUP(A53,[1]WFY14!$E$1:$G$65536,2,FALSE)))</f>
        <v>np</v>
      </c>
      <c r="Q53" s="90">
        <f>IF(P53&gt;[1]WFY14!$F$1,0,(VLOOKUP(P53,'[2]Point Tables'!$A$4:$I$263,[1]WFY14!$F$2,FALSE)))</f>
        <v>0</v>
      </c>
      <c r="R53" s="91" t="str">
        <f>IF(ISNA(VLOOKUP($A53,[1]WFY14!$P$1:$R$65536,2,FALSE)),"np",(VLOOKUP($A53,[1]WFY14!$P$1:$R$65536,2,FALSE)))</f>
        <v>np</v>
      </c>
      <c r="S53" s="90">
        <f>IF(R53&gt;[1]WFY14!$Q$1,0,(VLOOKUP(R53,'[2]Point Tables'!$A$4:$I$263,[1]WFY14!$Q$2,FALSE)))</f>
        <v>0</v>
      </c>
      <c r="T53" s="91">
        <f>IF(ISNA(VLOOKUP($A53,[1]WFY14!$AA$1:$AC$65536,2,FALSE)),"np",(VLOOKUP($A53,[1]WFY14!$AA$1:$AC$65536,2,FALSE)))</f>
        <v>31</v>
      </c>
      <c r="U53" s="90">
        <f>IF(T53&gt;[1]WFY14!$AB$1,0,(VLOOKUP(T53,'[2]Point Tables'!$A$4:$I$263,[1]WFY14!$AB$2,FALSE)))</f>
        <v>56</v>
      </c>
      <c r="V53" s="92" t="str">
        <f t="shared" si="7"/>
        <v>Tang, Zuzu</v>
      </c>
      <c r="W53" s="93" t="str">
        <f>IF(ISNA(VLOOKUP(A53,'[1]WF SJC'!$CS$1:$CT$65536,2,FALSE)),"np",(VLOOKUP(A53,'[1]WF SJC'!$CS$1:$CT$65536,2,FALSE)))</f>
        <v>np</v>
      </c>
      <c r="X53" s="94">
        <f>IF(W53&gt;'[1]WF SJC'!$CT$1,0,(VLOOKUP(W53,'[2]Point Tables'!$A$4:$I$263,'[1]WF SJC'!$CT$2,FALSE)))</f>
        <v>0</v>
      </c>
      <c r="Y53" s="93" t="str">
        <f>IF(ISNA(VLOOKUP(A53,'[1]WF SJC'!$DD$1:$DE$65536,2,FALSE)),"np",(VLOOKUP(A53,'[1]WF SJC'!$DD$1:$DE$65536,2,FALSE)))</f>
        <v>np</v>
      </c>
      <c r="Z53" s="94">
        <f>IF(Y53&gt;'[1]WF SJC'!$DE$1,0,(VLOOKUP(Y53,'[2]Point Tables'!$A$4:$I$263,'[1]WF SJC'!$DE$2,FALSE)))</f>
        <v>0</v>
      </c>
      <c r="AA53" s="93" t="str">
        <f>IF(ISNA(VLOOKUP($A53,'[1]WF SJC'!$DO$1:$DP$65536,2,FALSE)),"np",(VLOOKUP($A53,'[1]WF SJC'!$DO$1:$DP$65536,2,FALSE)))</f>
        <v>np</v>
      </c>
      <c r="AB53" s="94">
        <f>IF(AA53&gt;'[1]WF SJC'!$DP$1,0,(VLOOKUP(AA53,'[2]Point Tables'!$A$4:$I$263,'[1]WF SJC'!$DP$2,FALSE)))</f>
        <v>0</v>
      </c>
      <c r="AC53" s="93" t="str">
        <f>IF(ISNA(VLOOKUP($A53,'[1]WF SJC'!$DZ$1:$EA$65536,2,FALSE)),"np",(VLOOKUP($A53,'[1]WF SJC'!$DZ$1:$EA$65536,2,FALSE)))</f>
        <v>np</v>
      </c>
      <c r="AD53" s="94">
        <f>IF(AC53&gt;'[1]WF SJC'!$EA$1,0,(VLOOKUP(AC53,'[2]Point Tables'!$A$4:$I$263,'[1]WF SJC'!$EA$2,FALSE)))</f>
        <v>0</v>
      </c>
      <c r="AE53" s="92" t="str">
        <f t="shared" si="8"/>
        <v>Tang, Zuzu</v>
      </c>
      <c r="AF53" s="91" t="str">
        <f>IF(ISNA(VLOOKUP($A53,[1]WFY14!$AL$1:$AN$65536,2,FALSE)),"np",(VLOOKUP($A53,[1]WFY14!$AL$1:$AN$65536,2,FALSE)))</f>
        <v>np</v>
      </c>
      <c r="AG53" s="90">
        <f>IF(AF53&gt;[1]WFY14!$AN$1,0,(VLOOKUP(AF53,'[2]Point Tables'!$A$4:$I$263,[1]WFY14!$AN$2,FALSE)))</f>
        <v>0</v>
      </c>
      <c r="AH53" s="91" t="str">
        <f>IF(ISNA(VLOOKUP($A53,[1]WFY14!$AW$1:$AY$65536,2,FALSE)),"np",(VLOOKUP($A53,[1]WFY14!$AW$1:$AY$65536,2,FALSE)))</f>
        <v>np</v>
      </c>
      <c r="AI53" s="90">
        <f>IF(AH53&gt;[1]WFY14!$AY$1,0,(VLOOKUP(AH53,'[2]Point Tables'!$A$4:$I$263,[1]WFY14!$AY$2,FALSE)))</f>
        <v>0</v>
      </c>
      <c r="AJ53" s="91" t="str">
        <f>IF(ISNA(VLOOKUP($A53,[1]WFY14!$BH$1:$BJ$65536,2,FALSE)),"np",(VLOOKUP($A53,[1]WFY14!$BH$1:$BJ$65536,2,FALSE)))</f>
        <v>np</v>
      </c>
      <c r="AK53" s="90">
        <f>IF(AJ53&gt;[1]WFY14!$BJ$1,0,(VLOOKUP(AJ53,'[2]Point Tables'!$A$4:$I$263,[1]WFY14!$BJ$2,FALSE)))</f>
        <v>0</v>
      </c>
      <c r="AL53" s="91">
        <f>IF(ISNA(VLOOKUP($A53,[1]WFY14!$BS$1:$BT$65536,2,FALSE)),"np",(VLOOKUP($A53,[1]WFY14!$BS$1:$BT$65536,2,FALSE)))</f>
        <v>11</v>
      </c>
      <c r="AM53" s="90">
        <f>IF(AL53&gt;[1]WFY14!$BU$1,0,(VLOOKUP(AL53,'[2]Point Tables'!$A$4:$I$263,[1]WFY14!$BU$2,FALSE)))</f>
        <v>105</v>
      </c>
      <c r="AN53" s="91" t="str">
        <f>IF(ISNA(VLOOKUP($A53,[1]WFY14!$CD$1:$CE$65536,2,FALSE)),"np",(VLOOKUP($A53,[1]WFY14!$CD$1:$CE$65536,2,FALSE)))</f>
        <v>np</v>
      </c>
      <c r="AO53" s="90">
        <f>IF(AN53&gt;[1]WFY14!$CF$1,0,(VLOOKUP(AN53,'[2]Point Tables'!$A$4:$I$263,[1]WFY14!$CF$2,FALSE)))</f>
        <v>0</v>
      </c>
      <c r="AP53" s="91">
        <f>IF(ISNA(VLOOKUP($A53,[1]WFY14!$CO$1:$CP$65536,2,FALSE)),"np",(VLOOKUP($A53,[1]WFY14!$CO$1:$CP$65536,2,FALSE)))</f>
        <v>16</v>
      </c>
      <c r="AQ53" s="90">
        <f>IF(AP53&gt;[1]WFY14!$CQ$1,0,(VLOOKUP(AP53,'[2]Point Tables'!$A$4:$I$263,[1]WFY14!$CQ$2,FALSE)))</f>
        <v>100</v>
      </c>
      <c r="AR53" s="91">
        <f>IF(ISNA(VLOOKUP($A53,[1]WFY14!$CZ$1:$DA$65536,2,FALSE)),"np",(VLOOKUP($A53,[1]WFY14!$CZ$1:$DA$65536,2,FALSE)))</f>
        <v>34</v>
      </c>
      <c r="AS53" s="90">
        <f>IF(AR53&gt;[1]WFY14!$DB$1,0,(VLOOKUP(AR53,'[2]Point Tables'!$A$4:$I$263,[1]WFY14!$DB$2,FALSE)))</f>
        <v>0</v>
      </c>
      <c r="AT53" s="91" t="str">
        <f>IF(ISNA(VLOOKUP($A53,[1]WFY14!$DK$1:$DL$65536,2,FALSE)),"np",(VLOOKUP($A53,[1]WFY14!$DK$1:$DL$65536,2,FALSE)))</f>
        <v>np</v>
      </c>
      <c r="AU53" s="90">
        <f>IF(AT53&gt;[1]WFY14!$DM$1,0,(VLOOKUP(AT53,'[2]Point Tables'!$A$4:$I$263,[1]WFY14!$DM$2,FALSE)))</f>
        <v>0</v>
      </c>
      <c r="AV53" s="91" t="str">
        <f>IF(ISNA(VLOOKUP($A53,[1]WFY14!$DV$1:$DW$65536,2,FALSE)),"np",(VLOOKUP($A53,[1]WFY14!$DV$1:$DW$65536,2,FALSE)))</f>
        <v>np</v>
      </c>
      <c r="AW53" s="90">
        <f>IF(AV53&gt;[1]WFY14!$DX$1,0,(VLOOKUP(AV53,'[2]Point Tables'!$A$4:$I$263,[1]WFY14!$DX$2,FALSE)))</f>
        <v>0</v>
      </c>
      <c r="BQ53">
        <f t="shared" si="9"/>
        <v>0</v>
      </c>
      <c r="BR53">
        <f t="shared" si="10"/>
        <v>0</v>
      </c>
      <c r="BS53">
        <f t="shared" si="11"/>
        <v>0</v>
      </c>
      <c r="BT53">
        <f t="shared" si="12"/>
        <v>105</v>
      </c>
      <c r="BU53">
        <f t="shared" si="13"/>
        <v>0</v>
      </c>
      <c r="BV53">
        <f t="shared" si="14"/>
        <v>100</v>
      </c>
      <c r="BW53">
        <f t="shared" si="15"/>
        <v>0</v>
      </c>
      <c r="BX53">
        <f t="shared" si="16"/>
        <v>0</v>
      </c>
      <c r="BY53">
        <f t="shared" si="17"/>
        <v>0</v>
      </c>
      <c r="BZ53">
        <f t="shared" si="18"/>
        <v>105</v>
      </c>
      <c r="CA53">
        <f t="shared" si="19"/>
        <v>56</v>
      </c>
      <c r="CB53">
        <f t="shared" si="20"/>
        <v>0</v>
      </c>
      <c r="CC53">
        <f t="shared" si="21"/>
        <v>0</v>
      </c>
      <c r="CD53">
        <f t="shared" si="22"/>
        <v>0</v>
      </c>
      <c r="CE53">
        <f t="shared" si="23"/>
        <v>0</v>
      </c>
      <c r="CF53">
        <f t="shared" si="24"/>
        <v>0</v>
      </c>
      <c r="CG53">
        <f t="shared" si="25"/>
        <v>0</v>
      </c>
      <c r="CI53">
        <f t="shared" si="26"/>
        <v>105</v>
      </c>
      <c r="CJ53">
        <f t="shared" si="27"/>
        <v>56</v>
      </c>
      <c r="CK53">
        <f t="shared" si="28"/>
        <v>0</v>
      </c>
      <c r="CL53">
        <f t="shared" si="29"/>
        <v>0</v>
      </c>
      <c r="CN53" s="95">
        <f t="shared" si="30"/>
        <v>161</v>
      </c>
      <c r="CS53">
        <f t="shared" si="31"/>
        <v>56</v>
      </c>
      <c r="CT53">
        <f t="shared" si="32"/>
        <v>0</v>
      </c>
      <c r="CU53">
        <f t="shared" si="38"/>
        <v>0</v>
      </c>
      <c r="CW53">
        <f t="shared" si="39"/>
        <v>56</v>
      </c>
      <c r="CX53">
        <f t="shared" si="40"/>
        <v>0</v>
      </c>
      <c r="CZ53">
        <f t="shared" si="41"/>
        <v>56</v>
      </c>
    </row>
    <row r="54" spans="1:104">
      <c r="A54" s="23">
        <v>100101271</v>
      </c>
      <c r="B54">
        <f t="shared" si="0"/>
        <v>161</v>
      </c>
      <c r="C54">
        <f t="shared" si="1"/>
        <v>56</v>
      </c>
      <c r="D54" s="15" t="str">
        <f t="shared" si="2"/>
        <v>50T</v>
      </c>
      <c r="F54" s="3" t="s">
        <v>908</v>
      </c>
      <c r="G54" s="10">
        <v>1998</v>
      </c>
      <c r="H54" s="3" t="s">
        <v>37</v>
      </c>
      <c r="I54" s="85">
        <f t="shared" si="3"/>
        <v>161</v>
      </c>
      <c r="J54" s="86">
        <f t="shared" si="4"/>
        <v>56</v>
      </c>
      <c r="K54" s="87">
        <f t="shared" si="37"/>
        <v>105</v>
      </c>
      <c r="L54" s="87">
        <f t="shared" si="37"/>
        <v>56</v>
      </c>
      <c r="M54" s="87">
        <f t="shared" si="37"/>
        <v>0</v>
      </c>
      <c r="N54" s="87">
        <f t="shared" si="37"/>
        <v>0</v>
      </c>
      <c r="O54" s="88" t="str">
        <f t="shared" si="6"/>
        <v>Yuen, Rachel V.</v>
      </c>
      <c r="P54" s="89" t="str">
        <f>IF(ISNA(VLOOKUP(A54,[1]WFY14!$E$1:$G$65536,2,FALSE)),"np",(VLOOKUP(A54,[1]WFY14!$E$1:$G$65536,2,FALSE)))</f>
        <v>np</v>
      </c>
      <c r="Q54" s="90">
        <f>IF(P54&gt;[1]WFY14!$F$1,0,(VLOOKUP(P54,'[2]Point Tables'!$A$4:$I$263,[1]WFY14!$F$2,FALSE)))</f>
        <v>0</v>
      </c>
      <c r="R54" s="91">
        <f>IF(ISNA(VLOOKUP($A54,[1]WFY14!$P$1:$R$65536,2,FALSE)),"np",(VLOOKUP($A54,[1]WFY14!$P$1:$R$65536,2,FALSE)))</f>
        <v>31</v>
      </c>
      <c r="S54" s="90">
        <f>IF(R54&gt;[1]WFY14!$Q$1,0,(VLOOKUP(R54,'[2]Point Tables'!$A$4:$I$263,[1]WFY14!$Q$2,FALSE)))</f>
        <v>56</v>
      </c>
      <c r="T54" s="91">
        <f>IF(ISNA(VLOOKUP($A54,[1]WFY14!$AA$1:$AC$65536,2,FALSE)),"np",(VLOOKUP($A54,[1]WFY14!$AA$1:$AC$65536,2,FALSE)))</f>
        <v>58</v>
      </c>
      <c r="U54" s="90">
        <f>IF(T54&gt;[1]WFY14!$AB$1,0,(VLOOKUP(T54,'[2]Point Tables'!$A$4:$I$263,[1]WFY14!$AB$2,FALSE)))</f>
        <v>0</v>
      </c>
      <c r="V54" s="92" t="str">
        <f t="shared" si="7"/>
        <v>Yuen, Rachel V.</v>
      </c>
      <c r="W54" s="93" t="str">
        <f>IF(ISNA(VLOOKUP(A54,'[1]WF SJC'!$CS$1:$CT$65536,2,FALSE)),"np",(VLOOKUP(A54,'[1]WF SJC'!$CS$1:$CT$65536,2,FALSE)))</f>
        <v>np</v>
      </c>
      <c r="X54" s="94">
        <f>IF(W54&gt;'[1]WF SJC'!$CT$1,0,(VLOOKUP(W54,'[2]Point Tables'!$A$4:$I$263,'[1]WF SJC'!$CT$2,FALSE)))</f>
        <v>0</v>
      </c>
      <c r="Y54" s="93" t="str">
        <f>IF(ISNA(VLOOKUP(A54,'[1]WF SJC'!$DD$1:$DE$65536,2,FALSE)),"np",(VLOOKUP(A54,'[1]WF SJC'!$DD$1:$DE$65536,2,FALSE)))</f>
        <v>np</v>
      </c>
      <c r="Z54" s="94">
        <f>IF(Y54&gt;'[1]WF SJC'!$DE$1,0,(VLOOKUP(Y54,'[2]Point Tables'!$A$4:$I$263,'[1]WF SJC'!$DE$2,FALSE)))</f>
        <v>0</v>
      </c>
      <c r="AA54" s="93" t="str">
        <f>IF(ISNA(VLOOKUP($A54,'[1]WF SJC'!$DO$1:$DP$65536,2,FALSE)),"np",(VLOOKUP($A54,'[1]WF SJC'!$DO$1:$DP$65536,2,FALSE)))</f>
        <v>np</v>
      </c>
      <c r="AB54" s="94">
        <f>IF(AA54&gt;'[1]WF SJC'!$DP$1,0,(VLOOKUP(AA54,'[2]Point Tables'!$A$4:$I$263,'[1]WF SJC'!$DP$2,FALSE)))</f>
        <v>0</v>
      </c>
      <c r="AC54" s="93" t="str">
        <f>IF(ISNA(VLOOKUP($A54,'[1]WF SJC'!$DZ$1:$EA$65536,2,FALSE)),"np",(VLOOKUP($A54,'[1]WF SJC'!$DZ$1:$EA$65536,2,FALSE)))</f>
        <v>np</v>
      </c>
      <c r="AD54" s="94">
        <f>IF(AC54&gt;'[1]WF SJC'!$EA$1,0,(VLOOKUP(AC54,'[2]Point Tables'!$A$4:$I$263,'[1]WF SJC'!$EA$2,FALSE)))</f>
        <v>0</v>
      </c>
      <c r="AE54" s="92" t="str">
        <f t="shared" si="8"/>
        <v>Yuen, Rachel V.</v>
      </c>
      <c r="AF54" s="91" t="str">
        <f>IF(ISNA(VLOOKUP($A54,[1]WFY14!$AL$1:$AN$65536,2,FALSE)),"np",(VLOOKUP($A54,[1]WFY14!$AL$1:$AN$65536,2,FALSE)))</f>
        <v>np</v>
      </c>
      <c r="AG54" s="90">
        <f>IF(AF54&gt;[1]WFY14!$AN$1,0,(VLOOKUP(AF54,'[2]Point Tables'!$A$4:$I$263,[1]WFY14!$AN$2,FALSE)))</f>
        <v>0</v>
      </c>
      <c r="AH54" s="91" t="str">
        <f>IF(ISNA(VLOOKUP($A54,[1]WFY14!$AW$1:$AY$65536,2,FALSE)),"np",(VLOOKUP($A54,[1]WFY14!$AW$1:$AY$65536,2,FALSE)))</f>
        <v>np</v>
      </c>
      <c r="AI54" s="90">
        <f>IF(AH54&gt;[1]WFY14!$AY$1,0,(VLOOKUP(AH54,'[2]Point Tables'!$A$4:$I$263,[1]WFY14!$AY$2,FALSE)))</f>
        <v>0</v>
      </c>
      <c r="AJ54" s="91" t="str">
        <f>IF(ISNA(VLOOKUP($A54,[1]WFY14!$BH$1:$BJ$65536,2,FALSE)),"np",(VLOOKUP($A54,[1]WFY14!$BH$1:$BJ$65536,2,FALSE)))</f>
        <v>np</v>
      </c>
      <c r="AK54" s="90">
        <f>IF(AJ54&gt;[1]WFY14!$BJ$1,0,(VLOOKUP(AJ54,'[2]Point Tables'!$A$4:$I$263,[1]WFY14!$BJ$2,FALSE)))</f>
        <v>0</v>
      </c>
      <c r="AL54" s="91" t="str">
        <f>IF(ISNA(VLOOKUP($A54,[1]WFY14!$BS$1:$BT$65536,2,FALSE)),"np",(VLOOKUP($A54,[1]WFY14!$BS$1:$BT$65536,2,FALSE)))</f>
        <v>np</v>
      </c>
      <c r="AM54" s="90">
        <f>IF(AL54&gt;[1]WFY14!$BU$1,0,(VLOOKUP(AL54,'[2]Point Tables'!$A$4:$I$263,[1]WFY14!$BU$2,FALSE)))</f>
        <v>0</v>
      </c>
      <c r="AN54" s="91" t="str">
        <f>IF(ISNA(VLOOKUP($A54,[1]WFY14!$CD$1:$CE$65536,2,FALSE)),"np",(VLOOKUP($A54,[1]WFY14!$CD$1:$CE$65536,2,FALSE)))</f>
        <v>np</v>
      </c>
      <c r="AO54" s="90">
        <f>IF(AN54&gt;[1]WFY14!$CF$1,0,(VLOOKUP(AN54,'[2]Point Tables'!$A$4:$I$263,[1]WFY14!$CF$2,FALSE)))</f>
        <v>0</v>
      </c>
      <c r="AP54" s="91" t="str">
        <f>IF(ISNA(VLOOKUP($A54,[1]WFY14!$CO$1:$CP$65536,2,FALSE)),"np",(VLOOKUP($A54,[1]WFY14!$CO$1:$CP$65536,2,FALSE)))</f>
        <v>np</v>
      </c>
      <c r="AQ54" s="90">
        <f>IF(AP54&gt;[1]WFY14!$CQ$1,0,(VLOOKUP(AP54,'[2]Point Tables'!$A$4:$I$263,[1]WFY14!$CQ$2,FALSE)))</f>
        <v>0</v>
      </c>
      <c r="AR54" s="91" t="str">
        <f>IF(ISNA(VLOOKUP($A54,[1]WFY14!$CZ$1:$DA$65536,2,FALSE)),"np",(VLOOKUP($A54,[1]WFY14!$CZ$1:$DA$65536,2,FALSE)))</f>
        <v>np</v>
      </c>
      <c r="AS54" s="90">
        <f>IF(AR54&gt;[1]WFY14!$DB$1,0,(VLOOKUP(AR54,'[2]Point Tables'!$A$4:$I$263,[1]WFY14!$DB$2,FALSE)))</f>
        <v>0</v>
      </c>
      <c r="AT54" s="91">
        <f>IF(ISNA(VLOOKUP($A54,[1]WFY14!$DK$1:$DL$65536,2,FALSE)),"np",(VLOOKUP($A54,[1]WFY14!$DK$1:$DL$65536,2,FALSE)))</f>
        <v>11</v>
      </c>
      <c r="AU54" s="90">
        <f>IF(AT54&gt;[1]WFY14!$DM$1,0,(VLOOKUP(AT54,'[2]Point Tables'!$A$4:$I$263,[1]WFY14!$DM$2,FALSE)))</f>
        <v>105</v>
      </c>
      <c r="AV54" s="91" t="str">
        <f>IF(ISNA(VLOOKUP($A54,[1]WFY14!$DV$1:$DW$65536,2,FALSE)),"np",(VLOOKUP($A54,[1]WFY14!$DV$1:$DW$65536,2,FALSE)))</f>
        <v>np</v>
      </c>
      <c r="AW54" s="90">
        <f>IF(AV54&gt;[1]WFY14!$DX$1,0,(VLOOKUP(AV54,'[2]Point Tables'!$A$4:$I$263,[1]WFY14!$DX$2,FALSE)))</f>
        <v>0</v>
      </c>
      <c r="BQ54">
        <f t="shared" si="9"/>
        <v>0</v>
      </c>
      <c r="BR54">
        <f t="shared" si="10"/>
        <v>0</v>
      </c>
      <c r="BS54">
        <f t="shared" si="11"/>
        <v>0</v>
      </c>
      <c r="BT54">
        <f t="shared" si="12"/>
        <v>0</v>
      </c>
      <c r="BU54">
        <f t="shared" si="13"/>
        <v>0</v>
      </c>
      <c r="BV54">
        <f t="shared" si="14"/>
        <v>0</v>
      </c>
      <c r="BW54">
        <f t="shared" si="15"/>
        <v>0</v>
      </c>
      <c r="BX54">
        <f t="shared" si="16"/>
        <v>105</v>
      </c>
      <c r="BY54">
        <f t="shared" si="17"/>
        <v>0</v>
      </c>
      <c r="BZ54">
        <f t="shared" si="18"/>
        <v>105</v>
      </c>
      <c r="CA54">
        <f t="shared" si="19"/>
        <v>0</v>
      </c>
      <c r="CB54">
        <f t="shared" si="20"/>
        <v>0</v>
      </c>
      <c r="CC54">
        <f t="shared" si="21"/>
        <v>56</v>
      </c>
      <c r="CD54">
        <f t="shared" si="22"/>
        <v>0</v>
      </c>
      <c r="CE54">
        <f t="shared" si="23"/>
        <v>0</v>
      </c>
      <c r="CF54">
        <f t="shared" si="24"/>
        <v>0</v>
      </c>
      <c r="CG54">
        <f t="shared" si="25"/>
        <v>0</v>
      </c>
      <c r="CI54">
        <f t="shared" si="26"/>
        <v>105</v>
      </c>
      <c r="CJ54">
        <f t="shared" si="27"/>
        <v>56</v>
      </c>
      <c r="CK54">
        <f t="shared" si="28"/>
        <v>0</v>
      </c>
      <c r="CL54">
        <f t="shared" si="29"/>
        <v>0</v>
      </c>
      <c r="CN54" s="95">
        <f t="shared" si="30"/>
        <v>161</v>
      </c>
      <c r="CS54">
        <f t="shared" si="31"/>
        <v>0</v>
      </c>
      <c r="CT54">
        <f t="shared" si="32"/>
        <v>0</v>
      </c>
      <c r="CU54">
        <f t="shared" si="38"/>
        <v>56</v>
      </c>
      <c r="CW54">
        <f t="shared" si="39"/>
        <v>56</v>
      </c>
      <c r="CX54">
        <f t="shared" si="40"/>
        <v>0</v>
      </c>
      <c r="CZ54">
        <f t="shared" si="41"/>
        <v>56</v>
      </c>
    </row>
    <row r="55" spans="1:104">
      <c r="A55" s="20">
        <v>100087407</v>
      </c>
      <c r="B55">
        <f t="shared" si="0"/>
        <v>139</v>
      </c>
      <c r="C55">
        <f t="shared" si="1"/>
        <v>0</v>
      </c>
      <c r="D55" s="15" t="str">
        <f t="shared" si="2"/>
        <v>52T</v>
      </c>
      <c r="E55" s="26" t="str">
        <f>IF(AND(ISNUMBER(G55),G55&gt;=U13Cutoff),"#"," ")</f>
        <v>#</v>
      </c>
      <c r="F55" s="3" t="s">
        <v>872</v>
      </c>
      <c r="G55" s="10">
        <v>1998</v>
      </c>
      <c r="H55" s="3" t="s">
        <v>216</v>
      </c>
      <c r="I55" s="85">
        <f t="shared" si="3"/>
        <v>139</v>
      </c>
      <c r="J55" s="86">
        <f t="shared" si="4"/>
        <v>0</v>
      </c>
      <c r="K55" s="87">
        <f t="shared" si="37"/>
        <v>139</v>
      </c>
      <c r="L55" s="87">
        <f t="shared" si="37"/>
        <v>0</v>
      </c>
      <c r="M55" s="87">
        <f t="shared" si="37"/>
        <v>0</v>
      </c>
      <c r="N55" s="87">
        <f t="shared" si="37"/>
        <v>0</v>
      </c>
      <c r="O55" s="88" t="str">
        <f t="shared" si="6"/>
        <v>Filby, Sarah</v>
      </c>
      <c r="P55" s="89">
        <f>IF(ISNA(VLOOKUP(A55,[1]WFY14!$E$1:$G$65536,2,FALSE)),"np",(VLOOKUP(A55,[1]WFY14!$E$1:$G$65536,2,FALSE)))</f>
        <v>36</v>
      </c>
      <c r="Q55" s="90">
        <f>IF(P55&gt;[1]WFY14!$F$1,0,(VLOOKUP(P55,'[2]Point Tables'!$A$4:$I$263,[1]WFY14!$F$2,FALSE)))</f>
        <v>0</v>
      </c>
      <c r="R55" s="91">
        <f>IF(ISNA(VLOOKUP($A55,[1]WFY14!$P$1:$R$65536,2,FALSE)),"np",(VLOOKUP($A55,[1]WFY14!$P$1:$R$65536,2,FALSE)))</f>
        <v>60</v>
      </c>
      <c r="S55" s="90">
        <f>IF(R55&gt;[1]WFY14!$Q$1,0,(VLOOKUP(R55,'[2]Point Tables'!$A$4:$I$263,[1]WFY14!$Q$2,FALSE)))</f>
        <v>0</v>
      </c>
      <c r="T55" s="91" t="str">
        <f>IF(ISNA(VLOOKUP($A55,[1]WFY14!$AA$1:$AC$65536,2,FALSE)),"np",(VLOOKUP($A55,[1]WFY14!$AA$1:$AC$65536,2,FALSE)))</f>
        <v>np</v>
      </c>
      <c r="U55" s="90">
        <f>IF(T55&gt;[1]WFY14!$AB$1,0,(VLOOKUP(T55,'[2]Point Tables'!$A$4:$I$263,[1]WFY14!$AB$2,FALSE)))</f>
        <v>0</v>
      </c>
      <c r="V55" s="92" t="str">
        <f t="shared" si="7"/>
        <v>Filby, Sarah</v>
      </c>
      <c r="W55" s="93" t="str">
        <f>IF(ISNA(VLOOKUP(A55,'[1]WF SJC'!$CS$1:$CT$65536,2,FALSE)),"np",(VLOOKUP(A55,'[1]WF SJC'!$CS$1:$CT$65536,2,FALSE)))</f>
        <v>np</v>
      </c>
      <c r="X55" s="94">
        <f>IF(W55&gt;'[1]WF SJC'!$CT$1,0,(VLOOKUP(W55,'[2]Point Tables'!$A$4:$I$263,'[1]WF SJC'!$CT$2,FALSE)))</f>
        <v>0</v>
      </c>
      <c r="Y55" s="93" t="str">
        <f>IF(ISNA(VLOOKUP(A55,'[1]WF SJC'!$DD$1:$DE$65536,2,FALSE)),"np",(VLOOKUP(A55,'[1]WF SJC'!$DD$1:$DE$65536,2,FALSE)))</f>
        <v>np</v>
      </c>
      <c r="Z55" s="94">
        <f>IF(Y55&gt;'[1]WF SJC'!$DE$1,0,(VLOOKUP(Y55,'[2]Point Tables'!$A$4:$I$263,'[1]WF SJC'!$DE$2,FALSE)))</f>
        <v>0</v>
      </c>
      <c r="AA55" s="93" t="str">
        <f>IF(ISNA(VLOOKUP($A55,'[1]WF SJC'!$DO$1:$DP$65536,2,FALSE)),"np",(VLOOKUP($A55,'[1]WF SJC'!$DO$1:$DP$65536,2,FALSE)))</f>
        <v>np</v>
      </c>
      <c r="AB55" s="94">
        <f>IF(AA55&gt;'[1]WF SJC'!$DP$1,0,(VLOOKUP(AA55,'[2]Point Tables'!$A$4:$I$263,'[1]WF SJC'!$DP$2,FALSE)))</f>
        <v>0</v>
      </c>
      <c r="AC55" s="93" t="str">
        <f>IF(ISNA(VLOOKUP($A55,'[1]WF SJC'!$DZ$1:$EA$65536,2,FALSE)),"np",(VLOOKUP($A55,'[1]WF SJC'!$DZ$1:$EA$65536,2,FALSE)))</f>
        <v>np</v>
      </c>
      <c r="AD55" s="94">
        <f>IF(AC55&gt;'[1]WF SJC'!$EA$1,0,(VLOOKUP(AC55,'[2]Point Tables'!$A$4:$I$263,'[1]WF SJC'!$EA$2,FALSE)))</f>
        <v>0</v>
      </c>
      <c r="AE55" s="92" t="str">
        <f t="shared" si="8"/>
        <v>Filby, Sarah</v>
      </c>
      <c r="AF55" s="91" t="str">
        <f>IF(ISNA(VLOOKUP($A55,[1]WFY14!$AL$1:$AN$65536,2,FALSE)),"np",(VLOOKUP($A55,[1]WFY14!$AL$1:$AN$65536,2,FALSE)))</f>
        <v>np</v>
      </c>
      <c r="AG55" s="90">
        <f>IF(AF55&gt;[1]WFY14!$AN$1,0,(VLOOKUP(AF55,'[2]Point Tables'!$A$4:$I$263,[1]WFY14!$AN$2,FALSE)))</f>
        <v>0</v>
      </c>
      <c r="AH55" s="91">
        <f>IF(ISNA(VLOOKUP($A55,[1]WFY14!$AW$1:$AY$65536,2,FALSE)),"np",(VLOOKUP($A55,[1]WFY14!$AW$1:$AY$65536,2,FALSE)))</f>
        <v>18</v>
      </c>
      <c r="AI55" s="90">
        <f>IF(AH55&gt;[1]WFY14!$AY$1,0,(VLOOKUP(AH55,'[2]Point Tables'!$A$4:$I$263,[1]WFY14!$AY$2,FALSE)))</f>
        <v>0</v>
      </c>
      <c r="AJ55" s="91">
        <f>IF(ISNA(VLOOKUP($A55,[1]WFY14!$BH$1:$BJ$65536,2,FALSE)),"np",(VLOOKUP($A55,[1]WFY14!$BH$1:$BJ$65536,2,FALSE)))</f>
        <v>19</v>
      </c>
      <c r="AK55" s="90">
        <f>IF(AJ55&gt;[1]WFY14!$BJ$1,0,(VLOOKUP(AJ55,'[2]Point Tables'!$A$4:$I$263,[1]WFY14!$BJ$2,FALSE)))</f>
        <v>68</v>
      </c>
      <c r="AL55" s="91" t="str">
        <f>IF(ISNA(VLOOKUP($A55,[1]WFY14!$BS$1:$BT$65536,2,FALSE)),"np",(VLOOKUP($A55,[1]WFY14!$BS$1:$BT$65536,2,FALSE)))</f>
        <v>np</v>
      </c>
      <c r="AM55" s="90">
        <f>IF(AL55&gt;[1]WFY14!$BU$1,0,(VLOOKUP(AL55,'[2]Point Tables'!$A$4:$I$263,[1]WFY14!$BU$2,FALSE)))</f>
        <v>0</v>
      </c>
      <c r="AN55" s="91">
        <f>IF(ISNA(VLOOKUP($A55,[1]WFY14!$CD$1:$CE$65536,2,FALSE)),"np",(VLOOKUP($A55,[1]WFY14!$CD$1:$CE$65536,2,FALSE)))</f>
        <v>6</v>
      </c>
      <c r="AO55" s="90">
        <f>IF(AN55&gt;[1]WFY14!$CF$1,0,(VLOOKUP(AN55,'[2]Point Tables'!$A$4:$I$263,[1]WFY14!$CF$2,FALSE)))</f>
        <v>139</v>
      </c>
      <c r="AP55" s="91" t="str">
        <f>IF(ISNA(VLOOKUP($A55,[1]WFY14!$CO$1:$CP$65536,2,FALSE)),"np",(VLOOKUP($A55,[1]WFY14!$CO$1:$CP$65536,2,FALSE)))</f>
        <v>np</v>
      </c>
      <c r="AQ55" s="90">
        <f>IF(AP55&gt;[1]WFY14!$CQ$1,0,(VLOOKUP(AP55,'[2]Point Tables'!$A$4:$I$263,[1]WFY14!$CQ$2,FALSE)))</f>
        <v>0</v>
      </c>
      <c r="AR55" s="91" t="str">
        <f>IF(ISNA(VLOOKUP($A55,[1]WFY14!$CZ$1:$DA$65536,2,FALSE)),"np",(VLOOKUP($A55,[1]WFY14!$CZ$1:$DA$65536,2,FALSE)))</f>
        <v>np</v>
      </c>
      <c r="AS55" s="90">
        <f>IF(AR55&gt;[1]WFY14!$DB$1,0,(VLOOKUP(AR55,'[2]Point Tables'!$A$4:$I$263,[1]WFY14!$DB$2,FALSE)))</f>
        <v>0</v>
      </c>
      <c r="AT55" s="91" t="str">
        <f>IF(ISNA(VLOOKUP($A55,[1]WFY14!$DK$1:$DL$65536,2,FALSE)),"np",(VLOOKUP($A55,[1]WFY14!$DK$1:$DL$65536,2,FALSE)))</f>
        <v>np</v>
      </c>
      <c r="AU55" s="90">
        <f>IF(AT55&gt;[1]WFY14!$DM$1,0,(VLOOKUP(AT55,'[2]Point Tables'!$A$4:$I$263,[1]WFY14!$DM$2,FALSE)))</f>
        <v>0</v>
      </c>
      <c r="AV55" s="91" t="str">
        <f>IF(ISNA(VLOOKUP($A55,[1]WFY14!$DV$1:$DW$65536,2,FALSE)),"np",(VLOOKUP($A55,[1]WFY14!$DV$1:$DW$65536,2,FALSE)))</f>
        <v>np</v>
      </c>
      <c r="AW55" s="90">
        <f>IF(AV55&gt;[1]WFY14!$DX$1,0,(VLOOKUP(AV55,'[2]Point Tables'!$A$4:$I$263,[1]WFY14!$DX$2,FALSE)))</f>
        <v>0</v>
      </c>
      <c r="BQ55">
        <f t="shared" si="9"/>
        <v>0</v>
      </c>
      <c r="BR55">
        <f t="shared" si="10"/>
        <v>0</v>
      </c>
      <c r="BS55">
        <f t="shared" si="11"/>
        <v>68</v>
      </c>
      <c r="BT55">
        <f t="shared" si="12"/>
        <v>0</v>
      </c>
      <c r="BU55">
        <f t="shared" si="13"/>
        <v>139</v>
      </c>
      <c r="BV55">
        <f t="shared" si="14"/>
        <v>0</v>
      </c>
      <c r="BW55">
        <f t="shared" si="15"/>
        <v>0</v>
      </c>
      <c r="BX55">
        <f t="shared" si="16"/>
        <v>0</v>
      </c>
      <c r="BY55">
        <f t="shared" si="17"/>
        <v>0</v>
      </c>
      <c r="BZ55">
        <f t="shared" si="18"/>
        <v>139</v>
      </c>
      <c r="CA55">
        <f t="shared" si="19"/>
        <v>0</v>
      </c>
      <c r="CB55">
        <f t="shared" si="20"/>
        <v>0</v>
      </c>
      <c r="CC55">
        <f t="shared" si="21"/>
        <v>0</v>
      </c>
      <c r="CD55">
        <f t="shared" si="22"/>
        <v>0</v>
      </c>
      <c r="CE55">
        <f t="shared" si="23"/>
        <v>0</v>
      </c>
      <c r="CF55">
        <f t="shared" si="24"/>
        <v>0</v>
      </c>
      <c r="CG55">
        <f t="shared" si="25"/>
        <v>0</v>
      </c>
      <c r="CI55">
        <f t="shared" si="26"/>
        <v>139</v>
      </c>
      <c r="CJ55">
        <f t="shared" si="27"/>
        <v>0</v>
      </c>
      <c r="CK55">
        <f t="shared" si="28"/>
        <v>0</v>
      </c>
      <c r="CL55">
        <f t="shared" si="29"/>
        <v>0</v>
      </c>
      <c r="CN55" s="95">
        <f t="shared" si="30"/>
        <v>139</v>
      </c>
      <c r="CS55">
        <f t="shared" si="31"/>
        <v>0</v>
      </c>
      <c r="CT55">
        <f t="shared" si="32"/>
        <v>0</v>
      </c>
      <c r="CU55">
        <f t="shared" si="38"/>
        <v>0</v>
      </c>
      <c r="CW55">
        <f t="shared" si="39"/>
        <v>0</v>
      </c>
      <c r="CX55">
        <f t="shared" si="40"/>
        <v>0</v>
      </c>
      <c r="CZ55">
        <f t="shared" si="41"/>
        <v>0</v>
      </c>
    </row>
    <row r="56" spans="1:104">
      <c r="A56" s="13">
        <v>100118971</v>
      </c>
      <c r="B56">
        <f t="shared" si="0"/>
        <v>139</v>
      </c>
      <c r="C56">
        <f t="shared" si="1"/>
        <v>0</v>
      </c>
      <c r="D56" s="15" t="str">
        <f t="shared" si="2"/>
        <v>52T</v>
      </c>
      <c r="E56" s="26" t="s">
        <v>13</v>
      </c>
      <c r="F56" s="3" t="s">
        <v>755</v>
      </c>
      <c r="G56" s="10">
        <v>1997</v>
      </c>
      <c r="H56" s="3" t="s">
        <v>222</v>
      </c>
      <c r="I56" s="85">
        <f t="shared" si="3"/>
        <v>139</v>
      </c>
      <c r="J56" s="86">
        <f t="shared" si="4"/>
        <v>0</v>
      </c>
      <c r="K56" s="87">
        <f t="shared" si="37"/>
        <v>139</v>
      </c>
      <c r="L56" s="87">
        <f t="shared" si="37"/>
        <v>0</v>
      </c>
      <c r="M56" s="87">
        <f t="shared" si="37"/>
        <v>0</v>
      </c>
      <c r="N56" s="87">
        <f t="shared" si="37"/>
        <v>0</v>
      </c>
      <c r="O56" s="88" t="str">
        <f t="shared" si="6"/>
        <v>Semel, Liana</v>
      </c>
      <c r="P56" s="89">
        <f>IF(ISNA(VLOOKUP(A56,[1]WFY14!$E$1:$G$65536,2,FALSE)),"np",(VLOOKUP(A56,[1]WFY14!$E$1:$G$65536,2,FALSE)))</f>
        <v>34</v>
      </c>
      <c r="Q56" s="90">
        <f>IF(P56&gt;[1]WFY14!$F$1,0,(VLOOKUP(P56,'[2]Point Tables'!$A$4:$I$263,[1]WFY14!$F$2,FALSE)))</f>
        <v>0</v>
      </c>
      <c r="R56" s="91" t="str">
        <f>IF(ISNA(VLOOKUP($A56,[1]WFY14!$P$1:$R$65536,2,FALSE)),"np",(VLOOKUP($A56,[1]WFY14!$P$1:$R$65536,2,FALSE)))</f>
        <v>np</v>
      </c>
      <c r="S56" s="90">
        <f>IF(R56&gt;[1]WFY14!$Q$1,0,(VLOOKUP(R56,'[2]Point Tables'!$A$4:$I$263,[1]WFY14!$Q$2,FALSE)))</f>
        <v>0</v>
      </c>
      <c r="T56" s="91">
        <f>IF(ISNA(VLOOKUP($A56,[1]WFY14!$AA$1:$AC$65536,2,FALSE)),"np",(VLOOKUP($A56,[1]WFY14!$AA$1:$AC$65536,2,FALSE)))</f>
        <v>47</v>
      </c>
      <c r="U56" s="90">
        <f>IF(T56&gt;[1]WFY14!$AB$1,0,(VLOOKUP(T56,'[2]Point Tables'!$A$4:$I$263,[1]WFY14!$AB$2,FALSE)))</f>
        <v>0</v>
      </c>
      <c r="V56" s="92" t="str">
        <f t="shared" si="7"/>
        <v>Semel, Liana</v>
      </c>
      <c r="W56" s="93">
        <f>IF(ISNA(VLOOKUP(A56,'[1]WF SJC'!$CS$1:$CT$65536,2,FALSE)),"np",(VLOOKUP(A56,'[1]WF SJC'!$CS$1:$CT$65536,2,FALSE)))</f>
        <v>53</v>
      </c>
      <c r="X56" s="94">
        <f>IF(W56&gt;'[1]WF SJC'!$CT$1,0,(VLOOKUP(W56,'[2]Point Tables'!$A$4:$I$263,'[1]WF SJC'!$CT$2,FALSE)))</f>
        <v>0</v>
      </c>
      <c r="Y56" s="93" t="str">
        <f>IF(ISNA(VLOOKUP(A56,'[1]WF SJC'!$DD$1:$DE$65536,2,FALSE)),"np",(VLOOKUP(A56,'[1]WF SJC'!$DD$1:$DE$65536,2,FALSE)))</f>
        <v>np</v>
      </c>
      <c r="Z56" s="94">
        <f>IF(Y56&gt;'[1]WF SJC'!$DE$1,0,(VLOOKUP(Y56,'[2]Point Tables'!$A$4:$I$263,'[1]WF SJC'!$DE$2,FALSE)))</f>
        <v>0</v>
      </c>
      <c r="AA56" s="93" t="str">
        <f>IF(ISNA(VLOOKUP($A56,'[1]WF SJC'!$DO$1:$DP$65536,2,FALSE)),"np",(VLOOKUP($A56,'[1]WF SJC'!$DO$1:$DP$65536,2,FALSE)))</f>
        <v>np</v>
      </c>
      <c r="AB56" s="94">
        <f>IF(AA56&gt;'[1]WF SJC'!$DP$1,0,(VLOOKUP(AA56,'[2]Point Tables'!$A$4:$I$263,'[1]WF SJC'!$DP$2,FALSE)))</f>
        <v>0</v>
      </c>
      <c r="AC56" s="93" t="str">
        <f>IF(ISNA(VLOOKUP($A56,'[1]WF SJC'!$DZ$1:$EA$65536,2,FALSE)),"np",(VLOOKUP($A56,'[1]WF SJC'!$DZ$1:$EA$65536,2,FALSE)))</f>
        <v>np</v>
      </c>
      <c r="AD56" s="94">
        <f>IF(AC56&gt;'[1]WF SJC'!$EA$1,0,(VLOOKUP(AC56,'[2]Point Tables'!$A$4:$I$263,'[1]WF SJC'!$EA$2,FALSE)))</f>
        <v>0</v>
      </c>
      <c r="AE56" s="92" t="str">
        <f t="shared" si="8"/>
        <v>Semel, Liana</v>
      </c>
      <c r="AF56" s="91" t="str">
        <f>IF(ISNA(VLOOKUP($A56,[1]WFY14!$AL$1:$AN$65536,2,FALSE)),"np",(VLOOKUP($A56,[1]WFY14!$AL$1:$AN$65536,2,FALSE)))</f>
        <v>np</v>
      </c>
      <c r="AG56" s="90">
        <f>IF(AF56&gt;[1]WFY14!$AN$1,0,(VLOOKUP(AF56,'[2]Point Tables'!$A$4:$I$263,[1]WFY14!$AN$2,FALSE)))</f>
        <v>0</v>
      </c>
      <c r="AH56" s="91">
        <f>IF(ISNA(VLOOKUP($A56,[1]WFY14!$AW$1:$AY$65536,2,FALSE)),"np",(VLOOKUP($A56,[1]WFY14!$AW$1:$AY$65536,2,FALSE)))</f>
        <v>8</v>
      </c>
      <c r="AI56" s="90">
        <f>IF(AH56&gt;[1]WFY14!$AY$1,0,(VLOOKUP(AH56,'[2]Point Tables'!$A$4:$I$263,[1]WFY14!$AY$2,FALSE)))</f>
        <v>137</v>
      </c>
      <c r="AJ56" s="91">
        <f>IF(ISNA(VLOOKUP($A56,[1]WFY14!$BH$1:$BJ$65536,2,FALSE)),"np",(VLOOKUP($A56,[1]WFY14!$BH$1:$BJ$65536,2,FALSE)))</f>
        <v>36</v>
      </c>
      <c r="AK56" s="90">
        <f>IF(AJ56&gt;[1]WFY14!$BJ$1,0,(VLOOKUP(AJ56,'[2]Point Tables'!$A$4:$I$263,[1]WFY14!$BJ$2,FALSE)))</f>
        <v>0</v>
      </c>
      <c r="AL56" s="91" t="str">
        <f>IF(ISNA(VLOOKUP($A56,[1]WFY14!$BS$1:$BT$65536,2,FALSE)),"np",(VLOOKUP($A56,[1]WFY14!$BS$1:$BT$65536,2,FALSE)))</f>
        <v>np</v>
      </c>
      <c r="AM56" s="90">
        <f>IF(AL56&gt;[1]WFY14!$BU$1,0,(VLOOKUP(AL56,'[2]Point Tables'!$A$4:$I$263,[1]WFY14!$BU$2,FALSE)))</f>
        <v>0</v>
      </c>
      <c r="AN56" s="91" t="str">
        <f>IF(ISNA(VLOOKUP($A56,[1]WFY14!$CD$1:$CE$65536,2,FALSE)),"np",(VLOOKUP($A56,[1]WFY14!$CD$1:$CE$65536,2,FALSE)))</f>
        <v>np</v>
      </c>
      <c r="AO56" s="90">
        <f>IF(AN56&gt;[1]WFY14!$CF$1,0,(VLOOKUP(AN56,'[2]Point Tables'!$A$4:$I$263,[1]WFY14!$CF$2,FALSE)))</f>
        <v>0</v>
      </c>
      <c r="AP56" s="91" t="str">
        <f>IF(ISNA(VLOOKUP($A56,[1]WFY14!$CO$1:$CP$65536,2,FALSE)),"np",(VLOOKUP($A56,[1]WFY14!$CO$1:$CP$65536,2,FALSE)))</f>
        <v>np</v>
      </c>
      <c r="AQ56" s="90">
        <f>IF(AP56&gt;[1]WFY14!$CQ$1,0,(VLOOKUP(AP56,'[2]Point Tables'!$A$4:$I$263,[1]WFY14!$CQ$2,FALSE)))</f>
        <v>0</v>
      </c>
      <c r="AR56" s="91">
        <f>IF(ISNA(VLOOKUP($A56,[1]WFY14!$CZ$1:$DA$65536,2,FALSE)),"np",(VLOOKUP($A56,[1]WFY14!$CZ$1:$DA$65536,2,FALSE)))</f>
        <v>6</v>
      </c>
      <c r="AS56" s="90">
        <f>IF(AR56&gt;[1]WFY14!$DB$1,0,(VLOOKUP(AR56,'[2]Point Tables'!$A$4:$I$263,[1]WFY14!$DB$2,FALSE)))</f>
        <v>139</v>
      </c>
      <c r="AT56" s="91" t="str">
        <f>IF(ISNA(VLOOKUP($A56,[1]WFY14!$DK$1:$DL$65536,2,FALSE)),"np",(VLOOKUP($A56,[1]WFY14!$DK$1:$DL$65536,2,FALSE)))</f>
        <v>np</v>
      </c>
      <c r="AU56" s="90">
        <f>IF(AT56&gt;[1]WFY14!$DM$1,0,(VLOOKUP(AT56,'[2]Point Tables'!$A$4:$I$263,[1]WFY14!$DM$2,FALSE)))</f>
        <v>0</v>
      </c>
      <c r="AV56" s="91" t="str">
        <f>IF(ISNA(VLOOKUP($A56,[1]WFY14!$DV$1:$DW$65536,2,FALSE)),"np",(VLOOKUP($A56,[1]WFY14!$DV$1:$DW$65536,2,FALSE)))</f>
        <v>np</v>
      </c>
      <c r="AW56" s="90">
        <f>IF(AV56&gt;[1]WFY14!$DX$1,0,(VLOOKUP(AV56,'[2]Point Tables'!$A$4:$I$263,[1]WFY14!$DX$2,FALSE)))</f>
        <v>0</v>
      </c>
      <c r="BQ56">
        <f t="shared" si="9"/>
        <v>0</v>
      </c>
      <c r="BR56">
        <f t="shared" si="10"/>
        <v>137</v>
      </c>
      <c r="BS56">
        <f t="shared" si="11"/>
        <v>0</v>
      </c>
      <c r="BT56">
        <f t="shared" si="12"/>
        <v>0</v>
      </c>
      <c r="BU56">
        <f t="shared" si="13"/>
        <v>0</v>
      </c>
      <c r="BV56">
        <f t="shared" si="14"/>
        <v>0</v>
      </c>
      <c r="BW56">
        <f t="shared" si="15"/>
        <v>139</v>
      </c>
      <c r="BX56">
        <f t="shared" si="16"/>
        <v>0</v>
      </c>
      <c r="BY56">
        <f t="shared" si="17"/>
        <v>0</v>
      </c>
      <c r="BZ56">
        <f t="shared" si="18"/>
        <v>139</v>
      </c>
      <c r="CA56">
        <f t="shared" si="19"/>
        <v>0</v>
      </c>
      <c r="CB56">
        <f t="shared" si="20"/>
        <v>0</v>
      </c>
      <c r="CC56">
        <f t="shared" si="21"/>
        <v>0</v>
      </c>
      <c r="CD56">
        <f t="shared" si="22"/>
        <v>0</v>
      </c>
      <c r="CE56">
        <f t="shared" si="23"/>
        <v>0</v>
      </c>
      <c r="CF56">
        <f t="shared" si="24"/>
        <v>0</v>
      </c>
      <c r="CG56">
        <f t="shared" si="25"/>
        <v>0</v>
      </c>
      <c r="CI56">
        <f t="shared" si="26"/>
        <v>139</v>
      </c>
      <c r="CJ56">
        <f t="shared" si="27"/>
        <v>0</v>
      </c>
      <c r="CK56">
        <f t="shared" si="28"/>
        <v>0</v>
      </c>
      <c r="CL56">
        <f t="shared" si="29"/>
        <v>0</v>
      </c>
      <c r="CN56" s="95">
        <f t="shared" si="30"/>
        <v>139</v>
      </c>
      <c r="CS56">
        <f t="shared" si="31"/>
        <v>0</v>
      </c>
      <c r="CT56">
        <f t="shared" si="32"/>
        <v>0</v>
      </c>
      <c r="CU56">
        <f t="shared" si="38"/>
        <v>0</v>
      </c>
      <c r="CW56">
        <f t="shared" si="39"/>
        <v>0</v>
      </c>
      <c r="CX56">
        <f t="shared" si="40"/>
        <v>0</v>
      </c>
      <c r="CZ56">
        <f t="shared" si="41"/>
        <v>0</v>
      </c>
    </row>
    <row r="57" spans="1:104">
      <c r="A57" s="101">
        <v>100093358</v>
      </c>
      <c r="B57">
        <f t="shared" si="0"/>
        <v>138</v>
      </c>
      <c r="C57">
        <f t="shared" si="1"/>
        <v>0</v>
      </c>
      <c r="D57" s="15" t="str">
        <f t="shared" si="2"/>
        <v>54</v>
      </c>
      <c r="E57" s="26" t="str">
        <f>IF(AND(ISNUMBER(G57),G57&gt;=U13Cutoff),"#"," ")</f>
        <v>#</v>
      </c>
      <c r="F57" s="83" t="s">
        <v>742</v>
      </c>
      <c r="G57" s="84">
        <v>1998</v>
      </c>
      <c r="H57" s="83" t="s">
        <v>37</v>
      </c>
      <c r="I57" s="85">
        <f t="shared" si="3"/>
        <v>138</v>
      </c>
      <c r="J57" s="86">
        <f t="shared" si="4"/>
        <v>0</v>
      </c>
      <c r="K57" s="87">
        <f t="shared" si="37"/>
        <v>138</v>
      </c>
      <c r="L57" s="87">
        <f t="shared" si="37"/>
        <v>0</v>
      </c>
      <c r="M57" s="87">
        <f t="shared" si="37"/>
        <v>0</v>
      </c>
      <c r="N57" s="87">
        <f t="shared" si="37"/>
        <v>0</v>
      </c>
      <c r="O57" s="88" t="str">
        <f t="shared" si="6"/>
        <v>Wong, Allison M</v>
      </c>
      <c r="P57" s="89" t="str">
        <f>IF(ISNA(VLOOKUP(A57,[1]WFY14!$E$1:$G$65536,2,FALSE)),"np",(VLOOKUP(A57,[1]WFY14!$E$1:$G$65536,2,FALSE)))</f>
        <v>np</v>
      </c>
      <c r="Q57" s="90">
        <f>IF(P57&gt;[1]WFY14!$F$1,0,(VLOOKUP(P57,'[2]Point Tables'!$A$4:$I$263,[1]WFY14!$F$2,FALSE)))</f>
        <v>0</v>
      </c>
      <c r="R57" s="91">
        <f>IF(ISNA(VLOOKUP($A57,[1]WFY14!$P$1:$R$65536,2,FALSE)),"np",(VLOOKUP($A57,[1]WFY14!$P$1:$R$65536,2,FALSE)))</f>
        <v>36</v>
      </c>
      <c r="S57" s="90">
        <f>IF(R57&gt;[1]WFY14!$Q$1,0,(VLOOKUP(R57,'[2]Point Tables'!$A$4:$I$263,[1]WFY14!$Q$2,FALSE)))</f>
        <v>0</v>
      </c>
      <c r="T57" s="91">
        <f>IF(ISNA(VLOOKUP($A57,[1]WFY14!$AA$1:$AC$65536,2,FALSE)),"np",(VLOOKUP($A57,[1]WFY14!$AA$1:$AC$65536,2,FALSE)))</f>
        <v>38</v>
      </c>
      <c r="U57" s="90">
        <f>IF(T57&gt;[1]WFY14!$AB$1,0,(VLOOKUP(T57,'[2]Point Tables'!$A$4:$I$263,[1]WFY14!$AB$2,FALSE)))</f>
        <v>0</v>
      </c>
      <c r="V57" s="92" t="str">
        <f t="shared" si="7"/>
        <v>Wong, Allison M</v>
      </c>
      <c r="W57" s="93" t="str">
        <f>IF(ISNA(VLOOKUP(A57,'[1]WF SJC'!$CS$1:$CT$65536,2,FALSE)),"np",(VLOOKUP(A57,'[1]WF SJC'!$CS$1:$CT$65536,2,FALSE)))</f>
        <v>np</v>
      </c>
      <c r="X57" s="94">
        <f>IF(W57&gt;'[1]WF SJC'!$CT$1,0,(VLOOKUP(W57,'[2]Point Tables'!$A$4:$I$263,'[1]WF SJC'!$CT$2,FALSE)))</f>
        <v>0</v>
      </c>
      <c r="Y57" s="93" t="str">
        <f>IF(ISNA(VLOOKUP(A57,'[1]WF SJC'!$DD$1:$DE$65536,2,FALSE)),"np",(VLOOKUP(A57,'[1]WF SJC'!$DD$1:$DE$65536,2,FALSE)))</f>
        <v>np</v>
      </c>
      <c r="Z57" s="94">
        <f>IF(Y57&gt;'[1]WF SJC'!$DE$1,0,(VLOOKUP(Y57,'[2]Point Tables'!$A$4:$I$263,'[1]WF SJC'!$DE$2,FALSE)))</f>
        <v>0</v>
      </c>
      <c r="AA57" s="93" t="str">
        <f>IF(ISNA(VLOOKUP($A57,'[1]WF SJC'!$DO$1:$DP$65536,2,FALSE)),"np",(VLOOKUP($A57,'[1]WF SJC'!$DO$1:$DP$65536,2,FALSE)))</f>
        <v>np</v>
      </c>
      <c r="AB57" s="94">
        <f>IF(AA57&gt;'[1]WF SJC'!$DP$1,0,(VLOOKUP(AA57,'[2]Point Tables'!$A$4:$I$263,'[1]WF SJC'!$DP$2,FALSE)))</f>
        <v>0</v>
      </c>
      <c r="AC57" s="93" t="str">
        <f>IF(ISNA(VLOOKUP($A57,'[1]WF SJC'!$DZ$1:$EA$65536,2,FALSE)),"np",(VLOOKUP($A57,'[1]WF SJC'!$DZ$1:$EA$65536,2,FALSE)))</f>
        <v>np</v>
      </c>
      <c r="AD57" s="94">
        <f>IF(AC57&gt;'[1]WF SJC'!$EA$1,0,(VLOOKUP(AC57,'[2]Point Tables'!$A$4:$I$263,'[1]WF SJC'!$EA$2,FALSE)))</f>
        <v>0</v>
      </c>
      <c r="AE57" s="92" t="str">
        <f t="shared" si="8"/>
        <v>Wong, Allison M</v>
      </c>
      <c r="AF57" s="91" t="str">
        <f>IF(ISNA(VLOOKUP($A57,[1]WFY14!$AL$1:$AN$65536,2,FALSE)),"np",(VLOOKUP($A57,[1]WFY14!$AL$1:$AN$65536,2,FALSE)))</f>
        <v>np</v>
      </c>
      <c r="AG57" s="90">
        <f>IF(AF57&gt;[1]WFY14!$AN$1,0,(VLOOKUP(AF57,'[2]Point Tables'!$A$4:$I$263,[1]WFY14!$AN$2,FALSE)))</f>
        <v>0</v>
      </c>
      <c r="AH57" s="91">
        <f>IF(ISNA(VLOOKUP($A57,[1]WFY14!$AW$1:$AY$65536,2,FALSE)),"np",(VLOOKUP($A57,[1]WFY14!$AW$1:$AY$65536,2,FALSE)))</f>
        <v>20</v>
      </c>
      <c r="AI57" s="90">
        <f>IF(AH57&gt;[1]WFY14!$AY$1,0,(VLOOKUP(AH57,'[2]Point Tables'!$A$4:$I$263,[1]WFY14!$AY$2,FALSE)))</f>
        <v>0</v>
      </c>
      <c r="AJ57" s="91" t="str">
        <f>IF(ISNA(VLOOKUP($A57,[1]WFY14!$BH$1:$BJ$65536,2,FALSE)),"np",(VLOOKUP($A57,[1]WFY14!$BH$1:$BJ$65536,2,FALSE)))</f>
        <v>np</v>
      </c>
      <c r="AK57" s="90">
        <f>IF(AJ57&gt;[1]WFY14!$BJ$1,0,(VLOOKUP(AJ57,'[2]Point Tables'!$A$4:$I$263,[1]WFY14!$BJ$2,FALSE)))</f>
        <v>0</v>
      </c>
      <c r="AL57" s="91" t="str">
        <f>IF(ISNA(VLOOKUP($A57,[1]WFY14!$BS$1:$BT$65536,2,FALSE)),"np",(VLOOKUP($A57,[1]WFY14!$BS$1:$BT$65536,2,FALSE)))</f>
        <v>np</v>
      </c>
      <c r="AM57" s="90">
        <f>IF(AL57&gt;[1]WFY14!$BU$1,0,(VLOOKUP(AL57,'[2]Point Tables'!$A$4:$I$263,[1]WFY14!$BU$2,FALSE)))</f>
        <v>0</v>
      </c>
      <c r="AN57" s="91" t="str">
        <f>IF(ISNA(VLOOKUP($A57,[1]WFY14!$CD$1:$CE$65536,2,FALSE)),"np",(VLOOKUP($A57,[1]WFY14!$CD$1:$CE$65536,2,FALSE)))</f>
        <v>np</v>
      </c>
      <c r="AO57" s="90">
        <f>IF(AN57&gt;[1]WFY14!$CF$1,0,(VLOOKUP(AN57,'[2]Point Tables'!$A$4:$I$263,[1]WFY14!$CF$2,FALSE)))</f>
        <v>0</v>
      </c>
      <c r="AP57" s="91" t="str">
        <f>IF(ISNA(VLOOKUP($A57,[1]WFY14!$CO$1:$CP$65536,2,FALSE)),"np",(VLOOKUP($A57,[1]WFY14!$CO$1:$CP$65536,2,FALSE)))</f>
        <v>np</v>
      </c>
      <c r="AQ57" s="90">
        <f>IF(AP57&gt;[1]WFY14!$CQ$1,0,(VLOOKUP(AP57,'[2]Point Tables'!$A$4:$I$263,[1]WFY14!$CQ$2,FALSE)))</f>
        <v>0</v>
      </c>
      <c r="AR57" s="91" t="str">
        <f>IF(ISNA(VLOOKUP($A57,[1]WFY14!$CZ$1:$DA$65536,2,FALSE)),"np",(VLOOKUP($A57,[1]WFY14!$CZ$1:$DA$65536,2,FALSE)))</f>
        <v>np</v>
      </c>
      <c r="AS57" s="90">
        <f>IF(AR57&gt;[1]WFY14!$DB$1,0,(VLOOKUP(AR57,'[2]Point Tables'!$A$4:$I$263,[1]WFY14!$DB$2,FALSE)))</f>
        <v>0</v>
      </c>
      <c r="AT57" s="91">
        <f>IF(ISNA(VLOOKUP($A57,[1]WFY14!$DK$1:$DL$65536,2,FALSE)),"np",(VLOOKUP($A57,[1]WFY14!$DK$1:$DL$65536,2,FALSE)))</f>
        <v>7</v>
      </c>
      <c r="AU57" s="90">
        <f>IF(AT57&gt;[1]WFY14!$DM$1,0,(VLOOKUP(AT57,'[2]Point Tables'!$A$4:$I$263,[1]WFY14!$DM$2,FALSE)))</f>
        <v>138</v>
      </c>
      <c r="AV57" s="91" t="str">
        <f>IF(ISNA(VLOOKUP($A57,[1]WFY14!$DV$1:$DW$65536,2,FALSE)),"np",(VLOOKUP($A57,[1]WFY14!$DV$1:$DW$65536,2,FALSE)))</f>
        <v>np</v>
      </c>
      <c r="AW57" s="90">
        <f>IF(AV57&gt;[1]WFY14!$DX$1,0,(VLOOKUP(AV57,'[2]Point Tables'!$A$4:$I$263,[1]WFY14!$DX$2,FALSE)))</f>
        <v>0</v>
      </c>
      <c r="BQ57">
        <f t="shared" si="9"/>
        <v>0</v>
      </c>
      <c r="BR57">
        <f t="shared" si="10"/>
        <v>0</v>
      </c>
      <c r="BS57">
        <f t="shared" si="11"/>
        <v>0</v>
      </c>
      <c r="BT57">
        <f t="shared" si="12"/>
        <v>0</v>
      </c>
      <c r="BU57">
        <f t="shared" si="13"/>
        <v>0</v>
      </c>
      <c r="BV57">
        <f t="shared" si="14"/>
        <v>0</v>
      </c>
      <c r="BW57">
        <f t="shared" si="15"/>
        <v>0</v>
      </c>
      <c r="BX57">
        <f t="shared" si="16"/>
        <v>138</v>
      </c>
      <c r="BY57">
        <f t="shared" si="17"/>
        <v>0</v>
      </c>
      <c r="BZ57">
        <f t="shared" si="18"/>
        <v>138</v>
      </c>
      <c r="CA57">
        <f t="shared" si="19"/>
        <v>0</v>
      </c>
      <c r="CB57">
        <f t="shared" si="20"/>
        <v>0</v>
      </c>
      <c r="CC57">
        <f t="shared" si="21"/>
        <v>0</v>
      </c>
      <c r="CD57">
        <f t="shared" si="22"/>
        <v>0</v>
      </c>
      <c r="CE57">
        <f t="shared" si="23"/>
        <v>0</v>
      </c>
      <c r="CF57">
        <f t="shared" si="24"/>
        <v>0</v>
      </c>
      <c r="CG57">
        <f t="shared" si="25"/>
        <v>0</v>
      </c>
      <c r="CI57">
        <f t="shared" si="26"/>
        <v>138</v>
      </c>
      <c r="CJ57">
        <f t="shared" si="27"/>
        <v>0</v>
      </c>
      <c r="CK57">
        <f t="shared" si="28"/>
        <v>0</v>
      </c>
      <c r="CL57">
        <f t="shared" si="29"/>
        <v>0</v>
      </c>
      <c r="CN57" s="95">
        <f t="shared" si="30"/>
        <v>138</v>
      </c>
      <c r="CS57">
        <f t="shared" si="31"/>
        <v>0</v>
      </c>
      <c r="CT57">
        <f t="shared" si="32"/>
        <v>0</v>
      </c>
      <c r="CU57">
        <f t="shared" si="38"/>
        <v>0</v>
      </c>
      <c r="CW57">
        <f t="shared" si="39"/>
        <v>0</v>
      </c>
      <c r="CX57">
        <f t="shared" si="40"/>
        <v>0</v>
      </c>
      <c r="CZ57">
        <f t="shared" si="41"/>
        <v>0</v>
      </c>
    </row>
    <row r="58" spans="1:104">
      <c r="A58" s="23">
        <v>100082848</v>
      </c>
      <c r="B58">
        <f t="shared" si="0"/>
        <v>137</v>
      </c>
      <c r="C58">
        <f t="shared" si="1"/>
        <v>0</v>
      </c>
      <c r="D58" s="15" t="str">
        <f t="shared" si="2"/>
        <v>55</v>
      </c>
      <c r="E58" s="26" t="str">
        <f>IF(AND(ISNUMBER(G58),G58&gt;=U13Cutoff),"#"," ")</f>
        <v>#</v>
      </c>
      <c r="F58" s="3" t="s">
        <v>874</v>
      </c>
      <c r="G58" s="10">
        <v>1999</v>
      </c>
      <c r="H58" s="3" t="s">
        <v>80</v>
      </c>
      <c r="I58" s="85">
        <f t="shared" si="3"/>
        <v>137</v>
      </c>
      <c r="J58" s="86">
        <f t="shared" si="4"/>
        <v>0</v>
      </c>
      <c r="K58" s="87">
        <f t="shared" si="37"/>
        <v>137</v>
      </c>
      <c r="L58" s="87">
        <f t="shared" si="37"/>
        <v>0</v>
      </c>
      <c r="M58" s="87">
        <f t="shared" si="37"/>
        <v>0</v>
      </c>
      <c r="N58" s="87">
        <f t="shared" si="37"/>
        <v>0</v>
      </c>
      <c r="O58" s="88" t="str">
        <f t="shared" si="6"/>
        <v>Kang, Bella</v>
      </c>
      <c r="P58" s="89" t="str">
        <f>IF(ISNA(VLOOKUP(A58,[1]WFY14!$E$1:$G$65536,2,FALSE)),"np",(VLOOKUP(A58,[1]WFY14!$E$1:$G$65536,2,FALSE)))</f>
        <v>np</v>
      </c>
      <c r="Q58" s="90">
        <f>IF(P58&gt;[1]WFY14!$F$1,0,(VLOOKUP(P58,'[2]Point Tables'!$A$4:$I$263,[1]WFY14!$F$2,FALSE)))</f>
        <v>0</v>
      </c>
      <c r="R58" s="91" t="str">
        <f>IF(ISNA(VLOOKUP($A58,[1]WFY14!$P$1:$R$65536,2,FALSE)),"np",(VLOOKUP($A58,[1]WFY14!$P$1:$R$65536,2,FALSE)))</f>
        <v>np</v>
      </c>
      <c r="S58" s="90">
        <f>IF(R58&gt;[1]WFY14!$Q$1,0,(VLOOKUP(R58,'[2]Point Tables'!$A$4:$I$263,[1]WFY14!$Q$2,FALSE)))</f>
        <v>0</v>
      </c>
      <c r="T58" s="91">
        <f>IF(ISNA(VLOOKUP($A58,[1]WFY14!$AA$1:$AC$65536,2,FALSE)),"np",(VLOOKUP($A58,[1]WFY14!$AA$1:$AC$65536,2,FALSE)))</f>
        <v>37</v>
      </c>
      <c r="U58" s="90">
        <f>IF(T58&gt;[1]WFY14!$AB$1,0,(VLOOKUP(T58,'[2]Point Tables'!$A$4:$I$263,[1]WFY14!$AB$2,FALSE)))</f>
        <v>0</v>
      </c>
      <c r="V58" s="92" t="str">
        <f t="shared" si="7"/>
        <v>Kang, Bella</v>
      </c>
      <c r="W58" s="93" t="str">
        <f>IF(ISNA(VLOOKUP(A58,'[1]WF SJC'!$CS$1:$CT$65536,2,FALSE)),"np",(VLOOKUP(A58,'[1]WF SJC'!$CS$1:$CT$65536,2,FALSE)))</f>
        <v>np</v>
      </c>
      <c r="X58" s="94">
        <f>IF(W58&gt;'[1]WF SJC'!$CT$1,0,(VLOOKUP(W58,'[2]Point Tables'!$A$4:$I$263,'[1]WF SJC'!$CT$2,FALSE)))</f>
        <v>0</v>
      </c>
      <c r="Y58" s="93" t="str">
        <f>IF(ISNA(VLOOKUP(A58,'[1]WF SJC'!$DD$1:$DE$65536,2,FALSE)),"np",(VLOOKUP(A58,'[1]WF SJC'!$DD$1:$DE$65536,2,FALSE)))</f>
        <v>np</v>
      </c>
      <c r="Z58" s="94">
        <f>IF(Y58&gt;'[1]WF SJC'!$DE$1,0,(VLOOKUP(Y58,'[2]Point Tables'!$A$4:$I$263,'[1]WF SJC'!$DE$2,FALSE)))</f>
        <v>0</v>
      </c>
      <c r="AA58" s="93" t="str">
        <f>IF(ISNA(VLOOKUP($A58,'[1]WF SJC'!$DO$1:$DP$65536,2,FALSE)),"np",(VLOOKUP($A58,'[1]WF SJC'!$DO$1:$DP$65536,2,FALSE)))</f>
        <v>np</v>
      </c>
      <c r="AB58" s="94">
        <f>IF(AA58&gt;'[1]WF SJC'!$DP$1,0,(VLOOKUP(AA58,'[2]Point Tables'!$A$4:$I$263,'[1]WF SJC'!$DP$2,FALSE)))</f>
        <v>0</v>
      </c>
      <c r="AC58" s="93" t="str">
        <f>IF(ISNA(VLOOKUP($A58,'[1]WF SJC'!$DZ$1:$EA$65536,2,FALSE)),"np",(VLOOKUP($A58,'[1]WF SJC'!$DZ$1:$EA$65536,2,FALSE)))</f>
        <v>np</v>
      </c>
      <c r="AD58" s="94">
        <f>IF(AC58&gt;'[1]WF SJC'!$EA$1,0,(VLOOKUP(AC58,'[2]Point Tables'!$A$4:$I$263,'[1]WF SJC'!$EA$2,FALSE)))</f>
        <v>0</v>
      </c>
      <c r="AE58" s="92" t="str">
        <f t="shared" si="8"/>
        <v>Kang, Bella</v>
      </c>
      <c r="AF58" s="91" t="str">
        <f>IF(ISNA(VLOOKUP($A58,[1]WFY14!$AL$1:$AN$65536,2,FALSE)),"np",(VLOOKUP($A58,[1]WFY14!$AL$1:$AN$65536,2,FALSE)))</f>
        <v>np</v>
      </c>
      <c r="AG58" s="90">
        <f>IF(AF58&gt;[1]WFY14!$AN$1,0,(VLOOKUP(AF58,'[2]Point Tables'!$A$4:$I$263,[1]WFY14!$AN$2,FALSE)))</f>
        <v>0</v>
      </c>
      <c r="AH58" s="91">
        <f>IF(ISNA(VLOOKUP($A58,[1]WFY14!$AW$1:$AY$65536,2,FALSE)),"np",(VLOOKUP($A58,[1]WFY14!$AW$1:$AY$65536,2,FALSE)))</f>
        <v>19</v>
      </c>
      <c r="AI58" s="90">
        <f>IF(AH58&gt;[1]WFY14!$AY$1,0,(VLOOKUP(AH58,'[2]Point Tables'!$A$4:$I$263,[1]WFY14!$AY$2,FALSE)))</f>
        <v>0</v>
      </c>
      <c r="AJ58" s="91" t="str">
        <f>IF(ISNA(VLOOKUP($A58,[1]WFY14!$BH$1:$BJ$65536,2,FALSE)),"np",(VLOOKUP($A58,[1]WFY14!$BH$1:$BJ$65536,2,FALSE)))</f>
        <v>np</v>
      </c>
      <c r="AK58" s="90">
        <f>IF(AJ58&gt;[1]WFY14!$BJ$1,0,(VLOOKUP(AJ58,'[2]Point Tables'!$A$4:$I$263,[1]WFY14!$BJ$2,FALSE)))</f>
        <v>0</v>
      </c>
      <c r="AL58" s="91" t="str">
        <f>IF(ISNA(VLOOKUP($A58,[1]WFY14!$BS$1:$BT$65536,2,FALSE)),"np",(VLOOKUP($A58,[1]WFY14!$BS$1:$BT$65536,2,FALSE)))</f>
        <v>np</v>
      </c>
      <c r="AM58" s="90">
        <f>IF(AL58&gt;[1]WFY14!$BU$1,0,(VLOOKUP(AL58,'[2]Point Tables'!$A$4:$I$263,[1]WFY14!$BU$2,FALSE)))</f>
        <v>0</v>
      </c>
      <c r="AN58" s="91" t="str">
        <f>IF(ISNA(VLOOKUP($A58,[1]WFY14!$CD$1:$CE$65536,2,FALSE)),"np",(VLOOKUP($A58,[1]WFY14!$CD$1:$CE$65536,2,FALSE)))</f>
        <v>np</v>
      </c>
      <c r="AO58" s="90">
        <f>IF(AN58&gt;[1]WFY14!$CF$1,0,(VLOOKUP(AN58,'[2]Point Tables'!$A$4:$I$263,[1]WFY14!$CF$2,FALSE)))</f>
        <v>0</v>
      </c>
      <c r="AP58" s="91" t="str">
        <f>IF(ISNA(VLOOKUP($A58,[1]WFY14!$CO$1:$CP$65536,2,FALSE)),"np",(VLOOKUP($A58,[1]WFY14!$CO$1:$CP$65536,2,FALSE)))</f>
        <v>np</v>
      </c>
      <c r="AQ58" s="90">
        <f>IF(AP58&gt;[1]WFY14!$CQ$1,0,(VLOOKUP(AP58,'[2]Point Tables'!$A$4:$I$263,[1]WFY14!$CQ$2,FALSE)))</f>
        <v>0</v>
      </c>
      <c r="AR58" s="91" t="str">
        <f>IF(ISNA(VLOOKUP($A58,[1]WFY14!$CZ$1:$DA$65536,2,FALSE)),"np",(VLOOKUP($A58,[1]WFY14!$CZ$1:$DA$65536,2,FALSE)))</f>
        <v>np</v>
      </c>
      <c r="AS58" s="90">
        <f>IF(AR58&gt;[1]WFY14!$DB$1,0,(VLOOKUP(AR58,'[2]Point Tables'!$A$4:$I$263,[1]WFY14!$DB$2,FALSE)))</f>
        <v>0</v>
      </c>
      <c r="AT58" s="91">
        <f>IF(ISNA(VLOOKUP($A58,[1]WFY14!$DK$1:$DL$65536,2,FALSE)),"np",(VLOOKUP($A58,[1]WFY14!$DK$1:$DL$65536,2,FALSE)))</f>
        <v>8</v>
      </c>
      <c r="AU58" s="90">
        <f>IF(AT58&gt;[1]WFY14!$DM$1,0,(VLOOKUP(AT58,'[2]Point Tables'!$A$4:$I$263,[1]WFY14!$DM$2,FALSE)))</f>
        <v>137</v>
      </c>
      <c r="AV58" s="91" t="str">
        <f>IF(ISNA(VLOOKUP($A58,[1]WFY14!$DV$1:$DW$65536,2,FALSE)),"np",(VLOOKUP($A58,[1]WFY14!$DV$1:$DW$65536,2,FALSE)))</f>
        <v>np</v>
      </c>
      <c r="AW58" s="90">
        <f>IF(AV58&gt;[1]WFY14!$DX$1,0,(VLOOKUP(AV58,'[2]Point Tables'!$A$4:$I$263,[1]WFY14!$DX$2,FALSE)))</f>
        <v>0</v>
      </c>
      <c r="BQ58">
        <f t="shared" si="9"/>
        <v>0</v>
      </c>
      <c r="BR58">
        <f t="shared" si="10"/>
        <v>0</v>
      </c>
      <c r="BS58">
        <f t="shared" si="11"/>
        <v>0</v>
      </c>
      <c r="BT58">
        <f t="shared" si="12"/>
        <v>0</v>
      </c>
      <c r="BU58">
        <f t="shared" si="13"/>
        <v>0</v>
      </c>
      <c r="BV58">
        <f t="shared" si="14"/>
        <v>0</v>
      </c>
      <c r="BW58">
        <f t="shared" si="15"/>
        <v>0</v>
      </c>
      <c r="BX58">
        <f t="shared" si="16"/>
        <v>137</v>
      </c>
      <c r="BY58">
        <f t="shared" si="17"/>
        <v>0</v>
      </c>
      <c r="BZ58">
        <f t="shared" si="18"/>
        <v>137</v>
      </c>
      <c r="CA58">
        <f t="shared" si="19"/>
        <v>0</v>
      </c>
      <c r="CB58">
        <f t="shared" si="20"/>
        <v>0</v>
      </c>
      <c r="CC58">
        <f t="shared" si="21"/>
        <v>0</v>
      </c>
      <c r="CD58">
        <f t="shared" si="22"/>
        <v>0</v>
      </c>
      <c r="CE58">
        <f t="shared" si="23"/>
        <v>0</v>
      </c>
      <c r="CF58">
        <f t="shared" si="24"/>
        <v>0</v>
      </c>
      <c r="CG58">
        <f t="shared" si="25"/>
        <v>0</v>
      </c>
      <c r="CI58">
        <f t="shared" si="26"/>
        <v>137</v>
      </c>
      <c r="CJ58">
        <f t="shared" si="27"/>
        <v>0</v>
      </c>
      <c r="CK58">
        <f t="shared" si="28"/>
        <v>0</v>
      </c>
      <c r="CL58">
        <f t="shared" si="29"/>
        <v>0</v>
      </c>
      <c r="CN58" s="95">
        <f t="shared" si="30"/>
        <v>137</v>
      </c>
      <c r="CS58">
        <f t="shared" si="31"/>
        <v>0</v>
      </c>
      <c r="CT58">
        <f t="shared" si="32"/>
        <v>0</v>
      </c>
      <c r="CU58">
        <f t="shared" si="38"/>
        <v>0</v>
      </c>
      <c r="CW58">
        <f t="shared" si="39"/>
        <v>0</v>
      </c>
      <c r="CX58">
        <f t="shared" si="40"/>
        <v>0</v>
      </c>
      <c r="CZ58">
        <f t="shared" si="41"/>
        <v>0</v>
      </c>
    </row>
    <row r="59" spans="1:104">
      <c r="A59">
        <v>100102302</v>
      </c>
      <c r="B59">
        <f t="shared" si="0"/>
        <v>121</v>
      </c>
      <c r="C59">
        <f t="shared" si="1"/>
        <v>121</v>
      </c>
      <c r="D59" s="15" t="str">
        <f t="shared" si="2"/>
        <v>56</v>
      </c>
      <c r="F59" t="s">
        <v>245</v>
      </c>
      <c r="G59" s="4">
        <v>1996</v>
      </c>
      <c r="H59" t="s">
        <v>124</v>
      </c>
      <c r="I59" s="85">
        <f t="shared" si="3"/>
        <v>121</v>
      </c>
      <c r="J59" s="86">
        <f t="shared" si="4"/>
        <v>121</v>
      </c>
      <c r="K59" s="87">
        <f t="shared" si="37"/>
        <v>66</v>
      </c>
      <c r="L59" s="87">
        <f t="shared" si="37"/>
        <v>55</v>
      </c>
      <c r="M59" s="87">
        <f t="shared" si="37"/>
        <v>0</v>
      </c>
      <c r="N59" s="87">
        <f t="shared" si="37"/>
        <v>0</v>
      </c>
      <c r="O59" s="88" t="str">
        <f t="shared" si="6"/>
        <v>Daum, Julia R</v>
      </c>
      <c r="P59" s="89">
        <f>IF(ISNA(VLOOKUP(A59,[1]WFY14!$E$1:$G$65536,2,FALSE)),"np",(VLOOKUP(A59,[1]WFY14!$E$1:$G$65536,2,FALSE)))</f>
        <v>37</v>
      </c>
      <c r="Q59" s="90">
        <f>IF(P59&gt;[1]WFY14!$F$1,0,(VLOOKUP(P59,'[2]Point Tables'!$A$4:$I$263,[1]WFY14!$F$2,FALSE)))</f>
        <v>0</v>
      </c>
      <c r="R59" s="91">
        <f>IF(ISNA(VLOOKUP($A59,[1]WFY14!$P$1:$R$65536,2,FALSE)),"np",(VLOOKUP($A59,[1]WFY14!$P$1:$R$65536,2,FALSE)))</f>
        <v>21</v>
      </c>
      <c r="S59" s="90">
        <f>IF(R59&gt;[1]WFY14!$Q$1,0,(VLOOKUP(R59,'[2]Point Tables'!$A$4:$I$263,[1]WFY14!$Q$2,FALSE)))</f>
        <v>66</v>
      </c>
      <c r="T59" s="91">
        <f>IF(ISNA(VLOOKUP($A59,[1]WFY14!$AA$1:$AC$65536,2,FALSE)),"np",(VLOOKUP($A59,[1]WFY14!$AA$1:$AC$65536,2,FALSE)))</f>
        <v>32</v>
      </c>
      <c r="U59" s="90">
        <f>IF(T59&gt;[1]WFY14!$AB$1,0,(VLOOKUP(T59,'[2]Point Tables'!$A$4:$I$263,[1]WFY14!$AB$2,FALSE)))</f>
        <v>55</v>
      </c>
      <c r="V59" s="92" t="str">
        <f t="shared" si="7"/>
        <v>Daum, Julia R</v>
      </c>
      <c r="W59" s="93">
        <f>IF(ISNA(VLOOKUP(A59,'[1]WF SJC'!$CS$1:$CT$65536,2,FALSE)),"np",(VLOOKUP(A59,'[1]WF SJC'!$CS$1:$CT$65536,2,FALSE)))</f>
        <v>52</v>
      </c>
      <c r="X59" s="94">
        <f>IF(W59&gt;'[1]WF SJC'!$CT$1,0,(VLOOKUP(W59,'[2]Point Tables'!$A$4:$I$263,'[1]WF SJC'!$CT$2,FALSE)))</f>
        <v>0</v>
      </c>
      <c r="Y59" s="93" t="str">
        <f>IF(ISNA(VLOOKUP(A59,'[1]WF SJC'!$DD$1:$DE$65536,2,FALSE)),"np",(VLOOKUP(A59,'[1]WF SJC'!$DD$1:$DE$65536,2,FALSE)))</f>
        <v>np</v>
      </c>
      <c r="Z59" s="94">
        <f>IF(Y59&gt;'[1]WF SJC'!$DE$1,0,(VLOOKUP(Y59,'[2]Point Tables'!$A$4:$I$263,'[1]WF SJC'!$DE$2,FALSE)))</f>
        <v>0</v>
      </c>
      <c r="AA59" s="93" t="str">
        <f>IF(ISNA(VLOOKUP($A59,'[1]WF SJC'!$DO$1:$DP$65536,2,FALSE)),"np",(VLOOKUP($A59,'[1]WF SJC'!$DO$1:$DP$65536,2,FALSE)))</f>
        <v>np</v>
      </c>
      <c r="AB59" s="94">
        <f>IF(AA59&gt;'[1]WF SJC'!$DP$1,0,(VLOOKUP(AA59,'[2]Point Tables'!$A$4:$I$263,'[1]WF SJC'!$DP$2,FALSE)))</f>
        <v>0</v>
      </c>
      <c r="AC59" s="93">
        <f>IF(ISNA(VLOOKUP($A59,'[1]WF SJC'!$DZ$1:$EA$65536,2,FALSE)),"np",(VLOOKUP($A59,'[1]WF SJC'!$DZ$1:$EA$65536,2,FALSE)))</f>
        <v>62</v>
      </c>
      <c r="AD59" s="94">
        <f>IF(AC59&gt;'[1]WF SJC'!$EA$1,0,(VLOOKUP(AC59,'[2]Point Tables'!$A$4:$I$263,'[1]WF SJC'!$EA$2,FALSE)))</f>
        <v>0</v>
      </c>
      <c r="AE59" s="92" t="str">
        <f t="shared" si="8"/>
        <v>Daum, Julia R</v>
      </c>
      <c r="AF59" s="91" t="str">
        <f>IF(ISNA(VLOOKUP($A59,[1]WFY14!$AL$1:$AN$65536,2,FALSE)),"np",(VLOOKUP($A59,[1]WFY14!$AL$1:$AN$65536,2,FALSE)))</f>
        <v>np</v>
      </c>
      <c r="AG59" s="90">
        <f>IF(AF59&gt;[1]WFY14!$AN$1,0,(VLOOKUP(AF59,'[2]Point Tables'!$A$4:$I$263,[1]WFY14!$AN$2,FALSE)))</f>
        <v>0</v>
      </c>
      <c r="AH59" s="91" t="str">
        <f>IF(ISNA(VLOOKUP($A59,[1]WFY14!$AW$1:$AY$65536,2,FALSE)),"np",(VLOOKUP($A59,[1]WFY14!$AW$1:$AY$65536,2,FALSE)))</f>
        <v>np</v>
      </c>
      <c r="AI59" s="90">
        <f>IF(AH59&gt;[1]WFY14!$AY$1,0,(VLOOKUP(AH59,'[2]Point Tables'!$A$4:$I$263,[1]WFY14!$AY$2,FALSE)))</f>
        <v>0</v>
      </c>
      <c r="AJ59" s="91" t="str">
        <f>IF(ISNA(VLOOKUP($A59,[1]WFY14!$BH$1:$BJ$65536,2,FALSE)),"np",(VLOOKUP($A59,[1]WFY14!$BH$1:$BJ$65536,2,FALSE)))</f>
        <v>np</v>
      </c>
      <c r="AK59" s="90">
        <f>IF(AJ59&gt;[1]WFY14!$BJ$1,0,(VLOOKUP(AJ59,'[2]Point Tables'!$A$4:$I$263,[1]WFY14!$BJ$2,FALSE)))</f>
        <v>0</v>
      </c>
      <c r="AL59" s="91" t="str">
        <f>IF(ISNA(VLOOKUP($A59,[1]WFY14!$BS$1:$BT$65536,2,FALSE)),"np",(VLOOKUP($A59,[1]WFY14!$BS$1:$BT$65536,2,FALSE)))</f>
        <v>np</v>
      </c>
      <c r="AM59" s="90">
        <f>IF(AL59&gt;[1]WFY14!$BU$1,0,(VLOOKUP(AL59,'[2]Point Tables'!$A$4:$I$263,[1]WFY14!$BU$2,FALSE)))</f>
        <v>0</v>
      </c>
      <c r="AN59" s="91" t="str">
        <f>IF(ISNA(VLOOKUP($A59,[1]WFY14!$CD$1:$CE$65536,2,FALSE)),"np",(VLOOKUP($A59,[1]WFY14!$CD$1:$CE$65536,2,FALSE)))</f>
        <v>np</v>
      </c>
      <c r="AO59" s="90">
        <f>IF(AN59&gt;[1]WFY14!$CF$1,0,(VLOOKUP(AN59,'[2]Point Tables'!$A$4:$I$263,[1]WFY14!$CF$2,FALSE)))</f>
        <v>0</v>
      </c>
      <c r="AP59" s="91" t="str">
        <f>IF(ISNA(VLOOKUP($A59,[1]WFY14!$CO$1:$CP$65536,2,FALSE)),"np",(VLOOKUP($A59,[1]WFY14!$CO$1:$CP$65536,2,FALSE)))</f>
        <v>np</v>
      </c>
      <c r="AQ59" s="90">
        <f>IF(AP59&gt;[1]WFY14!$CQ$1,0,(VLOOKUP(AP59,'[2]Point Tables'!$A$4:$I$263,[1]WFY14!$CQ$2,FALSE)))</f>
        <v>0</v>
      </c>
      <c r="AR59" s="91" t="str">
        <f>IF(ISNA(VLOOKUP($A59,[1]WFY14!$CZ$1:$DA$65536,2,FALSE)),"np",(VLOOKUP($A59,[1]WFY14!$CZ$1:$DA$65536,2,FALSE)))</f>
        <v>np</v>
      </c>
      <c r="AS59" s="90">
        <f>IF(AR59&gt;[1]WFY14!$DB$1,0,(VLOOKUP(AR59,'[2]Point Tables'!$A$4:$I$263,[1]WFY14!$DB$2,FALSE)))</f>
        <v>0</v>
      </c>
      <c r="AT59" s="91" t="str">
        <f>IF(ISNA(VLOOKUP($A59,[1]WFY14!$DK$1:$DL$65536,2,FALSE)),"np",(VLOOKUP($A59,[1]WFY14!$DK$1:$DL$65536,2,FALSE)))</f>
        <v>np</v>
      </c>
      <c r="AU59" s="90">
        <f>IF(AT59&gt;[1]WFY14!$DM$1,0,(VLOOKUP(AT59,'[2]Point Tables'!$A$4:$I$263,[1]WFY14!$DM$2,FALSE)))</f>
        <v>0</v>
      </c>
      <c r="AV59" s="91" t="str">
        <f>IF(ISNA(VLOOKUP($A59,[1]WFY14!$DV$1:$DW$65536,2,FALSE)),"np",(VLOOKUP($A59,[1]WFY14!$DV$1:$DW$65536,2,FALSE)))</f>
        <v>np</v>
      </c>
      <c r="AW59" s="90">
        <f>IF(AV59&gt;[1]WFY14!$DX$1,0,(VLOOKUP(AV59,'[2]Point Tables'!$A$4:$I$263,[1]WFY14!$DX$2,FALSE)))</f>
        <v>0</v>
      </c>
      <c r="BQ59">
        <f t="shared" si="9"/>
        <v>0</v>
      </c>
      <c r="BR59">
        <f t="shared" si="10"/>
        <v>0</v>
      </c>
      <c r="BS59">
        <f t="shared" si="11"/>
        <v>0</v>
      </c>
      <c r="BT59">
        <f t="shared" si="12"/>
        <v>0</v>
      </c>
      <c r="BU59">
        <f t="shared" si="13"/>
        <v>0</v>
      </c>
      <c r="BV59">
        <f t="shared" si="14"/>
        <v>0</v>
      </c>
      <c r="BW59">
        <f t="shared" si="15"/>
        <v>0</v>
      </c>
      <c r="BX59">
        <f t="shared" si="16"/>
        <v>0</v>
      </c>
      <c r="BY59">
        <f t="shared" si="17"/>
        <v>0</v>
      </c>
      <c r="BZ59">
        <f t="shared" si="18"/>
        <v>0</v>
      </c>
      <c r="CA59">
        <f t="shared" si="19"/>
        <v>55</v>
      </c>
      <c r="CB59">
        <f t="shared" si="20"/>
        <v>0</v>
      </c>
      <c r="CC59">
        <f t="shared" si="21"/>
        <v>66</v>
      </c>
      <c r="CD59">
        <f t="shared" si="22"/>
        <v>0</v>
      </c>
      <c r="CE59">
        <f t="shared" si="23"/>
        <v>0</v>
      </c>
      <c r="CF59">
        <f t="shared" si="24"/>
        <v>0</v>
      </c>
      <c r="CG59">
        <f t="shared" si="25"/>
        <v>0</v>
      </c>
      <c r="CI59">
        <f t="shared" si="26"/>
        <v>66</v>
      </c>
      <c r="CJ59">
        <f t="shared" si="27"/>
        <v>55</v>
      </c>
      <c r="CK59">
        <f t="shared" si="28"/>
        <v>0</v>
      </c>
      <c r="CL59">
        <f t="shared" si="29"/>
        <v>0</v>
      </c>
      <c r="CN59" s="95">
        <f t="shared" si="30"/>
        <v>121</v>
      </c>
      <c r="CS59">
        <f t="shared" si="31"/>
        <v>55</v>
      </c>
      <c r="CT59">
        <f t="shared" si="32"/>
        <v>0</v>
      </c>
      <c r="CU59">
        <f t="shared" si="38"/>
        <v>66</v>
      </c>
      <c r="CW59">
        <f t="shared" si="39"/>
        <v>66</v>
      </c>
      <c r="CX59">
        <f t="shared" si="40"/>
        <v>55</v>
      </c>
      <c r="CZ59">
        <f t="shared" si="41"/>
        <v>121</v>
      </c>
    </row>
    <row r="60" spans="1:104">
      <c r="A60" s="100">
        <v>100091615</v>
      </c>
      <c r="B60">
        <f t="shared" si="0"/>
        <v>114</v>
      </c>
      <c r="C60">
        <f t="shared" si="1"/>
        <v>0</v>
      </c>
      <c r="D60" s="15" t="str">
        <f t="shared" si="2"/>
        <v>57</v>
      </c>
      <c r="E60" s="26" t="str">
        <f>IF(AND(ISNUMBER(G60),G60&gt;=U13Cutoff),"#"," ")</f>
        <v xml:space="preserve"> </v>
      </c>
      <c r="F60" s="3" t="s">
        <v>1372</v>
      </c>
      <c r="G60" s="10">
        <v>1996</v>
      </c>
      <c r="H60" s="83" t="s">
        <v>1347</v>
      </c>
      <c r="I60" s="85">
        <f t="shared" si="3"/>
        <v>114</v>
      </c>
      <c r="J60" s="86">
        <f t="shared" si="4"/>
        <v>0</v>
      </c>
      <c r="K60" s="87">
        <f t="shared" si="37"/>
        <v>114</v>
      </c>
      <c r="L60" s="87">
        <f t="shared" si="37"/>
        <v>0</v>
      </c>
      <c r="M60" s="87">
        <f t="shared" si="37"/>
        <v>0</v>
      </c>
      <c r="N60" s="87">
        <f t="shared" si="37"/>
        <v>0</v>
      </c>
      <c r="O60" s="88" t="str">
        <f t="shared" si="6"/>
        <v>Yao, Christine</v>
      </c>
      <c r="P60" s="89" t="str">
        <f>IF(ISNA(VLOOKUP(A60,[1]WFY14!$E$1:$G$65536,2,FALSE)),"np",(VLOOKUP(A60,[1]WFY14!$E$1:$G$65536,2,FALSE)))</f>
        <v>np</v>
      </c>
      <c r="Q60" s="90">
        <f>IF(P60&gt;[1]WFY14!$F$1,0,(VLOOKUP(P60,'[2]Point Tables'!$A$4:$I$263,[1]WFY14!$F$2,FALSE)))</f>
        <v>0</v>
      </c>
      <c r="R60" s="91" t="str">
        <f>IF(ISNA(VLOOKUP($A60,[1]WFY14!$P$1:$R$65536,2,FALSE)),"np",(VLOOKUP($A60,[1]WFY14!$P$1:$R$65536,2,FALSE)))</f>
        <v>np</v>
      </c>
      <c r="S60" s="90">
        <f>IF(R60&gt;[1]WFY14!$Q$1,0,(VLOOKUP(R60,'[2]Point Tables'!$A$4:$I$263,[1]WFY14!$Q$2,FALSE)))</f>
        <v>0</v>
      </c>
      <c r="T60" s="91">
        <f>IF(ISNA(VLOOKUP($A60,[1]WFY14!$AA$1:$AC$65536,2,FALSE)),"np",(VLOOKUP($A60,[1]WFY14!$AA$1:$AC$65536,2,FALSE)))</f>
        <v>36</v>
      </c>
      <c r="U60" s="90">
        <f>IF(T60&gt;[1]WFY14!$AB$1,0,(VLOOKUP(T60,'[2]Point Tables'!$A$4:$I$263,[1]WFY14!$AB$2,FALSE)))</f>
        <v>0</v>
      </c>
      <c r="V60" s="92" t="str">
        <f t="shared" si="7"/>
        <v>Yao, Christine</v>
      </c>
      <c r="W60" s="93">
        <f>IF(ISNA(VLOOKUP(A60,'[1]WF SJC'!$CS$1:$CT$65536,2,FALSE)),"np",(VLOOKUP(A60,'[1]WF SJC'!$CS$1:$CT$65536,2,FALSE)))</f>
        <v>38</v>
      </c>
      <c r="X60" s="94">
        <f>IF(W60&gt;'[1]WF SJC'!$CT$1,0,(VLOOKUP(W60,'[2]Point Tables'!$A$4:$I$263,'[1]WF SJC'!$CT$2,FALSE)))</f>
        <v>0</v>
      </c>
      <c r="Y60" s="93" t="str">
        <f>IF(ISNA(VLOOKUP(A60,'[1]WF SJC'!$DD$1:$DE$65536,2,FALSE)),"np",(VLOOKUP(A60,'[1]WF SJC'!$DD$1:$DE$65536,2,FALSE)))</f>
        <v>np</v>
      </c>
      <c r="Z60" s="94">
        <f>IF(Y60&gt;'[1]WF SJC'!$DE$1,0,(VLOOKUP(Y60,'[2]Point Tables'!$A$4:$I$263,'[1]WF SJC'!$DE$2,FALSE)))</f>
        <v>0</v>
      </c>
      <c r="AA60" s="93" t="str">
        <f>IF(ISNA(VLOOKUP($A60,'[1]WF SJC'!$DO$1:$DP$65536,2,FALSE)),"np",(VLOOKUP($A60,'[1]WF SJC'!$DO$1:$DP$65536,2,FALSE)))</f>
        <v>np</v>
      </c>
      <c r="AB60" s="94">
        <f>IF(AA60&gt;'[1]WF SJC'!$DP$1,0,(VLOOKUP(AA60,'[2]Point Tables'!$A$4:$I$263,'[1]WF SJC'!$DP$2,FALSE)))</f>
        <v>0</v>
      </c>
      <c r="AC60" s="93">
        <f>IF(ISNA(VLOOKUP($A60,'[1]WF SJC'!$DZ$1:$EA$65536,2,FALSE)),"np",(VLOOKUP($A60,'[1]WF SJC'!$DZ$1:$EA$65536,2,FALSE)))</f>
        <v>30</v>
      </c>
      <c r="AD60" s="94">
        <f>IF(AC60&gt;'[1]WF SJC'!$EA$1,0,(VLOOKUP(AC60,'[2]Point Tables'!$A$4:$I$263,'[1]WF SJC'!$EA$2,FALSE)))</f>
        <v>114</v>
      </c>
      <c r="AE60" s="92" t="str">
        <f t="shared" si="8"/>
        <v>Yao, Christine</v>
      </c>
      <c r="AF60" s="91" t="str">
        <f>IF(ISNA(VLOOKUP($A60,[1]WFY14!$AL$1:$AN$65536,2,FALSE)),"np",(VLOOKUP($A60,[1]WFY14!$AL$1:$AN$65536,2,FALSE)))</f>
        <v>np</v>
      </c>
      <c r="AG60" s="90">
        <f>IF(AF60&gt;[1]WFY14!$AN$1,0,(VLOOKUP(AF60,'[2]Point Tables'!$A$4:$I$263,[1]WFY14!$AN$2,FALSE)))</f>
        <v>0</v>
      </c>
      <c r="AH60" s="91" t="str">
        <f>IF(ISNA(VLOOKUP($A60,[1]WFY14!$AW$1:$AY$65536,2,FALSE)),"np",(VLOOKUP($A60,[1]WFY14!$AW$1:$AY$65536,2,FALSE)))</f>
        <v>np</v>
      </c>
      <c r="AI60" s="90">
        <f>IF(AH60&gt;[1]WFY14!$AY$1,0,(VLOOKUP(AH60,'[2]Point Tables'!$A$4:$I$263,[1]WFY14!$AY$2,FALSE)))</f>
        <v>0</v>
      </c>
      <c r="AJ60" s="91" t="str">
        <f>IF(ISNA(VLOOKUP($A60,[1]WFY14!$BH$1:$BJ$65536,2,FALSE)),"np",(VLOOKUP($A60,[1]WFY14!$BH$1:$BJ$65536,2,FALSE)))</f>
        <v>np</v>
      </c>
      <c r="AK60" s="90">
        <f>IF(AJ60&gt;[1]WFY14!$BJ$1,0,(VLOOKUP(AJ60,'[2]Point Tables'!$A$4:$I$263,[1]WFY14!$BJ$2,FALSE)))</f>
        <v>0</v>
      </c>
      <c r="AL60" s="91" t="str">
        <f>IF(ISNA(VLOOKUP($A60,[1]WFY14!$BS$1:$BT$65536,2,FALSE)),"np",(VLOOKUP($A60,[1]WFY14!$BS$1:$BT$65536,2,FALSE)))</f>
        <v>np</v>
      </c>
      <c r="AM60" s="90">
        <f>IF(AL60&gt;[1]WFY14!$BU$1,0,(VLOOKUP(AL60,'[2]Point Tables'!$A$4:$I$263,[1]WFY14!$BU$2,FALSE)))</f>
        <v>0</v>
      </c>
      <c r="AN60" s="91" t="str">
        <f>IF(ISNA(VLOOKUP($A60,[1]WFY14!$CD$1:$CE$65536,2,FALSE)),"np",(VLOOKUP($A60,[1]WFY14!$CD$1:$CE$65536,2,FALSE)))</f>
        <v>np</v>
      </c>
      <c r="AO60" s="90">
        <f>IF(AN60&gt;[1]WFY14!$CF$1,0,(VLOOKUP(AN60,'[2]Point Tables'!$A$4:$I$263,[1]WFY14!$CF$2,FALSE)))</f>
        <v>0</v>
      </c>
      <c r="AP60" s="91" t="str">
        <f>IF(ISNA(VLOOKUP($A60,[1]WFY14!$CO$1:$CP$65536,2,FALSE)),"np",(VLOOKUP($A60,[1]WFY14!$CO$1:$CP$65536,2,FALSE)))</f>
        <v>np</v>
      </c>
      <c r="AQ60" s="90">
        <f>IF(AP60&gt;[1]WFY14!$CQ$1,0,(VLOOKUP(AP60,'[2]Point Tables'!$A$4:$I$263,[1]WFY14!$CQ$2,FALSE)))</f>
        <v>0</v>
      </c>
      <c r="AR60" s="91" t="str">
        <f>IF(ISNA(VLOOKUP($A60,[1]WFY14!$CZ$1:$DA$65536,2,FALSE)),"np",(VLOOKUP($A60,[1]WFY14!$CZ$1:$DA$65536,2,FALSE)))</f>
        <v>np</v>
      </c>
      <c r="AS60" s="90">
        <f>IF(AR60&gt;[1]WFY14!$DB$1,0,(VLOOKUP(AR60,'[2]Point Tables'!$A$4:$I$263,[1]WFY14!$DB$2,FALSE)))</f>
        <v>0</v>
      </c>
      <c r="AT60" s="91" t="str">
        <f>IF(ISNA(VLOOKUP($A60,[1]WFY14!$DK$1:$DL$65536,2,FALSE)),"np",(VLOOKUP($A60,[1]WFY14!$DK$1:$DL$65536,2,FALSE)))</f>
        <v>np</v>
      </c>
      <c r="AU60" s="90">
        <f>IF(AT60&gt;[1]WFY14!$DM$1,0,(VLOOKUP(AT60,'[2]Point Tables'!$A$4:$I$263,[1]WFY14!$DM$2,FALSE)))</f>
        <v>0</v>
      </c>
      <c r="AV60" s="91" t="str">
        <f>IF(ISNA(VLOOKUP($A60,[1]WFY14!$DV$1:$DW$65536,2,FALSE)),"np",(VLOOKUP($A60,[1]WFY14!$DV$1:$DW$65536,2,FALSE)))</f>
        <v>np</v>
      </c>
      <c r="AW60" s="90">
        <f>IF(AV60&gt;[1]WFY14!$DX$1,0,(VLOOKUP(AV60,'[2]Point Tables'!$A$4:$I$263,[1]WFY14!$DX$2,FALSE)))</f>
        <v>0</v>
      </c>
      <c r="BQ60">
        <f t="shared" si="9"/>
        <v>0</v>
      </c>
      <c r="BR60">
        <f t="shared" si="10"/>
        <v>0</v>
      </c>
      <c r="BS60">
        <f t="shared" si="11"/>
        <v>0</v>
      </c>
      <c r="BT60">
        <f t="shared" si="12"/>
        <v>0</v>
      </c>
      <c r="BU60">
        <f t="shared" si="13"/>
        <v>0</v>
      </c>
      <c r="BV60">
        <f t="shared" si="14"/>
        <v>0</v>
      </c>
      <c r="BW60">
        <f t="shared" si="15"/>
        <v>0</v>
      </c>
      <c r="BX60">
        <f t="shared" si="16"/>
        <v>0</v>
      </c>
      <c r="BY60">
        <f t="shared" si="17"/>
        <v>0</v>
      </c>
      <c r="BZ60">
        <f t="shared" si="18"/>
        <v>0</v>
      </c>
      <c r="CA60">
        <f t="shared" si="19"/>
        <v>0</v>
      </c>
      <c r="CB60">
        <f t="shared" si="20"/>
        <v>0</v>
      </c>
      <c r="CC60">
        <f t="shared" si="21"/>
        <v>0</v>
      </c>
      <c r="CD60">
        <f t="shared" si="22"/>
        <v>0</v>
      </c>
      <c r="CE60">
        <f t="shared" si="23"/>
        <v>0</v>
      </c>
      <c r="CF60">
        <f t="shared" si="24"/>
        <v>0</v>
      </c>
      <c r="CG60">
        <f t="shared" si="25"/>
        <v>114</v>
      </c>
      <c r="CI60">
        <f t="shared" si="26"/>
        <v>114</v>
      </c>
      <c r="CJ60">
        <f t="shared" si="27"/>
        <v>0</v>
      </c>
      <c r="CK60">
        <f t="shared" si="28"/>
        <v>0</v>
      </c>
      <c r="CL60">
        <f t="shared" si="29"/>
        <v>0</v>
      </c>
      <c r="CN60" s="95">
        <f t="shared" si="30"/>
        <v>114</v>
      </c>
      <c r="CS60">
        <f t="shared" si="31"/>
        <v>0</v>
      </c>
      <c r="CT60">
        <f t="shared" si="32"/>
        <v>0</v>
      </c>
      <c r="CU60">
        <f t="shared" si="38"/>
        <v>0</v>
      </c>
      <c r="CW60">
        <f t="shared" si="39"/>
        <v>0</v>
      </c>
      <c r="CX60">
        <f t="shared" si="40"/>
        <v>0</v>
      </c>
      <c r="CZ60">
        <f t="shared" si="41"/>
        <v>0</v>
      </c>
    </row>
    <row r="61" spans="1:104">
      <c r="A61" s="14">
        <v>100094670</v>
      </c>
      <c r="B61">
        <f t="shared" si="0"/>
        <v>107</v>
      </c>
      <c r="C61">
        <f t="shared" si="1"/>
        <v>0</v>
      </c>
      <c r="D61" s="15" t="str">
        <f t="shared" si="2"/>
        <v>58</v>
      </c>
      <c r="E61" s="26" t="str">
        <f>IF(AND(ISNUMBER(G61),G61&gt;=U13Cutoff),"#"," ")</f>
        <v>#</v>
      </c>
      <c r="F61" s="3" t="s">
        <v>826</v>
      </c>
      <c r="G61" s="10">
        <v>1999</v>
      </c>
      <c r="H61" s="3" t="s">
        <v>1373</v>
      </c>
      <c r="I61" s="85">
        <f t="shared" si="3"/>
        <v>107</v>
      </c>
      <c r="J61" s="86">
        <f t="shared" si="4"/>
        <v>0</v>
      </c>
      <c r="K61" s="87">
        <f t="shared" si="37"/>
        <v>107</v>
      </c>
      <c r="L61" s="87">
        <f t="shared" si="37"/>
        <v>0</v>
      </c>
      <c r="M61" s="87">
        <f t="shared" si="37"/>
        <v>0</v>
      </c>
      <c r="N61" s="87">
        <f t="shared" si="37"/>
        <v>0</v>
      </c>
      <c r="O61" s="88" t="str">
        <f t="shared" si="6"/>
        <v>Binder, Sylvie</v>
      </c>
      <c r="P61" s="89" t="str">
        <f>IF(ISNA(VLOOKUP(A61,[1]WFY14!$E$1:$G$65536,2,FALSE)),"np",(VLOOKUP(A61,[1]WFY14!$E$1:$G$65536,2,FALSE)))</f>
        <v>np</v>
      </c>
      <c r="Q61" s="90">
        <f>IF(P61&gt;[1]WFY14!$F$1,0,(VLOOKUP(P61,'[2]Point Tables'!$A$4:$I$263,[1]WFY14!$F$2,FALSE)))</f>
        <v>0</v>
      </c>
      <c r="R61" s="91" t="str">
        <f>IF(ISNA(VLOOKUP($A61,[1]WFY14!$P$1:$R$65536,2,FALSE)),"np",(VLOOKUP($A61,[1]WFY14!$P$1:$R$65536,2,FALSE)))</f>
        <v>np</v>
      </c>
      <c r="S61" s="90">
        <f>IF(R61&gt;[1]WFY14!$Q$1,0,(VLOOKUP(R61,'[2]Point Tables'!$A$4:$I$263,[1]WFY14!$Q$2,FALSE)))</f>
        <v>0</v>
      </c>
      <c r="T61" s="91">
        <f>IF(ISNA(VLOOKUP($A61,[1]WFY14!$AA$1:$AC$65536,2,FALSE)),"np",(VLOOKUP($A61,[1]WFY14!$AA$1:$AC$65536,2,FALSE)))</f>
        <v>86</v>
      </c>
      <c r="U61" s="90">
        <f>IF(T61&gt;[1]WFY14!$AB$1,0,(VLOOKUP(T61,'[2]Point Tables'!$A$4:$I$263,[1]WFY14!$AB$2,FALSE)))</f>
        <v>0</v>
      </c>
      <c r="V61" s="92" t="str">
        <f t="shared" si="7"/>
        <v>Binder, Sylvie</v>
      </c>
      <c r="W61" s="93" t="str">
        <f>IF(ISNA(VLOOKUP(A61,'[1]WF SJC'!$CS$1:$CT$65536,2,FALSE)),"np",(VLOOKUP(A61,'[1]WF SJC'!$CS$1:$CT$65536,2,FALSE)))</f>
        <v>np</v>
      </c>
      <c r="X61" s="94">
        <f>IF(W61&gt;'[1]WF SJC'!$CT$1,0,(VLOOKUP(W61,'[2]Point Tables'!$A$4:$I$263,'[1]WF SJC'!$CT$2,FALSE)))</f>
        <v>0</v>
      </c>
      <c r="Y61" s="93" t="str">
        <f>IF(ISNA(VLOOKUP(A61,'[1]WF SJC'!$DD$1:$DE$65536,2,FALSE)),"np",(VLOOKUP(A61,'[1]WF SJC'!$DD$1:$DE$65536,2,FALSE)))</f>
        <v>np</v>
      </c>
      <c r="Z61" s="94">
        <f>IF(Y61&gt;'[1]WF SJC'!$DE$1,0,(VLOOKUP(Y61,'[2]Point Tables'!$A$4:$I$263,'[1]WF SJC'!$DE$2,FALSE)))</f>
        <v>0</v>
      </c>
      <c r="AA61" s="93" t="str">
        <f>IF(ISNA(VLOOKUP($A61,'[1]WF SJC'!$DO$1:$DP$65536,2,FALSE)),"np",(VLOOKUP($A61,'[1]WF SJC'!$DO$1:$DP$65536,2,FALSE)))</f>
        <v>np</v>
      </c>
      <c r="AB61" s="94">
        <f>IF(AA61&gt;'[1]WF SJC'!$DP$1,0,(VLOOKUP(AA61,'[2]Point Tables'!$A$4:$I$263,'[1]WF SJC'!$DP$2,FALSE)))</f>
        <v>0</v>
      </c>
      <c r="AC61" s="93" t="str">
        <f>IF(ISNA(VLOOKUP($A61,'[1]WF SJC'!$DZ$1:$EA$65536,2,FALSE)),"np",(VLOOKUP($A61,'[1]WF SJC'!$DZ$1:$EA$65536,2,FALSE)))</f>
        <v>np</v>
      </c>
      <c r="AD61" s="94">
        <f>IF(AC61&gt;'[1]WF SJC'!$EA$1,0,(VLOOKUP(AC61,'[2]Point Tables'!$A$4:$I$263,'[1]WF SJC'!$EA$2,FALSE)))</f>
        <v>0</v>
      </c>
      <c r="AE61" s="92" t="str">
        <f t="shared" si="8"/>
        <v>Binder, Sylvie</v>
      </c>
      <c r="AF61" s="91" t="str">
        <f>IF(ISNA(VLOOKUP($A61,[1]WFY14!$AL$1:$AN$65536,2,FALSE)),"np",(VLOOKUP($A61,[1]WFY14!$AL$1:$AN$65536,2,FALSE)))</f>
        <v>np</v>
      </c>
      <c r="AG61" s="90">
        <f>IF(AF61&gt;[1]WFY14!$AN$1,0,(VLOOKUP(AF61,'[2]Point Tables'!$A$4:$I$263,[1]WFY14!$AN$2,FALSE)))</f>
        <v>0</v>
      </c>
      <c r="AH61" s="91" t="str">
        <f>IF(ISNA(VLOOKUP($A61,[1]WFY14!$AW$1:$AY$65536,2,FALSE)),"np",(VLOOKUP($A61,[1]WFY14!$AW$1:$AY$65536,2,FALSE)))</f>
        <v>np</v>
      </c>
      <c r="AI61" s="90">
        <f>IF(AH61&gt;[1]WFY14!$AY$1,0,(VLOOKUP(AH61,'[2]Point Tables'!$A$4:$I$263,[1]WFY14!$AY$2,FALSE)))</f>
        <v>0</v>
      </c>
      <c r="AJ61" s="91" t="str">
        <f>IF(ISNA(VLOOKUP($A61,[1]WFY14!$BH$1:$BJ$65536,2,FALSE)),"np",(VLOOKUP($A61,[1]WFY14!$BH$1:$BJ$65536,2,FALSE)))</f>
        <v>np</v>
      </c>
      <c r="AK61" s="90">
        <f>IF(AJ61&gt;[1]WFY14!$BJ$1,0,(VLOOKUP(AJ61,'[2]Point Tables'!$A$4:$I$263,[1]WFY14!$BJ$2,FALSE)))</f>
        <v>0</v>
      </c>
      <c r="AL61" s="91">
        <f>IF(ISNA(VLOOKUP($A61,[1]WFY14!$BS$1:$BT$65536,2,FALSE)),"np",(VLOOKUP($A61,[1]WFY14!$BS$1:$BT$65536,2,FALSE)))</f>
        <v>9</v>
      </c>
      <c r="AM61" s="90">
        <f>IF(AL61&gt;[1]WFY14!$BU$1,0,(VLOOKUP(AL61,'[2]Point Tables'!$A$4:$I$263,[1]WFY14!$BU$2,FALSE)))</f>
        <v>107</v>
      </c>
      <c r="AN61" s="91" t="str">
        <f>IF(ISNA(VLOOKUP($A61,[1]WFY14!$CD$1:$CE$65536,2,FALSE)),"np",(VLOOKUP($A61,[1]WFY14!$CD$1:$CE$65536,2,FALSE)))</f>
        <v>np</v>
      </c>
      <c r="AO61" s="90">
        <f>IF(AN61&gt;[1]WFY14!$CF$1,0,(VLOOKUP(AN61,'[2]Point Tables'!$A$4:$I$263,[1]WFY14!$CF$2,FALSE)))</f>
        <v>0</v>
      </c>
      <c r="AP61" s="91">
        <f>IF(ISNA(VLOOKUP($A61,[1]WFY14!$CO$1:$CP$65536,2,FALSE)),"np",(VLOOKUP($A61,[1]WFY14!$CO$1:$CP$65536,2,FALSE)))</f>
        <v>26</v>
      </c>
      <c r="AQ61" s="90">
        <f>IF(AP61&gt;[1]WFY14!$CQ$1,0,(VLOOKUP(AP61,'[2]Point Tables'!$A$4:$I$263,[1]WFY14!$CQ$2,FALSE)))</f>
        <v>0</v>
      </c>
      <c r="AR61" s="91">
        <f>IF(ISNA(VLOOKUP($A61,[1]WFY14!$CZ$1:$DA$65536,2,FALSE)),"np",(VLOOKUP($A61,[1]WFY14!$CZ$1:$DA$65536,2,FALSE)))</f>
        <v>12</v>
      </c>
      <c r="AS61" s="90">
        <f>IF(AR61&gt;[1]WFY14!$DB$1,0,(VLOOKUP(AR61,'[2]Point Tables'!$A$4:$I$263,[1]WFY14!$DB$2,FALSE)))</f>
        <v>104</v>
      </c>
      <c r="AT61" s="91" t="str">
        <f>IF(ISNA(VLOOKUP($A61,[1]WFY14!$DK$1:$DL$65536,2,FALSE)),"np",(VLOOKUP($A61,[1]WFY14!$DK$1:$DL$65536,2,FALSE)))</f>
        <v>np</v>
      </c>
      <c r="AU61" s="90">
        <f>IF(AT61&gt;[1]WFY14!$DM$1,0,(VLOOKUP(AT61,'[2]Point Tables'!$A$4:$I$263,[1]WFY14!$DM$2,FALSE)))</f>
        <v>0</v>
      </c>
      <c r="AV61" s="91" t="str">
        <f>IF(ISNA(VLOOKUP($A61,[1]WFY14!$DV$1:$DW$65536,2,FALSE)),"np",(VLOOKUP($A61,[1]WFY14!$DV$1:$DW$65536,2,FALSE)))</f>
        <v>np</v>
      </c>
      <c r="AW61" s="90">
        <f>IF(AV61&gt;[1]WFY14!$DX$1,0,(VLOOKUP(AV61,'[2]Point Tables'!$A$4:$I$263,[1]WFY14!$DX$2,FALSE)))</f>
        <v>0</v>
      </c>
      <c r="BQ61">
        <f t="shared" si="9"/>
        <v>0</v>
      </c>
      <c r="BR61">
        <f t="shared" si="10"/>
        <v>0</v>
      </c>
      <c r="BS61">
        <f t="shared" si="11"/>
        <v>0</v>
      </c>
      <c r="BT61">
        <f t="shared" si="12"/>
        <v>107</v>
      </c>
      <c r="BU61">
        <f t="shared" si="13"/>
        <v>0</v>
      </c>
      <c r="BV61">
        <f t="shared" si="14"/>
        <v>0</v>
      </c>
      <c r="BW61">
        <f t="shared" si="15"/>
        <v>104</v>
      </c>
      <c r="BX61">
        <f t="shared" si="16"/>
        <v>0</v>
      </c>
      <c r="BY61">
        <f t="shared" si="17"/>
        <v>0</v>
      </c>
      <c r="BZ61">
        <f t="shared" si="18"/>
        <v>107</v>
      </c>
      <c r="CA61">
        <f t="shared" si="19"/>
        <v>0</v>
      </c>
      <c r="CB61">
        <f t="shared" si="20"/>
        <v>0</v>
      </c>
      <c r="CC61">
        <f t="shared" si="21"/>
        <v>0</v>
      </c>
      <c r="CD61">
        <f t="shared" si="22"/>
        <v>0</v>
      </c>
      <c r="CE61">
        <f t="shared" si="23"/>
        <v>0</v>
      </c>
      <c r="CF61">
        <f t="shared" si="24"/>
        <v>0</v>
      </c>
      <c r="CG61">
        <f t="shared" si="25"/>
        <v>0</v>
      </c>
      <c r="CI61">
        <f t="shared" si="26"/>
        <v>107</v>
      </c>
      <c r="CJ61">
        <f t="shared" si="27"/>
        <v>0</v>
      </c>
      <c r="CK61">
        <f t="shared" si="28"/>
        <v>0</v>
      </c>
      <c r="CL61">
        <f t="shared" si="29"/>
        <v>0</v>
      </c>
      <c r="CN61" s="95">
        <f t="shared" si="30"/>
        <v>107</v>
      </c>
      <c r="CS61">
        <f t="shared" si="31"/>
        <v>0</v>
      </c>
      <c r="CT61">
        <f t="shared" si="32"/>
        <v>0</v>
      </c>
      <c r="CU61">
        <f t="shared" si="38"/>
        <v>0</v>
      </c>
      <c r="CW61">
        <f t="shared" si="39"/>
        <v>0</v>
      </c>
      <c r="CX61">
        <f t="shared" si="40"/>
        <v>0</v>
      </c>
      <c r="CZ61">
        <f t="shared" si="41"/>
        <v>0</v>
      </c>
    </row>
    <row r="62" spans="1:104">
      <c r="A62" s="23">
        <v>100093469</v>
      </c>
      <c r="B62">
        <f t="shared" si="0"/>
        <v>106</v>
      </c>
      <c r="C62">
        <f t="shared" si="1"/>
        <v>0</v>
      </c>
      <c r="D62" s="15" t="str">
        <f t="shared" si="2"/>
        <v>59T</v>
      </c>
      <c r="E62" s="26" t="str">
        <f>IF(AND(ISNUMBER(G62),G62&gt;=U13Cutoff),"#"," ")</f>
        <v>#</v>
      </c>
      <c r="F62" s="3" t="s">
        <v>860</v>
      </c>
      <c r="G62" s="10">
        <v>1998</v>
      </c>
      <c r="H62" s="3" t="s">
        <v>226</v>
      </c>
      <c r="I62" s="85">
        <f t="shared" si="3"/>
        <v>106</v>
      </c>
      <c r="J62" s="86">
        <f t="shared" si="4"/>
        <v>0</v>
      </c>
      <c r="K62" s="87">
        <f t="shared" si="37"/>
        <v>106</v>
      </c>
      <c r="L62" s="87">
        <f t="shared" si="37"/>
        <v>0</v>
      </c>
      <c r="M62" s="87">
        <f t="shared" si="37"/>
        <v>0</v>
      </c>
      <c r="N62" s="87">
        <f t="shared" si="37"/>
        <v>0</v>
      </c>
      <c r="O62" s="88" t="str">
        <f t="shared" si="6"/>
        <v>Vierheller, Giana</v>
      </c>
      <c r="P62" s="89" t="str">
        <f>IF(ISNA(VLOOKUP(A62,[1]WFY14!$E$1:$G$65536,2,FALSE)),"np",(VLOOKUP(A62,[1]WFY14!$E$1:$G$65536,2,FALSE)))</f>
        <v>np</v>
      </c>
      <c r="Q62" s="90">
        <f>IF(P62&gt;[1]WFY14!$F$1,0,(VLOOKUP(P62,'[2]Point Tables'!$A$4:$I$263,[1]WFY14!$F$2,FALSE)))</f>
        <v>0</v>
      </c>
      <c r="R62" s="91">
        <f>IF(ISNA(VLOOKUP($A62,[1]WFY14!$P$1:$R$65536,2,FALSE)),"np",(VLOOKUP($A62,[1]WFY14!$P$1:$R$65536,2,FALSE)))</f>
        <v>41</v>
      </c>
      <c r="S62" s="90">
        <f>IF(R62&gt;[1]WFY14!$Q$1,0,(VLOOKUP(R62,'[2]Point Tables'!$A$4:$I$263,[1]WFY14!$Q$2,FALSE)))</f>
        <v>0</v>
      </c>
      <c r="T62" s="91" t="str">
        <f>IF(ISNA(VLOOKUP($A62,[1]WFY14!$AA$1:$AC$65536,2,FALSE)),"np",(VLOOKUP($A62,[1]WFY14!$AA$1:$AC$65536,2,FALSE)))</f>
        <v>np</v>
      </c>
      <c r="U62" s="90">
        <f>IF(T62&gt;[1]WFY14!$AB$1,0,(VLOOKUP(T62,'[2]Point Tables'!$A$4:$I$263,[1]WFY14!$AB$2,FALSE)))</f>
        <v>0</v>
      </c>
      <c r="V62" s="92" t="str">
        <f t="shared" si="7"/>
        <v>Vierheller, Giana</v>
      </c>
      <c r="W62" s="93" t="str">
        <f>IF(ISNA(VLOOKUP(A62,'[1]WF SJC'!$CS$1:$CT$65536,2,FALSE)),"np",(VLOOKUP(A62,'[1]WF SJC'!$CS$1:$CT$65536,2,FALSE)))</f>
        <v>np</v>
      </c>
      <c r="X62" s="94">
        <f>IF(W62&gt;'[1]WF SJC'!$CT$1,0,(VLOOKUP(W62,'[2]Point Tables'!$A$4:$I$263,'[1]WF SJC'!$CT$2,FALSE)))</f>
        <v>0</v>
      </c>
      <c r="Y62" s="93" t="str">
        <f>IF(ISNA(VLOOKUP(A62,'[1]WF SJC'!$DD$1:$DE$65536,2,FALSE)),"np",(VLOOKUP(A62,'[1]WF SJC'!$DD$1:$DE$65536,2,FALSE)))</f>
        <v>np</v>
      </c>
      <c r="Z62" s="94">
        <f>IF(Y62&gt;'[1]WF SJC'!$DE$1,0,(VLOOKUP(Y62,'[2]Point Tables'!$A$4:$I$263,'[1]WF SJC'!$DE$2,FALSE)))</f>
        <v>0</v>
      </c>
      <c r="AA62" s="93" t="str">
        <f>IF(ISNA(VLOOKUP($A62,'[1]WF SJC'!$DO$1:$DP$65536,2,FALSE)),"np",(VLOOKUP($A62,'[1]WF SJC'!$DO$1:$DP$65536,2,FALSE)))</f>
        <v>np</v>
      </c>
      <c r="AB62" s="94">
        <f>IF(AA62&gt;'[1]WF SJC'!$DP$1,0,(VLOOKUP(AA62,'[2]Point Tables'!$A$4:$I$263,'[1]WF SJC'!$DP$2,FALSE)))</f>
        <v>0</v>
      </c>
      <c r="AC62" s="93" t="str">
        <f>IF(ISNA(VLOOKUP($A62,'[1]WF SJC'!$DZ$1:$EA$65536,2,FALSE)),"np",(VLOOKUP($A62,'[1]WF SJC'!$DZ$1:$EA$65536,2,FALSE)))</f>
        <v>np</v>
      </c>
      <c r="AD62" s="94">
        <f>IF(AC62&gt;'[1]WF SJC'!$EA$1,0,(VLOOKUP(AC62,'[2]Point Tables'!$A$4:$I$263,'[1]WF SJC'!$EA$2,FALSE)))</f>
        <v>0</v>
      </c>
      <c r="AE62" s="92" t="str">
        <f t="shared" si="8"/>
        <v>Vierheller, Giana</v>
      </c>
      <c r="AF62" s="91" t="str">
        <f>IF(ISNA(VLOOKUP($A62,[1]WFY14!$AL$1:$AN$65536,2,FALSE)),"np",(VLOOKUP($A62,[1]WFY14!$AL$1:$AN$65536,2,FALSE)))</f>
        <v>np</v>
      </c>
      <c r="AG62" s="90">
        <f>IF(AF62&gt;[1]WFY14!$AN$1,0,(VLOOKUP(AF62,'[2]Point Tables'!$A$4:$I$263,[1]WFY14!$AN$2,FALSE)))</f>
        <v>0</v>
      </c>
      <c r="AH62" s="91" t="str">
        <f>IF(ISNA(VLOOKUP($A62,[1]WFY14!$AW$1:$AY$65536,2,FALSE)),"np",(VLOOKUP($A62,[1]WFY14!$AW$1:$AY$65536,2,FALSE)))</f>
        <v>np</v>
      </c>
      <c r="AI62" s="90">
        <f>IF(AH62&gt;[1]WFY14!$AY$1,0,(VLOOKUP(AH62,'[2]Point Tables'!$A$4:$I$263,[1]WFY14!$AY$2,FALSE)))</f>
        <v>0</v>
      </c>
      <c r="AJ62" s="91" t="str">
        <f>IF(ISNA(VLOOKUP($A62,[1]WFY14!$BH$1:$BJ$65536,2,FALSE)),"np",(VLOOKUP($A62,[1]WFY14!$BH$1:$BJ$65536,2,FALSE)))</f>
        <v>np</v>
      </c>
      <c r="AK62" s="90">
        <f>IF(AJ62&gt;[1]WFY14!$BJ$1,0,(VLOOKUP(AJ62,'[2]Point Tables'!$A$4:$I$263,[1]WFY14!$BJ$2,FALSE)))</f>
        <v>0</v>
      </c>
      <c r="AL62" s="91">
        <f>IF(ISNA(VLOOKUP($A62,[1]WFY14!$BS$1:$BT$65536,2,FALSE)),"np",(VLOOKUP($A62,[1]WFY14!$BS$1:$BT$65536,2,FALSE)))</f>
        <v>21</v>
      </c>
      <c r="AM62" s="90">
        <f>IF(AL62&gt;[1]WFY14!$BU$1,0,(VLOOKUP(AL62,'[2]Point Tables'!$A$4:$I$263,[1]WFY14!$BU$2,FALSE)))</f>
        <v>0</v>
      </c>
      <c r="AN62" s="91" t="str">
        <f>IF(ISNA(VLOOKUP($A62,[1]WFY14!$CD$1:$CE$65536,2,FALSE)),"np",(VLOOKUP($A62,[1]WFY14!$CD$1:$CE$65536,2,FALSE)))</f>
        <v>np</v>
      </c>
      <c r="AO62" s="90">
        <f>IF(AN62&gt;[1]WFY14!$CF$1,0,(VLOOKUP(AN62,'[2]Point Tables'!$A$4:$I$263,[1]WFY14!$CF$2,FALSE)))</f>
        <v>0</v>
      </c>
      <c r="AP62" s="91">
        <f>IF(ISNA(VLOOKUP($A62,[1]WFY14!$CO$1:$CP$65536,2,FALSE)),"np",(VLOOKUP($A62,[1]WFY14!$CO$1:$CP$65536,2,FALSE)))</f>
        <v>10</v>
      </c>
      <c r="AQ62" s="90">
        <f>IF(AP62&gt;[1]WFY14!$CQ$1,0,(VLOOKUP(AP62,'[2]Point Tables'!$A$4:$I$263,[1]WFY14!$CQ$2,FALSE)))</f>
        <v>106</v>
      </c>
      <c r="AR62" s="91" t="str">
        <f>IF(ISNA(VLOOKUP($A62,[1]WFY14!$CZ$1:$DA$65536,2,FALSE)),"np",(VLOOKUP($A62,[1]WFY14!$CZ$1:$DA$65536,2,FALSE)))</f>
        <v>np</v>
      </c>
      <c r="AS62" s="90">
        <f>IF(AR62&gt;[1]WFY14!$DB$1,0,(VLOOKUP(AR62,'[2]Point Tables'!$A$4:$I$263,[1]WFY14!$DB$2,FALSE)))</f>
        <v>0</v>
      </c>
      <c r="AT62" s="91" t="str">
        <f>IF(ISNA(VLOOKUP($A62,[1]WFY14!$DK$1:$DL$65536,2,FALSE)),"np",(VLOOKUP($A62,[1]WFY14!$DK$1:$DL$65536,2,FALSE)))</f>
        <v>np</v>
      </c>
      <c r="AU62" s="90">
        <f>IF(AT62&gt;[1]WFY14!$DM$1,0,(VLOOKUP(AT62,'[2]Point Tables'!$A$4:$I$263,[1]WFY14!$DM$2,FALSE)))</f>
        <v>0</v>
      </c>
      <c r="AV62" s="91" t="str">
        <f>IF(ISNA(VLOOKUP($A62,[1]WFY14!$DV$1:$DW$65536,2,FALSE)),"np",(VLOOKUP($A62,[1]WFY14!$DV$1:$DW$65536,2,FALSE)))</f>
        <v>np</v>
      </c>
      <c r="AW62" s="90">
        <f>IF(AV62&gt;[1]WFY14!$DX$1,0,(VLOOKUP(AV62,'[2]Point Tables'!$A$4:$I$263,[1]WFY14!$DX$2,FALSE)))</f>
        <v>0</v>
      </c>
      <c r="BQ62">
        <f t="shared" si="9"/>
        <v>0</v>
      </c>
      <c r="BR62">
        <f t="shared" si="10"/>
        <v>0</v>
      </c>
      <c r="BS62">
        <f t="shared" si="11"/>
        <v>0</v>
      </c>
      <c r="BT62">
        <f t="shared" si="12"/>
        <v>0</v>
      </c>
      <c r="BU62">
        <f t="shared" si="13"/>
        <v>0</v>
      </c>
      <c r="BV62">
        <f t="shared" si="14"/>
        <v>106</v>
      </c>
      <c r="BW62">
        <f t="shared" si="15"/>
        <v>0</v>
      </c>
      <c r="BX62">
        <f t="shared" si="16"/>
        <v>0</v>
      </c>
      <c r="BY62">
        <f t="shared" si="17"/>
        <v>0</v>
      </c>
      <c r="BZ62">
        <f t="shared" si="18"/>
        <v>106</v>
      </c>
      <c r="CA62">
        <f t="shared" si="19"/>
        <v>0</v>
      </c>
      <c r="CB62">
        <f t="shared" si="20"/>
        <v>0</v>
      </c>
      <c r="CC62">
        <f t="shared" si="21"/>
        <v>0</v>
      </c>
      <c r="CD62">
        <f t="shared" si="22"/>
        <v>0</v>
      </c>
      <c r="CE62">
        <f t="shared" si="23"/>
        <v>0</v>
      </c>
      <c r="CF62">
        <f t="shared" si="24"/>
        <v>0</v>
      </c>
      <c r="CG62">
        <f t="shared" si="25"/>
        <v>0</v>
      </c>
      <c r="CI62">
        <f t="shared" si="26"/>
        <v>106</v>
      </c>
      <c r="CJ62">
        <f t="shared" si="27"/>
        <v>0</v>
      </c>
      <c r="CK62">
        <f t="shared" si="28"/>
        <v>0</v>
      </c>
      <c r="CL62">
        <f t="shared" si="29"/>
        <v>0</v>
      </c>
      <c r="CN62" s="95">
        <f t="shared" si="30"/>
        <v>106</v>
      </c>
      <c r="CS62">
        <f t="shared" si="31"/>
        <v>0</v>
      </c>
      <c r="CT62">
        <f t="shared" si="32"/>
        <v>0</v>
      </c>
      <c r="CU62">
        <f t="shared" si="38"/>
        <v>0</v>
      </c>
      <c r="CW62">
        <f t="shared" si="39"/>
        <v>0</v>
      </c>
      <c r="CX62">
        <f t="shared" si="40"/>
        <v>0</v>
      </c>
      <c r="CZ62">
        <f t="shared" si="41"/>
        <v>0</v>
      </c>
    </row>
    <row r="63" spans="1:104">
      <c r="A63" s="23">
        <v>100133530</v>
      </c>
      <c r="B63">
        <f t="shared" si="0"/>
        <v>106</v>
      </c>
      <c r="C63">
        <f t="shared" si="1"/>
        <v>0</v>
      </c>
      <c r="D63" s="15" t="str">
        <f t="shared" si="2"/>
        <v>59T</v>
      </c>
      <c r="E63" s="26" t="str">
        <f>IF(AND(ISNUMBER(G63),G63&gt;=U13Cutoff),"#"," ")</f>
        <v>#</v>
      </c>
      <c r="F63" s="3" t="s">
        <v>1374</v>
      </c>
      <c r="G63" s="10">
        <v>1998</v>
      </c>
      <c r="H63" s="3" t="s">
        <v>913</v>
      </c>
      <c r="I63" s="85">
        <f t="shared" si="3"/>
        <v>106</v>
      </c>
      <c r="J63" s="86">
        <f t="shared" si="4"/>
        <v>0</v>
      </c>
      <c r="K63" s="87">
        <f t="shared" si="37"/>
        <v>106</v>
      </c>
      <c r="L63" s="87">
        <f t="shared" si="37"/>
        <v>0</v>
      </c>
      <c r="M63" s="87">
        <f t="shared" si="37"/>
        <v>0</v>
      </c>
      <c r="N63" s="87">
        <f t="shared" si="37"/>
        <v>0</v>
      </c>
      <c r="O63" s="88" t="str">
        <f t="shared" si="6"/>
        <v>Wong, Nicole M.*</v>
      </c>
      <c r="P63" s="89" t="str">
        <f>IF(ISNA(VLOOKUP(A63,[1]WFY14!$E$1:$G$65536,2,FALSE)),"np",(VLOOKUP(A63,[1]WFY14!$E$1:$G$65536,2,FALSE)))</f>
        <v>np</v>
      </c>
      <c r="Q63" s="90">
        <f>IF(P63&gt;[1]WFY14!$F$1,0,(VLOOKUP(P63,'[2]Point Tables'!$A$4:$I$263,[1]WFY14!$F$2,FALSE)))</f>
        <v>0</v>
      </c>
      <c r="R63" s="91" t="str">
        <f>IF(ISNA(VLOOKUP($A63,[1]WFY14!$P$1:$R$65536,2,FALSE)),"np",(VLOOKUP($A63,[1]WFY14!$P$1:$R$65536,2,FALSE)))</f>
        <v>np</v>
      </c>
      <c r="S63" s="90">
        <f>IF(R63&gt;[1]WFY14!$Q$1,0,(VLOOKUP(R63,'[2]Point Tables'!$A$4:$I$263,[1]WFY14!$Q$2,FALSE)))</f>
        <v>0</v>
      </c>
      <c r="T63" s="91" t="str">
        <f>IF(ISNA(VLOOKUP($A63,[1]WFY14!$AA$1:$AC$65536,2,FALSE)),"np",(VLOOKUP($A63,[1]WFY14!$AA$1:$AC$65536,2,FALSE)))</f>
        <v>np</v>
      </c>
      <c r="U63" s="90">
        <f>IF(T63&gt;[1]WFY14!$AB$1,0,(VLOOKUP(T63,'[2]Point Tables'!$A$4:$I$263,[1]WFY14!$AB$2,FALSE)))</f>
        <v>0</v>
      </c>
      <c r="V63" s="92" t="str">
        <f t="shared" si="7"/>
        <v>Wong, Nicole M.*</v>
      </c>
      <c r="W63" s="93" t="str">
        <f>IF(ISNA(VLOOKUP(A63,'[1]WF SJC'!$CS$1:$CT$65536,2,FALSE)),"np",(VLOOKUP(A63,'[1]WF SJC'!$CS$1:$CT$65536,2,FALSE)))</f>
        <v>np</v>
      </c>
      <c r="X63" s="94">
        <f>IF(W63&gt;'[1]WF SJC'!$CT$1,0,(VLOOKUP(W63,'[2]Point Tables'!$A$4:$I$263,'[1]WF SJC'!$CT$2,FALSE)))</f>
        <v>0</v>
      </c>
      <c r="Y63" s="93" t="str">
        <f>IF(ISNA(VLOOKUP(A63,'[1]WF SJC'!$DD$1:$DE$65536,2,FALSE)),"np",(VLOOKUP(A63,'[1]WF SJC'!$DD$1:$DE$65536,2,FALSE)))</f>
        <v>np</v>
      </c>
      <c r="Z63" s="94">
        <f>IF(Y63&gt;'[1]WF SJC'!$DE$1,0,(VLOOKUP(Y63,'[2]Point Tables'!$A$4:$I$263,'[1]WF SJC'!$DE$2,FALSE)))</f>
        <v>0</v>
      </c>
      <c r="AA63" s="93" t="str">
        <f>IF(ISNA(VLOOKUP($A63,'[1]WF SJC'!$DO$1:$DP$65536,2,FALSE)),"np",(VLOOKUP($A63,'[1]WF SJC'!$DO$1:$DP$65536,2,FALSE)))</f>
        <v>np</v>
      </c>
      <c r="AB63" s="94">
        <f>IF(AA63&gt;'[1]WF SJC'!$DP$1,0,(VLOOKUP(AA63,'[2]Point Tables'!$A$4:$I$263,'[1]WF SJC'!$DP$2,FALSE)))</f>
        <v>0</v>
      </c>
      <c r="AC63" s="93" t="str">
        <f>IF(ISNA(VLOOKUP($A63,'[1]WF SJC'!$DZ$1:$EA$65536,2,FALSE)),"np",(VLOOKUP($A63,'[1]WF SJC'!$DZ$1:$EA$65536,2,FALSE)))</f>
        <v>np</v>
      </c>
      <c r="AD63" s="94">
        <f>IF(AC63&gt;'[1]WF SJC'!$EA$1,0,(VLOOKUP(AC63,'[2]Point Tables'!$A$4:$I$263,'[1]WF SJC'!$EA$2,FALSE)))</f>
        <v>0</v>
      </c>
      <c r="AE63" s="92" t="str">
        <f t="shared" si="8"/>
        <v>Wong, Nicole M.*</v>
      </c>
      <c r="AF63" s="91" t="str">
        <f>IF(ISNA(VLOOKUP($A63,[1]WFY14!$AL$1:$AN$65536,2,FALSE)),"np",(VLOOKUP($A63,[1]WFY14!$AL$1:$AN$65536,2,FALSE)))</f>
        <v>np</v>
      </c>
      <c r="AG63" s="90">
        <f>IF(AF63&gt;[1]WFY14!$AN$1,0,(VLOOKUP(AF63,'[2]Point Tables'!$A$4:$I$263,[1]WFY14!$AN$2,FALSE)))</f>
        <v>0</v>
      </c>
      <c r="AH63" s="91" t="str">
        <f>IF(ISNA(VLOOKUP($A63,[1]WFY14!$AW$1:$AY$65536,2,FALSE)),"np",(VLOOKUP($A63,[1]WFY14!$AW$1:$AY$65536,2,FALSE)))</f>
        <v>np</v>
      </c>
      <c r="AI63" s="90">
        <f>IF(AH63&gt;[1]WFY14!$AY$1,0,(VLOOKUP(AH63,'[2]Point Tables'!$A$4:$I$263,[1]WFY14!$AY$2,FALSE)))</f>
        <v>0</v>
      </c>
      <c r="AJ63" s="91" t="str">
        <f>IF(ISNA(VLOOKUP($A63,[1]WFY14!$BH$1:$BJ$65536,2,FALSE)),"np",(VLOOKUP($A63,[1]WFY14!$BH$1:$BJ$65536,2,FALSE)))</f>
        <v>np</v>
      </c>
      <c r="AK63" s="90">
        <f>IF(AJ63&gt;[1]WFY14!$BJ$1,0,(VLOOKUP(AJ63,'[2]Point Tables'!$A$4:$I$263,[1]WFY14!$BJ$2,FALSE)))</f>
        <v>0</v>
      </c>
      <c r="AL63" s="91" t="str">
        <f>IF(ISNA(VLOOKUP($A63,[1]WFY14!$BS$1:$BT$65536,2,FALSE)),"np",(VLOOKUP($A63,[1]WFY14!$BS$1:$BT$65536,2,FALSE)))</f>
        <v>np</v>
      </c>
      <c r="AM63" s="90">
        <f>IF(AL63&gt;[1]WFY14!$BU$1,0,(VLOOKUP(AL63,'[2]Point Tables'!$A$4:$I$263,[1]WFY14!$BU$2,FALSE)))</f>
        <v>0</v>
      </c>
      <c r="AN63" s="91" t="str">
        <f>IF(ISNA(VLOOKUP($A63,[1]WFY14!$CD$1:$CE$65536,2,FALSE)),"np",(VLOOKUP($A63,[1]WFY14!$CD$1:$CE$65536,2,FALSE)))</f>
        <v>np</v>
      </c>
      <c r="AO63" s="90">
        <f>IF(AN63&gt;[1]WFY14!$CF$1,0,(VLOOKUP(AN63,'[2]Point Tables'!$A$4:$I$263,[1]WFY14!$CF$2,FALSE)))</f>
        <v>0</v>
      </c>
      <c r="AP63" s="91" t="str">
        <f>IF(ISNA(VLOOKUP($A63,[1]WFY14!$CO$1:$CP$65536,2,FALSE)),"np",(VLOOKUP($A63,[1]WFY14!$CO$1:$CP$65536,2,FALSE)))</f>
        <v>np</v>
      </c>
      <c r="AQ63" s="90">
        <f>IF(AP63&gt;[1]WFY14!$CQ$1,0,(VLOOKUP(AP63,'[2]Point Tables'!$A$4:$I$263,[1]WFY14!$CQ$2,FALSE)))</f>
        <v>0</v>
      </c>
      <c r="AR63" s="91" t="str">
        <f>IF(ISNA(VLOOKUP($A63,[1]WFY14!$CZ$1:$DA$65536,2,FALSE)),"np",(VLOOKUP($A63,[1]WFY14!$CZ$1:$DA$65536,2,FALSE)))</f>
        <v>np</v>
      </c>
      <c r="AS63" s="90">
        <f>IF(AR63&gt;[1]WFY14!$DB$1,0,(VLOOKUP(AR63,'[2]Point Tables'!$A$4:$I$263,[1]WFY14!$DB$2,FALSE)))</f>
        <v>0</v>
      </c>
      <c r="AT63" s="91">
        <f>IF(ISNA(VLOOKUP($A63,[1]WFY14!$DK$1:$DL$65536,2,FALSE)),"np",(VLOOKUP($A63,[1]WFY14!$DK$1:$DL$65536,2,FALSE)))</f>
        <v>10</v>
      </c>
      <c r="AU63" s="90">
        <f>IF(AT63&gt;[1]WFY14!$DM$1,0,(VLOOKUP(AT63,'[2]Point Tables'!$A$4:$I$263,[1]WFY14!$DM$2,FALSE)))</f>
        <v>106</v>
      </c>
      <c r="AV63" s="91" t="str">
        <f>IF(ISNA(VLOOKUP($A63,[1]WFY14!$DV$1:$DW$65536,2,FALSE)),"np",(VLOOKUP($A63,[1]WFY14!$DV$1:$DW$65536,2,FALSE)))</f>
        <v>np</v>
      </c>
      <c r="AW63" s="90">
        <f>IF(AV63&gt;[1]WFY14!$DX$1,0,(VLOOKUP(AV63,'[2]Point Tables'!$A$4:$I$263,[1]WFY14!$DX$2,FALSE)))</f>
        <v>0</v>
      </c>
      <c r="BQ63">
        <f t="shared" si="9"/>
        <v>0</v>
      </c>
      <c r="BR63">
        <f t="shared" si="10"/>
        <v>0</v>
      </c>
      <c r="BS63">
        <f t="shared" si="11"/>
        <v>0</v>
      </c>
      <c r="BT63">
        <f t="shared" si="12"/>
        <v>0</v>
      </c>
      <c r="BU63">
        <f t="shared" si="13"/>
        <v>0</v>
      </c>
      <c r="BV63">
        <f t="shared" si="14"/>
        <v>0</v>
      </c>
      <c r="BW63">
        <f t="shared" si="15"/>
        <v>0</v>
      </c>
      <c r="BX63">
        <f t="shared" si="16"/>
        <v>106</v>
      </c>
      <c r="BY63">
        <f t="shared" si="17"/>
        <v>0</v>
      </c>
      <c r="BZ63">
        <f t="shared" si="18"/>
        <v>106</v>
      </c>
      <c r="CA63">
        <f t="shared" si="19"/>
        <v>0</v>
      </c>
      <c r="CB63">
        <f t="shared" si="20"/>
        <v>0</v>
      </c>
      <c r="CC63">
        <f t="shared" si="21"/>
        <v>0</v>
      </c>
      <c r="CD63">
        <f t="shared" si="22"/>
        <v>0</v>
      </c>
      <c r="CE63">
        <f t="shared" si="23"/>
        <v>0</v>
      </c>
      <c r="CF63">
        <f t="shared" si="24"/>
        <v>0</v>
      </c>
      <c r="CG63">
        <f t="shared" si="25"/>
        <v>0</v>
      </c>
      <c r="CI63">
        <f t="shared" si="26"/>
        <v>106</v>
      </c>
      <c r="CJ63">
        <f t="shared" si="27"/>
        <v>0</v>
      </c>
      <c r="CK63">
        <f t="shared" si="28"/>
        <v>0</v>
      </c>
      <c r="CL63">
        <f t="shared" si="29"/>
        <v>0</v>
      </c>
      <c r="CN63" s="95">
        <f t="shared" si="30"/>
        <v>106</v>
      </c>
      <c r="CS63">
        <f t="shared" si="31"/>
        <v>0</v>
      </c>
      <c r="CT63">
        <f t="shared" si="32"/>
        <v>0</v>
      </c>
      <c r="CU63">
        <f t="shared" si="38"/>
        <v>0</v>
      </c>
      <c r="CW63">
        <f t="shared" si="39"/>
        <v>0</v>
      </c>
      <c r="CX63">
        <f t="shared" si="40"/>
        <v>0</v>
      </c>
      <c r="CZ63">
        <f t="shared" si="41"/>
        <v>0</v>
      </c>
    </row>
    <row r="64" spans="1:104">
      <c r="A64" s="20">
        <v>100083238</v>
      </c>
      <c r="B64">
        <f t="shared" si="0"/>
        <v>106</v>
      </c>
      <c r="C64">
        <f t="shared" si="1"/>
        <v>0</v>
      </c>
      <c r="D64" s="15" t="str">
        <f t="shared" si="2"/>
        <v>59T</v>
      </c>
      <c r="E64" s="14" t="s">
        <v>1353</v>
      </c>
      <c r="F64" s="3" t="s">
        <v>866</v>
      </c>
      <c r="G64" s="10">
        <v>1998</v>
      </c>
      <c r="H64" s="83" t="s">
        <v>27</v>
      </c>
      <c r="I64" s="85">
        <f t="shared" si="3"/>
        <v>106</v>
      </c>
      <c r="J64" s="86">
        <f t="shared" si="4"/>
        <v>0</v>
      </c>
      <c r="K64" s="87">
        <f t="shared" si="37"/>
        <v>106</v>
      </c>
      <c r="L64" s="87">
        <f t="shared" si="37"/>
        <v>0</v>
      </c>
      <c r="M64" s="87">
        <f t="shared" si="37"/>
        <v>0</v>
      </c>
      <c r="N64" s="87">
        <f t="shared" si="37"/>
        <v>0</v>
      </c>
      <c r="O64" s="88" t="str">
        <f t="shared" si="6"/>
        <v>Zhang, Laurel</v>
      </c>
      <c r="P64" s="89" t="str">
        <f>IF(ISNA(VLOOKUP(A64,[1]WFY14!$E$1:$G$65536,2,FALSE)),"np",(VLOOKUP(A64,[1]WFY14!$E$1:$G$65536,2,FALSE)))</f>
        <v>np</v>
      </c>
      <c r="Q64" s="90">
        <f>IF(P64&gt;[1]WFY14!$F$1,0,(VLOOKUP(P64,'[2]Point Tables'!$A$4:$I$263,[1]WFY14!$F$2,FALSE)))</f>
        <v>0</v>
      </c>
      <c r="R64" s="91">
        <f>IF(ISNA(VLOOKUP($A64,[1]WFY14!$P$1:$R$65536,2,FALSE)),"np",(VLOOKUP($A64,[1]WFY14!$P$1:$R$65536,2,FALSE)))</f>
        <v>83</v>
      </c>
      <c r="S64" s="90">
        <f>IF(R64&gt;[1]WFY14!$Q$1,0,(VLOOKUP(R64,'[2]Point Tables'!$A$4:$I$263,[1]WFY14!$Q$2,FALSE)))</f>
        <v>0</v>
      </c>
      <c r="T64" s="91">
        <f>IF(ISNA(VLOOKUP($A64,[1]WFY14!$AA$1:$AC$65536,2,FALSE)),"np",(VLOOKUP($A64,[1]WFY14!$AA$1:$AC$65536,2,FALSE)))</f>
        <v>89.5</v>
      </c>
      <c r="U64" s="90">
        <f>IF(T64&gt;[1]WFY14!$AB$1,0,(VLOOKUP(T64,'[2]Point Tables'!$A$4:$I$263,[1]WFY14!$AB$2,FALSE)))</f>
        <v>0</v>
      </c>
      <c r="V64" s="92" t="str">
        <f t="shared" si="7"/>
        <v>Zhang, Laurel</v>
      </c>
      <c r="W64" s="93">
        <f>IF(ISNA(VLOOKUP(A64,'[1]WF SJC'!$CS$1:$CT$65536,2,FALSE)),"np",(VLOOKUP(A64,'[1]WF SJC'!$CS$1:$CT$65536,2,FALSE)))</f>
        <v>114</v>
      </c>
      <c r="X64" s="94">
        <f>IF(W64&gt;'[1]WF SJC'!$CT$1,0,(VLOOKUP(W64,'[2]Point Tables'!$A$4:$I$263,'[1]WF SJC'!$CT$2,FALSE)))</f>
        <v>0</v>
      </c>
      <c r="Y64" s="93" t="str">
        <f>IF(ISNA(VLOOKUP(A64,'[1]WF SJC'!$DD$1:$DE$65536,2,FALSE)),"np",(VLOOKUP(A64,'[1]WF SJC'!$DD$1:$DE$65536,2,FALSE)))</f>
        <v>np</v>
      </c>
      <c r="Z64" s="94">
        <f>IF(Y64&gt;'[1]WF SJC'!$DE$1,0,(VLOOKUP(Y64,'[2]Point Tables'!$A$4:$I$263,'[1]WF SJC'!$DE$2,FALSE)))</f>
        <v>0</v>
      </c>
      <c r="AA64" s="93" t="str">
        <f>IF(ISNA(VLOOKUP($A64,'[1]WF SJC'!$DO$1:$DP$65536,2,FALSE)),"np",(VLOOKUP($A64,'[1]WF SJC'!$DO$1:$DP$65536,2,FALSE)))</f>
        <v>np</v>
      </c>
      <c r="AB64" s="94">
        <f>IF(AA64&gt;'[1]WF SJC'!$DP$1,0,(VLOOKUP(AA64,'[2]Point Tables'!$A$4:$I$263,'[1]WF SJC'!$DP$2,FALSE)))</f>
        <v>0</v>
      </c>
      <c r="AC64" s="93" t="str">
        <f>IF(ISNA(VLOOKUP($A64,'[1]WF SJC'!$DZ$1:$EA$65536,2,FALSE)),"np",(VLOOKUP($A64,'[1]WF SJC'!$DZ$1:$EA$65536,2,FALSE)))</f>
        <v>np</v>
      </c>
      <c r="AD64" s="94">
        <f>IF(AC64&gt;'[1]WF SJC'!$EA$1,0,(VLOOKUP(AC64,'[2]Point Tables'!$A$4:$I$263,'[1]WF SJC'!$EA$2,FALSE)))</f>
        <v>0</v>
      </c>
      <c r="AE64" s="92" t="str">
        <f t="shared" si="8"/>
        <v>Zhang, Laurel</v>
      </c>
      <c r="AF64" s="91" t="str">
        <f>IF(ISNA(VLOOKUP($A64,[1]WFY14!$AL$1:$AN$65536,2,FALSE)),"np",(VLOOKUP($A64,[1]WFY14!$AL$1:$AN$65536,2,FALSE)))</f>
        <v>np</v>
      </c>
      <c r="AG64" s="90">
        <f>IF(AF64&gt;[1]WFY14!$AN$1,0,(VLOOKUP(AF64,'[2]Point Tables'!$A$4:$I$263,[1]WFY14!$AN$2,FALSE)))</f>
        <v>0</v>
      </c>
      <c r="AH64" s="91" t="str">
        <f>IF(ISNA(VLOOKUP($A64,[1]WFY14!$AW$1:$AY$65536,2,FALSE)),"np",(VLOOKUP($A64,[1]WFY14!$AW$1:$AY$65536,2,FALSE)))</f>
        <v>np</v>
      </c>
      <c r="AI64" s="90">
        <f>IF(AH64&gt;[1]WFY14!$AY$1,0,(VLOOKUP(AH64,'[2]Point Tables'!$A$4:$I$263,[1]WFY14!$AY$2,FALSE)))</f>
        <v>0</v>
      </c>
      <c r="AJ64" s="91">
        <f>IF(ISNA(VLOOKUP($A64,[1]WFY14!$BH$1:$BJ$65536,2,FALSE)),"np",(VLOOKUP($A64,[1]WFY14!$BH$1:$BJ$65536,2,FALSE)))</f>
        <v>20</v>
      </c>
      <c r="AK64" s="90">
        <f>IF(AJ64&gt;[1]WFY14!$BJ$1,0,(VLOOKUP(AJ64,'[2]Point Tables'!$A$4:$I$263,[1]WFY14!$BJ$2,FALSE)))</f>
        <v>67</v>
      </c>
      <c r="AL64" s="91">
        <f>IF(ISNA(VLOOKUP($A64,[1]WFY14!$BS$1:$BT$65536,2,FALSE)),"np",(VLOOKUP($A64,[1]WFY14!$BS$1:$BT$65536,2,FALSE)))</f>
        <v>10</v>
      </c>
      <c r="AM64" s="90">
        <f>IF(AL64&gt;[1]WFY14!$BU$1,0,(VLOOKUP(AL64,'[2]Point Tables'!$A$4:$I$263,[1]WFY14!$BU$2,FALSE)))</f>
        <v>106</v>
      </c>
      <c r="AN64" s="91" t="str">
        <f>IF(ISNA(VLOOKUP($A64,[1]WFY14!$CD$1:$CE$65536,2,FALSE)),"np",(VLOOKUP($A64,[1]WFY14!$CD$1:$CE$65536,2,FALSE)))</f>
        <v>np</v>
      </c>
      <c r="AO64" s="90">
        <f>IF(AN64&gt;[1]WFY14!$CF$1,0,(VLOOKUP(AN64,'[2]Point Tables'!$A$4:$I$263,[1]WFY14!$CF$2,FALSE)))</f>
        <v>0</v>
      </c>
      <c r="AP64" s="91">
        <f>IF(ISNA(VLOOKUP($A64,[1]WFY14!$CO$1:$CP$65536,2,FALSE)),"np",(VLOOKUP($A64,[1]WFY14!$CO$1:$CP$65536,2,FALSE)))</f>
        <v>18</v>
      </c>
      <c r="AQ64" s="90">
        <f>IF(AP64&gt;[1]WFY14!$CQ$1,0,(VLOOKUP(AP64,'[2]Point Tables'!$A$4:$I$263,[1]WFY14!$CQ$2,FALSE)))</f>
        <v>0</v>
      </c>
      <c r="AR64" s="91" t="str">
        <f>IF(ISNA(VLOOKUP($A64,[1]WFY14!$CZ$1:$DA$65536,2,FALSE)),"np",(VLOOKUP($A64,[1]WFY14!$CZ$1:$DA$65536,2,FALSE)))</f>
        <v>np</v>
      </c>
      <c r="AS64" s="90">
        <f>IF(AR64&gt;[1]WFY14!$DB$1,0,(VLOOKUP(AR64,'[2]Point Tables'!$A$4:$I$263,[1]WFY14!$DB$2,FALSE)))</f>
        <v>0</v>
      </c>
      <c r="AT64" s="91" t="str">
        <f>IF(ISNA(VLOOKUP($A64,[1]WFY14!$DK$1:$DL$65536,2,FALSE)),"np",(VLOOKUP($A64,[1]WFY14!$DK$1:$DL$65536,2,FALSE)))</f>
        <v>np</v>
      </c>
      <c r="AU64" s="90">
        <f>IF(AT64&gt;[1]WFY14!$DM$1,0,(VLOOKUP(AT64,'[2]Point Tables'!$A$4:$I$263,[1]WFY14!$DM$2,FALSE)))</f>
        <v>0</v>
      </c>
      <c r="AV64" s="91" t="str">
        <f>IF(ISNA(VLOOKUP($A64,[1]WFY14!$DV$1:$DW$65536,2,FALSE)),"np",(VLOOKUP($A64,[1]WFY14!$DV$1:$DW$65536,2,FALSE)))</f>
        <v>np</v>
      </c>
      <c r="AW64" s="90">
        <f>IF(AV64&gt;[1]WFY14!$DX$1,0,(VLOOKUP(AV64,'[2]Point Tables'!$A$4:$I$263,[1]WFY14!$DX$2,FALSE)))</f>
        <v>0</v>
      </c>
      <c r="BQ64">
        <f t="shared" si="9"/>
        <v>0</v>
      </c>
      <c r="BR64">
        <f t="shared" si="10"/>
        <v>0</v>
      </c>
      <c r="BS64">
        <f t="shared" si="11"/>
        <v>67</v>
      </c>
      <c r="BT64">
        <f t="shared" si="12"/>
        <v>106</v>
      </c>
      <c r="BU64">
        <f t="shared" si="13"/>
        <v>0</v>
      </c>
      <c r="BV64">
        <f t="shared" si="14"/>
        <v>0</v>
      </c>
      <c r="BW64">
        <f t="shared" si="15"/>
        <v>0</v>
      </c>
      <c r="BX64">
        <f t="shared" si="16"/>
        <v>0</v>
      </c>
      <c r="BY64">
        <f t="shared" si="17"/>
        <v>0</v>
      </c>
      <c r="BZ64">
        <f t="shared" si="18"/>
        <v>106</v>
      </c>
      <c r="CA64">
        <f t="shared" si="19"/>
        <v>0</v>
      </c>
      <c r="CB64">
        <f t="shared" si="20"/>
        <v>0</v>
      </c>
      <c r="CC64">
        <f t="shared" si="21"/>
        <v>0</v>
      </c>
      <c r="CD64">
        <f t="shared" si="22"/>
        <v>0</v>
      </c>
      <c r="CE64">
        <f t="shared" si="23"/>
        <v>0</v>
      </c>
      <c r="CF64">
        <f t="shared" si="24"/>
        <v>0</v>
      </c>
      <c r="CG64">
        <f t="shared" si="25"/>
        <v>0</v>
      </c>
      <c r="CI64">
        <f t="shared" si="26"/>
        <v>106</v>
      </c>
      <c r="CJ64">
        <f t="shared" si="27"/>
        <v>0</v>
      </c>
      <c r="CK64">
        <f t="shared" si="28"/>
        <v>0</v>
      </c>
      <c r="CL64">
        <f t="shared" si="29"/>
        <v>0</v>
      </c>
      <c r="CN64" s="95">
        <f t="shared" si="30"/>
        <v>106</v>
      </c>
      <c r="CS64">
        <f t="shared" si="31"/>
        <v>0</v>
      </c>
      <c r="CT64">
        <f t="shared" si="32"/>
        <v>0</v>
      </c>
      <c r="CU64">
        <f t="shared" si="38"/>
        <v>0</v>
      </c>
      <c r="CW64">
        <f t="shared" si="39"/>
        <v>0</v>
      </c>
      <c r="CX64">
        <f t="shared" si="40"/>
        <v>0</v>
      </c>
      <c r="CZ64">
        <f t="shared" si="41"/>
        <v>0</v>
      </c>
    </row>
    <row r="65" spans="1:104">
      <c r="A65" s="99">
        <v>100096178</v>
      </c>
      <c r="B65">
        <f t="shared" si="0"/>
        <v>105</v>
      </c>
      <c r="C65">
        <f t="shared" si="1"/>
        <v>0</v>
      </c>
      <c r="D65" s="15" t="str">
        <f t="shared" si="2"/>
        <v>62T</v>
      </c>
      <c r="E65" s="26" t="str">
        <f>IF(AND(ISNUMBER(G65),G65&gt;=U13Cutoff),"#"," ")</f>
        <v>#</v>
      </c>
      <c r="F65" s="3" t="s">
        <v>1375</v>
      </c>
      <c r="G65" s="10">
        <v>1998</v>
      </c>
      <c r="H65" s="3" t="s">
        <v>45</v>
      </c>
      <c r="I65" s="85">
        <f t="shared" si="3"/>
        <v>105</v>
      </c>
      <c r="J65" s="86">
        <f t="shared" si="4"/>
        <v>0</v>
      </c>
      <c r="K65" s="87">
        <f t="shared" si="37"/>
        <v>105</v>
      </c>
      <c r="L65" s="87">
        <f t="shared" si="37"/>
        <v>0</v>
      </c>
      <c r="M65" s="87">
        <f t="shared" si="37"/>
        <v>0</v>
      </c>
      <c r="N65" s="87">
        <f t="shared" si="37"/>
        <v>0</v>
      </c>
      <c r="O65" s="88" t="str">
        <f t="shared" si="6"/>
        <v>Chen, Weichee</v>
      </c>
      <c r="P65" s="89" t="str">
        <f>IF(ISNA(VLOOKUP(A65,[1]WFY14!$E$1:$G$65536,2,FALSE)),"np",(VLOOKUP(A65,[1]WFY14!$E$1:$G$65536,2,FALSE)))</f>
        <v>np</v>
      </c>
      <c r="Q65" s="90">
        <f>IF(P65&gt;[1]WFY14!$F$1,0,(VLOOKUP(P65,'[2]Point Tables'!$A$4:$I$263,[1]WFY14!$F$2,FALSE)))</f>
        <v>0</v>
      </c>
      <c r="R65" s="91" t="str">
        <f>IF(ISNA(VLOOKUP($A65,[1]WFY14!$P$1:$R$65536,2,FALSE)),"np",(VLOOKUP($A65,[1]WFY14!$P$1:$R$65536,2,FALSE)))</f>
        <v>np</v>
      </c>
      <c r="S65" s="90">
        <f>IF(R65&gt;[1]WFY14!$Q$1,0,(VLOOKUP(R65,'[2]Point Tables'!$A$4:$I$263,[1]WFY14!$Q$2,FALSE)))</f>
        <v>0</v>
      </c>
      <c r="T65" s="91">
        <f>IF(ISNA(VLOOKUP($A65,[1]WFY14!$AA$1:$AC$65536,2,FALSE)),"np",(VLOOKUP($A65,[1]WFY14!$AA$1:$AC$65536,2,FALSE)))</f>
        <v>59</v>
      </c>
      <c r="U65" s="90">
        <f>IF(T65&gt;[1]WFY14!$AB$1,0,(VLOOKUP(T65,'[2]Point Tables'!$A$4:$I$263,[1]WFY14!$AB$2,FALSE)))</f>
        <v>0</v>
      </c>
      <c r="V65" s="92" t="str">
        <f t="shared" si="7"/>
        <v>Chen, Weichee</v>
      </c>
      <c r="W65" s="93">
        <f>IF(ISNA(VLOOKUP(A65,'[1]WF SJC'!$CS$1:$CT$65536,2,FALSE)),"np",(VLOOKUP(A65,'[1]WF SJC'!$CS$1:$CT$65536,2,FALSE)))</f>
        <v>87</v>
      </c>
      <c r="X65" s="94">
        <f>IF(W65&gt;'[1]WF SJC'!$CT$1,0,(VLOOKUP(W65,'[2]Point Tables'!$A$4:$I$263,'[1]WF SJC'!$CT$2,FALSE)))</f>
        <v>0</v>
      </c>
      <c r="Y65" s="93" t="str">
        <f>IF(ISNA(VLOOKUP(A65,'[1]WF SJC'!$DD$1:$DE$65536,2,FALSE)),"np",(VLOOKUP(A65,'[1]WF SJC'!$DD$1:$DE$65536,2,FALSE)))</f>
        <v>np</v>
      </c>
      <c r="Z65" s="94">
        <f>IF(Y65&gt;'[1]WF SJC'!$DE$1,0,(VLOOKUP(Y65,'[2]Point Tables'!$A$4:$I$263,'[1]WF SJC'!$DE$2,FALSE)))</f>
        <v>0</v>
      </c>
      <c r="AA65" s="93" t="str">
        <f>IF(ISNA(VLOOKUP($A65,'[1]WF SJC'!$DO$1:$DP$65536,2,FALSE)),"np",(VLOOKUP($A65,'[1]WF SJC'!$DO$1:$DP$65536,2,FALSE)))</f>
        <v>np</v>
      </c>
      <c r="AB65" s="94">
        <f>IF(AA65&gt;'[1]WF SJC'!$DP$1,0,(VLOOKUP(AA65,'[2]Point Tables'!$A$4:$I$263,'[1]WF SJC'!$DP$2,FALSE)))</f>
        <v>0</v>
      </c>
      <c r="AC65" s="93" t="str">
        <f>IF(ISNA(VLOOKUP($A65,'[1]WF SJC'!$DZ$1:$EA$65536,2,FALSE)),"np",(VLOOKUP($A65,'[1]WF SJC'!$DZ$1:$EA$65536,2,FALSE)))</f>
        <v>np</v>
      </c>
      <c r="AD65" s="94">
        <f>IF(AC65&gt;'[1]WF SJC'!$EA$1,0,(VLOOKUP(AC65,'[2]Point Tables'!$A$4:$I$263,'[1]WF SJC'!$EA$2,FALSE)))</f>
        <v>0</v>
      </c>
      <c r="AE65" s="92" t="str">
        <f t="shared" si="8"/>
        <v>Chen, Weichee</v>
      </c>
      <c r="AF65" s="91">
        <f>IF(ISNA(VLOOKUP($A65,[1]WFY14!$AL$1:$AN$65536,2,FALSE)),"np",(VLOOKUP($A65,[1]WFY14!$AL$1:$AN$65536,2,FALSE)))</f>
        <v>11</v>
      </c>
      <c r="AG65" s="90">
        <f>IF(AF65&gt;[1]WFY14!$AN$1,0,(VLOOKUP(AF65,'[2]Point Tables'!$A$4:$I$263,[1]WFY14!$AN$2,FALSE)))</f>
        <v>105</v>
      </c>
      <c r="AH65" s="91" t="str">
        <f>IF(ISNA(VLOOKUP($A65,[1]WFY14!$AW$1:$AY$65536,2,FALSE)),"np",(VLOOKUP($A65,[1]WFY14!$AW$1:$AY$65536,2,FALSE)))</f>
        <v>np</v>
      </c>
      <c r="AI65" s="90">
        <f>IF(AH65&gt;[1]WFY14!$AY$1,0,(VLOOKUP(AH65,'[2]Point Tables'!$A$4:$I$263,[1]WFY14!$AY$2,FALSE)))</f>
        <v>0</v>
      </c>
      <c r="AJ65" s="91" t="str">
        <f>IF(ISNA(VLOOKUP($A65,[1]WFY14!$BH$1:$BJ$65536,2,FALSE)),"np",(VLOOKUP($A65,[1]WFY14!$BH$1:$BJ$65536,2,FALSE)))</f>
        <v>np</v>
      </c>
      <c r="AK65" s="90">
        <f>IF(AJ65&gt;[1]WFY14!$BJ$1,0,(VLOOKUP(AJ65,'[2]Point Tables'!$A$4:$I$263,[1]WFY14!$BJ$2,FALSE)))</f>
        <v>0</v>
      </c>
      <c r="AL65" s="91" t="str">
        <f>IF(ISNA(VLOOKUP($A65,[1]WFY14!$BS$1:$BT$65536,2,FALSE)),"np",(VLOOKUP($A65,[1]WFY14!$BS$1:$BT$65536,2,FALSE)))</f>
        <v>np</v>
      </c>
      <c r="AM65" s="90">
        <f>IF(AL65&gt;[1]WFY14!$BU$1,0,(VLOOKUP(AL65,'[2]Point Tables'!$A$4:$I$263,[1]WFY14!$BU$2,FALSE)))</f>
        <v>0</v>
      </c>
      <c r="AN65" s="91">
        <f>IF(ISNA(VLOOKUP($A65,[1]WFY14!$CD$1:$CE$65536,2,FALSE)),"np",(VLOOKUP($A65,[1]WFY14!$CD$1:$CE$65536,2,FALSE)))</f>
        <v>15</v>
      </c>
      <c r="AO65" s="90">
        <f>IF(AN65&gt;[1]WFY14!$CF$1,0,(VLOOKUP(AN65,'[2]Point Tables'!$A$4:$I$263,[1]WFY14!$CF$2,FALSE)))</f>
        <v>0</v>
      </c>
      <c r="AP65" s="91" t="str">
        <f>IF(ISNA(VLOOKUP($A65,[1]WFY14!$CO$1:$CP$65536,2,FALSE)),"np",(VLOOKUP($A65,[1]WFY14!$CO$1:$CP$65536,2,FALSE)))</f>
        <v>np</v>
      </c>
      <c r="AQ65" s="90">
        <f>IF(AP65&gt;[1]WFY14!$CQ$1,0,(VLOOKUP(AP65,'[2]Point Tables'!$A$4:$I$263,[1]WFY14!$CQ$2,FALSE)))</f>
        <v>0</v>
      </c>
      <c r="AR65" s="91" t="str">
        <f>IF(ISNA(VLOOKUP($A65,[1]WFY14!$CZ$1:$DA$65536,2,FALSE)),"np",(VLOOKUP($A65,[1]WFY14!$CZ$1:$DA$65536,2,FALSE)))</f>
        <v>np</v>
      </c>
      <c r="AS65" s="90">
        <f>IF(AR65&gt;[1]WFY14!$DB$1,0,(VLOOKUP(AR65,'[2]Point Tables'!$A$4:$I$263,[1]WFY14!$DB$2,FALSE)))</f>
        <v>0</v>
      </c>
      <c r="AT65" s="91" t="str">
        <f>IF(ISNA(VLOOKUP($A65,[1]WFY14!$DK$1:$DL$65536,2,FALSE)),"np",(VLOOKUP($A65,[1]WFY14!$DK$1:$DL$65536,2,FALSE)))</f>
        <v>np</v>
      </c>
      <c r="AU65" s="90">
        <f>IF(AT65&gt;[1]WFY14!$DM$1,0,(VLOOKUP(AT65,'[2]Point Tables'!$A$4:$I$263,[1]WFY14!$DM$2,FALSE)))</f>
        <v>0</v>
      </c>
      <c r="AV65" s="91" t="str">
        <f>IF(ISNA(VLOOKUP($A65,[1]WFY14!$DV$1:$DW$65536,2,FALSE)),"np",(VLOOKUP($A65,[1]WFY14!$DV$1:$DW$65536,2,FALSE)))</f>
        <v>np</v>
      </c>
      <c r="AW65" s="90">
        <f>IF(AV65&gt;[1]WFY14!$DX$1,0,(VLOOKUP(AV65,'[2]Point Tables'!$A$4:$I$263,[1]WFY14!$DX$2,FALSE)))</f>
        <v>0</v>
      </c>
      <c r="BQ65">
        <f t="shared" si="9"/>
        <v>105</v>
      </c>
      <c r="BR65">
        <f t="shared" si="10"/>
        <v>0</v>
      </c>
      <c r="BS65">
        <f t="shared" si="11"/>
        <v>0</v>
      </c>
      <c r="BT65">
        <f t="shared" si="12"/>
        <v>0</v>
      </c>
      <c r="BU65">
        <f t="shared" si="13"/>
        <v>0</v>
      </c>
      <c r="BV65">
        <f t="shared" si="14"/>
        <v>0</v>
      </c>
      <c r="BW65">
        <f t="shared" si="15"/>
        <v>0</v>
      </c>
      <c r="BX65">
        <f t="shared" si="16"/>
        <v>0</v>
      </c>
      <c r="BY65">
        <f t="shared" si="17"/>
        <v>0</v>
      </c>
      <c r="BZ65">
        <f t="shared" si="18"/>
        <v>105</v>
      </c>
      <c r="CA65">
        <f t="shared" si="19"/>
        <v>0</v>
      </c>
      <c r="CB65">
        <f t="shared" si="20"/>
        <v>0</v>
      </c>
      <c r="CC65">
        <f t="shared" si="21"/>
        <v>0</v>
      </c>
      <c r="CD65">
        <f t="shared" si="22"/>
        <v>0</v>
      </c>
      <c r="CE65">
        <f t="shared" si="23"/>
        <v>0</v>
      </c>
      <c r="CF65">
        <f t="shared" si="24"/>
        <v>0</v>
      </c>
      <c r="CG65">
        <f t="shared" si="25"/>
        <v>0</v>
      </c>
      <c r="CI65">
        <f t="shared" si="26"/>
        <v>105</v>
      </c>
      <c r="CJ65">
        <f t="shared" si="27"/>
        <v>0</v>
      </c>
      <c r="CK65">
        <f t="shared" si="28"/>
        <v>0</v>
      </c>
      <c r="CL65">
        <f t="shared" si="29"/>
        <v>0</v>
      </c>
      <c r="CN65" s="95">
        <f t="shared" si="30"/>
        <v>105</v>
      </c>
      <c r="CS65">
        <f t="shared" si="31"/>
        <v>0</v>
      </c>
      <c r="CT65">
        <f t="shared" si="32"/>
        <v>0</v>
      </c>
      <c r="CU65">
        <f t="shared" si="38"/>
        <v>0</v>
      </c>
      <c r="CW65">
        <f t="shared" si="39"/>
        <v>0</v>
      </c>
      <c r="CX65">
        <f t="shared" si="40"/>
        <v>0</v>
      </c>
      <c r="CZ65">
        <f t="shared" si="41"/>
        <v>0</v>
      </c>
    </row>
    <row r="66" spans="1:104">
      <c r="A66" s="13">
        <v>100099778</v>
      </c>
      <c r="B66">
        <f t="shared" si="0"/>
        <v>105</v>
      </c>
      <c r="C66">
        <f t="shared" si="1"/>
        <v>0</v>
      </c>
      <c r="D66" s="15" t="str">
        <f t="shared" si="2"/>
        <v>62T</v>
      </c>
      <c r="F66" s="3" t="s">
        <v>768</v>
      </c>
      <c r="G66" s="10">
        <v>1996</v>
      </c>
      <c r="H66" s="3" t="s">
        <v>336</v>
      </c>
      <c r="I66" s="85">
        <f t="shared" si="3"/>
        <v>105</v>
      </c>
      <c r="J66" s="86">
        <f t="shared" si="4"/>
        <v>0</v>
      </c>
      <c r="K66" s="87">
        <f t="shared" si="37"/>
        <v>105</v>
      </c>
      <c r="L66" s="87">
        <f t="shared" si="37"/>
        <v>0</v>
      </c>
      <c r="M66" s="87">
        <f t="shared" si="37"/>
        <v>0</v>
      </c>
      <c r="N66" s="87">
        <f t="shared" si="37"/>
        <v>0</v>
      </c>
      <c r="O66" s="88" t="str">
        <f t="shared" si="6"/>
        <v>Fatourechi, Jasmine</v>
      </c>
      <c r="P66" s="89">
        <f>IF(ISNA(VLOOKUP(A66,[1]WFY14!$E$1:$G$65536,2,FALSE)),"np",(VLOOKUP(A66,[1]WFY14!$E$1:$G$65536,2,FALSE)))</f>
        <v>65</v>
      </c>
      <c r="Q66" s="90">
        <f>IF(P66&gt;[1]WFY14!$F$1,0,(VLOOKUP(P66,'[2]Point Tables'!$A$4:$I$263,[1]WFY14!$F$2,FALSE)))</f>
        <v>0</v>
      </c>
      <c r="R66" s="91">
        <f>IF(ISNA(VLOOKUP($A66,[1]WFY14!$P$1:$R$65536,2,FALSE)),"np",(VLOOKUP($A66,[1]WFY14!$P$1:$R$65536,2,FALSE)))</f>
        <v>64</v>
      </c>
      <c r="S66" s="90">
        <f>IF(R66&gt;[1]WFY14!$Q$1,0,(VLOOKUP(R66,'[2]Point Tables'!$A$4:$I$263,[1]WFY14!$Q$2,FALSE)))</f>
        <v>0</v>
      </c>
      <c r="T66" s="91">
        <f>IF(ISNA(VLOOKUP($A66,[1]WFY14!$AA$1:$AC$65536,2,FALSE)),"np",(VLOOKUP($A66,[1]WFY14!$AA$1:$AC$65536,2,FALSE)))</f>
        <v>112</v>
      </c>
      <c r="U66" s="90">
        <f>IF(T66&gt;[1]WFY14!$AB$1,0,(VLOOKUP(T66,'[2]Point Tables'!$A$4:$I$263,[1]WFY14!$AB$2,FALSE)))</f>
        <v>0</v>
      </c>
      <c r="V66" s="92" t="str">
        <f t="shared" si="7"/>
        <v>Fatourechi, Jasmine</v>
      </c>
      <c r="W66" s="93">
        <f>IF(ISNA(VLOOKUP(A66,'[1]WF SJC'!$CS$1:$CT$65536,2,FALSE)),"np",(VLOOKUP(A66,'[1]WF SJC'!$CS$1:$CT$65536,2,FALSE)))</f>
        <v>108</v>
      </c>
      <c r="X66" s="94">
        <f>IF(W66&gt;'[1]WF SJC'!$CT$1,0,(VLOOKUP(W66,'[2]Point Tables'!$A$4:$I$263,'[1]WF SJC'!$CT$2,FALSE)))</f>
        <v>0</v>
      </c>
      <c r="Y66" s="93" t="str">
        <f>IF(ISNA(VLOOKUP(A66,'[1]WF SJC'!$DD$1:$DE$65536,2,FALSE)),"np",(VLOOKUP(A66,'[1]WF SJC'!$DD$1:$DE$65536,2,FALSE)))</f>
        <v>np</v>
      </c>
      <c r="Z66" s="94">
        <f>IF(Y66&gt;'[1]WF SJC'!$DE$1,0,(VLOOKUP(Y66,'[2]Point Tables'!$A$4:$I$263,'[1]WF SJC'!$DE$2,FALSE)))</f>
        <v>0</v>
      </c>
      <c r="AA66" s="93" t="str">
        <f>IF(ISNA(VLOOKUP($A66,'[1]WF SJC'!$DO$1:$DP$65536,2,FALSE)),"np",(VLOOKUP($A66,'[1]WF SJC'!$DO$1:$DP$65536,2,FALSE)))</f>
        <v>np</v>
      </c>
      <c r="AB66" s="94">
        <f>IF(AA66&gt;'[1]WF SJC'!$DP$1,0,(VLOOKUP(AA66,'[2]Point Tables'!$A$4:$I$263,'[1]WF SJC'!$DP$2,FALSE)))</f>
        <v>0</v>
      </c>
      <c r="AC66" s="93" t="str">
        <f>IF(ISNA(VLOOKUP($A66,'[1]WF SJC'!$DZ$1:$EA$65536,2,FALSE)),"np",(VLOOKUP($A66,'[1]WF SJC'!$DZ$1:$EA$65536,2,FALSE)))</f>
        <v>np</v>
      </c>
      <c r="AD66" s="94">
        <f>IF(AC66&gt;'[1]WF SJC'!$EA$1,0,(VLOOKUP(AC66,'[2]Point Tables'!$A$4:$I$263,'[1]WF SJC'!$EA$2,FALSE)))</f>
        <v>0</v>
      </c>
      <c r="AE66" s="92" t="str">
        <f t="shared" si="8"/>
        <v>Fatourechi, Jasmine</v>
      </c>
      <c r="AF66" s="91" t="str">
        <f>IF(ISNA(VLOOKUP($A66,[1]WFY14!$AL$1:$AN$65536,2,FALSE)),"np",(VLOOKUP($A66,[1]WFY14!$AL$1:$AN$65536,2,FALSE)))</f>
        <v>np</v>
      </c>
      <c r="AG66" s="90">
        <f>IF(AF66&gt;[1]WFY14!$AN$1,0,(VLOOKUP(AF66,'[2]Point Tables'!$A$4:$I$263,[1]WFY14!$AN$2,FALSE)))</f>
        <v>0</v>
      </c>
      <c r="AH66" s="91">
        <f>IF(ISNA(VLOOKUP($A66,[1]WFY14!$AW$1:$AY$65536,2,FALSE)),"np",(VLOOKUP($A66,[1]WFY14!$AW$1:$AY$65536,2,FALSE)))</f>
        <v>11</v>
      </c>
      <c r="AI66" s="90">
        <f>IF(AH66&gt;[1]WFY14!$AY$1,0,(VLOOKUP(AH66,'[2]Point Tables'!$A$4:$I$263,[1]WFY14!$AY$2,FALSE)))</f>
        <v>105</v>
      </c>
      <c r="AJ66" s="91" t="str">
        <f>IF(ISNA(VLOOKUP($A66,[1]WFY14!$BH$1:$BJ$65536,2,FALSE)),"np",(VLOOKUP($A66,[1]WFY14!$BH$1:$BJ$65536,2,FALSE)))</f>
        <v>np</v>
      </c>
      <c r="AK66" s="90">
        <f>IF(AJ66&gt;[1]WFY14!$BJ$1,0,(VLOOKUP(AJ66,'[2]Point Tables'!$A$4:$I$263,[1]WFY14!$BJ$2,FALSE)))</f>
        <v>0</v>
      </c>
      <c r="AL66" s="91" t="str">
        <f>IF(ISNA(VLOOKUP($A66,[1]WFY14!$BS$1:$BT$65536,2,FALSE)),"np",(VLOOKUP($A66,[1]WFY14!$BS$1:$BT$65536,2,FALSE)))</f>
        <v>np</v>
      </c>
      <c r="AM66" s="90">
        <f>IF(AL66&gt;[1]WFY14!$BU$1,0,(VLOOKUP(AL66,'[2]Point Tables'!$A$4:$I$263,[1]WFY14!$BU$2,FALSE)))</f>
        <v>0</v>
      </c>
      <c r="AN66" s="91" t="str">
        <f>IF(ISNA(VLOOKUP($A66,[1]WFY14!$CD$1:$CE$65536,2,FALSE)),"np",(VLOOKUP($A66,[1]WFY14!$CD$1:$CE$65536,2,FALSE)))</f>
        <v>np</v>
      </c>
      <c r="AO66" s="90">
        <f>IF(AN66&gt;[1]WFY14!$CF$1,0,(VLOOKUP(AN66,'[2]Point Tables'!$A$4:$I$263,[1]WFY14!$CF$2,FALSE)))</f>
        <v>0</v>
      </c>
      <c r="AP66" s="91">
        <f>IF(ISNA(VLOOKUP($A66,[1]WFY14!$CO$1:$CP$65536,2,FALSE)),"np",(VLOOKUP($A66,[1]WFY14!$CO$1:$CP$65536,2,FALSE)))</f>
        <v>33</v>
      </c>
      <c r="AQ66" s="90">
        <f>IF(AP66&gt;[1]WFY14!$CQ$1,0,(VLOOKUP(AP66,'[2]Point Tables'!$A$4:$I$263,[1]WFY14!$CQ$2,FALSE)))</f>
        <v>0</v>
      </c>
      <c r="AR66" s="91" t="str">
        <f>IF(ISNA(VLOOKUP($A66,[1]WFY14!$CZ$1:$DA$65536,2,FALSE)),"np",(VLOOKUP($A66,[1]WFY14!$CZ$1:$DA$65536,2,FALSE)))</f>
        <v>np</v>
      </c>
      <c r="AS66" s="90">
        <f>IF(AR66&gt;[1]WFY14!$DB$1,0,(VLOOKUP(AR66,'[2]Point Tables'!$A$4:$I$263,[1]WFY14!$DB$2,FALSE)))</f>
        <v>0</v>
      </c>
      <c r="AT66" s="91">
        <f>IF(ISNA(VLOOKUP($A66,[1]WFY14!$DK$1:$DL$65536,2,FALSE)),"np",(VLOOKUP($A66,[1]WFY14!$DK$1:$DL$65536,2,FALSE)))</f>
        <v>17</v>
      </c>
      <c r="AU66" s="90">
        <f>IF(AT66&gt;[1]WFY14!$DM$1,0,(VLOOKUP(AT66,'[2]Point Tables'!$A$4:$I$263,[1]WFY14!$DM$2,FALSE)))</f>
        <v>0</v>
      </c>
      <c r="AV66" s="91" t="str">
        <f>IF(ISNA(VLOOKUP($A66,[1]WFY14!$DV$1:$DW$65536,2,FALSE)),"np",(VLOOKUP($A66,[1]WFY14!$DV$1:$DW$65536,2,FALSE)))</f>
        <v>np</v>
      </c>
      <c r="AW66" s="90">
        <f>IF(AV66&gt;[1]WFY14!$DX$1,0,(VLOOKUP(AV66,'[2]Point Tables'!$A$4:$I$263,[1]WFY14!$DX$2,FALSE)))</f>
        <v>0</v>
      </c>
      <c r="BQ66">
        <f t="shared" si="9"/>
        <v>0</v>
      </c>
      <c r="BR66">
        <f t="shared" si="10"/>
        <v>105</v>
      </c>
      <c r="BS66">
        <f t="shared" si="11"/>
        <v>0</v>
      </c>
      <c r="BT66">
        <f t="shared" si="12"/>
        <v>0</v>
      </c>
      <c r="BU66">
        <f t="shared" si="13"/>
        <v>0</v>
      </c>
      <c r="BV66">
        <f t="shared" si="14"/>
        <v>0</v>
      </c>
      <c r="BW66">
        <f t="shared" si="15"/>
        <v>0</v>
      </c>
      <c r="BX66">
        <f t="shared" si="16"/>
        <v>0</v>
      </c>
      <c r="BY66">
        <f t="shared" si="17"/>
        <v>0</v>
      </c>
      <c r="BZ66">
        <f t="shared" si="18"/>
        <v>105</v>
      </c>
      <c r="CA66">
        <f t="shared" si="19"/>
        <v>0</v>
      </c>
      <c r="CB66">
        <f t="shared" si="20"/>
        <v>0</v>
      </c>
      <c r="CC66">
        <f t="shared" si="21"/>
        <v>0</v>
      </c>
      <c r="CD66">
        <f t="shared" si="22"/>
        <v>0</v>
      </c>
      <c r="CE66">
        <f t="shared" si="23"/>
        <v>0</v>
      </c>
      <c r="CF66">
        <f t="shared" si="24"/>
        <v>0</v>
      </c>
      <c r="CG66">
        <f t="shared" si="25"/>
        <v>0</v>
      </c>
      <c r="CI66">
        <f t="shared" si="26"/>
        <v>105</v>
      </c>
      <c r="CJ66">
        <f t="shared" si="27"/>
        <v>0</v>
      </c>
      <c r="CK66">
        <f t="shared" si="28"/>
        <v>0</v>
      </c>
      <c r="CL66">
        <f t="shared" si="29"/>
        <v>0</v>
      </c>
      <c r="CN66" s="95">
        <f t="shared" si="30"/>
        <v>105</v>
      </c>
      <c r="CS66">
        <f t="shared" si="31"/>
        <v>0</v>
      </c>
      <c r="CT66">
        <f t="shared" si="32"/>
        <v>0</v>
      </c>
      <c r="CU66">
        <f t="shared" si="38"/>
        <v>0</v>
      </c>
      <c r="CW66">
        <f t="shared" si="39"/>
        <v>0</v>
      </c>
      <c r="CX66">
        <f t="shared" si="40"/>
        <v>0</v>
      </c>
      <c r="CZ66">
        <f t="shared" si="41"/>
        <v>0</v>
      </c>
    </row>
    <row r="67" spans="1:104">
      <c r="A67" s="23">
        <v>100090431</v>
      </c>
      <c r="B67">
        <f t="shared" si="0"/>
        <v>105</v>
      </c>
      <c r="C67">
        <f t="shared" si="1"/>
        <v>0</v>
      </c>
      <c r="D67" s="15" t="str">
        <f t="shared" si="2"/>
        <v>62T</v>
      </c>
      <c r="F67" s="3" t="s">
        <v>909</v>
      </c>
      <c r="G67" s="10">
        <v>1997</v>
      </c>
      <c r="H67" s="3" t="s">
        <v>31</v>
      </c>
      <c r="I67" s="85">
        <f t="shared" si="3"/>
        <v>105</v>
      </c>
      <c r="J67" s="86">
        <f t="shared" si="4"/>
        <v>0</v>
      </c>
      <c r="K67" s="87">
        <f t="shared" si="37"/>
        <v>105</v>
      </c>
      <c r="L67" s="87">
        <f t="shared" si="37"/>
        <v>0</v>
      </c>
      <c r="M67" s="87">
        <f t="shared" si="37"/>
        <v>0</v>
      </c>
      <c r="N67" s="87">
        <f t="shared" si="37"/>
        <v>0</v>
      </c>
      <c r="O67" s="88" t="str">
        <f t="shared" si="6"/>
        <v>Johnston, Paige</v>
      </c>
      <c r="P67" s="89" t="str">
        <f>IF(ISNA(VLOOKUP(A67,[1]WFY14!$E$1:$G$65536,2,FALSE)),"np",(VLOOKUP(A67,[1]WFY14!$E$1:$G$65536,2,FALSE)))</f>
        <v>np</v>
      </c>
      <c r="Q67" s="90">
        <f>IF(P67&gt;[1]WFY14!$F$1,0,(VLOOKUP(P67,'[2]Point Tables'!$A$4:$I$263,[1]WFY14!$F$2,FALSE)))</f>
        <v>0</v>
      </c>
      <c r="R67" s="91" t="str">
        <f>IF(ISNA(VLOOKUP($A67,[1]WFY14!$P$1:$R$65536,2,FALSE)),"np",(VLOOKUP($A67,[1]WFY14!$P$1:$R$65536,2,FALSE)))</f>
        <v>np</v>
      </c>
      <c r="S67" s="90">
        <f>IF(R67&gt;[1]WFY14!$Q$1,0,(VLOOKUP(R67,'[2]Point Tables'!$A$4:$I$263,[1]WFY14!$Q$2,FALSE)))</f>
        <v>0</v>
      </c>
      <c r="T67" s="91">
        <f>IF(ISNA(VLOOKUP($A67,[1]WFY14!$AA$1:$AC$65536,2,FALSE)),"np",(VLOOKUP($A67,[1]WFY14!$AA$1:$AC$65536,2,FALSE)))</f>
        <v>71</v>
      </c>
      <c r="U67" s="90">
        <f>IF(T67&gt;[1]WFY14!$AB$1,0,(VLOOKUP(T67,'[2]Point Tables'!$A$4:$I$263,[1]WFY14!$AB$2,FALSE)))</f>
        <v>0</v>
      </c>
      <c r="V67" s="92" t="str">
        <f t="shared" si="7"/>
        <v>Johnston, Paige</v>
      </c>
      <c r="W67" s="93">
        <f>IF(ISNA(VLOOKUP(A67,'[1]WF SJC'!$CS$1:$CT$65536,2,FALSE)),"np",(VLOOKUP(A67,'[1]WF SJC'!$CS$1:$CT$65536,2,FALSE)))</f>
        <v>73</v>
      </c>
      <c r="X67" s="94">
        <f>IF(W67&gt;'[1]WF SJC'!$CT$1,0,(VLOOKUP(W67,'[2]Point Tables'!$A$4:$I$263,'[1]WF SJC'!$CT$2,FALSE)))</f>
        <v>0</v>
      </c>
      <c r="Y67" s="93" t="str">
        <f>IF(ISNA(VLOOKUP(A67,'[1]WF SJC'!$DD$1:$DE$65536,2,FALSE)),"np",(VLOOKUP(A67,'[1]WF SJC'!$DD$1:$DE$65536,2,FALSE)))</f>
        <v>np</v>
      </c>
      <c r="Z67" s="94">
        <f>IF(Y67&gt;'[1]WF SJC'!$DE$1,0,(VLOOKUP(Y67,'[2]Point Tables'!$A$4:$I$263,'[1]WF SJC'!$DE$2,FALSE)))</f>
        <v>0</v>
      </c>
      <c r="AA67" s="93" t="str">
        <f>IF(ISNA(VLOOKUP($A67,'[1]WF SJC'!$DO$1:$DP$65536,2,FALSE)),"np",(VLOOKUP($A67,'[1]WF SJC'!$DO$1:$DP$65536,2,FALSE)))</f>
        <v>np</v>
      </c>
      <c r="AB67" s="94">
        <f>IF(AA67&gt;'[1]WF SJC'!$DP$1,0,(VLOOKUP(AA67,'[2]Point Tables'!$A$4:$I$263,'[1]WF SJC'!$DP$2,FALSE)))</f>
        <v>0</v>
      </c>
      <c r="AC67" s="93" t="str">
        <f>IF(ISNA(VLOOKUP($A67,'[1]WF SJC'!$DZ$1:$EA$65536,2,FALSE)),"np",(VLOOKUP($A67,'[1]WF SJC'!$DZ$1:$EA$65536,2,FALSE)))</f>
        <v>np</v>
      </c>
      <c r="AD67" s="94">
        <f>IF(AC67&gt;'[1]WF SJC'!$EA$1,0,(VLOOKUP(AC67,'[2]Point Tables'!$A$4:$I$263,'[1]WF SJC'!$EA$2,FALSE)))</f>
        <v>0</v>
      </c>
      <c r="AE67" s="92" t="str">
        <f t="shared" si="8"/>
        <v>Johnston, Paige</v>
      </c>
      <c r="AF67" s="91" t="str">
        <f>IF(ISNA(VLOOKUP($A67,[1]WFY14!$AL$1:$AN$65536,2,FALSE)),"np",(VLOOKUP($A67,[1]WFY14!$AL$1:$AN$65536,2,FALSE)))</f>
        <v>np</v>
      </c>
      <c r="AG67" s="90">
        <f>IF(AF67&gt;[1]WFY14!$AN$1,0,(VLOOKUP(AF67,'[2]Point Tables'!$A$4:$I$263,[1]WFY14!$AN$2,FALSE)))</f>
        <v>0</v>
      </c>
      <c r="AH67" s="91" t="str">
        <f>IF(ISNA(VLOOKUP($A67,[1]WFY14!$AW$1:$AY$65536,2,FALSE)),"np",(VLOOKUP($A67,[1]WFY14!$AW$1:$AY$65536,2,FALSE)))</f>
        <v>np</v>
      </c>
      <c r="AI67" s="90">
        <f>IF(AH67&gt;[1]WFY14!$AY$1,0,(VLOOKUP(AH67,'[2]Point Tables'!$A$4:$I$263,[1]WFY14!$AY$2,FALSE)))</f>
        <v>0</v>
      </c>
      <c r="AJ67" s="91" t="str">
        <f>IF(ISNA(VLOOKUP($A67,[1]WFY14!$BH$1:$BJ$65536,2,FALSE)),"np",(VLOOKUP($A67,[1]WFY14!$BH$1:$BJ$65536,2,FALSE)))</f>
        <v>np</v>
      </c>
      <c r="AK67" s="90">
        <f>IF(AJ67&gt;[1]WFY14!$BJ$1,0,(VLOOKUP(AJ67,'[2]Point Tables'!$A$4:$I$263,[1]WFY14!$BJ$2,FALSE)))</f>
        <v>0</v>
      </c>
      <c r="AL67" s="91" t="str">
        <f>IF(ISNA(VLOOKUP($A67,[1]WFY14!$BS$1:$BT$65536,2,FALSE)),"np",(VLOOKUP($A67,[1]WFY14!$BS$1:$BT$65536,2,FALSE)))</f>
        <v>np</v>
      </c>
      <c r="AM67" s="90">
        <f>IF(AL67&gt;[1]WFY14!$BU$1,0,(VLOOKUP(AL67,'[2]Point Tables'!$A$4:$I$263,[1]WFY14!$BU$2,FALSE)))</f>
        <v>0</v>
      </c>
      <c r="AN67" s="91" t="str">
        <f>IF(ISNA(VLOOKUP($A67,[1]WFY14!$CD$1:$CE$65536,2,FALSE)),"np",(VLOOKUP($A67,[1]WFY14!$CD$1:$CE$65536,2,FALSE)))</f>
        <v>np</v>
      </c>
      <c r="AO67" s="90">
        <f>IF(AN67&gt;[1]WFY14!$CF$1,0,(VLOOKUP(AN67,'[2]Point Tables'!$A$4:$I$263,[1]WFY14!$CF$2,FALSE)))</f>
        <v>0</v>
      </c>
      <c r="AP67" s="91">
        <f>IF(ISNA(VLOOKUP($A67,[1]WFY14!$CO$1:$CP$65536,2,FALSE)),"np",(VLOOKUP($A67,[1]WFY14!$CO$1:$CP$65536,2,FALSE)))</f>
        <v>11</v>
      </c>
      <c r="AQ67" s="90">
        <f>IF(AP67&gt;[1]WFY14!$CQ$1,0,(VLOOKUP(AP67,'[2]Point Tables'!$A$4:$I$263,[1]WFY14!$CQ$2,FALSE)))</f>
        <v>105</v>
      </c>
      <c r="AR67" s="91" t="str">
        <f>IF(ISNA(VLOOKUP($A67,[1]WFY14!$CZ$1:$DA$65536,2,FALSE)),"np",(VLOOKUP($A67,[1]WFY14!$CZ$1:$DA$65536,2,FALSE)))</f>
        <v>np</v>
      </c>
      <c r="AS67" s="90">
        <f>IF(AR67&gt;[1]WFY14!$DB$1,0,(VLOOKUP(AR67,'[2]Point Tables'!$A$4:$I$263,[1]WFY14!$DB$2,FALSE)))</f>
        <v>0</v>
      </c>
      <c r="AT67" s="91" t="str">
        <f>IF(ISNA(VLOOKUP($A67,[1]WFY14!$DK$1:$DL$65536,2,FALSE)),"np",(VLOOKUP($A67,[1]WFY14!$DK$1:$DL$65536,2,FALSE)))</f>
        <v>np</v>
      </c>
      <c r="AU67" s="90">
        <f>IF(AT67&gt;[1]WFY14!$DM$1,0,(VLOOKUP(AT67,'[2]Point Tables'!$A$4:$I$263,[1]WFY14!$DM$2,FALSE)))</f>
        <v>0</v>
      </c>
      <c r="AV67" s="91" t="str">
        <f>IF(ISNA(VLOOKUP($A67,[1]WFY14!$DV$1:$DW$65536,2,FALSE)),"np",(VLOOKUP($A67,[1]WFY14!$DV$1:$DW$65536,2,FALSE)))</f>
        <v>np</v>
      </c>
      <c r="AW67" s="90">
        <f>IF(AV67&gt;[1]WFY14!$DX$1,0,(VLOOKUP(AV67,'[2]Point Tables'!$A$4:$I$263,[1]WFY14!$DX$2,FALSE)))</f>
        <v>0</v>
      </c>
      <c r="BQ67">
        <f t="shared" si="9"/>
        <v>0</v>
      </c>
      <c r="BR67">
        <f t="shared" si="10"/>
        <v>0</v>
      </c>
      <c r="BS67">
        <f t="shared" si="11"/>
        <v>0</v>
      </c>
      <c r="BT67">
        <f t="shared" si="12"/>
        <v>0</v>
      </c>
      <c r="BU67">
        <f t="shared" si="13"/>
        <v>0</v>
      </c>
      <c r="BV67">
        <f t="shared" si="14"/>
        <v>105</v>
      </c>
      <c r="BW67">
        <f t="shared" si="15"/>
        <v>0</v>
      </c>
      <c r="BX67">
        <f t="shared" si="16"/>
        <v>0</v>
      </c>
      <c r="BY67">
        <f t="shared" si="17"/>
        <v>0</v>
      </c>
      <c r="BZ67">
        <f t="shared" si="18"/>
        <v>105</v>
      </c>
      <c r="CA67">
        <f t="shared" si="19"/>
        <v>0</v>
      </c>
      <c r="CB67">
        <f t="shared" si="20"/>
        <v>0</v>
      </c>
      <c r="CC67">
        <f t="shared" si="21"/>
        <v>0</v>
      </c>
      <c r="CD67">
        <f t="shared" si="22"/>
        <v>0</v>
      </c>
      <c r="CE67">
        <f t="shared" si="23"/>
        <v>0</v>
      </c>
      <c r="CF67">
        <f t="shared" si="24"/>
        <v>0</v>
      </c>
      <c r="CG67">
        <f t="shared" si="25"/>
        <v>0</v>
      </c>
      <c r="CI67">
        <f t="shared" si="26"/>
        <v>105</v>
      </c>
      <c r="CJ67">
        <f t="shared" si="27"/>
        <v>0</v>
      </c>
      <c r="CK67">
        <f t="shared" si="28"/>
        <v>0</v>
      </c>
      <c r="CL67">
        <f t="shared" si="29"/>
        <v>0</v>
      </c>
      <c r="CN67" s="95">
        <f t="shared" si="30"/>
        <v>105</v>
      </c>
      <c r="CS67">
        <f t="shared" si="31"/>
        <v>0</v>
      </c>
      <c r="CT67">
        <f t="shared" si="32"/>
        <v>0</v>
      </c>
      <c r="CU67">
        <f t="shared" si="38"/>
        <v>0</v>
      </c>
      <c r="CW67">
        <f t="shared" si="39"/>
        <v>0</v>
      </c>
      <c r="CX67">
        <f t="shared" si="40"/>
        <v>0</v>
      </c>
      <c r="CZ67">
        <f t="shared" si="41"/>
        <v>0</v>
      </c>
    </row>
    <row r="68" spans="1:104">
      <c r="A68" s="23">
        <v>100082689</v>
      </c>
      <c r="B68">
        <f t="shared" ref="B68:B92" si="42">CN68</f>
        <v>104</v>
      </c>
      <c r="C68">
        <f t="shared" ref="C68:C92" si="43">CZ68</f>
        <v>0</v>
      </c>
      <c r="D68" s="15" t="str">
        <f t="shared" ref="D68:D92" si="44">IF(I68&lt;=0,"",IF(I68=I67,D67,ROW()-3&amp;IF(I68=I69,"T","")))</f>
        <v>65T</v>
      </c>
      <c r="F68" s="3" t="s">
        <v>853</v>
      </c>
      <c r="G68" s="10">
        <v>1998</v>
      </c>
      <c r="H68" s="3" t="s">
        <v>143</v>
      </c>
      <c r="I68" s="85">
        <f t="shared" ref="I68:I92" si="45">CN68</f>
        <v>104</v>
      </c>
      <c r="J68" s="86">
        <f t="shared" ref="J68:J92" si="46">CZ68</f>
        <v>0</v>
      </c>
      <c r="K68" s="87">
        <f t="shared" ref="K68:N92" si="47">CI68</f>
        <v>104</v>
      </c>
      <c r="L68" s="87">
        <f t="shared" si="47"/>
        <v>0</v>
      </c>
      <c r="M68" s="87">
        <f t="shared" si="47"/>
        <v>0</v>
      </c>
      <c r="N68" s="87">
        <f t="shared" si="47"/>
        <v>0</v>
      </c>
      <c r="O68" s="88" t="str">
        <f t="shared" ref="O68:O92" si="48">F68</f>
        <v>Callaghan, Caitlyn</v>
      </c>
      <c r="P68" s="89">
        <f>IF(ISNA(VLOOKUP(A68,[1]WFY14!$E$1:$G$65536,2,FALSE)),"np",(VLOOKUP(A68,[1]WFY14!$E$1:$G$65536,2,FALSE)))</f>
        <v>56</v>
      </c>
      <c r="Q68" s="90">
        <f>IF(P68&gt;[1]WFY14!$F$1,0,(VLOOKUP(P68,'[2]Point Tables'!$A$4:$I$263,[1]WFY14!$F$2,FALSE)))</f>
        <v>0</v>
      </c>
      <c r="R68" s="91">
        <f>IF(ISNA(VLOOKUP($A68,[1]WFY14!$P$1:$R$65536,2,FALSE)),"np",(VLOOKUP($A68,[1]WFY14!$P$1:$R$65536,2,FALSE)))</f>
        <v>50</v>
      </c>
      <c r="S68" s="90">
        <f>IF(R68&gt;[1]WFY14!$Q$1,0,(VLOOKUP(R68,'[2]Point Tables'!$A$4:$I$263,[1]WFY14!$Q$2,FALSE)))</f>
        <v>0</v>
      </c>
      <c r="T68" s="91">
        <f>IF(ISNA(VLOOKUP($A68,[1]WFY14!$AA$1:$AC$65536,2,FALSE)),"np",(VLOOKUP($A68,[1]WFY14!$AA$1:$AC$65536,2,FALSE)))</f>
        <v>61</v>
      </c>
      <c r="U68" s="90">
        <f>IF(T68&gt;[1]WFY14!$AB$1,0,(VLOOKUP(T68,'[2]Point Tables'!$A$4:$I$263,[1]WFY14!$AB$2,FALSE)))</f>
        <v>0</v>
      </c>
      <c r="V68" s="92" t="str">
        <f t="shared" ref="V68:V92" si="49">F68</f>
        <v>Callaghan, Caitlyn</v>
      </c>
      <c r="W68" s="93">
        <f>IF(ISNA(VLOOKUP(A68,'[1]WF SJC'!$CS$1:$CT$65536,2,FALSE)),"np",(VLOOKUP(A68,'[1]WF SJC'!$CS$1:$CT$65536,2,FALSE)))</f>
        <v>57</v>
      </c>
      <c r="X68" s="94">
        <f>IF(W68&gt;'[1]WF SJC'!$CT$1,0,(VLOOKUP(W68,'[2]Point Tables'!$A$4:$I$263,'[1]WF SJC'!$CT$2,FALSE)))</f>
        <v>0</v>
      </c>
      <c r="Y68" s="93" t="str">
        <f>IF(ISNA(VLOOKUP(A68,'[1]WF SJC'!$DD$1:$DE$65536,2,FALSE)),"np",(VLOOKUP(A68,'[1]WF SJC'!$DD$1:$DE$65536,2,FALSE)))</f>
        <v>np</v>
      </c>
      <c r="Z68" s="94">
        <f>IF(Y68&gt;'[1]WF SJC'!$DE$1,0,(VLOOKUP(Y68,'[2]Point Tables'!$A$4:$I$263,'[1]WF SJC'!$DE$2,FALSE)))</f>
        <v>0</v>
      </c>
      <c r="AA68" s="93" t="str">
        <f>IF(ISNA(VLOOKUP($A68,'[1]WF SJC'!$DO$1:$DP$65536,2,FALSE)),"np",(VLOOKUP($A68,'[1]WF SJC'!$DO$1:$DP$65536,2,FALSE)))</f>
        <v>np</v>
      </c>
      <c r="AB68" s="94">
        <f>IF(AA68&gt;'[1]WF SJC'!$DP$1,0,(VLOOKUP(AA68,'[2]Point Tables'!$A$4:$I$263,'[1]WF SJC'!$DP$2,FALSE)))</f>
        <v>0</v>
      </c>
      <c r="AC68" s="93" t="str">
        <f>IF(ISNA(VLOOKUP($A68,'[1]WF SJC'!$DZ$1:$EA$65536,2,FALSE)),"np",(VLOOKUP($A68,'[1]WF SJC'!$DZ$1:$EA$65536,2,FALSE)))</f>
        <v>np</v>
      </c>
      <c r="AD68" s="94">
        <f>IF(AC68&gt;'[1]WF SJC'!$EA$1,0,(VLOOKUP(AC68,'[2]Point Tables'!$A$4:$I$263,'[1]WF SJC'!$EA$2,FALSE)))</f>
        <v>0</v>
      </c>
      <c r="AE68" s="92" t="str">
        <f t="shared" ref="AE68:AE92" si="50">V68</f>
        <v>Callaghan, Caitlyn</v>
      </c>
      <c r="AF68" s="91" t="str">
        <f>IF(ISNA(VLOOKUP($A68,[1]WFY14!$AL$1:$AN$65536,2,FALSE)),"np",(VLOOKUP($A68,[1]WFY14!$AL$1:$AN$65536,2,FALSE)))</f>
        <v>np</v>
      </c>
      <c r="AG68" s="90">
        <f>IF(AF68&gt;[1]WFY14!$AN$1,0,(VLOOKUP(AF68,'[2]Point Tables'!$A$4:$I$263,[1]WFY14!$AN$2,FALSE)))</f>
        <v>0</v>
      </c>
      <c r="AH68" s="91">
        <f>IF(ISNA(VLOOKUP($A68,[1]WFY14!$AW$1:$AY$65536,2,FALSE)),"np",(VLOOKUP($A68,[1]WFY14!$AW$1:$AY$65536,2,FALSE)))</f>
        <v>22</v>
      </c>
      <c r="AI68" s="90">
        <f>IF(AH68&gt;[1]WFY14!$AY$1,0,(VLOOKUP(AH68,'[2]Point Tables'!$A$4:$I$263,[1]WFY14!$AY$2,FALSE)))</f>
        <v>0</v>
      </c>
      <c r="AJ68" s="91" t="str">
        <f>IF(ISNA(VLOOKUP($A68,[1]WFY14!$BH$1:$BJ$65536,2,FALSE)),"np",(VLOOKUP($A68,[1]WFY14!$BH$1:$BJ$65536,2,FALSE)))</f>
        <v>np</v>
      </c>
      <c r="AK68" s="90">
        <f>IF(AJ68&gt;[1]WFY14!$BJ$1,0,(VLOOKUP(AJ68,'[2]Point Tables'!$A$4:$I$263,[1]WFY14!$BJ$2,FALSE)))</f>
        <v>0</v>
      </c>
      <c r="AL68" s="91" t="str">
        <f>IF(ISNA(VLOOKUP($A68,[1]WFY14!$BS$1:$BT$65536,2,FALSE)),"np",(VLOOKUP($A68,[1]WFY14!$BS$1:$BT$65536,2,FALSE)))</f>
        <v>np</v>
      </c>
      <c r="AM68" s="90">
        <f>IF(AL68&gt;[1]WFY14!$BU$1,0,(VLOOKUP(AL68,'[2]Point Tables'!$A$4:$I$263,[1]WFY14!$BU$2,FALSE)))</f>
        <v>0</v>
      </c>
      <c r="AN68" s="91" t="str">
        <f>IF(ISNA(VLOOKUP($A68,[1]WFY14!$CD$1:$CE$65536,2,FALSE)),"np",(VLOOKUP($A68,[1]WFY14!$CD$1:$CE$65536,2,FALSE)))</f>
        <v>np</v>
      </c>
      <c r="AO68" s="90">
        <f>IF(AN68&gt;[1]WFY14!$CF$1,0,(VLOOKUP(AN68,'[2]Point Tables'!$A$4:$I$263,[1]WFY14!$CF$2,FALSE)))</f>
        <v>0</v>
      </c>
      <c r="AP68" s="91" t="str">
        <f>IF(ISNA(VLOOKUP($A68,[1]WFY14!$CO$1:$CP$65536,2,FALSE)),"np",(VLOOKUP($A68,[1]WFY14!$CO$1:$CP$65536,2,FALSE)))</f>
        <v>np</v>
      </c>
      <c r="AQ68" s="90">
        <f>IF(AP68&gt;[1]WFY14!$CQ$1,0,(VLOOKUP(AP68,'[2]Point Tables'!$A$4:$I$263,[1]WFY14!$CQ$2,FALSE)))</f>
        <v>0</v>
      </c>
      <c r="AR68" s="91" t="str">
        <f>IF(ISNA(VLOOKUP($A68,[1]WFY14!$CZ$1:$DA$65536,2,FALSE)),"np",(VLOOKUP($A68,[1]WFY14!$CZ$1:$DA$65536,2,FALSE)))</f>
        <v>np</v>
      </c>
      <c r="AS68" s="90">
        <f>IF(AR68&gt;[1]WFY14!$DB$1,0,(VLOOKUP(AR68,'[2]Point Tables'!$A$4:$I$263,[1]WFY14!$DB$2,FALSE)))</f>
        <v>0</v>
      </c>
      <c r="AT68" s="91">
        <f>IF(ISNA(VLOOKUP($A68,[1]WFY14!$DK$1:$DL$65536,2,FALSE)),"np",(VLOOKUP($A68,[1]WFY14!$DK$1:$DL$65536,2,FALSE)))</f>
        <v>12</v>
      </c>
      <c r="AU68" s="90">
        <f>IF(AT68&gt;[1]WFY14!$DM$1,0,(VLOOKUP(AT68,'[2]Point Tables'!$A$4:$I$263,[1]WFY14!$DM$2,FALSE)))</f>
        <v>104</v>
      </c>
      <c r="AV68" s="91" t="str">
        <f>IF(ISNA(VLOOKUP($A68,[1]WFY14!$DV$1:$DW$65536,2,FALSE)),"np",(VLOOKUP($A68,[1]WFY14!$DV$1:$DW$65536,2,FALSE)))</f>
        <v>np</v>
      </c>
      <c r="AW68" s="90">
        <f>IF(AV68&gt;[1]WFY14!$DX$1,0,(VLOOKUP(AV68,'[2]Point Tables'!$A$4:$I$263,[1]WFY14!$DX$2,FALSE)))</f>
        <v>0</v>
      </c>
      <c r="BQ68">
        <f t="shared" ref="BQ68:BQ92" si="51">AG68</f>
        <v>0</v>
      </c>
      <c r="BR68">
        <f t="shared" ref="BR68:BR92" si="52">AI68</f>
        <v>0</v>
      </c>
      <c r="BS68">
        <f t="shared" ref="BS68:BS92" si="53">AK68</f>
        <v>0</v>
      </c>
      <c r="BT68">
        <f t="shared" ref="BT68:BT92" si="54">AM68</f>
        <v>0</v>
      </c>
      <c r="BU68">
        <f t="shared" ref="BU68:BU92" si="55">AO68</f>
        <v>0</v>
      </c>
      <c r="BV68">
        <f t="shared" ref="BV68:BV92" si="56">AQ68</f>
        <v>0</v>
      </c>
      <c r="BW68">
        <f t="shared" ref="BW68:BW92" si="57">AS68</f>
        <v>0</v>
      </c>
      <c r="BX68">
        <f t="shared" ref="BX68:BX92" si="58">AU68</f>
        <v>104</v>
      </c>
      <c r="BY68">
        <f t="shared" ref="BY68:BY92" si="59">AW68</f>
        <v>0</v>
      </c>
      <c r="BZ68">
        <f t="shared" ref="BZ68:BZ92" si="60">LARGE(BQ68:BY68,1)</f>
        <v>104</v>
      </c>
      <c r="CA68">
        <f t="shared" ref="CA68:CA92" si="61">U68</f>
        <v>0</v>
      </c>
      <c r="CB68">
        <f t="shared" ref="CB68:CB92" si="62">Q68</f>
        <v>0</v>
      </c>
      <c r="CC68">
        <f t="shared" ref="CC68:CC92" si="63">S68</f>
        <v>0</v>
      </c>
      <c r="CD68">
        <f t="shared" ref="CD68:CD92" si="64">X68</f>
        <v>0</v>
      </c>
      <c r="CE68">
        <f t="shared" ref="CE68:CE92" si="65">Z68</f>
        <v>0</v>
      </c>
      <c r="CF68">
        <f t="shared" ref="CF68:CF92" si="66">AB68</f>
        <v>0</v>
      </c>
      <c r="CG68">
        <f t="shared" ref="CG68:CG92" si="67">AD68</f>
        <v>0</v>
      </c>
      <c r="CI68">
        <f t="shared" ref="CI68:CI92" si="68">LARGE($BZ68:$CG68,1)</f>
        <v>104</v>
      </c>
      <c r="CJ68">
        <f t="shared" ref="CJ68:CJ92" si="69">LARGE($BZ68:$CG68,2)</f>
        <v>0</v>
      </c>
      <c r="CK68">
        <f t="shared" ref="CK68:CK92" si="70">LARGE($BZ68:$CG68,3)</f>
        <v>0</v>
      </c>
      <c r="CL68">
        <f t="shared" ref="CL68:CL92" si="71">LARGE($BZ68:$CG68,4)</f>
        <v>0</v>
      </c>
      <c r="CN68" s="95">
        <f t="shared" ref="CN68:CN92" si="72">SUM(CI68:CL68)</f>
        <v>104</v>
      </c>
      <c r="CS68">
        <f t="shared" ref="CS68:CS92" si="73">U68</f>
        <v>0</v>
      </c>
      <c r="CT68">
        <f t="shared" ref="CT68:CT92" si="74">Q68</f>
        <v>0</v>
      </c>
      <c r="CU68">
        <f t="shared" si="38"/>
        <v>0</v>
      </c>
      <c r="CW68">
        <f t="shared" si="39"/>
        <v>0</v>
      </c>
      <c r="CX68">
        <f t="shared" si="40"/>
        <v>0</v>
      </c>
      <c r="CZ68">
        <f t="shared" si="41"/>
        <v>0</v>
      </c>
    </row>
    <row r="69" spans="1:104">
      <c r="A69" s="23">
        <v>100087790</v>
      </c>
      <c r="B69">
        <f t="shared" si="42"/>
        <v>104</v>
      </c>
      <c r="C69">
        <f t="shared" si="43"/>
        <v>0</v>
      </c>
      <c r="D69" s="15" t="str">
        <f t="shared" si="44"/>
        <v>65T</v>
      </c>
      <c r="E69" s="14" t="s">
        <v>1353</v>
      </c>
      <c r="F69" s="3" t="s">
        <v>777</v>
      </c>
      <c r="G69" s="10">
        <v>1998</v>
      </c>
      <c r="H69" s="3" t="s">
        <v>105</v>
      </c>
      <c r="I69" s="85">
        <f t="shared" si="45"/>
        <v>104</v>
      </c>
      <c r="J69" s="86">
        <f t="shared" si="46"/>
        <v>0</v>
      </c>
      <c r="K69" s="87">
        <f t="shared" si="47"/>
        <v>104</v>
      </c>
      <c r="L69" s="87">
        <f t="shared" si="47"/>
        <v>0</v>
      </c>
      <c r="M69" s="87">
        <f t="shared" si="47"/>
        <v>0</v>
      </c>
      <c r="N69" s="87">
        <f t="shared" si="47"/>
        <v>0</v>
      </c>
      <c r="O69" s="88" t="str">
        <f t="shared" si="48"/>
        <v>Laskaris, Alexa</v>
      </c>
      <c r="P69" s="89">
        <f>IF(ISNA(VLOOKUP(A69,[1]WFY14!$E$1:$G$65536,2,FALSE)),"np",(VLOOKUP(A69,[1]WFY14!$E$1:$G$65536,2,FALSE)))</f>
        <v>43</v>
      </c>
      <c r="Q69" s="90">
        <f>IF(P69&gt;[1]WFY14!$F$1,0,(VLOOKUP(P69,'[2]Point Tables'!$A$4:$I$263,[1]WFY14!$F$2,FALSE)))</f>
        <v>0</v>
      </c>
      <c r="R69" s="91" t="str">
        <f>IF(ISNA(VLOOKUP($A69,[1]WFY14!$P$1:$R$65536,2,FALSE)),"np",(VLOOKUP($A69,[1]WFY14!$P$1:$R$65536,2,FALSE)))</f>
        <v>np</v>
      </c>
      <c r="S69" s="90">
        <f>IF(R69&gt;[1]WFY14!$Q$1,0,(VLOOKUP(R69,'[2]Point Tables'!$A$4:$I$263,[1]WFY14!$Q$2,FALSE)))</f>
        <v>0</v>
      </c>
      <c r="T69" s="91">
        <f>IF(ISNA(VLOOKUP($A69,[1]WFY14!$AA$1:$AC$65536,2,FALSE)),"np",(VLOOKUP($A69,[1]WFY14!$AA$1:$AC$65536,2,FALSE)))</f>
        <v>53</v>
      </c>
      <c r="U69" s="90">
        <f>IF(T69&gt;[1]WFY14!$AB$1,0,(VLOOKUP(T69,'[2]Point Tables'!$A$4:$I$263,[1]WFY14!$AB$2,FALSE)))</f>
        <v>0</v>
      </c>
      <c r="V69" s="92" t="str">
        <f t="shared" si="49"/>
        <v>Laskaris, Alexa</v>
      </c>
      <c r="W69" s="93" t="str">
        <f>IF(ISNA(VLOOKUP(A69,'[1]WF SJC'!$CS$1:$CT$65536,2,FALSE)),"np",(VLOOKUP(A69,'[1]WF SJC'!$CS$1:$CT$65536,2,FALSE)))</f>
        <v>np</v>
      </c>
      <c r="X69" s="94">
        <f>IF(W69&gt;'[1]WF SJC'!$CT$1,0,(VLOOKUP(W69,'[2]Point Tables'!$A$4:$I$263,'[1]WF SJC'!$CT$2,FALSE)))</f>
        <v>0</v>
      </c>
      <c r="Y69" s="93" t="str">
        <f>IF(ISNA(VLOOKUP(A69,'[1]WF SJC'!$DD$1:$DE$65536,2,FALSE)),"np",(VLOOKUP(A69,'[1]WF SJC'!$DD$1:$DE$65536,2,FALSE)))</f>
        <v>np</v>
      </c>
      <c r="Z69" s="94">
        <f>IF(Y69&gt;'[1]WF SJC'!$DE$1,0,(VLOOKUP(Y69,'[2]Point Tables'!$A$4:$I$263,'[1]WF SJC'!$DE$2,FALSE)))</f>
        <v>0</v>
      </c>
      <c r="AA69" s="93" t="str">
        <f>IF(ISNA(VLOOKUP($A69,'[1]WF SJC'!$DO$1:$DP$65536,2,FALSE)),"np",(VLOOKUP($A69,'[1]WF SJC'!$DO$1:$DP$65536,2,FALSE)))</f>
        <v>np</v>
      </c>
      <c r="AB69" s="94">
        <f>IF(AA69&gt;'[1]WF SJC'!$DP$1,0,(VLOOKUP(AA69,'[2]Point Tables'!$A$4:$I$263,'[1]WF SJC'!$DP$2,FALSE)))</f>
        <v>0</v>
      </c>
      <c r="AC69" s="93" t="str">
        <f>IF(ISNA(VLOOKUP($A69,'[1]WF SJC'!$DZ$1:$EA$65536,2,FALSE)),"np",(VLOOKUP($A69,'[1]WF SJC'!$DZ$1:$EA$65536,2,FALSE)))</f>
        <v>np</v>
      </c>
      <c r="AD69" s="94">
        <f>IF(AC69&gt;'[1]WF SJC'!$EA$1,0,(VLOOKUP(AC69,'[2]Point Tables'!$A$4:$I$263,'[1]WF SJC'!$EA$2,FALSE)))</f>
        <v>0</v>
      </c>
      <c r="AE69" s="92" t="str">
        <f t="shared" si="50"/>
        <v>Laskaris, Alexa</v>
      </c>
      <c r="AF69" s="91" t="str">
        <f>IF(ISNA(VLOOKUP($A69,[1]WFY14!$AL$1:$AN$65536,2,FALSE)),"np",(VLOOKUP($A69,[1]WFY14!$AL$1:$AN$65536,2,FALSE)))</f>
        <v>np</v>
      </c>
      <c r="AG69" s="90">
        <f>IF(AF69&gt;[1]WFY14!$AN$1,0,(VLOOKUP(AF69,'[2]Point Tables'!$A$4:$I$263,[1]WFY14!$AN$2,FALSE)))</f>
        <v>0</v>
      </c>
      <c r="AH69" s="91">
        <f>IF(ISNA(VLOOKUP($A69,[1]WFY14!$AW$1:$AY$65536,2,FALSE)),"np",(VLOOKUP($A69,[1]WFY14!$AW$1:$AY$65536,2,FALSE)))</f>
        <v>32</v>
      </c>
      <c r="AI69" s="90">
        <f>IF(AH69&gt;[1]WFY14!$AY$1,0,(VLOOKUP(AH69,'[2]Point Tables'!$A$4:$I$263,[1]WFY14!$AY$2,FALSE)))</f>
        <v>0</v>
      </c>
      <c r="AJ69" s="91">
        <f>IF(ISNA(VLOOKUP($A69,[1]WFY14!$BH$1:$BJ$65536,2,FALSE)),"np",(VLOOKUP($A69,[1]WFY14!$BH$1:$BJ$65536,2,FALSE)))</f>
        <v>12</v>
      </c>
      <c r="AK69" s="90">
        <f>IF(AJ69&gt;[1]WFY14!$BJ$1,0,(VLOOKUP(AJ69,'[2]Point Tables'!$A$4:$I$263,[1]WFY14!$BJ$2,FALSE)))</f>
        <v>104</v>
      </c>
      <c r="AL69" s="91" t="str">
        <f>IF(ISNA(VLOOKUP($A69,[1]WFY14!$BS$1:$BT$65536,2,FALSE)),"np",(VLOOKUP($A69,[1]WFY14!$BS$1:$BT$65536,2,FALSE)))</f>
        <v>np</v>
      </c>
      <c r="AM69" s="90">
        <f>IF(AL69&gt;[1]WFY14!$BU$1,0,(VLOOKUP(AL69,'[2]Point Tables'!$A$4:$I$263,[1]WFY14!$BU$2,FALSE)))</f>
        <v>0</v>
      </c>
      <c r="AN69" s="91">
        <f>IF(ISNA(VLOOKUP($A69,[1]WFY14!$CD$1:$CE$65536,2,FALSE)),"np",(VLOOKUP($A69,[1]WFY14!$CD$1:$CE$65536,2,FALSE)))</f>
        <v>12</v>
      </c>
      <c r="AO69" s="90">
        <f>IF(AN69&gt;[1]WFY14!$CF$1,0,(VLOOKUP(AN69,'[2]Point Tables'!$A$4:$I$263,[1]WFY14!$CF$2,FALSE)))</f>
        <v>104</v>
      </c>
      <c r="AP69" s="91" t="str">
        <f>IF(ISNA(VLOOKUP($A69,[1]WFY14!$CO$1:$CP$65536,2,FALSE)),"np",(VLOOKUP($A69,[1]WFY14!$CO$1:$CP$65536,2,FALSE)))</f>
        <v>np</v>
      </c>
      <c r="AQ69" s="90">
        <f>IF(AP69&gt;[1]WFY14!$CQ$1,0,(VLOOKUP(AP69,'[2]Point Tables'!$A$4:$I$263,[1]WFY14!$CQ$2,FALSE)))</f>
        <v>0</v>
      </c>
      <c r="AR69" s="91" t="str">
        <f>IF(ISNA(VLOOKUP($A69,[1]WFY14!$CZ$1:$DA$65536,2,FALSE)),"np",(VLOOKUP($A69,[1]WFY14!$CZ$1:$DA$65536,2,FALSE)))</f>
        <v>np</v>
      </c>
      <c r="AS69" s="90">
        <f>IF(AR69&gt;[1]WFY14!$DB$1,0,(VLOOKUP(AR69,'[2]Point Tables'!$A$4:$I$263,[1]WFY14!$DB$2,FALSE)))</f>
        <v>0</v>
      </c>
      <c r="AT69" s="91" t="str">
        <f>IF(ISNA(VLOOKUP($A69,[1]WFY14!$DK$1:$DL$65536,2,FALSE)),"np",(VLOOKUP($A69,[1]WFY14!$DK$1:$DL$65536,2,FALSE)))</f>
        <v>np</v>
      </c>
      <c r="AU69" s="90">
        <f>IF(AT69&gt;[1]WFY14!$DM$1,0,(VLOOKUP(AT69,'[2]Point Tables'!$A$4:$I$263,[1]WFY14!$DM$2,FALSE)))</f>
        <v>0</v>
      </c>
      <c r="AV69" s="91" t="str">
        <f>IF(ISNA(VLOOKUP($A69,[1]WFY14!$DV$1:$DW$65536,2,FALSE)),"np",(VLOOKUP($A69,[1]WFY14!$DV$1:$DW$65536,2,FALSE)))</f>
        <v>np</v>
      </c>
      <c r="AW69" s="90">
        <f>IF(AV69&gt;[1]WFY14!$DX$1,0,(VLOOKUP(AV69,'[2]Point Tables'!$A$4:$I$263,[1]WFY14!$DX$2,FALSE)))</f>
        <v>0</v>
      </c>
      <c r="BQ69">
        <f t="shared" si="51"/>
        <v>0</v>
      </c>
      <c r="BR69">
        <f t="shared" si="52"/>
        <v>0</v>
      </c>
      <c r="BS69">
        <f t="shared" si="53"/>
        <v>104</v>
      </c>
      <c r="BT69">
        <f t="shared" si="54"/>
        <v>0</v>
      </c>
      <c r="BU69">
        <f t="shared" si="55"/>
        <v>104</v>
      </c>
      <c r="BV69">
        <f t="shared" si="56"/>
        <v>0</v>
      </c>
      <c r="BW69">
        <f t="shared" si="57"/>
        <v>0</v>
      </c>
      <c r="BX69">
        <f t="shared" si="58"/>
        <v>0</v>
      </c>
      <c r="BY69">
        <f t="shared" si="59"/>
        <v>0</v>
      </c>
      <c r="BZ69">
        <f t="shared" si="60"/>
        <v>104</v>
      </c>
      <c r="CA69">
        <f t="shared" si="61"/>
        <v>0</v>
      </c>
      <c r="CB69">
        <f t="shared" si="62"/>
        <v>0</v>
      </c>
      <c r="CC69">
        <f t="shared" si="63"/>
        <v>0</v>
      </c>
      <c r="CD69">
        <f t="shared" si="64"/>
        <v>0</v>
      </c>
      <c r="CE69">
        <f t="shared" si="65"/>
        <v>0</v>
      </c>
      <c r="CF69">
        <f t="shared" si="66"/>
        <v>0</v>
      </c>
      <c r="CG69">
        <f t="shared" si="67"/>
        <v>0</v>
      </c>
      <c r="CI69">
        <f t="shared" si="68"/>
        <v>104</v>
      </c>
      <c r="CJ69">
        <f t="shared" si="69"/>
        <v>0</v>
      </c>
      <c r="CK69">
        <f t="shared" si="70"/>
        <v>0</v>
      </c>
      <c r="CL69">
        <f t="shared" si="71"/>
        <v>0</v>
      </c>
      <c r="CN69" s="95">
        <f t="shared" si="72"/>
        <v>104</v>
      </c>
      <c r="CS69">
        <f t="shared" si="73"/>
        <v>0</v>
      </c>
      <c r="CT69">
        <f t="shared" si="74"/>
        <v>0</v>
      </c>
      <c r="CU69">
        <f t="shared" si="38"/>
        <v>0</v>
      </c>
      <c r="CW69">
        <f t="shared" si="39"/>
        <v>0</v>
      </c>
      <c r="CX69">
        <f t="shared" si="40"/>
        <v>0</v>
      </c>
      <c r="CZ69">
        <f t="shared" si="41"/>
        <v>0</v>
      </c>
    </row>
    <row r="70" spans="1:104">
      <c r="A70" s="14">
        <v>100099838</v>
      </c>
      <c r="B70">
        <f t="shared" si="42"/>
        <v>104</v>
      </c>
      <c r="C70">
        <f t="shared" si="43"/>
        <v>0</v>
      </c>
      <c r="D70" s="15" t="str">
        <f t="shared" si="44"/>
        <v>65T</v>
      </c>
      <c r="E70" s="14" t="s">
        <v>1353</v>
      </c>
      <c r="F70" s="3" t="s">
        <v>830</v>
      </c>
      <c r="G70" s="10">
        <v>1998</v>
      </c>
      <c r="H70" s="3" t="s">
        <v>1347</v>
      </c>
      <c r="I70" s="85">
        <f t="shared" si="45"/>
        <v>104</v>
      </c>
      <c r="J70" s="86">
        <f t="shared" si="46"/>
        <v>0</v>
      </c>
      <c r="K70" s="87">
        <f t="shared" si="47"/>
        <v>104</v>
      </c>
      <c r="L70" s="87">
        <f t="shared" si="47"/>
        <v>0</v>
      </c>
      <c r="M70" s="87">
        <f t="shared" si="47"/>
        <v>0</v>
      </c>
      <c r="N70" s="87">
        <f t="shared" si="47"/>
        <v>0</v>
      </c>
      <c r="O70" s="88" t="str">
        <f t="shared" si="48"/>
        <v>Luong, Tiffany</v>
      </c>
      <c r="P70" s="89" t="str">
        <f>IF(ISNA(VLOOKUP(A70,[1]WFY14!$E$1:$G$65536,2,FALSE)),"np",(VLOOKUP(A70,[1]WFY14!$E$1:$G$65536,2,FALSE)))</f>
        <v>np</v>
      </c>
      <c r="Q70" s="90">
        <f>IF(P70&gt;[1]WFY14!$F$1,0,(VLOOKUP(P70,'[2]Point Tables'!$A$4:$I$263,[1]WFY14!$F$2,FALSE)))</f>
        <v>0</v>
      </c>
      <c r="R70" s="91" t="str">
        <f>IF(ISNA(VLOOKUP($A70,[1]WFY14!$P$1:$R$65536,2,FALSE)),"np",(VLOOKUP($A70,[1]WFY14!$P$1:$R$65536,2,FALSE)))</f>
        <v>np</v>
      </c>
      <c r="S70" s="90">
        <f>IF(R70&gt;[1]WFY14!$Q$1,0,(VLOOKUP(R70,'[2]Point Tables'!$A$4:$I$263,[1]WFY14!$Q$2,FALSE)))</f>
        <v>0</v>
      </c>
      <c r="T70" s="91" t="str">
        <f>IF(ISNA(VLOOKUP($A70,[1]WFY14!$AA$1:$AC$65536,2,FALSE)),"np",(VLOOKUP($A70,[1]WFY14!$AA$1:$AC$65536,2,FALSE)))</f>
        <v>np</v>
      </c>
      <c r="U70" s="90">
        <f>IF(T70&gt;[1]WFY14!$AB$1,0,(VLOOKUP(T70,'[2]Point Tables'!$A$4:$I$263,[1]WFY14!$AB$2,FALSE)))</f>
        <v>0</v>
      </c>
      <c r="V70" s="92" t="str">
        <f t="shared" si="49"/>
        <v>Luong, Tiffany</v>
      </c>
      <c r="W70" s="93" t="str">
        <f>IF(ISNA(VLOOKUP(A70,'[1]WF SJC'!$CS$1:$CT$65536,2,FALSE)),"np",(VLOOKUP(A70,'[1]WF SJC'!$CS$1:$CT$65536,2,FALSE)))</f>
        <v>np</v>
      </c>
      <c r="X70" s="94">
        <f>IF(W70&gt;'[1]WF SJC'!$CT$1,0,(VLOOKUP(W70,'[2]Point Tables'!$A$4:$I$263,'[1]WF SJC'!$CT$2,FALSE)))</f>
        <v>0</v>
      </c>
      <c r="Y70" s="93" t="str">
        <f>IF(ISNA(VLOOKUP(A70,'[1]WF SJC'!$DD$1:$DE$65536,2,FALSE)),"np",(VLOOKUP(A70,'[1]WF SJC'!$DD$1:$DE$65536,2,FALSE)))</f>
        <v>np</v>
      </c>
      <c r="Z70" s="94">
        <f>IF(Y70&gt;'[1]WF SJC'!$DE$1,0,(VLOOKUP(Y70,'[2]Point Tables'!$A$4:$I$263,'[1]WF SJC'!$DE$2,FALSE)))</f>
        <v>0</v>
      </c>
      <c r="AA70" s="93" t="str">
        <f>IF(ISNA(VLOOKUP($A70,'[1]WF SJC'!$DO$1:$DP$65536,2,FALSE)),"np",(VLOOKUP($A70,'[1]WF SJC'!$DO$1:$DP$65536,2,FALSE)))</f>
        <v>np</v>
      </c>
      <c r="AB70" s="94">
        <f>IF(AA70&gt;'[1]WF SJC'!$DP$1,0,(VLOOKUP(AA70,'[2]Point Tables'!$A$4:$I$263,'[1]WF SJC'!$DP$2,FALSE)))</f>
        <v>0</v>
      </c>
      <c r="AC70" s="93" t="str">
        <f>IF(ISNA(VLOOKUP($A70,'[1]WF SJC'!$DZ$1:$EA$65536,2,FALSE)),"np",(VLOOKUP($A70,'[1]WF SJC'!$DZ$1:$EA$65536,2,FALSE)))</f>
        <v>np</v>
      </c>
      <c r="AD70" s="94">
        <f>IF(AC70&gt;'[1]WF SJC'!$EA$1,0,(VLOOKUP(AC70,'[2]Point Tables'!$A$4:$I$263,'[1]WF SJC'!$EA$2,FALSE)))</f>
        <v>0</v>
      </c>
      <c r="AE70" s="92" t="str">
        <f t="shared" si="50"/>
        <v>Luong, Tiffany</v>
      </c>
      <c r="AF70" s="91" t="str">
        <f>IF(ISNA(VLOOKUP($A70,[1]WFY14!$AL$1:$AN$65536,2,FALSE)),"np",(VLOOKUP($A70,[1]WFY14!$AL$1:$AN$65536,2,FALSE)))</f>
        <v>np</v>
      </c>
      <c r="AG70" s="90">
        <f>IF(AF70&gt;[1]WFY14!$AN$1,0,(VLOOKUP(AF70,'[2]Point Tables'!$A$4:$I$263,[1]WFY14!$AN$2,FALSE)))</f>
        <v>0</v>
      </c>
      <c r="AH70" s="91" t="str">
        <f>IF(ISNA(VLOOKUP($A70,[1]WFY14!$AW$1:$AY$65536,2,FALSE)),"np",(VLOOKUP($A70,[1]WFY14!$AW$1:$AY$65536,2,FALSE)))</f>
        <v>np</v>
      </c>
      <c r="AI70" s="90">
        <f>IF(AH70&gt;[1]WFY14!$AY$1,0,(VLOOKUP(AH70,'[2]Point Tables'!$A$4:$I$263,[1]WFY14!$AY$2,FALSE)))</f>
        <v>0</v>
      </c>
      <c r="AJ70" s="91">
        <f>IF(ISNA(VLOOKUP($A70,[1]WFY14!$BH$1:$BJ$65536,2,FALSE)),"np",(VLOOKUP($A70,[1]WFY14!$BH$1:$BJ$65536,2,FALSE)))</f>
        <v>26</v>
      </c>
      <c r="AK70" s="90">
        <f>IF(AJ70&gt;[1]WFY14!$BJ$1,0,(VLOOKUP(AJ70,'[2]Point Tables'!$A$4:$I$263,[1]WFY14!$BJ$2,FALSE)))</f>
        <v>0</v>
      </c>
      <c r="AL70" s="91">
        <f>IF(ISNA(VLOOKUP($A70,[1]WFY14!$BS$1:$BT$65536,2,FALSE)),"np",(VLOOKUP($A70,[1]WFY14!$BS$1:$BT$65536,2,FALSE)))</f>
        <v>12</v>
      </c>
      <c r="AM70" s="90">
        <f>IF(AL70&gt;[1]WFY14!$BU$1,0,(VLOOKUP(AL70,'[2]Point Tables'!$A$4:$I$263,[1]WFY14!$BU$2,FALSE)))</f>
        <v>104</v>
      </c>
      <c r="AN70" s="91" t="str">
        <f>IF(ISNA(VLOOKUP($A70,[1]WFY14!$CD$1:$CE$65536,2,FALSE)),"np",(VLOOKUP($A70,[1]WFY14!$CD$1:$CE$65536,2,FALSE)))</f>
        <v>np</v>
      </c>
      <c r="AO70" s="90">
        <f>IF(AN70&gt;[1]WFY14!$CF$1,0,(VLOOKUP(AN70,'[2]Point Tables'!$A$4:$I$263,[1]WFY14!$CF$2,FALSE)))</f>
        <v>0</v>
      </c>
      <c r="AP70" s="91" t="str">
        <f>IF(ISNA(VLOOKUP($A70,[1]WFY14!$CO$1:$CP$65536,2,FALSE)),"np",(VLOOKUP($A70,[1]WFY14!$CO$1:$CP$65536,2,FALSE)))</f>
        <v>np</v>
      </c>
      <c r="AQ70" s="90">
        <f>IF(AP70&gt;[1]WFY14!$CQ$1,0,(VLOOKUP(AP70,'[2]Point Tables'!$A$4:$I$263,[1]WFY14!$CQ$2,FALSE)))</f>
        <v>0</v>
      </c>
      <c r="AR70" s="91">
        <f>IF(ISNA(VLOOKUP($A70,[1]WFY14!$CZ$1:$DA$65536,2,FALSE)),"np",(VLOOKUP($A70,[1]WFY14!$CZ$1:$DA$65536,2,FALSE)))</f>
        <v>21</v>
      </c>
      <c r="AS70" s="90">
        <f>IF(AR70&gt;[1]WFY14!$DB$1,0,(VLOOKUP(AR70,'[2]Point Tables'!$A$4:$I$263,[1]WFY14!$DB$2,FALSE)))</f>
        <v>0</v>
      </c>
      <c r="AT70" s="91" t="str">
        <f>IF(ISNA(VLOOKUP($A70,[1]WFY14!$DK$1:$DL$65536,2,FALSE)),"np",(VLOOKUP($A70,[1]WFY14!$DK$1:$DL$65536,2,FALSE)))</f>
        <v>np</v>
      </c>
      <c r="AU70" s="90">
        <f>IF(AT70&gt;[1]WFY14!$DM$1,0,(VLOOKUP(AT70,'[2]Point Tables'!$A$4:$I$263,[1]WFY14!$DM$2,FALSE)))</f>
        <v>0</v>
      </c>
      <c r="AV70" s="91" t="str">
        <f>IF(ISNA(VLOOKUP($A70,[1]WFY14!$DV$1:$DW$65536,2,FALSE)),"np",(VLOOKUP($A70,[1]WFY14!$DV$1:$DW$65536,2,FALSE)))</f>
        <v>np</v>
      </c>
      <c r="AW70" s="90">
        <f>IF(AV70&gt;[1]WFY14!$DX$1,0,(VLOOKUP(AV70,'[2]Point Tables'!$A$4:$I$263,[1]WFY14!$DX$2,FALSE)))</f>
        <v>0</v>
      </c>
      <c r="BQ70">
        <f t="shared" si="51"/>
        <v>0</v>
      </c>
      <c r="BR70">
        <f t="shared" si="52"/>
        <v>0</v>
      </c>
      <c r="BS70">
        <f t="shared" si="53"/>
        <v>0</v>
      </c>
      <c r="BT70">
        <f t="shared" si="54"/>
        <v>104</v>
      </c>
      <c r="BU70">
        <f t="shared" si="55"/>
        <v>0</v>
      </c>
      <c r="BV70">
        <f t="shared" si="56"/>
        <v>0</v>
      </c>
      <c r="BW70">
        <f t="shared" si="57"/>
        <v>0</v>
      </c>
      <c r="BX70">
        <f t="shared" si="58"/>
        <v>0</v>
      </c>
      <c r="BY70">
        <f t="shared" si="59"/>
        <v>0</v>
      </c>
      <c r="BZ70">
        <f t="shared" si="60"/>
        <v>104</v>
      </c>
      <c r="CA70">
        <f t="shared" si="61"/>
        <v>0</v>
      </c>
      <c r="CB70">
        <f t="shared" si="62"/>
        <v>0</v>
      </c>
      <c r="CC70">
        <f t="shared" si="63"/>
        <v>0</v>
      </c>
      <c r="CD70">
        <f t="shared" si="64"/>
        <v>0</v>
      </c>
      <c r="CE70">
        <f t="shared" si="65"/>
        <v>0</v>
      </c>
      <c r="CF70">
        <f t="shared" si="66"/>
        <v>0</v>
      </c>
      <c r="CG70">
        <f t="shared" si="67"/>
        <v>0</v>
      </c>
      <c r="CI70">
        <f t="shared" si="68"/>
        <v>104</v>
      </c>
      <c r="CJ70">
        <f t="shared" si="69"/>
        <v>0</v>
      </c>
      <c r="CK70">
        <f t="shared" si="70"/>
        <v>0</v>
      </c>
      <c r="CL70">
        <f t="shared" si="71"/>
        <v>0</v>
      </c>
      <c r="CN70" s="95">
        <f t="shared" si="72"/>
        <v>104</v>
      </c>
      <c r="CS70">
        <f t="shared" si="73"/>
        <v>0</v>
      </c>
      <c r="CT70">
        <f t="shared" si="74"/>
        <v>0</v>
      </c>
      <c r="CU70">
        <f t="shared" si="38"/>
        <v>0</v>
      </c>
      <c r="CW70">
        <f t="shared" si="39"/>
        <v>0</v>
      </c>
      <c r="CX70">
        <f t="shared" si="40"/>
        <v>0</v>
      </c>
      <c r="CZ70">
        <f t="shared" si="41"/>
        <v>0</v>
      </c>
    </row>
    <row r="71" spans="1:104">
      <c r="A71" s="23">
        <v>100096054</v>
      </c>
      <c r="B71">
        <f t="shared" si="42"/>
        <v>104</v>
      </c>
      <c r="C71">
        <f t="shared" si="43"/>
        <v>0</v>
      </c>
      <c r="D71" s="15" t="str">
        <f t="shared" si="44"/>
        <v>65T</v>
      </c>
      <c r="E71" s="14" t="s">
        <v>1353</v>
      </c>
      <c r="F71" s="3" t="s">
        <v>819</v>
      </c>
      <c r="G71" s="10">
        <v>1998</v>
      </c>
      <c r="H71" s="3" t="s">
        <v>160</v>
      </c>
      <c r="I71" s="85">
        <f t="shared" si="45"/>
        <v>104</v>
      </c>
      <c r="J71" s="86">
        <f t="shared" si="46"/>
        <v>0</v>
      </c>
      <c r="K71" s="87">
        <f t="shared" si="47"/>
        <v>104</v>
      </c>
      <c r="L71" s="87">
        <f t="shared" si="47"/>
        <v>0</v>
      </c>
      <c r="M71" s="87">
        <f t="shared" si="47"/>
        <v>0</v>
      </c>
      <c r="N71" s="87">
        <f t="shared" si="47"/>
        <v>0</v>
      </c>
      <c r="O71" s="88" t="str">
        <f t="shared" si="48"/>
        <v>Whitmore, Phoebe</v>
      </c>
      <c r="P71" s="89" t="str">
        <f>IF(ISNA(VLOOKUP(A71,[1]WFY14!$E$1:$G$65536,2,FALSE)),"np",(VLOOKUP(A71,[1]WFY14!$E$1:$G$65536,2,FALSE)))</f>
        <v>np</v>
      </c>
      <c r="Q71" s="90">
        <f>IF(P71&gt;[1]WFY14!$F$1,0,(VLOOKUP(P71,'[2]Point Tables'!$A$4:$I$263,[1]WFY14!$F$2,FALSE)))</f>
        <v>0</v>
      </c>
      <c r="R71" s="91">
        <f>IF(ISNA(VLOOKUP($A71,[1]WFY14!$P$1:$R$65536,2,FALSE)),"np",(VLOOKUP($A71,[1]WFY14!$P$1:$R$65536,2,FALSE)))</f>
        <v>65</v>
      </c>
      <c r="S71" s="90">
        <f>IF(R71&gt;[1]WFY14!$Q$1,0,(VLOOKUP(R71,'[2]Point Tables'!$A$4:$I$263,[1]WFY14!$Q$2,FALSE)))</f>
        <v>0</v>
      </c>
      <c r="T71" s="91" t="str">
        <f>IF(ISNA(VLOOKUP($A71,[1]WFY14!$AA$1:$AC$65536,2,FALSE)),"np",(VLOOKUP($A71,[1]WFY14!$AA$1:$AC$65536,2,FALSE)))</f>
        <v>np</v>
      </c>
      <c r="U71" s="90">
        <f>IF(T71&gt;[1]WFY14!$AB$1,0,(VLOOKUP(T71,'[2]Point Tables'!$A$4:$I$263,[1]WFY14!$AB$2,FALSE)))</f>
        <v>0</v>
      </c>
      <c r="V71" s="92" t="str">
        <f t="shared" si="49"/>
        <v>Whitmore, Phoebe</v>
      </c>
      <c r="W71" s="93" t="str">
        <f>IF(ISNA(VLOOKUP(A71,'[1]WF SJC'!$CS$1:$CT$65536,2,FALSE)),"np",(VLOOKUP(A71,'[1]WF SJC'!$CS$1:$CT$65536,2,FALSE)))</f>
        <v>np</v>
      </c>
      <c r="X71" s="94">
        <f>IF(W71&gt;'[1]WF SJC'!$CT$1,0,(VLOOKUP(W71,'[2]Point Tables'!$A$4:$I$263,'[1]WF SJC'!$CT$2,FALSE)))</f>
        <v>0</v>
      </c>
      <c r="Y71" s="93" t="str">
        <f>IF(ISNA(VLOOKUP(A71,'[1]WF SJC'!$DD$1:$DE$65536,2,FALSE)),"np",(VLOOKUP(A71,'[1]WF SJC'!$DD$1:$DE$65536,2,FALSE)))</f>
        <v>np</v>
      </c>
      <c r="Z71" s="94">
        <f>IF(Y71&gt;'[1]WF SJC'!$DE$1,0,(VLOOKUP(Y71,'[2]Point Tables'!$A$4:$I$263,'[1]WF SJC'!$DE$2,FALSE)))</f>
        <v>0</v>
      </c>
      <c r="AA71" s="93" t="str">
        <f>IF(ISNA(VLOOKUP($A71,'[1]WF SJC'!$DO$1:$DP$65536,2,FALSE)),"np",(VLOOKUP($A71,'[1]WF SJC'!$DO$1:$DP$65536,2,FALSE)))</f>
        <v>np</v>
      </c>
      <c r="AB71" s="94">
        <f>IF(AA71&gt;'[1]WF SJC'!$DP$1,0,(VLOOKUP(AA71,'[2]Point Tables'!$A$4:$I$263,'[1]WF SJC'!$DP$2,FALSE)))</f>
        <v>0</v>
      </c>
      <c r="AC71" s="93" t="str">
        <f>IF(ISNA(VLOOKUP($A71,'[1]WF SJC'!$DZ$1:$EA$65536,2,FALSE)),"np",(VLOOKUP($A71,'[1]WF SJC'!$DZ$1:$EA$65536,2,FALSE)))</f>
        <v>np</v>
      </c>
      <c r="AD71" s="94">
        <f>IF(AC71&gt;'[1]WF SJC'!$EA$1,0,(VLOOKUP(AC71,'[2]Point Tables'!$A$4:$I$263,'[1]WF SJC'!$EA$2,FALSE)))</f>
        <v>0</v>
      </c>
      <c r="AE71" s="92" t="str">
        <f t="shared" si="50"/>
        <v>Whitmore, Phoebe</v>
      </c>
      <c r="AF71" s="91" t="str">
        <f>IF(ISNA(VLOOKUP($A71,[1]WFY14!$AL$1:$AN$65536,2,FALSE)),"np",(VLOOKUP($A71,[1]WFY14!$AL$1:$AN$65536,2,FALSE)))</f>
        <v>np</v>
      </c>
      <c r="AG71" s="90">
        <f>IF(AF71&gt;[1]WFY14!$AN$1,0,(VLOOKUP(AF71,'[2]Point Tables'!$A$4:$I$263,[1]WFY14!$AN$2,FALSE)))</f>
        <v>0</v>
      </c>
      <c r="AH71" s="91" t="str">
        <f>IF(ISNA(VLOOKUP($A71,[1]WFY14!$AW$1:$AY$65536,2,FALSE)),"np",(VLOOKUP($A71,[1]WFY14!$AW$1:$AY$65536,2,FALSE)))</f>
        <v>np</v>
      </c>
      <c r="AI71" s="90">
        <f>IF(AH71&gt;[1]WFY14!$AY$1,0,(VLOOKUP(AH71,'[2]Point Tables'!$A$4:$I$263,[1]WFY14!$AY$2,FALSE)))</f>
        <v>0</v>
      </c>
      <c r="AJ71" s="91">
        <f>IF(ISNA(VLOOKUP($A71,[1]WFY14!$BH$1:$BJ$65536,2,FALSE)),"np",(VLOOKUP($A71,[1]WFY14!$BH$1:$BJ$65536,2,FALSE)))</f>
        <v>27</v>
      </c>
      <c r="AK71" s="90">
        <f>IF(AJ71&gt;[1]WFY14!$BJ$1,0,(VLOOKUP(AJ71,'[2]Point Tables'!$A$4:$I$263,[1]WFY14!$BJ$2,FALSE)))</f>
        <v>0</v>
      </c>
      <c r="AL71" s="91" t="str">
        <f>IF(ISNA(VLOOKUP($A71,[1]WFY14!$BS$1:$BT$65536,2,FALSE)),"np",(VLOOKUP($A71,[1]WFY14!$BS$1:$BT$65536,2,FALSE)))</f>
        <v>np</v>
      </c>
      <c r="AM71" s="90">
        <f>IF(AL71&gt;[1]WFY14!$BU$1,0,(VLOOKUP(AL71,'[2]Point Tables'!$A$4:$I$263,[1]WFY14!$BU$2,FALSE)))</f>
        <v>0</v>
      </c>
      <c r="AN71" s="91">
        <f>IF(ISNA(VLOOKUP($A71,[1]WFY14!$CD$1:$CE$65536,2,FALSE)),"np",(VLOOKUP($A71,[1]WFY14!$CD$1:$CE$65536,2,FALSE)))</f>
        <v>19</v>
      </c>
      <c r="AO71" s="90">
        <f>IF(AN71&gt;[1]WFY14!$CF$1,0,(VLOOKUP(AN71,'[2]Point Tables'!$A$4:$I$263,[1]WFY14!$CF$2,FALSE)))</f>
        <v>0</v>
      </c>
      <c r="AP71" s="91">
        <f>IF(ISNA(VLOOKUP($A71,[1]WFY14!$CO$1:$CP$65536,2,FALSE)),"np",(VLOOKUP($A71,[1]WFY14!$CO$1:$CP$65536,2,FALSE)))</f>
        <v>12</v>
      </c>
      <c r="AQ71" s="90">
        <f>IF(AP71&gt;[1]WFY14!$CQ$1,0,(VLOOKUP(AP71,'[2]Point Tables'!$A$4:$I$263,[1]WFY14!$CQ$2,FALSE)))</f>
        <v>104</v>
      </c>
      <c r="AR71" s="91" t="str">
        <f>IF(ISNA(VLOOKUP($A71,[1]WFY14!$CZ$1:$DA$65536,2,FALSE)),"np",(VLOOKUP($A71,[1]WFY14!$CZ$1:$DA$65536,2,FALSE)))</f>
        <v>np</v>
      </c>
      <c r="AS71" s="90">
        <f>IF(AR71&gt;[1]WFY14!$DB$1,0,(VLOOKUP(AR71,'[2]Point Tables'!$A$4:$I$263,[1]WFY14!$DB$2,FALSE)))</f>
        <v>0</v>
      </c>
      <c r="AT71" s="91" t="str">
        <f>IF(ISNA(VLOOKUP($A71,[1]WFY14!$DK$1:$DL$65536,2,FALSE)),"np",(VLOOKUP($A71,[1]WFY14!$DK$1:$DL$65536,2,FALSE)))</f>
        <v>np</v>
      </c>
      <c r="AU71" s="90">
        <f>IF(AT71&gt;[1]WFY14!$DM$1,0,(VLOOKUP(AT71,'[2]Point Tables'!$A$4:$I$263,[1]WFY14!$DM$2,FALSE)))</f>
        <v>0</v>
      </c>
      <c r="AV71" s="91" t="str">
        <f>IF(ISNA(VLOOKUP($A71,[1]WFY14!$DV$1:$DW$65536,2,FALSE)),"np",(VLOOKUP($A71,[1]WFY14!$DV$1:$DW$65536,2,FALSE)))</f>
        <v>np</v>
      </c>
      <c r="AW71" s="90">
        <f>IF(AV71&gt;[1]WFY14!$DX$1,0,(VLOOKUP(AV71,'[2]Point Tables'!$A$4:$I$263,[1]WFY14!$DX$2,FALSE)))</f>
        <v>0</v>
      </c>
      <c r="BQ71">
        <f t="shared" si="51"/>
        <v>0</v>
      </c>
      <c r="BR71">
        <f t="shared" si="52"/>
        <v>0</v>
      </c>
      <c r="BS71">
        <f t="shared" si="53"/>
        <v>0</v>
      </c>
      <c r="BT71">
        <f t="shared" si="54"/>
        <v>0</v>
      </c>
      <c r="BU71">
        <f t="shared" si="55"/>
        <v>0</v>
      </c>
      <c r="BV71">
        <f t="shared" si="56"/>
        <v>104</v>
      </c>
      <c r="BW71">
        <f t="shared" si="57"/>
        <v>0</v>
      </c>
      <c r="BX71">
        <f t="shared" si="58"/>
        <v>0</v>
      </c>
      <c r="BY71">
        <f t="shared" si="59"/>
        <v>0</v>
      </c>
      <c r="BZ71">
        <f t="shared" si="60"/>
        <v>104</v>
      </c>
      <c r="CA71">
        <f t="shared" si="61"/>
        <v>0</v>
      </c>
      <c r="CB71">
        <f t="shared" si="62"/>
        <v>0</v>
      </c>
      <c r="CC71">
        <f t="shared" si="63"/>
        <v>0</v>
      </c>
      <c r="CD71">
        <f t="shared" si="64"/>
        <v>0</v>
      </c>
      <c r="CE71">
        <f t="shared" si="65"/>
        <v>0</v>
      </c>
      <c r="CF71">
        <f t="shared" si="66"/>
        <v>0</v>
      </c>
      <c r="CG71">
        <f t="shared" si="67"/>
        <v>0</v>
      </c>
      <c r="CI71">
        <f t="shared" si="68"/>
        <v>104</v>
      </c>
      <c r="CJ71">
        <f t="shared" si="69"/>
        <v>0</v>
      </c>
      <c r="CK71">
        <f t="shared" si="70"/>
        <v>0</v>
      </c>
      <c r="CL71">
        <f t="shared" si="71"/>
        <v>0</v>
      </c>
      <c r="CN71" s="95">
        <f t="shared" si="72"/>
        <v>104</v>
      </c>
      <c r="CS71">
        <f t="shared" si="73"/>
        <v>0</v>
      </c>
      <c r="CT71">
        <f t="shared" si="74"/>
        <v>0</v>
      </c>
      <c r="CU71">
        <f t="shared" si="38"/>
        <v>0</v>
      </c>
      <c r="CW71">
        <f t="shared" si="39"/>
        <v>0</v>
      </c>
      <c r="CX71">
        <f t="shared" si="40"/>
        <v>0</v>
      </c>
      <c r="CZ71">
        <f t="shared" si="41"/>
        <v>0</v>
      </c>
    </row>
    <row r="72" spans="1:104">
      <c r="A72" s="23">
        <v>100098412</v>
      </c>
      <c r="B72">
        <f t="shared" si="42"/>
        <v>103</v>
      </c>
      <c r="C72">
        <f t="shared" si="43"/>
        <v>0</v>
      </c>
      <c r="D72" s="15" t="str">
        <f t="shared" si="44"/>
        <v>69</v>
      </c>
      <c r="E72" s="14" t="s">
        <v>1353</v>
      </c>
      <c r="F72" s="3" t="s">
        <v>837</v>
      </c>
      <c r="G72" s="10">
        <v>1998</v>
      </c>
      <c r="H72" s="83" t="s">
        <v>31</v>
      </c>
      <c r="I72" s="85">
        <f t="shared" si="45"/>
        <v>103</v>
      </c>
      <c r="J72" s="86">
        <f t="shared" si="46"/>
        <v>0</v>
      </c>
      <c r="K72" s="87">
        <f t="shared" si="47"/>
        <v>103</v>
      </c>
      <c r="L72" s="87">
        <f t="shared" si="47"/>
        <v>0</v>
      </c>
      <c r="M72" s="87">
        <f t="shared" si="47"/>
        <v>0</v>
      </c>
      <c r="N72" s="87">
        <f t="shared" si="47"/>
        <v>0</v>
      </c>
      <c r="O72" s="88" t="str">
        <f t="shared" si="48"/>
        <v>Gets, Jessica</v>
      </c>
      <c r="P72" s="89" t="str">
        <f>IF(ISNA(VLOOKUP(A72,[1]WFY14!$E$1:$G$65536,2,FALSE)),"np",(VLOOKUP(A72,[1]WFY14!$E$1:$G$65536,2,FALSE)))</f>
        <v>np</v>
      </c>
      <c r="Q72" s="90">
        <f>IF(P72&gt;[1]WFY14!$F$1,0,(VLOOKUP(P72,'[2]Point Tables'!$A$4:$I$263,[1]WFY14!$F$2,FALSE)))</f>
        <v>0</v>
      </c>
      <c r="R72" s="91" t="str">
        <f>IF(ISNA(VLOOKUP($A72,[1]WFY14!$P$1:$R$65536,2,FALSE)),"np",(VLOOKUP($A72,[1]WFY14!$P$1:$R$65536,2,FALSE)))</f>
        <v>np</v>
      </c>
      <c r="S72" s="90">
        <f>IF(R72&gt;[1]WFY14!$Q$1,0,(VLOOKUP(R72,'[2]Point Tables'!$A$4:$I$263,[1]WFY14!$Q$2,FALSE)))</f>
        <v>0</v>
      </c>
      <c r="T72" s="91">
        <f>IF(ISNA(VLOOKUP($A72,[1]WFY14!$AA$1:$AC$65536,2,FALSE)),"np",(VLOOKUP($A72,[1]WFY14!$AA$1:$AC$65536,2,FALSE)))</f>
        <v>68</v>
      </c>
      <c r="U72" s="90">
        <f>IF(T72&gt;[1]WFY14!$AB$1,0,(VLOOKUP(T72,'[2]Point Tables'!$A$4:$I$263,[1]WFY14!$AB$2,FALSE)))</f>
        <v>0</v>
      </c>
      <c r="V72" s="92" t="str">
        <f t="shared" si="49"/>
        <v>Gets, Jessica</v>
      </c>
      <c r="W72" s="93" t="str">
        <f>IF(ISNA(VLOOKUP(A72,'[1]WF SJC'!$CS$1:$CT$65536,2,FALSE)),"np",(VLOOKUP(A72,'[1]WF SJC'!$CS$1:$CT$65536,2,FALSE)))</f>
        <v>np</v>
      </c>
      <c r="X72" s="94">
        <f>IF(W72&gt;'[1]WF SJC'!$CT$1,0,(VLOOKUP(W72,'[2]Point Tables'!$A$4:$I$263,'[1]WF SJC'!$CT$2,FALSE)))</f>
        <v>0</v>
      </c>
      <c r="Y72" s="93" t="str">
        <f>IF(ISNA(VLOOKUP(A72,'[1]WF SJC'!$DD$1:$DE$65536,2,FALSE)),"np",(VLOOKUP(A72,'[1]WF SJC'!$DD$1:$DE$65536,2,FALSE)))</f>
        <v>np</v>
      </c>
      <c r="Z72" s="94">
        <f>IF(Y72&gt;'[1]WF SJC'!$DE$1,0,(VLOOKUP(Y72,'[2]Point Tables'!$A$4:$I$263,'[1]WF SJC'!$DE$2,FALSE)))</f>
        <v>0</v>
      </c>
      <c r="AA72" s="93" t="str">
        <f>IF(ISNA(VLOOKUP($A72,'[1]WF SJC'!$DO$1:$DP$65536,2,FALSE)),"np",(VLOOKUP($A72,'[1]WF SJC'!$DO$1:$DP$65536,2,FALSE)))</f>
        <v>np</v>
      </c>
      <c r="AB72" s="94">
        <f>IF(AA72&gt;'[1]WF SJC'!$DP$1,0,(VLOOKUP(AA72,'[2]Point Tables'!$A$4:$I$263,'[1]WF SJC'!$DP$2,FALSE)))</f>
        <v>0</v>
      </c>
      <c r="AC72" s="93" t="str">
        <f>IF(ISNA(VLOOKUP($A72,'[1]WF SJC'!$DZ$1:$EA$65536,2,FALSE)),"np",(VLOOKUP($A72,'[1]WF SJC'!$DZ$1:$EA$65536,2,FALSE)))</f>
        <v>np</v>
      </c>
      <c r="AD72" s="94">
        <f>IF(AC72&gt;'[1]WF SJC'!$EA$1,0,(VLOOKUP(AC72,'[2]Point Tables'!$A$4:$I$263,'[1]WF SJC'!$EA$2,FALSE)))</f>
        <v>0</v>
      </c>
      <c r="AE72" s="92" t="str">
        <f t="shared" si="50"/>
        <v>Gets, Jessica</v>
      </c>
      <c r="AF72" s="91">
        <f>IF(ISNA(VLOOKUP($A72,[1]WFY14!$AL$1:$AN$65536,2,FALSE)),"np",(VLOOKUP($A72,[1]WFY14!$AL$1:$AN$65536,2,FALSE)))</f>
        <v>15</v>
      </c>
      <c r="AG72" s="90">
        <f>IF(AF72&gt;[1]WFY14!$AN$1,0,(VLOOKUP(AF72,'[2]Point Tables'!$A$4:$I$263,[1]WFY14!$AN$2,FALSE)))</f>
        <v>0</v>
      </c>
      <c r="AH72" s="91" t="str">
        <f>IF(ISNA(VLOOKUP($A72,[1]WFY14!$AW$1:$AY$65536,2,FALSE)),"np",(VLOOKUP($A72,[1]WFY14!$AW$1:$AY$65536,2,FALSE)))</f>
        <v>np</v>
      </c>
      <c r="AI72" s="90">
        <f>IF(AH72&gt;[1]WFY14!$AY$1,0,(VLOOKUP(AH72,'[2]Point Tables'!$A$4:$I$263,[1]WFY14!$AY$2,FALSE)))</f>
        <v>0</v>
      </c>
      <c r="AJ72" s="91">
        <f>IF(ISNA(VLOOKUP($A72,[1]WFY14!$BH$1:$BJ$65536,2,FALSE)),"np",(VLOOKUP($A72,[1]WFY14!$BH$1:$BJ$65536,2,FALSE)))</f>
        <v>15</v>
      </c>
      <c r="AK72" s="90">
        <f>IF(AJ72&gt;[1]WFY14!$BJ$1,0,(VLOOKUP(AJ72,'[2]Point Tables'!$A$4:$I$263,[1]WFY14!$BJ$2,FALSE)))</f>
        <v>101</v>
      </c>
      <c r="AL72" s="91" t="str">
        <f>IF(ISNA(VLOOKUP($A72,[1]WFY14!$BS$1:$BT$65536,2,FALSE)),"np",(VLOOKUP($A72,[1]WFY14!$BS$1:$BT$65536,2,FALSE)))</f>
        <v>np</v>
      </c>
      <c r="AM72" s="90">
        <f>IF(AL72&gt;[1]WFY14!$BU$1,0,(VLOOKUP(AL72,'[2]Point Tables'!$A$4:$I$263,[1]WFY14!$BU$2,FALSE)))</f>
        <v>0</v>
      </c>
      <c r="AN72" s="91" t="str">
        <f>IF(ISNA(VLOOKUP($A72,[1]WFY14!$CD$1:$CE$65536,2,FALSE)),"np",(VLOOKUP($A72,[1]WFY14!$CD$1:$CE$65536,2,FALSE)))</f>
        <v>np</v>
      </c>
      <c r="AO72" s="90">
        <f>IF(AN72&gt;[1]WFY14!$CF$1,0,(VLOOKUP(AN72,'[2]Point Tables'!$A$4:$I$263,[1]WFY14!$CF$2,FALSE)))</f>
        <v>0</v>
      </c>
      <c r="AP72" s="91">
        <f>IF(ISNA(VLOOKUP($A72,[1]WFY14!$CO$1:$CP$65536,2,FALSE)),"np",(VLOOKUP($A72,[1]WFY14!$CO$1:$CP$65536,2,FALSE)))</f>
        <v>13</v>
      </c>
      <c r="AQ72" s="90">
        <f>IF(AP72&gt;[1]WFY14!$CQ$1,0,(VLOOKUP(AP72,'[2]Point Tables'!$A$4:$I$263,[1]WFY14!$CQ$2,FALSE)))</f>
        <v>103</v>
      </c>
      <c r="AR72" s="91">
        <f>IF(ISNA(VLOOKUP($A72,[1]WFY14!$CZ$1:$DA$65536,2,FALSE)),"np",(VLOOKUP($A72,[1]WFY14!$CZ$1:$DA$65536,2,FALSE)))</f>
        <v>24</v>
      </c>
      <c r="AS72" s="90">
        <f>IF(AR72&gt;[1]WFY14!$DB$1,0,(VLOOKUP(AR72,'[2]Point Tables'!$A$4:$I$263,[1]WFY14!$DB$2,FALSE)))</f>
        <v>0</v>
      </c>
      <c r="AT72" s="91" t="str">
        <f>IF(ISNA(VLOOKUP($A72,[1]WFY14!$DK$1:$DL$65536,2,FALSE)),"np",(VLOOKUP($A72,[1]WFY14!$DK$1:$DL$65536,2,FALSE)))</f>
        <v>np</v>
      </c>
      <c r="AU72" s="90">
        <f>IF(AT72&gt;[1]WFY14!$DM$1,0,(VLOOKUP(AT72,'[2]Point Tables'!$A$4:$I$263,[1]WFY14!$DM$2,FALSE)))</f>
        <v>0</v>
      </c>
      <c r="AV72" s="91" t="str">
        <f>IF(ISNA(VLOOKUP($A72,[1]WFY14!$DV$1:$DW$65536,2,FALSE)),"np",(VLOOKUP($A72,[1]WFY14!$DV$1:$DW$65536,2,FALSE)))</f>
        <v>np</v>
      </c>
      <c r="AW72" s="90">
        <f>IF(AV72&gt;[1]WFY14!$DX$1,0,(VLOOKUP(AV72,'[2]Point Tables'!$A$4:$I$263,[1]WFY14!$DX$2,FALSE)))</f>
        <v>0</v>
      </c>
      <c r="BQ72">
        <f t="shared" si="51"/>
        <v>0</v>
      </c>
      <c r="BR72">
        <f t="shared" si="52"/>
        <v>0</v>
      </c>
      <c r="BS72">
        <f t="shared" si="53"/>
        <v>101</v>
      </c>
      <c r="BT72">
        <f t="shared" si="54"/>
        <v>0</v>
      </c>
      <c r="BU72">
        <f t="shared" si="55"/>
        <v>0</v>
      </c>
      <c r="BV72">
        <f t="shared" si="56"/>
        <v>103</v>
      </c>
      <c r="BW72">
        <f t="shared" si="57"/>
        <v>0</v>
      </c>
      <c r="BX72">
        <f t="shared" si="58"/>
        <v>0</v>
      </c>
      <c r="BY72">
        <f t="shared" si="59"/>
        <v>0</v>
      </c>
      <c r="BZ72">
        <f t="shared" si="60"/>
        <v>103</v>
      </c>
      <c r="CA72">
        <f t="shared" si="61"/>
        <v>0</v>
      </c>
      <c r="CB72">
        <f t="shared" si="62"/>
        <v>0</v>
      </c>
      <c r="CC72">
        <f t="shared" si="63"/>
        <v>0</v>
      </c>
      <c r="CD72">
        <f t="shared" si="64"/>
        <v>0</v>
      </c>
      <c r="CE72">
        <f t="shared" si="65"/>
        <v>0</v>
      </c>
      <c r="CF72">
        <f t="shared" si="66"/>
        <v>0</v>
      </c>
      <c r="CG72">
        <f t="shared" si="67"/>
        <v>0</v>
      </c>
      <c r="CI72">
        <f t="shared" si="68"/>
        <v>103</v>
      </c>
      <c r="CJ72">
        <f t="shared" si="69"/>
        <v>0</v>
      </c>
      <c r="CK72">
        <f t="shared" si="70"/>
        <v>0</v>
      </c>
      <c r="CL72">
        <f t="shared" si="71"/>
        <v>0</v>
      </c>
      <c r="CN72" s="95">
        <f t="shared" si="72"/>
        <v>103</v>
      </c>
      <c r="CS72">
        <f t="shared" si="73"/>
        <v>0</v>
      </c>
      <c r="CT72">
        <f t="shared" si="74"/>
        <v>0</v>
      </c>
      <c r="CU72">
        <f t="shared" si="38"/>
        <v>0</v>
      </c>
      <c r="CW72">
        <f t="shared" si="39"/>
        <v>0</v>
      </c>
      <c r="CX72">
        <f t="shared" si="40"/>
        <v>0</v>
      </c>
      <c r="CZ72">
        <f t="shared" si="41"/>
        <v>0</v>
      </c>
    </row>
    <row r="73" spans="1:104">
      <c r="A73" s="24">
        <v>100094226</v>
      </c>
      <c r="B73">
        <f t="shared" si="42"/>
        <v>102</v>
      </c>
      <c r="C73">
        <f t="shared" si="43"/>
        <v>0</v>
      </c>
      <c r="D73" s="15" t="str">
        <f t="shared" si="44"/>
        <v>70T</v>
      </c>
      <c r="E73" s="26" t="s">
        <v>13</v>
      </c>
      <c r="F73" s="3" t="s">
        <v>791</v>
      </c>
      <c r="G73" s="10">
        <v>1997</v>
      </c>
      <c r="H73" s="3" t="s">
        <v>160</v>
      </c>
      <c r="I73" s="85">
        <f t="shared" si="45"/>
        <v>102</v>
      </c>
      <c r="J73" s="86">
        <f t="shared" si="46"/>
        <v>0</v>
      </c>
      <c r="K73" s="87">
        <f t="shared" si="47"/>
        <v>102</v>
      </c>
      <c r="L73" s="87">
        <f t="shared" si="47"/>
        <v>0</v>
      </c>
      <c r="M73" s="87">
        <f t="shared" si="47"/>
        <v>0</v>
      </c>
      <c r="N73" s="87">
        <f t="shared" si="47"/>
        <v>0</v>
      </c>
      <c r="O73" s="88" t="str">
        <f t="shared" si="48"/>
        <v>Caplin, Phoebe</v>
      </c>
      <c r="P73" s="89" t="str">
        <f>IF(ISNA(VLOOKUP(A73,[1]WFY14!$E$1:$G$65536,2,FALSE)),"np",(VLOOKUP(A73,[1]WFY14!$E$1:$G$65536,2,FALSE)))</f>
        <v>np</v>
      </c>
      <c r="Q73" s="90">
        <f>IF(P73&gt;[1]WFY14!$F$1,0,(VLOOKUP(P73,'[2]Point Tables'!$A$4:$I$263,[1]WFY14!$F$2,FALSE)))</f>
        <v>0</v>
      </c>
      <c r="R73" s="91" t="str">
        <f>IF(ISNA(VLOOKUP($A73,[1]WFY14!$P$1:$R$65536,2,FALSE)),"np",(VLOOKUP($A73,[1]WFY14!$P$1:$R$65536,2,FALSE)))</f>
        <v>np</v>
      </c>
      <c r="S73" s="90">
        <f>IF(R73&gt;[1]WFY14!$Q$1,0,(VLOOKUP(R73,'[2]Point Tables'!$A$4:$I$263,[1]WFY14!$Q$2,FALSE)))</f>
        <v>0</v>
      </c>
      <c r="T73" s="91">
        <f>IF(ISNA(VLOOKUP($A73,[1]WFY14!$AA$1:$AC$65536,2,FALSE)),"np",(VLOOKUP($A73,[1]WFY14!$AA$1:$AC$65536,2,FALSE)))</f>
        <v>39</v>
      </c>
      <c r="U73" s="90">
        <f>IF(T73&gt;[1]WFY14!$AB$1,0,(VLOOKUP(T73,'[2]Point Tables'!$A$4:$I$263,[1]WFY14!$AB$2,FALSE)))</f>
        <v>0</v>
      </c>
      <c r="V73" s="92" t="str">
        <f t="shared" si="49"/>
        <v>Caplin, Phoebe</v>
      </c>
      <c r="W73" s="93">
        <f>IF(ISNA(VLOOKUP(A73,'[1]WF SJC'!$CS$1:$CT$65536,2,FALSE)),"np",(VLOOKUP(A73,'[1]WF SJC'!$CS$1:$CT$65536,2,FALSE)))</f>
        <v>85.5</v>
      </c>
      <c r="X73" s="94">
        <f>IF(W73&gt;'[1]WF SJC'!$CT$1,0,(VLOOKUP(W73,'[2]Point Tables'!$A$4:$I$263,'[1]WF SJC'!$CT$2,FALSE)))</f>
        <v>0</v>
      </c>
      <c r="Y73" s="93" t="str">
        <f>IF(ISNA(VLOOKUP(A73,'[1]WF SJC'!$DD$1:$DE$65536,2,FALSE)),"np",(VLOOKUP(A73,'[1]WF SJC'!$DD$1:$DE$65536,2,FALSE)))</f>
        <v>np</v>
      </c>
      <c r="Z73" s="94">
        <f>IF(Y73&gt;'[1]WF SJC'!$DE$1,0,(VLOOKUP(Y73,'[2]Point Tables'!$A$4:$I$263,'[1]WF SJC'!$DE$2,FALSE)))</f>
        <v>0</v>
      </c>
      <c r="AA73" s="93" t="str">
        <f>IF(ISNA(VLOOKUP($A73,'[1]WF SJC'!$DO$1:$DP$65536,2,FALSE)),"np",(VLOOKUP($A73,'[1]WF SJC'!$DO$1:$DP$65536,2,FALSE)))</f>
        <v>np</v>
      </c>
      <c r="AB73" s="94">
        <f>IF(AA73&gt;'[1]WF SJC'!$DP$1,0,(VLOOKUP(AA73,'[2]Point Tables'!$A$4:$I$263,'[1]WF SJC'!$DP$2,FALSE)))</f>
        <v>0</v>
      </c>
      <c r="AC73" s="93">
        <f>IF(ISNA(VLOOKUP($A73,'[1]WF SJC'!$DZ$1:$EA$65536,2,FALSE)),"np",(VLOOKUP($A73,'[1]WF SJC'!$DZ$1:$EA$65536,2,FALSE)))</f>
        <v>85.5</v>
      </c>
      <c r="AD73" s="94">
        <f>IF(AC73&gt;'[1]WF SJC'!$EA$1,0,(VLOOKUP(AC73,'[2]Point Tables'!$A$4:$I$263,'[1]WF SJC'!$EA$2,FALSE)))</f>
        <v>0</v>
      </c>
      <c r="AE73" s="92" t="str">
        <f t="shared" si="50"/>
        <v>Caplin, Phoebe</v>
      </c>
      <c r="AF73" s="91" t="str">
        <f>IF(ISNA(VLOOKUP($A73,[1]WFY14!$AL$1:$AN$65536,2,FALSE)),"np",(VLOOKUP($A73,[1]WFY14!$AL$1:$AN$65536,2,FALSE)))</f>
        <v>np</v>
      </c>
      <c r="AG73" s="90">
        <f>IF(AF73&gt;[1]WFY14!$AN$1,0,(VLOOKUP(AF73,'[2]Point Tables'!$A$4:$I$263,[1]WFY14!$AN$2,FALSE)))</f>
        <v>0</v>
      </c>
      <c r="AH73" s="91" t="str">
        <f>IF(ISNA(VLOOKUP($A73,[1]WFY14!$AW$1:$AY$65536,2,FALSE)),"np",(VLOOKUP($A73,[1]WFY14!$AW$1:$AY$65536,2,FALSE)))</f>
        <v>np</v>
      </c>
      <c r="AI73" s="90">
        <f>IF(AH73&gt;[1]WFY14!$AY$1,0,(VLOOKUP(AH73,'[2]Point Tables'!$A$4:$I$263,[1]WFY14!$AY$2,FALSE)))</f>
        <v>0</v>
      </c>
      <c r="AJ73" s="91">
        <f>IF(ISNA(VLOOKUP($A73,[1]WFY14!$BH$1:$BJ$65536,2,FALSE)),"np",(VLOOKUP($A73,[1]WFY14!$BH$1:$BJ$65536,2,FALSE)))</f>
        <v>30</v>
      </c>
      <c r="AK73" s="90">
        <f>IF(AJ73&gt;[1]WFY14!$BJ$1,0,(VLOOKUP(AJ73,'[2]Point Tables'!$A$4:$I$263,[1]WFY14!$BJ$2,FALSE)))</f>
        <v>0</v>
      </c>
      <c r="AL73" s="91" t="str">
        <f>IF(ISNA(VLOOKUP($A73,[1]WFY14!$BS$1:$BT$65536,2,FALSE)),"np",(VLOOKUP($A73,[1]WFY14!$BS$1:$BT$65536,2,FALSE)))</f>
        <v>np</v>
      </c>
      <c r="AM73" s="90">
        <f>IF(AL73&gt;[1]WFY14!$BU$1,0,(VLOOKUP(AL73,'[2]Point Tables'!$A$4:$I$263,[1]WFY14!$BU$2,FALSE)))</f>
        <v>0</v>
      </c>
      <c r="AN73" s="91" t="str">
        <f>IF(ISNA(VLOOKUP($A73,[1]WFY14!$CD$1:$CE$65536,2,FALSE)),"np",(VLOOKUP($A73,[1]WFY14!$CD$1:$CE$65536,2,FALSE)))</f>
        <v>np</v>
      </c>
      <c r="AO73" s="90">
        <f>IF(AN73&gt;[1]WFY14!$CF$1,0,(VLOOKUP(AN73,'[2]Point Tables'!$A$4:$I$263,[1]WFY14!$CF$2,FALSE)))</f>
        <v>0</v>
      </c>
      <c r="AP73" s="91">
        <f>IF(ISNA(VLOOKUP($A73,[1]WFY14!$CO$1:$CP$65536,2,FALSE)),"np",(VLOOKUP($A73,[1]WFY14!$CO$1:$CP$65536,2,FALSE)))</f>
        <v>14</v>
      </c>
      <c r="AQ73" s="90">
        <f>IF(AP73&gt;[1]WFY14!$CQ$1,0,(VLOOKUP(AP73,'[2]Point Tables'!$A$4:$I$263,[1]WFY14!$CQ$2,FALSE)))</f>
        <v>102</v>
      </c>
      <c r="AR73" s="91" t="str">
        <f>IF(ISNA(VLOOKUP($A73,[1]WFY14!$CZ$1:$DA$65536,2,FALSE)),"np",(VLOOKUP($A73,[1]WFY14!$CZ$1:$DA$65536,2,FALSE)))</f>
        <v>np</v>
      </c>
      <c r="AS73" s="90">
        <f>IF(AR73&gt;[1]WFY14!$DB$1,0,(VLOOKUP(AR73,'[2]Point Tables'!$A$4:$I$263,[1]WFY14!$DB$2,FALSE)))</f>
        <v>0</v>
      </c>
      <c r="AT73" s="91" t="str">
        <f>IF(ISNA(VLOOKUP($A73,[1]WFY14!$DK$1:$DL$65536,2,FALSE)),"np",(VLOOKUP($A73,[1]WFY14!$DK$1:$DL$65536,2,FALSE)))</f>
        <v>np</v>
      </c>
      <c r="AU73" s="90">
        <f>IF(AT73&gt;[1]WFY14!$DM$1,0,(VLOOKUP(AT73,'[2]Point Tables'!$A$4:$I$263,[1]WFY14!$DM$2,FALSE)))</f>
        <v>0</v>
      </c>
      <c r="AV73" s="91" t="str">
        <f>IF(ISNA(VLOOKUP($A73,[1]WFY14!$DV$1:$DW$65536,2,FALSE)),"np",(VLOOKUP($A73,[1]WFY14!$DV$1:$DW$65536,2,FALSE)))</f>
        <v>np</v>
      </c>
      <c r="AW73" s="90">
        <f>IF(AV73&gt;[1]WFY14!$DX$1,0,(VLOOKUP(AV73,'[2]Point Tables'!$A$4:$I$263,[1]WFY14!$DX$2,FALSE)))</f>
        <v>0</v>
      </c>
      <c r="BQ73">
        <f t="shared" si="51"/>
        <v>0</v>
      </c>
      <c r="BR73">
        <f t="shared" si="52"/>
        <v>0</v>
      </c>
      <c r="BS73">
        <f t="shared" si="53"/>
        <v>0</v>
      </c>
      <c r="BT73">
        <f t="shared" si="54"/>
        <v>0</v>
      </c>
      <c r="BU73">
        <f t="shared" si="55"/>
        <v>0</v>
      </c>
      <c r="BV73">
        <f t="shared" si="56"/>
        <v>102</v>
      </c>
      <c r="BW73">
        <f t="shared" si="57"/>
        <v>0</v>
      </c>
      <c r="BX73">
        <f t="shared" si="58"/>
        <v>0</v>
      </c>
      <c r="BY73">
        <f t="shared" si="59"/>
        <v>0</v>
      </c>
      <c r="BZ73">
        <f t="shared" si="60"/>
        <v>102</v>
      </c>
      <c r="CA73">
        <f t="shared" si="61"/>
        <v>0</v>
      </c>
      <c r="CB73">
        <f t="shared" si="62"/>
        <v>0</v>
      </c>
      <c r="CC73">
        <f t="shared" si="63"/>
        <v>0</v>
      </c>
      <c r="CD73">
        <f t="shared" si="64"/>
        <v>0</v>
      </c>
      <c r="CE73">
        <f t="shared" si="65"/>
        <v>0</v>
      </c>
      <c r="CF73">
        <f t="shared" si="66"/>
        <v>0</v>
      </c>
      <c r="CG73">
        <f t="shared" si="67"/>
        <v>0</v>
      </c>
      <c r="CI73">
        <f t="shared" si="68"/>
        <v>102</v>
      </c>
      <c r="CJ73">
        <f t="shared" si="69"/>
        <v>0</v>
      </c>
      <c r="CK73">
        <f t="shared" si="70"/>
        <v>0</v>
      </c>
      <c r="CL73">
        <f t="shared" si="71"/>
        <v>0</v>
      </c>
      <c r="CN73" s="95">
        <f t="shared" si="72"/>
        <v>102</v>
      </c>
      <c r="CS73">
        <f t="shared" si="73"/>
        <v>0</v>
      </c>
      <c r="CT73">
        <f t="shared" si="74"/>
        <v>0</v>
      </c>
      <c r="CU73">
        <f t="shared" si="38"/>
        <v>0</v>
      </c>
      <c r="CW73">
        <f t="shared" si="39"/>
        <v>0</v>
      </c>
      <c r="CX73">
        <f t="shared" si="40"/>
        <v>0</v>
      </c>
      <c r="CZ73">
        <f t="shared" si="41"/>
        <v>0</v>
      </c>
    </row>
    <row r="74" spans="1:104">
      <c r="A74" s="23">
        <v>100100589</v>
      </c>
      <c r="B74">
        <f t="shared" si="42"/>
        <v>102</v>
      </c>
      <c r="C74">
        <f t="shared" si="43"/>
        <v>0</v>
      </c>
      <c r="D74" s="15" t="str">
        <f t="shared" si="44"/>
        <v>70T</v>
      </c>
      <c r="E74" s="26" t="str">
        <f>IF(AND(ISNUMBER(G74),G74&gt;=U13Cutoff),"#"," ")</f>
        <v xml:space="preserve"> </v>
      </c>
      <c r="F74" s="3" t="s">
        <v>851</v>
      </c>
      <c r="G74" s="10">
        <v>1996</v>
      </c>
      <c r="H74" s="3" t="s">
        <v>29</v>
      </c>
      <c r="I74" s="85">
        <f t="shared" si="45"/>
        <v>102</v>
      </c>
      <c r="J74" s="86">
        <f t="shared" si="46"/>
        <v>0</v>
      </c>
      <c r="K74" s="87">
        <f t="shared" si="47"/>
        <v>102</v>
      </c>
      <c r="L74" s="87">
        <f t="shared" si="47"/>
        <v>0</v>
      </c>
      <c r="M74" s="87">
        <f t="shared" si="47"/>
        <v>0</v>
      </c>
      <c r="N74" s="87">
        <f t="shared" si="47"/>
        <v>0</v>
      </c>
      <c r="O74" s="88" t="str">
        <f t="shared" si="48"/>
        <v>Chen, Sho Lin</v>
      </c>
      <c r="P74" s="89" t="str">
        <f>IF(ISNA(VLOOKUP(A74,[1]WFY14!$E$1:$G$65536,2,FALSE)),"np",(VLOOKUP(A74,[1]WFY14!$E$1:$G$65536,2,FALSE)))</f>
        <v>np</v>
      </c>
      <c r="Q74" s="90">
        <f>IF(P74&gt;[1]WFY14!$F$1,0,(VLOOKUP(P74,'[2]Point Tables'!$A$4:$I$263,[1]WFY14!$F$2,FALSE)))</f>
        <v>0</v>
      </c>
      <c r="R74" s="91" t="str">
        <f>IF(ISNA(VLOOKUP($A74,[1]WFY14!$P$1:$R$65536,2,FALSE)),"np",(VLOOKUP($A74,[1]WFY14!$P$1:$R$65536,2,FALSE)))</f>
        <v>np</v>
      </c>
      <c r="S74" s="90">
        <f>IF(R74&gt;[1]WFY14!$Q$1,0,(VLOOKUP(R74,'[2]Point Tables'!$A$4:$I$263,[1]WFY14!$Q$2,FALSE)))</f>
        <v>0</v>
      </c>
      <c r="T74" s="91">
        <f>IF(ISNA(VLOOKUP($A74,[1]WFY14!$AA$1:$AC$65536,2,FALSE)),"np",(VLOOKUP($A74,[1]WFY14!$AA$1:$AC$65536,2,FALSE)))</f>
        <v>43.5</v>
      </c>
      <c r="U74" s="90">
        <f>IF(T74&gt;[1]WFY14!$AB$1,0,(VLOOKUP(T74,'[2]Point Tables'!$A$4:$I$263,[1]WFY14!$AB$2,FALSE)))</f>
        <v>0</v>
      </c>
      <c r="V74" s="92" t="str">
        <f t="shared" si="49"/>
        <v>Chen, Sho Lin</v>
      </c>
      <c r="W74" s="93">
        <f>IF(ISNA(VLOOKUP(A74,'[1]WF SJC'!$CS$1:$CT$65536,2,FALSE)),"np",(VLOOKUP(A74,'[1]WF SJC'!$CS$1:$CT$65536,2,FALSE)))</f>
        <v>99</v>
      </c>
      <c r="X74" s="94">
        <f>IF(W74&gt;'[1]WF SJC'!$CT$1,0,(VLOOKUP(W74,'[2]Point Tables'!$A$4:$I$263,'[1]WF SJC'!$CT$2,FALSE)))</f>
        <v>0</v>
      </c>
      <c r="Y74" s="93" t="str">
        <f>IF(ISNA(VLOOKUP(A74,'[1]WF SJC'!$DD$1:$DE$65536,2,FALSE)),"np",(VLOOKUP(A74,'[1]WF SJC'!$DD$1:$DE$65536,2,FALSE)))</f>
        <v>np</v>
      </c>
      <c r="Z74" s="94">
        <f>IF(Y74&gt;'[1]WF SJC'!$DE$1,0,(VLOOKUP(Y74,'[2]Point Tables'!$A$4:$I$263,'[1]WF SJC'!$DE$2,FALSE)))</f>
        <v>0</v>
      </c>
      <c r="AA74" s="93" t="str">
        <f>IF(ISNA(VLOOKUP($A74,'[1]WF SJC'!$DO$1:$DP$65536,2,FALSE)),"np",(VLOOKUP($A74,'[1]WF SJC'!$DO$1:$DP$65536,2,FALSE)))</f>
        <v>np</v>
      </c>
      <c r="AB74" s="94">
        <f>IF(AA74&gt;'[1]WF SJC'!$DP$1,0,(VLOOKUP(AA74,'[2]Point Tables'!$A$4:$I$263,'[1]WF SJC'!$DP$2,FALSE)))</f>
        <v>0</v>
      </c>
      <c r="AC74" s="93" t="str">
        <f>IF(ISNA(VLOOKUP($A74,'[1]WF SJC'!$DZ$1:$EA$65536,2,FALSE)),"np",(VLOOKUP($A74,'[1]WF SJC'!$DZ$1:$EA$65536,2,FALSE)))</f>
        <v>np</v>
      </c>
      <c r="AD74" s="94">
        <f>IF(AC74&gt;'[1]WF SJC'!$EA$1,0,(VLOOKUP(AC74,'[2]Point Tables'!$A$4:$I$263,'[1]WF SJC'!$EA$2,FALSE)))</f>
        <v>0</v>
      </c>
      <c r="AE74" s="92" t="str">
        <f t="shared" si="50"/>
        <v>Chen, Sho Lin</v>
      </c>
      <c r="AF74" s="91" t="str">
        <f>IF(ISNA(VLOOKUP($A74,[1]WFY14!$AL$1:$AN$65536,2,FALSE)),"np",(VLOOKUP($A74,[1]WFY14!$AL$1:$AN$65536,2,FALSE)))</f>
        <v>np</v>
      </c>
      <c r="AG74" s="90">
        <f>IF(AF74&gt;[1]WFY14!$AN$1,0,(VLOOKUP(AF74,'[2]Point Tables'!$A$4:$I$263,[1]WFY14!$AN$2,FALSE)))</f>
        <v>0</v>
      </c>
      <c r="AH74" s="91" t="str">
        <f>IF(ISNA(VLOOKUP($A74,[1]WFY14!$AW$1:$AY$65536,2,FALSE)),"np",(VLOOKUP($A74,[1]WFY14!$AW$1:$AY$65536,2,FALSE)))</f>
        <v>np</v>
      </c>
      <c r="AI74" s="90">
        <f>IF(AH74&gt;[1]WFY14!$AY$1,0,(VLOOKUP(AH74,'[2]Point Tables'!$A$4:$I$263,[1]WFY14!$AY$2,FALSE)))</f>
        <v>0</v>
      </c>
      <c r="AJ74" s="91" t="str">
        <f>IF(ISNA(VLOOKUP($A74,[1]WFY14!$BH$1:$BJ$65536,2,FALSE)),"np",(VLOOKUP($A74,[1]WFY14!$BH$1:$BJ$65536,2,FALSE)))</f>
        <v>np</v>
      </c>
      <c r="AK74" s="90">
        <f>IF(AJ74&gt;[1]WFY14!$BJ$1,0,(VLOOKUP(AJ74,'[2]Point Tables'!$A$4:$I$263,[1]WFY14!$BJ$2,FALSE)))</f>
        <v>0</v>
      </c>
      <c r="AL74" s="91">
        <f>IF(ISNA(VLOOKUP($A74,[1]WFY14!$BS$1:$BT$65536,2,FALSE)),"np",(VLOOKUP($A74,[1]WFY14!$BS$1:$BT$65536,2,FALSE)))</f>
        <v>19</v>
      </c>
      <c r="AM74" s="90">
        <f>IF(AL74&gt;[1]WFY14!$BU$1,0,(VLOOKUP(AL74,'[2]Point Tables'!$A$4:$I$263,[1]WFY14!$BU$2,FALSE)))</f>
        <v>0</v>
      </c>
      <c r="AN74" s="91" t="str">
        <f>IF(ISNA(VLOOKUP($A74,[1]WFY14!$CD$1:$CE$65536,2,FALSE)),"np",(VLOOKUP($A74,[1]WFY14!$CD$1:$CE$65536,2,FALSE)))</f>
        <v>np</v>
      </c>
      <c r="AO74" s="90">
        <f>IF(AN74&gt;[1]WFY14!$CF$1,0,(VLOOKUP(AN74,'[2]Point Tables'!$A$4:$I$263,[1]WFY14!$CF$2,FALSE)))</f>
        <v>0</v>
      </c>
      <c r="AP74" s="91">
        <f>IF(ISNA(VLOOKUP($A74,[1]WFY14!$CO$1:$CP$65536,2,FALSE)),"np",(VLOOKUP($A74,[1]WFY14!$CO$1:$CP$65536,2,FALSE)))</f>
        <v>22</v>
      </c>
      <c r="AQ74" s="90">
        <f>IF(AP74&gt;[1]WFY14!$CQ$1,0,(VLOOKUP(AP74,'[2]Point Tables'!$A$4:$I$263,[1]WFY14!$CQ$2,FALSE)))</f>
        <v>0</v>
      </c>
      <c r="AR74" s="91">
        <f>IF(ISNA(VLOOKUP($A74,[1]WFY14!$CZ$1:$DA$65536,2,FALSE)),"np",(VLOOKUP($A74,[1]WFY14!$CZ$1:$DA$65536,2,FALSE)))</f>
        <v>14</v>
      </c>
      <c r="AS74" s="90">
        <f>IF(AR74&gt;[1]WFY14!$DB$1,0,(VLOOKUP(AR74,'[2]Point Tables'!$A$4:$I$263,[1]WFY14!$DB$2,FALSE)))</f>
        <v>102</v>
      </c>
      <c r="AT74" s="91" t="str">
        <f>IF(ISNA(VLOOKUP($A74,[1]WFY14!$DK$1:$DL$65536,2,FALSE)),"np",(VLOOKUP($A74,[1]WFY14!$DK$1:$DL$65536,2,FALSE)))</f>
        <v>np</v>
      </c>
      <c r="AU74" s="90">
        <f>IF(AT74&gt;[1]WFY14!$DM$1,0,(VLOOKUP(AT74,'[2]Point Tables'!$A$4:$I$263,[1]WFY14!$DM$2,FALSE)))</f>
        <v>0</v>
      </c>
      <c r="AV74" s="91" t="str">
        <f>IF(ISNA(VLOOKUP($A74,[1]WFY14!$DV$1:$DW$65536,2,FALSE)),"np",(VLOOKUP($A74,[1]WFY14!$DV$1:$DW$65536,2,FALSE)))</f>
        <v>np</v>
      </c>
      <c r="AW74" s="90">
        <f>IF(AV74&gt;[1]WFY14!$DX$1,0,(VLOOKUP(AV74,'[2]Point Tables'!$A$4:$I$263,[1]WFY14!$DX$2,FALSE)))</f>
        <v>0</v>
      </c>
      <c r="BQ74">
        <f t="shared" si="51"/>
        <v>0</v>
      </c>
      <c r="BR74">
        <f t="shared" si="52"/>
        <v>0</v>
      </c>
      <c r="BS74">
        <f t="shared" si="53"/>
        <v>0</v>
      </c>
      <c r="BT74">
        <f t="shared" si="54"/>
        <v>0</v>
      </c>
      <c r="BU74">
        <f t="shared" si="55"/>
        <v>0</v>
      </c>
      <c r="BV74">
        <f t="shared" si="56"/>
        <v>0</v>
      </c>
      <c r="BW74">
        <f t="shared" si="57"/>
        <v>102</v>
      </c>
      <c r="BX74">
        <f t="shared" si="58"/>
        <v>0</v>
      </c>
      <c r="BY74">
        <f t="shared" si="59"/>
        <v>0</v>
      </c>
      <c r="BZ74">
        <f t="shared" si="60"/>
        <v>102</v>
      </c>
      <c r="CA74">
        <f t="shared" si="61"/>
        <v>0</v>
      </c>
      <c r="CB74">
        <f t="shared" si="62"/>
        <v>0</v>
      </c>
      <c r="CC74">
        <f t="shared" si="63"/>
        <v>0</v>
      </c>
      <c r="CD74">
        <f t="shared" si="64"/>
        <v>0</v>
      </c>
      <c r="CE74">
        <f t="shared" si="65"/>
        <v>0</v>
      </c>
      <c r="CF74">
        <f t="shared" si="66"/>
        <v>0</v>
      </c>
      <c r="CG74">
        <f t="shared" si="67"/>
        <v>0</v>
      </c>
      <c r="CI74">
        <f t="shared" si="68"/>
        <v>102</v>
      </c>
      <c r="CJ74">
        <f t="shared" si="69"/>
        <v>0</v>
      </c>
      <c r="CK74">
        <f t="shared" si="70"/>
        <v>0</v>
      </c>
      <c r="CL74">
        <f t="shared" si="71"/>
        <v>0</v>
      </c>
      <c r="CN74" s="95">
        <f t="shared" si="72"/>
        <v>102</v>
      </c>
      <c r="CS74">
        <f t="shared" si="73"/>
        <v>0</v>
      </c>
      <c r="CT74">
        <f t="shared" si="74"/>
        <v>0</v>
      </c>
      <c r="CU74">
        <f t="shared" si="38"/>
        <v>0</v>
      </c>
      <c r="CW74">
        <f t="shared" si="39"/>
        <v>0</v>
      </c>
      <c r="CX74">
        <f t="shared" si="40"/>
        <v>0</v>
      </c>
      <c r="CZ74">
        <f t="shared" si="41"/>
        <v>0</v>
      </c>
    </row>
    <row r="75" spans="1:104">
      <c r="A75" s="18">
        <v>100055366</v>
      </c>
      <c r="B75">
        <f t="shared" si="42"/>
        <v>101</v>
      </c>
      <c r="C75">
        <f t="shared" si="43"/>
        <v>0</v>
      </c>
      <c r="D75" s="15" t="str">
        <f t="shared" si="44"/>
        <v>72T</v>
      </c>
      <c r="F75" s="3" t="s">
        <v>890</v>
      </c>
      <c r="G75" s="10">
        <v>1996</v>
      </c>
      <c r="H75" s="3" t="s">
        <v>41</v>
      </c>
      <c r="I75" s="85">
        <f t="shared" si="45"/>
        <v>101</v>
      </c>
      <c r="J75" s="86">
        <f t="shared" si="46"/>
        <v>0</v>
      </c>
      <c r="K75" s="87">
        <f t="shared" si="47"/>
        <v>101</v>
      </c>
      <c r="L75" s="87">
        <f t="shared" si="47"/>
        <v>0</v>
      </c>
      <c r="M75" s="87">
        <f t="shared" si="47"/>
        <v>0</v>
      </c>
      <c r="N75" s="87">
        <f t="shared" si="47"/>
        <v>0</v>
      </c>
      <c r="O75" s="88" t="str">
        <f t="shared" si="48"/>
        <v>Chin, Diana</v>
      </c>
      <c r="P75" s="89">
        <f>IF(ISNA(VLOOKUP(A75,[1]WFY14!$E$1:$G$65536,2,FALSE)),"np",(VLOOKUP(A75,[1]WFY14!$E$1:$G$65536,2,FALSE)))</f>
        <v>54</v>
      </c>
      <c r="Q75" s="90">
        <f>IF(P75&gt;[1]WFY14!$F$1,0,(VLOOKUP(P75,'[2]Point Tables'!$A$4:$I$263,[1]WFY14!$F$2,FALSE)))</f>
        <v>0</v>
      </c>
      <c r="R75" s="91">
        <f>IF(ISNA(VLOOKUP($A75,[1]WFY14!$P$1:$R$65536,2,FALSE)),"np",(VLOOKUP($A75,[1]WFY14!$P$1:$R$65536,2,FALSE)))</f>
        <v>59</v>
      </c>
      <c r="S75" s="90">
        <f>IF(R75&gt;[1]WFY14!$Q$1,0,(VLOOKUP(R75,'[2]Point Tables'!$A$4:$I$263,[1]WFY14!$Q$2,FALSE)))</f>
        <v>0</v>
      </c>
      <c r="T75" s="91">
        <f>IF(ISNA(VLOOKUP($A75,[1]WFY14!$AA$1:$AC$65536,2,FALSE)),"np",(VLOOKUP($A75,[1]WFY14!$AA$1:$AC$65536,2,FALSE)))</f>
        <v>95.33</v>
      </c>
      <c r="U75" s="90">
        <f>IF(T75&gt;[1]WFY14!$AB$1,0,(VLOOKUP(T75,'[2]Point Tables'!$A$4:$I$263,[1]WFY14!$AB$2,FALSE)))</f>
        <v>0</v>
      </c>
      <c r="V75" s="92" t="str">
        <f t="shared" si="49"/>
        <v>Chin, Diana</v>
      </c>
      <c r="W75" s="93">
        <f>IF(ISNA(VLOOKUP(A75,'[1]WF SJC'!$CS$1:$CT$65536,2,FALSE)),"np",(VLOOKUP(A75,'[1]WF SJC'!$CS$1:$CT$65536,2,FALSE)))</f>
        <v>98</v>
      </c>
      <c r="X75" s="94">
        <f>IF(W75&gt;'[1]WF SJC'!$CT$1,0,(VLOOKUP(W75,'[2]Point Tables'!$A$4:$I$263,'[1]WF SJC'!$CT$2,FALSE)))</f>
        <v>0</v>
      </c>
      <c r="Y75" s="93">
        <f>IF(ISNA(VLOOKUP(A75,'[1]WF SJC'!$DD$1:$DE$65536,2,FALSE)),"np",(VLOOKUP(A75,'[1]WF SJC'!$DD$1:$DE$65536,2,FALSE)))</f>
        <v>83</v>
      </c>
      <c r="Z75" s="94">
        <f>IF(Y75&gt;'[1]WF SJC'!$DE$1,0,(VLOOKUP(Y75,'[2]Point Tables'!$A$4:$I$263,'[1]WF SJC'!$DE$2,FALSE)))</f>
        <v>0</v>
      </c>
      <c r="AA75" s="93" t="str">
        <f>IF(ISNA(VLOOKUP($A75,'[1]WF SJC'!$DO$1:$DP$65536,2,FALSE)),"np",(VLOOKUP($A75,'[1]WF SJC'!$DO$1:$DP$65536,2,FALSE)))</f>
        <v>np</v>
      </c>
      <c r="AB75" s="94">
        <f>IF(AA75&gt;'[1]WF SJC'!$DP$1,0,(VLOOKUP(AA75,'[2]Point Tables'!$A$4:$I$263,'[1]WF SJC'!$DP$2,FALSE)))</f>
        <v>0</v>
      </c>
      <c r="AC75" s="93">
        <f>IF(ISNA(VLOOKUP($A75,'[1]WF SJC'!$DZ$1:$EA$65536,2,FALSE)),"np",(VLOOKUP($A75,'[1]WF SJC'!$DZ$1:$EA$65536,2,FALSE)))</f>
        <v>70.5</v>
      </c>
      <c r="AD75" s="94">
        <f>IF(AC75&gt;'[1]WF SJC'!$EA$1,0,(VLOOKUP(AC75,'[2]Point Tables'!$A$4:$I$263,'[1]WF SJC'!$EA$2,FALSE)))</f>
        <v>0</v>
      </c>
      <c r="AE75" s="92" t="str">
        <f t="shared" si="50"/>
        <v>Chin, Diana</v>
      </c>
      <c r="AF75" s="91" t="str">
        <f>IF(ISNA(VLOOKUP($A75,[1]WFY14!$AL$1:$AN$65536,2,FALSE)),"np",(VLOOKUP($A75,[1]WFY14!$AL$1:$AN$65536,2,FALSE)))</f>
        <v>np</v>
      </c>
      <c r="AG75" s="90">
        <f>IF(AF75&gt;[1]WFY14!$AN$1,0,(VLOOKUP(AF75,'[2]Point Tables'!$A$4:$I$263,[1]WFY14!$AN$2,FALSE)))</f>
        <v>0</v>
      </c>
      <c r="AH75" s="91" t="str">
        <f>IF(ISNA(VLOOKUP($A75,[1]WFY14!$AW$1:$AY$65536,2,FALSE)),"np",(VLOOKUP($A75,[1]WFY14!$AW$1:$AY$65536,2,FALSE)))</f>
        <v>np</v>
      </c>
      <c r="AI75" s="90">
        <f>IF(AH75&gt;[1]WFY14!$AY$1,0,(VLOOKUP(AH75,'[2]Point Tables'!$A$4:$I$263,[1]WFY14!$AY$2,FALSE)))</f>
        <v>0</v>
      </c>
      <c r="AJ75" s="91" t="str">
        <f>IF(ISNA(VLOOKUP($A75,[1]WFY14!$BH$1:$BJ$65536,2,FALSE)),"np",(VLOOKUP($A75,[1]WFY14!$BH$1:$BJ$65536,2,FALSE)))</f>
        <v>np</v>
      </c>
      <c r="AK75" s="90">
        <f>IF(AJ75&gt;[1]WFY14!$BJ$1,0,(VLOOKUP(AJ75,'[2]Point Tables'!$A$4:$I$263,[1]WFY14!$BJ$2,FALSE)))</f>
        <v>0</v>
      </c>
      <c r="AL75" s="91" t="str">
        <f>IF(ISNA(VLOOKUP($A75,[1]WFY14!$BS$1:$BT$65536,2,FALSE)),"np",(VLOOKUP($A75,[1]WFY14!$BS$1:$BT$65536,2,FALSE)))</f>
        <v>np</v>
      </c>
      <c r="AM75" s="90">
        <f>IF(AL75&gt;[1]WFY14!$BU$1,0,(VLOOKUP(AL75,'[2]Point Tables'!$A$4:$I$263,[1]WFY14!$BU$2,FALSE)))</f>
        <v>0</v>
      </c>
      <c r="AN75" s="91" t="str">
        <f>IF(ISNA(VLOOKUP($A75,[1]WFY14!$CD$1:$CE$65536,2,FALSE)),"np",(VLOOKUP($A75,[1]WFY14!$CD$1:$CE$65536,2,FALSE)))</f>
        <v>np</v>
      </c>
      <c r="AO75" s="90">
        <f>IF(AN75&gt;[1]WFY14!$CF$1,0,(VLOOKUP(AN75,'[2]Point Tables'!$A$4:$I$263,[1]WFY14!$CF$2,FALSE)))</f>
        <v>0</v>
      </c>
      <c r="AP75" s="91" t="str">
        <f>IF(ISNA(VLOOKUP($A75,[1]WFY14!$CO$1:$CP$65536,2,FALSE)),"np",(VLOOKUP($A75,[1]WFY14!$CO$1:$CP$65536,2,FALSE)))</f>
        <v>np</v>
      </c>
      <c r="AQ75" s="90">
        <f>IF(AP75&gt;[1]WFY14!$CQ$1,0,(VLOOKUP(AP75,'[2]Point Tables'!$A$4:$I$263,[1]WFY14!$CQ$2,FALSE)))</f>
        <v>0</v>
      </c>
      <c r="AR75" s="91" t="str">
        <f>IF(ISNA(VLOOKUP($A75,[1]WFY14!$CZ$1:$DA$65536,2,FALSE)),"np",(VLOOKUP($A75,[1]WFY14!$CZ$1:$DA$65536,2,FALSE)))</f>
        <v>np</v>
      </c>
      <c r="AS75" s="90">
        <f>IF(AR75&gt;[1]WFY14!$DB$1,0,(VLOOKUP(AR75,'[2]Point Tables'!$A$4:$I$263,[1]WFY14!$DB$2,FALSE)))</f>
        <v>0</v>
      </c>
      <c r="AT75" s="91">
        <f>IF(ISNA(VLOOKUP($A75,[1]WFY14!$DK$1:$DL$65536,2,FALSE)),"np",(VLOOKUP($A75,[1]WFY14!$DK$1:$DL$65536,2,FALSE)))</f>
        <v>15</v>
      </c>
      <c r="AU75" s="90">
        <f>IF(AT75&gt;[1]WFY14!$DM$1,0,(VLOOKUP(AT75,'[2]Point Tables'!$A$4:$I$263,[1]WFY14!$DM$2,FALSE)))</f>
        <v>101</v>
      </c>
      <c r="AV75" s="91" t="str">
        <f>IF(ISNA(VLOOKUP($A75,[1]WFY14!$DV$1:$DW$65536,2,FALSE)),"np",(VLOOKUP($A75,[1]WFY14!$DV$1:$DW$65536,2,FALSE)))</f>
        <v>np</v>
      </c>
      <c r="AW75" s="90">
        <f>IF(AV75&gt;[1]WFY14!$DX$1,0,(VLOOKUP(AV75,'[2]Point Tables'!$A$4:$I$263,[1]WFY14!$DX$2,FALSE)))</f>
        <v>0</v>
      </c>
      <c r="BQ75">
        <f t="shared" si="51"/>
        <v>0</v>
      </c>
      <c r="BR75">
        <f t="shared" si="52"/>
        <v>0</v>
      </c>
      <c r="BS75">
        <f t="shared" si="53"/>
        <v>0</v>
      </c>
      <c r="BT75">
        <f t="shared" si="54"/>
        <v>0</v>
      </c>
      <c r="BU75">
        <f t="shared" si="55"/>
        <v>0</v>
      </c>
      <c r="BV75">
        <f t="shared" si="56"/>
        <v>0</v>
      </c>
      <c r="BW75">
        <f t="shared" si="57"/>
        <v>0</v>
      </c>
      <c r="BX75">
        <f t="shared" si="58"/>
        <v>101</v>
      </c>
      <c r="BY75">
        <f t="shared" si="59"/>
        <v>0</v>
      </c>
      <c r="BZ75">
        <f t="shared" si="60"/>
        <v>101</v>
      </c>
      <c r="CA75">
        <f t="shared" si="61"/>
        <v>0</v>
      </c>
      <c r="CB75">
        <f t="shared" si="62"/>
        <v>0</v>
      </c>
      <c r="CC75">
        <f t="shared" si="63"/>
        <v>0</v>
      </c>
      <c r="CD75">
        <f t="shared" si="64"/>
        <v>0</v>
      </c>
      <c r="CE75">
        <f t="shared" si="65"/>
        <v>0</v>
      </c>
      <c r="CF75">
        <f t="shared" si="66"/>
        <v>0</v>
      </c>
      <c r="CG75">
        <f t="shared" si="67"/>
        <v>0</v>
      </c>
      <c r="CI75">
        <f t="shared" si="68"/>
        <v>101</v>
      </c>
      <c r="CJ75">
        <f t="shared" si="69"/>
        <v>0</v>
      </c>
      <c r="CK75">
        <f t="shared" si="70"/>
        <v>0</v>
      </c>
      <c r="CL75">
        <f t="shared" si="71"/>
        <v>0</v>
      </c>
      <c r="CN75" s="95">
        <f t="shared" si="72"/>
        <v>101</v>
      </c>
      <c r="CS75">
        <f t="shared" si="73"/>
        <v>0</v>
      </c>
      <c r="CT75">
        <f t="shared" si="74"/>
        <v>0</v>
      </c>
      <c r="CU75">
        <f t="shared" si="38"/>
        <v>0</v>
      </c>
      <c r="CW75">
        <f t="shared" si="39"/>
        <v>0</v>
      </c>
      <c r="CX75">
        <f t="shared" si="40"/>
        <v>0</v>
      </c>
      <c r="CZ75">
        <f t="shared" si="41"/>
        <v>0</v>
      </c>
    </row>
    <row r="76" spans="1:104">
      <c r="A76" s="13">
        <v>100130197</v>
      </c>
      <c r="B76">
        <f t="shared" si="42"/>
        <v>101</v>
      </c>
      <c r="C76">
        <f t="shared" si="43"/>
        <v>101</v>
      </c>
      <c r="D76" s="15" t="str">
        <f t="shared" si="44"/>
        <v>72T</v>
      </c>
      <c r="F76" s="3" t="s">
        <v>1376</v>
      </c>
      <c r="G76" s="10">
        <v>1996</v>
      </c>
      <c r="H76" s="3" t="s">
        <v>284</v>
      </c>
      <c r="I76" s="85">
        <f t="shared" si="45"/>
        <v>101</v>
      </c>
      <c r="J76" s="86">
        <f t="shared" si="46"/>
        <v>101</v>
      </c>
      <c r="K76" s="87">
        <f t="shared" si="47"/>
        <v>101</v>
      </c>
      <c r="L76" s="87">
        <f t="shared" si="47"/>
        <v>0</v>
      </c>
      <c r="M76" s="87">
        <f t="shared" si="47"/>
        <v>0</v>
      </c>
      <c r="N76" s="87">
        <f t="shared" si="47"/>
        <v>0</v>
      </c>
      <c r="O76" s="88" t="str">
        <f t="shared" si="48"/>
        <v>Letice, Laura *</v>
      </c>
      <c r="P76" s="89">
        <f>IF(ISNA(VLOOKUP(A76,[1]WFY14!$E$1:$G$65536,2,FALSE)),"np",(VLOOKUP(A76,[1]WFY14!$E$1:$G$65536,2,FALSE)))</f>
        <v>15</v>
      </c>
      <c r="Q76" s="90">
        <f>IF(P76&gt;[1]WFY14!$F$1,0,(VLOOKUP(P76,'[2]Point Tables'!$A$4:$I$263,[1]WFY14!$F$2,FALSE)))</f>
        <v>101</v>
      </c>
      <c r="R76" s="91" t="str">
        <f>IF(ISNA(VLOOKUP($A76,[1]WFY14!$P$1:$R$65536,2,FALSE)),"np",(VLOOKUP($A76,[1]WFY14!$P$1:$R$65536,2,FALSE)))</f>
        <v>np</v>
      </c>
      <c r="S76" s="90">
        <f>IF(R76&gt;[1]WFY14!$Q$1,0,(VLOOKUP(R76,'[2]Point Tables'!$A$4:$I$263,[1]WFY14!$Q$2,FALSE)))</f>
        <v>0</v>
      </c>
      <c r="T76" s="91" t="str">
        <f>IF(ISNA(VLOOKUP($A76,[1]WFY14!$AA$1:$AC$65536,2,FALSE)),"np",(VLOOKUP($A76,[1]WFY14!$AA$1:$AC$65536,2,FALSE)))</f>
        <v>np</v>
      </c>
      <c r="U76" s="90">
        <f>IF(T76&gt;[1]WFY14!$AB$1,0,(VLOOKUP(T76,'[2]Point Tables'!$A$4:$I$263,[1]WFY14!$AB$2,FALSE)))</f>
        <v>0</v>
      </c>
      <c r="V76" s="92" t="str">
        <f t="shared" si="49"/>
        <v>Letice, Laura *</v>
      </c>
      <c r="W76" s="93" t="str">
        <f>IF(ISNA(VLOOKUP(A76,'[1]WF SJC'!$CS$1:$CT$65536,2,FALSE)),"np",(VLOOKUP(A76,'[1]WF SJC'!$CS$1:$CT$65536,2,FALSE)))</f>
        <v>np</v>
      </c>
      <c r="X76" s="94">
        <f>IF(W76&gt;'[1]WF SJC'!$CT$1,0,(VLOOKUP(W76,'[2]Point Tables'!$A$4:$I$263,'[1]WF SJC'!$CT$2,FALSE)))</f>
        <v>0</v>
      </c>
      <c r="Y76" s="93">
        <f>IF(ISNA(VLOOKUP(A76,'[1]WF SJC'!$DD$1:$DE$65536,2,FALSE)),"np",(VLOOKUP(A76,'[1]WF SJC'!$DD$1:$DE$65536,2,FALSE)))</f>
        <v>67</v>
      </c>
      <c r="Z76" s="94">
        <f>IF(Y76&gt;'[1]WF SJC'!$DE$1,0,(VLOOKUP(Y76,'[2]Point Tables'!$A$4:$I$263,'[1]WF SJC'!$DE$2,FALSE)))</f>
        <v>0</v>
      </c>
      <c r="AA76" s="93" t="str">
        <f>IF(ISNA(VLOOKUP($A76,'[1]WF SJC'!$DO$1:$DP$65536,2,FALSE)),"np",(VLOOKUP($A76,'[1]WF SJC'!$DO$1:$DP$65536,2,FALSE)))</f>
        <v>np</v>
      </c>
      <c r="AB76" s="94">
        <f>IF(AA76&gt;'[1]WF SJC'!$DP$1,0,(VLOOKUP(AA76,'[2]Point Tables'!$A$4:$I$263,'[1]WF SJC'!$DP$2,FALSE)))</f>
        <v>0</v>
      </c>
      <c r="AC76" s="93" t="str">
        <f>IF(ISNA(VLOOKUP($A76,'[1]WF SJC'!$DZ$1:$EA$65536,2,FALSE)),"np",(VLOOKUP($A76,'[1]WF SJC'!$DZ$1:$EA$65536,2,FALSE)))</f>
        <v>np</v>
      </c>
      <c r="AD76" s="94">
        <f>IF(AC76&gt;'[1]WF SJC'!$EA$1,0,(VLOOKUP(AC76,'[2]Point Tables'!$A$4:$I$263,'[1]WF SJC'!$EA$2,FALSE)))</f>
        <v>0</v>
      </c>
      <c r="AE76" s="92" t="str">
        <f t="shared" si="50"/>
        <v>Letice, Laura *</v>
      </c>
      <c r="AF76" s="91" t="str">
        <f>IF(ISNA(VLOOKUP($A76,[1]WFY14!$AL$1:$AN$65536,2,FALSE)),"np",(VLOOKUP($A76,[1]WFY14!$AL$1:$AN$65536,2,FALSE)))</f>
        <v>np</v>
      </c>
      <c r="AG76" s="90">
        <f>IF(AF76&gt;[1]WFY14!$AN$1,0,(VLOOKUP(AF76,'[2]Point Tables'!$A$4:$I$263,[1]WFY14!$AN$2,FALSE)))</f>
        <v>0</v>
      </c>
      <c r="AH76" s="91" t="str">
        <f>IF(ISNA(VLOOKUP($A76,[1]WFY14!$AW$1:$AY$65536,2,FALSE)),"np",(VLOOKUP($A76,[1]WFY14!$AW$1:$AY$65536,2,FALSE)))</f>
        <v>np</v>
      </c>
      <c r="AI76" s="90">
        <f>IF(AH76&gt;[1]WFY14!$AY$1,0,(VLOOKUP(AH76,'[2]Point Tables'!$A$4:$I$263,[1]WFY14!$AY$2,FALSE)))</f>
        <v>0</v>
      </c>
      <c r="AJ76" s="91" t="str">
        <f>IF(ISNA(VLOOKUP($A76,[1]WFY14!$BH$1:$BJ$65536,2,FALSE)),"np",(VLOOKUP($A76,[1]WFY14!$BH$1:$BJ$65536,2,FALSE)))</f>
        <v>np</v>
      </c>
      <c r="AK76" s="90">
        <f>IF(AJ76&gt;[1]WFY14!$BJ$1,0,(VLOOKUP(AJ76,'[2]Point Tables'!$A$4:$I$263,[1]WFY14!$BJ$2,FALSE)))</f>
        <v>0</v>
      </c>
      <c r="AL76" s="91" t="str">
        <f>IF(ISNA(VLOOKUP($A76,[1]WFY14!$BS$1:$BT$65536,2,FALSE)),"np",(VLOOKUP($A76,[1]WFY14!$BS$1:$BT$65536,2,FALSE)))</f>
        <v>np</v>
      </c>
      <c r="AM76" s="90">
        <f>IF(AL76&gt;[1]WFY14!$BU$1,0,(VLOOKUP(AL76,'[2]Point Tables'!$A$4:$I$263,[1]WFY14!$BU$2,FALSE)))</f>
        <v>0</v>
      </c>
      <c r="AN76" s="91" t="str">
        <f>IF(ISNA(VLOOKUP($A76,[1]WFY14!$CD$1:$CE$65536,2,FALSE)),"np",(VLOOKUP($A76,[1]WFY14!$CD$1:$CE$65536,2,FALSE)))</f>
        <v>np</v>
      </c>
      <c r="AO76" s="90">
        <f>IF(AN76&gt;[1]WFY14!$CF$1,0,(VLOOKUP(AN76,'[2]Point Tables'!$A$4:$I$263,[1]WFY14!$CF$2,FALSE)))</f>
        <v>0</v>
      </c>
      <c r="AP76" s="91" t="str">
        <f>IF(ISNA(VLOOKUP($A76,[1]WFY14!$CO$1:$CP$65536,2,FALSE)),"np",(VLOOKUP($A76,[1]WFY14!$CO$1:$CP$65536,2,FALSE)))</f>
        <v>np</v>
      </c>
      <c r="AQ76" s="90">
        <f>IF(AP76&gt;[1]WFY14!$CQ$1,0,(VLOOKUP(AP76,'[2]Point Tables'!$A$4:$I$263,[1]WFY14!$CQ$2,FALSE)))</f>
        <v>0</v>
      </c>
      <c r="AR76" s="91" t="str">
        <f>IF(ISNA(VLOOKUP($A76,[1]WFY14!$CZ$1:$DA$65536,2,FALSE)),"np",(VLOOKUP($A76,[1]WFY14!$CZ$1:$DA$65536,2,FALSE)))</f>
        <v>np</v>
      </c>
      <c r="AS76" s="90">
        <f>IF(AR76&gt;[1]WFY14!$DB$1,0,(VLOOKUP(AR76,'[2]Point Tables'!$A$4:$I$263,[1]WFY14!$DB$2,FALSE)))</f>
        <v>0</v>
      </c>
      <c r="AT76" s="91" t="str">
        <f>IF(ISNA(VLOOKUP($A76,[1]WFY14!$DK$1:$DL$65536,2,FALSE)),"np",(VLOOKUP($A76,[1]WFY14!$DK$1:$DL$65536,2,FALSE)))</f>
        <v>np</v>
      </c>
      <c r="AU76" s="90">
        <f>IF(AT76&gt;[1]WFY14!$DM$1,0,(VLOOKUP(AT76,'[2]Point Tables'!$A$4:$I$263,[1]WFY14!$DM$2,FALSE)))</f>
        <v>0</v>
      </c>
      <c r="AV76" s="91" t="str">
        <f>IF(ISNA(VLOOKUP($A76,[1]WFY14!$DV$1:$DW$65536,2,FALSE)),"np",(VLOOKUP($A76,[1]WFY14!$DV$1:$DW$65536,2,FALSE)))</f>
        <v>np</v>
      </c>
      <c r="AW76" s="90">
        <f>IF(AV76&gt;[1]WFY14!$DX$1,0,(VLOOKUP(AV76,'[2]Point Tables'!$A$4:$I$263,[1]WFY14!$DX$2,FALSE)))</f>
        <v>0</v>
      </c>
      <c r="BQ76">
        <f t="shared" si="51"/>
        <v>0</v>
      </c>
      <c r="BR76">
        <f t="shared" si="52"/>
        <v>0</v>
      </c>
      <c r="BS76">
        <f t="shared" si="53"/>
        <v>0</v>
      </c>
      <c r="BT76">
        <f t="shared" si="54"/>
        <v>0</v>
      </c>
      <c r="BU76">
        <f t="shared" si="55"/>
        <v>0</v>
      </c>
      <c r="BV76">
        <f t="shared" si="56"/>
        <v>0</v>
      </c>
      <c r="BW76">
        <f t="shared" si="57"/>
        <v>0</v>
      </c>
      <c r="BX76">
        <f t="shared" si="58"/>
        <v>0</v>
      </c>
      <c r="BY76">
        <f t="shared" si="59"/>
        <v>0</v>
      </c>
      <c r="BZ76">
        <f t="shared" si="60"/>
        <v>0</v>
      </c>
      <c r="CA76">
        <f t="shared" si="61"/>
        <v>0</v>
      </c>
      <c r="CB76">
        <f t="shared" si="62"/>
        <v>101</v>
      </c>
      <c r="CC76">
        <f t="shared" si="63"/>
        <v>0</v>
      </c>
      <c r="CD76">
        <f t="shared" si="64"/>
        <v>0</v>
      </c>
      <c r="CE76">
        <f t="shared" si="65"/>
        <v>0</v>
      </c>
      <c r="CF76">
        <f t="shared" si="66"/>
        <v>0</v>
      </c>
      <c r="CG76">
        <f t="shared" si="67"/>
        <v>0</v>
      </c>
      <c r="CI76">
        <f t="shared" si="68"/>
        <v>101</v>
      </c>
      <c r="CJ76">
        <f t="shared" si="69"/>
        <v>0</v>
      </c>
      <c r="CK76">
        <f t="shared" si="70"/>
        <v>0</v>
      </c>
      <c r="CL76">
        <f t="shared" si="71"/>
        <v>0</v>
      </c>
      <c r="CN76" s="95">
        <f t="shared" si="72"/>
        <v>101</v>
      </c>
      <c r="CS76">
        <f t="shared" si="73"/>
        <v>0</v>
      </c>
      <c r="CT76">
        <f t="shared" si="74"/>
        <v>101</v>
      </c>
      <c r="CU76">
        <f t="shared" si="38"/>
        <v>0</v>
      </c>
      <c r="CW76">
        <f t="shared" si="39"/>
        <v>101</v>
      </c>
      <c r="CX76">
        <f t="shared" si="40"/>
        <v>0</v>
      </c>
      <c r="CZ76">
        <f t="shared" si="41"/>
        <v>101</v>
      </c>
    </row>
    <row r="77" spans="1:104">
      <c r="A77" s="41">
        <v>100087133</v>
      </c>
      <c r="B77">
        <f t="shared" si="42"/>
        <v>101</v>
      </c>
      <c r="C77">
        <f t="shared" si="43"/>
        <v>0</v>
      </c>
      <c r="D77" s="15" t="str">
        <f t="shared" si="44"/>
        <v>72T</v>
      </c>
      <c r="E77" s="26" t="str">
        <f>IF(AND(ISNUMBER(G77),G77&gt;=U13Cutoff),"#"," ")</f>
        <v xml:space="preserve"> </v>
      </c>
      <c r="F77" s="83" t="s">
        <v>1377</v>
      </c>
      <c r="G77" s="84">
        <v>1996</v>
      </c>
      <c r="H77" s="3" t="s">
        <v>1373</v>
      </c>
      <c r="I77" s="85">
        <f t="shared" si="45"/>
        <v>101</v>
      </c>
      <c r="J77" s="86">
        <f t="shared" si="46"/>
        <v>0</v>
      </c>
      <c r="K77" s="87">
        <f t="shared" si="47"/>
        <v>101</v>
      </c>
      <c r="L77" s="87">
        <f t="shared" si="47"/>
        <v>0</v>
      </c>
      <c r="M77" s="87">
        <f t="shared" si="47"/>
        <v>0</v>
      </c>
      <c r="N77" s="87">
        <f t="shared" si="47"/>
        <v>0</v>
      </c>
      <c r="O77" s="88" t="str">
        <f t="shared" si="48"/>
        <v>Thayer, Katherine</v>
      </c>
      <c r="P77" s="89" t="str">
        <f>IF(ISNA(VLOOKUP(A77,[1]WFY14!$E$1:$G$65536,2,FALSE)),"np",(VLOOKUP(A77,[1]WFY14!$E$1:$G$65536,2,FALSE)))</f>
        <v>np</v>
      </c>
      <c r="Q77" s="90">
        <f>IF(P77&gt;[1]WFY14!$F$1,0,(VLOOKUP(P77,'[2]Point Tables'!$A$4:$I$263,[1]WFY14!$F$2,FALSE)))</f>
        <v>0</v>
      </c>
      <c r="R77" s="91" t="str">
        <f>IF(ISNA(VLOOKUP($A77,[1]WFY14!$P$1:$R$65536,2,FALSE)),"np",(VLOOKUP($A77,[1]WFY14!$P$1:$R$65536,2,FALSE)))</f>
        <v>np</v>
      </c>
      <c r="S77" s="90">
        <f>IF(R77&gt;[1]WFY14!$Q$1,0,(VLOOKUP(R77,'[2]Point Tables'!$A$4:$I$263,[1]WFY14!$Q$2,FALSE)))</f>
        <v>0</v>
      </c>
      <c r="T77" s="91" t="str">
        <f>IF(ISNA(VLOOKUP($A77,[1]WFY14!$AA$1:$AC$65536,2,FALSE)),"np",(VLOOKUP($A77,[1]WFY14!$AA$1:$AC$65536,2,FALSE)))</f>
        <v>np</v>
      </c>
      <c r="U77" s="90">
        <f>IF(T77&gt;[1]WFY14!$AB$1,0,(VLOOKUP(T77,'[2]Point Tables'!$A$4:$I$263,[1]WFY14!$AB$2,FALSE)))</f>
        <v>0</v>
      </c>
      <c r="V77" s="92" t="str">
        <f t="shared" si="49"/>
        <v>Thayer, Katherine</v>
      </c>
      <c r="W77" s="93" t="str">
        <f>IF(ISNA(VLOOKUP(A77,'[1]WF SJC'!$CS$1:$CT$65536,2,FALSE)),"np",(VLOOKUP(A77,'[1]WF SJC'!$CS$1:$CT$65536,2,FALSE)))</f>
        <v>np</v>
      </c>
      <c r="X77" s="94">
        <f>IF(W77&gt;'[1]WF SJC'!$CT$1,0,(VLOOKUP(W77,'[2]Point Tables'!$A$4:$I$263,'[1]WF SJC'!$CT$2,FALSE)))</f>
        <v>0</v>
      </c>
      <c r="Y77" s="93" t="str">
        <f>IF(ISNA(VLOOKUP(A77,'[1]WF SJC'!$DD$1:$DE$65536,2,FALSE)),"np",(VLOOKUP(A77,'[1]WF SJC'!$DD$1:$DE$65536,2,FALSE)))</f>
        <v>np</v>
      </c>
      <c r="Z77" s="94">
        <f>IF(Y77&gt;'[1]WF SJC'!$DE$1,0,(VLOOKUP(Y77,'[2]Point Tables'!$A$4:$I$263,'[1]WF SJC'!$DE$2,FALSE)))</f>
        <v>0</v>
      </c>
      <c r="AA77" s="93" t="str">
        <f>IF(ISNA(VLOOKUP($A77,'[1]WF SJC'!$DO$1:$DP$65536,2,FALSE)),"np",(VLOOKUP($A77,'[1]WF SJC'!$DO$1:$DP$65536,2,FALSE)))</f>
        <v>np</v>
      </c>
      <c r="AB77" s="94">
        <f>IF(AA77&gt;'[1]WF SJC'!$DP$1,0,(VLOOKUP(AA77,'[2]Point Tables'!$A$4:$I$263,'[1]WF SJC'!$DP$2,FALSE)))</f>
        <v>0</v>
      </c>
      <c r="AC77" s="93" t="str">
        <f>IF(ISNA(VLOOKUP($A77,'[1]WF SJC'!$DZ$1:$EA$65536,2,FALSE)),"np",(VLOOKUP($A77,'[1]WF SJC'!$DZ$1:$EA$65536,2,FALSE)))</f>
        <v>np</v>
      </c>
      <c r="AD77" s="94">
        <f>IF(AC77&gt;'[1]WF SJC'!$EA$1,0,(VLOOKUP(AC77,'[2]Point Tables'!$A$4:$I$263,'[1]WF SJC'!$EA$2,FALSE)))</f>
        <v>0</v>
      </c>
      <c r="AE77" s="92" t="str">
        <f t="shared" si="50"/>
        <v>Thayer, Katherine</v>
      </c>
      <c r="AF77" s="91" t="str">
        <f>IF(ISNA(VLOOKUP($A77,[1]WFY14!$AL$1:$AN$65536,2,FALSE)),"np",(VLOOKUP($A77,[1]WFY14!$AL$1:$AN$65536,2,FALSE)))</f>
        <v>np</v>
      </c>
      <c r="AG77" s="90">
        <f>IF(AF77&gt;[1]WFY14!$AN$1,0,(VLOOKUP(AF77,'[2]Point Tables'!$A$4:$I$263,[1]WFY14!$AN$2,FALSE)))</f>
        <v>0</v>
      </c>
      <c r="AH77" s="91" t="str">
        <f>IF(ISNA(VLOOKUP($A77,[1]WFY14!$AW$1:$AY$65536,2,FALSE)),"np",(VLOOKUP($A77,[1]WFY14!$AW$1:$AY$65536,2,FALSE)))</f>
        <v>np</v>
      </c>
      <c r="AI77" s="90">
        <f>IF(AH77&gt;[1]WFY14!$AY$1,0,(VLOOKUP(AH77,'[2]Point Tables'!$A$4:$I$263,[1]WFY14!$AY$2,FALSE)))</f>
        <v>0</v>
      </c>
      <c r="AJ77" s="91" t="str">
        <f>IF(ISNA(VLOOKUP($A77,[1]WFY14!$BH$1:$BJ$65536,2,FALSE)),"np",(VLOOKUP($A77,[1]WFY14!$BH$1:$BJ$65536,2,FALSE)))</f>
        <v>np</v>
      </c>
      <c r="AK77" s="90">
        <f>IF(AJ77&gt;[1]WFY14!$BJ$1,0,(VLOOKUP(AJ77,'[2]Point Tables'!$A$4:$I$263,[1]WFY14!$BJ$2,FALSE)))</f>
        <v>0</v>
      </c>
      <c r="AL77" s="91" t="str">
        <f>IF(ISNA(VLOOKUP($A77,[1]WFY14!$BS$1:$BT$65536,2,FALSE)),"np",(VLOOKUP($A77,[1]WFY14!$BS$1:$BT$65536,2,FALSE)))</f>
        <v>np</v>
      </c>
      <c r="AM77" s="90">
        <f>IF(AL77&gt;[1]WFY14!$BU$1,0,(VLOOKUP(AL77,'[2]Point Tables'!$A$4:$I$263,[1]WFY14!$BU$2,FALSE)))</f>
        <v>0</v>
      </c>
      <c r="AN77" s="91" t="str">
        <f>IF(ISNA(VLOOKUP($A77,[1]WFY14!$CD$1:$CE$65536,2,FALSE)),"np",(VLOOKUP($A77,[1]WFY14!$CD$1:$CE$65536,2,FALSE)))</f>
        <v>np</v>
      </c>
      <c r="AO77" s="90">
        <f>IF(AN77&gt;[1]WFY14!$CF$1,0,(VLOOKUP(AN77,'[2]Point Tables'!$A$4:$I$263,[1]WFY14!$CF$2,FALSE)))</f>
        <v>0</v>
      </c>
      <c r="AP77" s="91" t="str">
        <f>IF(ISNA(VLOOKUP($A77,[1]WFY14!$CO$1:$CP$65536,2,FALSE)),"np",(VLOOKUP($A77,[1]WFY14!$CO$1:$CP$65536,2,FALSE)))</f>
        <v>np</v>
      </c>
      <c r="AQ77" s="90">
        <f>IF(AP77&gt;[1]WFY14!$CQ$1,0,(VLOOKUP(AP77,'[2]Point Tables'!$A$4:$I$263,[1]WFY14!$CQ$2,FALSE)))</f>
        <v>0</v>
      </c>
      <c r="AR77" s="91">
        <f>IF(ISNA(VLOOKUP($A77,[1]WFY14!$CZ$1:$DA$65536,2,FALSE)),"np",(VLOOKUP($A77,[1]WFY14!$CZ$1:$DA$65536,2,FALSE)))</f>
        <v>15</v>
      </c>
      <c r="AS77" s="90">
        <f>IF(AR77&gt;[1]WFY14!$DB$1,0,(VLOOKUP(AR77,'[2]Point Tables'!$A$4:$I$263,[1]WFY14!$DB$2,FALSE)))</f>
        <v>101</v>
      </c>
      <c r="AT77" s="91" t="str">
        <f>IF(ISNA(VLOOKUP($A77,[1]WFY14!$DK$1:$DL$65536,2,FALSE)),"np",(VLOOKUP($A77,[1]WFY14!$DK$1:$DL$65536,2,FALSE)))</f>
        <v>np</v>
      </c>
      <c r="AU77" s="90">
        <f>IF(AT77&gt;[1]WFY14!$DM$1,0,(VLOOKUP(AT77,'[2]Point Tables'!$A$4:$I$263,[1]WFY14!$DM$2,FALSE)))</f>
        <v>0</v>
      </c>
      <c r="AV77" s="91" t="str">
        <f>IF(ISNA(VLOOKUP($A77,[1]WFY14!$DV$1:$DW$65536,2,FALSE)),"np",(VLOOKUP($A77,[1]WFY14!$DV$1:$DW$65536,2,FALSE)))</f>
        <v>np</v>
      </c>
      <c r="AW77" s="90">
        <f>IF(AV77&gt;[1]WFY14!$DX$1,0,(VLOOKUP(AV77,'[2]Point Tables'!$A$4:$I$263,[1]WFY14!$DX$2,FALSE)))</f>
        <v>0</v>
      </c>
      <c r="BQ77">
        <f t="shared" si="51"/>
        <v>0</v>
      </c>
      <c r="BR77">
        <f t="shared" si="52"/>
        <v>0</v>
      </c>
      <c r="BS77">
        <f t="shared" si="53"/>
        <v>0</v>
      </c>
      <c r="BT77">
        <f t="shared" si="54"/>
        <v>0</v>
      </c>
      <c r="BU77">
        <f t="shared" si="55"/>
        <v>0</v>
      </c>
      <c r="BV77">
        <f t="shared" si="56"/>
        <v>0</v>
      </c>
      <c r="BW77">
        <f t="shared" si="57"/>
        <v>101</v>
      </c>
      <c r="BX77">
        <f t="shared" si="58"/>
        <v>0</v>
      </c>
      <c r="BY77">
        <f t="shared" si="59"/>
        <v>0</v>
      </c>
      <c r="BZ77">
        <f t="shared" si="60"/>
        <v>101</v>
      </c>
      <c r="CA77">
        <f t="shared" si="61"/>
        <v>0</v>
      </c>
      <c r="CB77">
        <f t="shared" si="62"/>
        <v>0</v>
      </c>
      <c r="CC77">
        <f t="shared" si="63"/>
        <v>0</v>
      </c>
      <c r="CD77">
        <f t="shared" si="64"/>
        <v>0</v>
      </c>
      <c r="CE77">
        <f t="shared" si="65"/>
        <v>0</v>
      </c>
      <c r="CF77">
        <f t="shared" si="66"/>
        <v>0</v>
      </c>
      <c r="CG77">
        <f t="shared" si="67"/>
        <v>0</v>
      </c>
      <c r="CI77">
        <f t="shared" si="68"/>
        <v>101</v>
      </c>
      <c r="CJ77">
        <f t="shared" si="69"/>
        <v>0</v>
      </c>
      <c r="CK77">
        <f t="shared" si="70"/>
        <v>0</v>
      </c>
      <c r="CL77">
        <f t="shared" si="71"/>
        <v>0</v>
      </c>
      <c r="CN77" s="95">
        <f t="shared" si="72"/>
        <v>101</v>
      </c>
      <c r="CS77">
        <f t="shared" si="73"/>
        <v>0</v>
      </c>
      <c r="CT77">
        <f t="shared" si="74"/>
        <v>0</v>
      </c>
      <c r="CU77">
        <f t="shared" si="38"/>
        <v>0</v>
      </c>
      <c r="CW77">
        <f t="shared" si="39"/>
        <v>0</v>
      </c>
      <c r="CX77">
        <f t="shared" si="40"/>
        <v>0</v>
      </c>
      <c r="CZ77">
        <f t="shared" si="41"/>
        <v>0</v>
      </c>
    </row>
    <row r="78" spans="1:104">
      <c r="A78" s="18">
        <v>100101821</v>
      </c>
      <c r="B78">
        <f t="shared" si="42"/>
        <v>100</v>
      </c>
      <c r="C78">
        <f t="shared" si="43"/>
        <v>0</v>
      </c>
      <c r="D78" s="15" t="str">
        <f t="shared" si="44"/>
        <v>75T</v>
      </c>
      <c r="F78" s="3" t="s">
        <v>792</v>
      </c>
      <c r="G78" s="10">
        <v>1997</v>
      </c>
      <c r="H78" s="3" t="s">
        <v>39</v>
      </c>
      <c r="I78" s="85">
        <f t="shared" si="45"/>
        <v>100</v>
      </c>
      <c r="J78" s="86">
        <f t="shared" si="46"/>
        <v>0</v>
      </c>
      <c r="K78" s="87">
        <f t="shared" si="47"/>
        <v>100</v>
      </c>
      <c r="L78" s="87">
        <f t="shared" si="47"/>
        <v>0</v>
      </c>
      <c r="M78" s="87">
        <f t="shared" si="47"/>
        <v>0</v>
      </c>
      <c r="N78" s="87">
        <f t="shared" si="47"/>
        <v>0</v>
      </c>
      <c r="O78" s="88" t="str">
        <f t="shared" si="48"/>
        <v>McKenna, Caitlin</v>
      </c>
      <c r="P78" s="89" t="str">
        <f>IF(ISNA(VLOOKUP(A78,[1]WFY14!$E$1:$G$65536,2,FALSE)),"np",(VLOOKUP(A78,[1]WFY14!$E$1:$G$65536,2,FALSE)))</f>
        <v>np</v>
      </c>
      <c r="Q78" s="90">
        <f>IF(P78&gt;[1]WFY14!$F$1,0,(VLOOKUP(P78,'[2]Point Tables'!$A$4:$I$263,[1]WFY14!$F$2,FALSE)))</f>
        <v>0</v>
      </c>
      <c r="R78" s="91">
        <f>IF(ISNA(VLOOKUP($A78,[1]WFY14!$P$1:$R$65536,2,FALSE)),"np",(VLOOKUP($A78,[1]WFY14!$P$1:$R$65536,2,FALSE)))</f>
        <v>71</v>
      </c>
      <c r="S78" s="90">
        <f>IF(R78&gt;[1]WFY14!$Q$1,0,(VLOOKUP(R78,'[2]Point Tables'!$A$4:$I$263,[1]WFY14!$Q$2,FALSE)))</f>
        <v>0</v>
      </c>
      <c r="T78" s="91">
        <f>IF(ISNA(VLOOKUP($A78,[1]WFY14!$AA$1:$AC$65536,2,FALSE)),"np",(VLOOKUP($A78,[1]WFY14!$AA$1:$AC$65536,2,FALSE)))</f>
        <v>62</v>
      </c>
      <c r="U78" s="90">
        <f>IF(T78&gt;[1]WFY14!$AB$1,0,(VLOOKUP(T78,'[2]Point Tables'!$A$4:$I$263,[1]WFY14!$AB$2,FALSE)))</f>
        <v>0</v>
      </c>
      <c r="V78" s="92" t="str">
        <f t="shared" si="49"/>
        <v>McKenna, Caitlin</v>
      </c>
      <c r="W78" s="93" t="str">
        <f>IF(ISNA(VLOOKUP(A78,'[1]WF SJC'!$CS$1:$CT$65536,2,FALSE)),"np",(VLOOKUP(A78,'[1]WF SJC'!$CS$1:$CT$65536,2,FALSE)))</f>
        <v>np</v>
      </c>
      <c r="X78" s="94">
        <f>IF(W78&gt;'[1]WF SJC'!$CT$1,0,(VLOOKUP(W78,'[2]Point Tables'!$A$4:$I$263,'[1]WF SJC'!$CT$2,FALSE)))</f>
        <v>0</v>
      </c>
      <c r="Y78" s="93" t="str">
        <f>IF(ISNA(VLOOKUP(A78,'[1]WF SJC'!$DD$1:$DE$65536,2,FALSE)),"np",(VLOOKUP(A78,'[1]WF SJC'!$DD$1:$DE$65536,2,FALSE)))</f>
        <v>np</v>
      </c>
      <c r="Z78" s="94">
        <f>IF(Y78&gt;'[1]WF SJC'!$DE$1,0,(VLOOKUP(Y78,'[2]Point Tables'!$A$4:$I$263,'[1]WF SJC'!$DE$2,FALSE)))</f>
        <v>0</v>
      </c>
      <c r="AA78" s="93" t="str">
        <f>IF(ISNA(VLOOKUP($A78,'[1]WF SJC'!$DO$1:$DP$65536,2,FALSE)),"np",(VLOOKUP($A78,'[1]WF SJC'!$DO$1:$DP$65536,2,FALSE)))</f>
        <v>np</v>
      </c>
      <c r="AB78" s="94">
        <f>IF(AA78&gt;'[1]WF SJC'!$DP$1,0,(VLOOKUP(AA78,'[2]Point Tables'!$A$4:$I$263,'[1]WF SJC'!$DP$2,FALSE)))</f>
        <v>0</v>
      </c>
      <c r="AC78" s="93">
        <f>IF(ISNA(VLOOKUP($A78,'[1]WF SJC'!$DZ$1:$EA$65536,2,FALSE)),"np",(VLOOKUP($A78,'[1]WF SJC'!$DZ$1:$EA$65536,2,FALSE)))</f>
        <v>95</v>
      </c>
      <c r="AD78" s="94">
        <f>IF(AC78&gt;'[1]WF SJC'!$EA$1,0,(VLOOKUP(AC78,'[2]Point Tables'!$A$4:$I$263,'[1]WF SJC'!$EA$2,FALSE)))</f>
        <v>0</v>
      </c>
      <c r="AE78" s="92" t="str">
        <f t="shared" si="50"/>
        <v>McKenna, Caitlin</v>
      </c>
      <c r="AF78" s="91" t="str">
        <f>IF(ISNA(VLOOKUP($A78,[1]WFY14!$AL$1:$AN$65536,2,FALSE)),"np",(VLOOKUP($A78,[1]WFY14!$AL$1:$AN$65536,2,FALSE)))</f>
        <v>np</v>
      </c>
      <c r="AG78" s="90">
        <f>IF(AF78&gt;[1]WFY14!$AN$1,0,(VLOOKUP(AF78,'[2]Point Tables'!$A$4:$I$263,[1]WFY14!$AN$2,FALSE)))</f>
        <v>0</v>
      </c>
      <c r="AH78" s="91">
        <f>IF(ISNA(VLOOKUP($A78,[1]WFY14!$AW$1:$AY$65536,2,FALSE)),"np",(VLOOKUP($A78,[1]WFY14!$AW$1:$AY$65536,2,FALSE)))</f>
        <v>30</v>
      </c>
      <c r="AI78" s="90">
        <f>IF(AH78&gt;[1]WFY14!$AY$1,0,(VLOOKUP(AH78,'[2]Point Tables'!$A$4:$I$263,[1]WFY14!$AY$2,FALSE)))</f>
        <v>0</v>
      </c>
      <c r="AJ78" s="91" t="str">
        <f>IF(ISNA(VLOOKUP($A78,[1]WFY14!$BH$1:$BJ$65536,2,FALSE)),"np",(VLOOKUP($A78,[1]WFY14!$BH$1:$BJ$65536,2,FALSE)))</f>
        <v>np</v>
      </c>
      <c r="AK78" s="90">
        <f>IF(AJ78&gt;[1]WFY14!$BJ$1,0,(VLOOKUP(AJ78,'[2]Point Tables'!$A$4:$I$263,[1]WFY14!$BJ$2,FALSE)))</f>
        <v>0</v>
      </c>
      <c r="AL78" s="91" t="str">
        <f>IF(ISNA(VLOOKUP($A78,[1]WFY14!$BS$1:$BT$65536,2,FALSE)),"np",(VLOOKUP($A78,[1]WFY14!$BS$1:$BT$65536,2,FALSE)))</f>
        <v>np</v>
      </c>
      <c r="AM78" s="90">
        <f>IF(AL78&gt;[1]WFY14!$BU$1,0,(VLOOKUP(AL78,'[2]Point Tables'!$A$4:$I$263,[1]WFY14!$BU$2,FALSE)))</f>
        <v>0</v>
      </c>
      <c r="AN78" s="91" t="str">
        <f>IF(ISNA(VLOOKUP($A78,[1]WFY14!$CD$1:$CE$65536,2,FALSE)),"np",(VLOOKUP($A78,[1]WFY14!$CD$1:$CE$65536,2,FALSE)))</f>
        <v>np</v>
      </c>
      <c r="AO78" s="90">
        <f>IF(AN78&gt;[1]WFY14!$CF$1,0,(VLOOKUP(AN78,'[2]Point Tables'!$A$4:$I$263,[1]WFY14!$CF$2,FALSE)))</f>
        <v>0</v>
      </c>
      <c r="AP78" s="91" t="str">
        <f>IF(ISNA(VLOOKUP($A78,[1]WFY14!$CO$1:$CP$65536,2,FALSE)),"np",(VLOOKUP($A78,[1]WFY14!$CO$1:$CP$65536,2,FALSE)))</f>
        <v>np</v>
      </c>
      <c r="AQ78" s="90">
        <f>IF(AP78&gt;[1]WFY14!$CQ$1,0,(VLOOKUP(AP78,'[2]Point Tables'!$A$4:$I$263,[1]WFY14!$CQ$2,FALSE)))</f>
        <v>0</v>
      </c>
      <c r="AR78" s="91" t="str">
        <f>IF(ISNA(VLOOKUP($A78,[1]WFY14!$CZ$1:$DA$65536,2,FALSE)),"np",(VLOOKUP($A78,[1]WFY14!$CZ$1:$DA$65536,2,FALSE)))</f>
        <v>np</v>
      </c>
      <c r="AS78" s="90">
        <f>IF(AR78&gt;[1]WFY14!$DB$1,0,(VLOOKUP(AR78,'[2]Point Tables'!$A$4:$I$263,[1]WFY14!$DB$2,FALSE)))</f>
        <v>0</v>
      </c>
      <c r="AT78" s="91">
        <f>IF(ISNA(VLOOKUP($A78,[1]WFY14!$DK$1:$DL$65536,2,FALSE)),"np",(VLOOKUP($A78,[1]WFY14!$DK$1:$DL$65536,2,FALSE)))</f>
        <v>16</v>
      </c>
      <c r="AU78" s="90">
        <f>IF(AT78&gt;[1]WFY14!$DM$1,0,(VLOOKUP(AT78,'[2]Point Tables'!$A$4:$I$263,[1]WFY14!$DM$2,FALSE)))</f>
        <v>100</v>
      </c>
      <c r="AV78" s="91" t="str">
        <f>IF(ISNA(VLOOKUP($A78,[1]WFY14!$DV$1:$DW$65536,2,FALSE)),"np",(VLOOKUP($A78,[1]WFY14!$DV$1:$DW$65536,2,FALSE)))</f>
        <v>np</v>
      </c>
      <c r="AW78" s="90">
        <f>IF(AV78&gt;[1]WFY14!$DX$1,0,(VLOOKUP(AV78,'[2]Point Tables'!$A$4:$I$263,[1]WFY14!$DX$2,FALSE)))</f>
        <v>0</v>
      </c>
      <c r="BQ78">
        <f t="shared" si="51"/>
        <v>0</v>
      </c>
      <c r="BR78">
        <f t="shared" si="52"/>
        <v>0</v>
      </c>
      <c r="BS78">
        <f t="shared" si="53"/>
        <v>0</v>
      </c>
      <c r="BT78">
        <f t="shared" si="54"/>
        <v>0</v>
      </c>
      <c r="BU78">
        <f t="shared" si="55"/>
        <v>0</v>
      </c>
      <c r="BV78">
        <f t="shared" si="56"/>
        <v>0</v>
      </c>
      <c r="BW78">
        <f t="shared" si="57"/>
        <v>0</v>
      </c>
      <c r="BX78">
        <f t="shared" si="58"/>
        <v>100</v>
      </c>
      <c r="BY78">
        <f t="shared" si="59"/>
        <v>0</v>
      </c>
      <c r="BZ78">
        <f t="shared" si="60"/>
        <v>100</v>
      </c>
      <c r="CA78">
        <f t="shared" si="61"/>
        <v>0</v>
      </c>
      <c r="CB78">
        <f t="shared" si="62"/>
        <v>0</v>
      </c>
      <c r="CC78">
        <f t="shared" si="63"/>
        <v>0</v>
      </c>
      <c r="CD78">
        <f t="shared" si="64"/>
        <v>0</v>
      </c>
      <c r="CE78">
        <f t="shared" si="65"/>
        <v>0</v>
      </c>
      <c r="CF78">
        <f t="shared" si="66"/>
        <v>0</v>
      </c>
      <c r="CG78">
        <f t="shared" si="67"/>
        <v>0</v>
      </c>
      <c r="CI78">
        <f t="shared" si="68"/>
        <v>100</v>
      </c>
      <c r="CJ78">
        <f t="shared" si="69"/>
        <v>0</v>
      </c>
      <c r="CK78">
        <f t="shared" si="70"/>
        <v>0</v>
      </c>
      <c r="CL78">
        <f t="shared" si="71"/>
        <v>0</v>
      </c>
      <c r="CN78" s="95">
        <f t="shared" si="72"/>
        <v>100</v>
      </c>
      <c r="CS78">
        <f t="shared" si="73"/>
        <v>0</v>
      </c>
      <c r="CT78">
        <f t="shared" si="74"/>
        <v>0</v>
      </c>
      <c r="CU78">
        <f t="shared" si="38"/>
        <v>0</v>
      </c>
      <c r="CW78">
        <f t="shared" si="39"/>
        <v>0</v>
      </c>
      <c r="CX78">
        <f t="shared" si="40"/>
        <v>0</v>
      </c>
      <c r="CZ78">
        <f t="shared" si="41"/>
        <v>0</v>
      </c>
    </row>
    <row r="79" spans="1:104">
      <c r="A79" s="18">
        <v>100084289</v>
      </c>
      <c r="B79">
        <f t="shared" si="42"/>
        <v>100</v>
      </c>
      <c r="C79">
        <f t="shared" si="43"/>
        <v>0</v>
      </c>
      <c r="D79" s="15" t="str">
        <f t="shared" si="44"/>
        <v>75T</v>
      </c>
      <c r="F79" s="3" t="s">
        <v>886</v>
      </c>
      <c r="G79" s="10">
        <v>1996</v>
      </c>
      <c r="H79" s="3" t="s">
        <v>27</v>
      </c>
      <c r="I79" s="85">
        <f t="shared" si="45"/>
        <v>100</v>
      </c>
      <c r="J79" s="86">
        <f t="shared" si="46"/>
        <v>0</v>
      </c>
      <c r="K79" s="87">
        <f t="shared" si="47"/>
        <v>100</v>
      </c>
      <c r="L79" s="87">
        <f t="shared" si="47"/>
        <v>0</v>
      </c>
      <c r="M79" s="87">
        <f t="shared" si="47"/>
        <v>0</v>
      </c>
      <c r="N79" s="87">
        <f t="shared" si="47"/>
        <v>0</v>
      </c>
      <c r="O79" s="88" t="str">
        <f t="shared" si="48"/>
        <v>Veach, Callie A.</v>
      </c>
      <c r="P79" s="89" t="str">
        <f>IF(ISNA(VLOOKUP(A79,[1]WFY14!$E$1:$G$65536,2,FALSE)),"np",(VLOOKUP(A79,[1]WFY14!$E$1:$G$65536,2,FALSE)))</f>
        <v>np</v>
      </c>
      <c r="Q79" s="90">
        <f>IF(P79&gt;[1]WFY14!$F$1,0,(VLOOKUP(P79,'[2]Point Tables'!$A$4:$I$263,[1]WFY14!$F$2,FALSE)))</f>
        <v>0</v>
      </c>
      <c r="R79" s="91" t="str">
        <f>IF(ISNA(VLOOKUP($A79,[1]WFY14!$P$1:$R$65536,2,FALSE)),"np",(VLOOKUP($A79,[1]WFY14!$P$1:$R$65536,2,FALSE)))</f>
        <v>np</v>
      </c>
      <c r="S79" s="90">
        <f>IF(R79&gt;[1]WFY14!$Q$1,0,(VLOOKUP(R79,'[2]Point Tables'!$A$4:$I$263,[1]WFY14!$Q$2,FALSE)))</f>
        <v>0</v>
      </c>
      <c r="T79" s="91" t="str">
        <f>IF(ISNA(VLOOKUP($A79,[1]WFY14!$AA$1:$AC$65536,2,FALSE)),"np",(VLOOKUP($A79,[1]WFY14!$AA$1:$AC$65536,2,FALSE)))</f>
        <v>np</v>
      </c>
      <c r="U79" s="90">
        <f>IF(T79&gt;[1]WFY14!$AB$1,0,(VLOOKUP(T79,'[2]Point Tables'!$A$4:$I$263,[1]WFY14!$AB$2,FALSE)))</f>
        <v>0</v>
      </c>
      <c r="V79" s="92" t="str">
        <f t="shared" si="49"/>
        <v>Veach, Callie A.</v>
      </c>
      <c r="W79" s="93" t="str">
        <f>IF(ISNA(VLOOKUP(A79,'[1]WF SJC'!$CS$1:$CT$65536,2,FALSE)),"np",(VLOOKUP(A79,'[1]WF SJC'!$CS$1:$CT$65536,2,FALSE)))</f>
        <v>np</v>
      </c>
      <c r="X79" s="94">
        <f>IF(W79&gt;'[1]WF SJC'!$CT$1,0,(VLOOKUP(W79,'[2]Point Tables'!$A$4:$I$263,'[1]WF SJC'!$CT$2,FALSE)))</f>
        <v>0</v>
      </c>
      <c r="Y79" s="93" t="str">
        <f>IF(ISNA(VLOOKUP(A79,'[1]WF SJC'!$DD$1:$DE$65536,2,FALSE)),"np",(VLOOKUP(A79,'[1]WF SJC'!$DD$1:$DE$65536,2,FALSE)))</f>
        <v>np</v>
      </c>
      <c r="Z79" s="94">
        <f>IF(Y79&gt;'[1]WF SJC'!$DE$1,0,(VLOOKUP(Y79,'[2]Point Tables'!$A$4:$I$263,'[1]WF SJC'!$DE$2,FALSE)))</f>
        <v>0</v>
      </c>
      <c r="AA79" s="93" t="str">
        <f>IF(ISNA(VLOOKUP($A79,'[1]WF SJC'!$DO$1:$DP$65536,2,FALSE)),"np",(VLOOKUP($A79,'[1]WF SJC'!$DO$1:$DP$65536,2,FALSE)))</f>
        <v>np</v>
      </c>
      <c r="AB79" s="94">
        <f>IF(AA79&gt;'[1]WF SJC'!$DP$1,0,(VLOOKUP(AA79,'[2]Point Tables'!$A$4:$I$263,'[1]WF SJC'!$DP$2,FALSE)))</f>
        <v>0</v>
      </c>
      <c r="AC79" s="93">
        <f>IF(ISNA(VLOOKUP($A79,'[1]WF SJC'!$DZ$1:$EA$65536,2,FALSE)),"np",(VLOOKUP($A79,'[1]WF SJC'!$DZ$1:$EA$65536,2,FALSE)))</f>
        <v>105</v>
      </c>
      <c r="AD79" s="94">
        <f>IF(AC79&gt;'[1]WF SJC'!$EA$1,0,(VLOOKUP(AC79,'[2]Point Tables'!$A$4:$I$263,'[1]WF SJC'!$EA$2,FALSE)))</f>
        <v>0</v>
      </c>
      <c r="AE79" s="92" t="str">
        <f t="shared" si="50"/>
        <v>Veach, Callie A.</v>
      </c>
      <c r="AF79" s="91" t="str">
        <f>IF(ISNA(VLOOKUP($A79,[1]WFY14!$AL$1:$AN$65536,2,FALSE)),"np",(VLOOKUP($A79,[1]WFY14!$AL$1:$AN$65536,2,FALSE)))</f>
        <v>np</v>
      </c>
      <c r="AG79" s="90">
        <f>IF(AF79&gt;[1]WFY14!$AN$1,0,(VLOOKUP(AF79,'[2]Point Tables'!$A$4:$I$263,[1]WFY14!$AN$2,FALSE)))</f>
        <v>0</v>
      </c>
      <c r="AH79" s="91" t="str">
        <f>IF(ISNA(VLOOKUP($A79,[1]WFY14!$AW$1:$AY$65536,2,FALSE)),"np",(VLOOKUP($A79,[1]WFY14!$AW$1:$AY$65536,2,FALSE)))</f>
        <v>np</v>
      </c>
      <c r="AI79" s="90">
        <f>IF(AH79&gt;[1]WFY14!$AY$1,0,(VLOOKUP(AH79,'[2]Point Tables'!$A$4:$I$263,[1]WFY14!$AY$2,FALSE)))</f>
        <v>0</v>
      </c>
      <c r="AJ79" s="91" t="str">
        <f>IF(ISNA(VLOOKUP($A79,[1]WFY14!$BH$1:$BJ$65536,2,FALSE)),"np",(VLOOKUP($A79,[1]WFY14!$BH$1:$BJ$65536,2,FALSE)))</f>
        <v>np</v>
      </c>
      <c r="AK79" s="90">
        <f>IF(AJ79&gt;[1]WFY14!$BJ$1,0,(VLOOKUP(AJ79,'[2]Point Tables'!$A$4:$I$263,[1]WFY14!$BJ$2,FALSE)))</f>
        <v>0</v>
      </c>
      <c r="AL79" s="91" t="str">
        <f>IF(ISNA(VLOOKUP($A79,[1]WFY14!$BS$1:$BT$65536,2,FALSE)),"np",(VLOOKUP($A79,[1]WFY14!$BS$1:$BT$65536,2,FALSE)))</f>
        <v>np</v>
      </c>
      <c r="AM79" s="90">
        <f>IF(AL79&gt;[1]WFY14!$BU$1,0,(VLOOKUP(AL79,'[2]Point Tables'!$A$4:$I$263,[1]WFY14!$BU$2,FALSE)))</f>
        <v>0</v>
      </c>
      <c r="AN79" s="91" t="str">
        <f>IF(ISNA(VLOOKUP($A79,[1]WFY14!$CD$1:$CE$65536,2,FALSE)),"np",(VLOOKUP($A79,[1]WFY14!$CD$1:$CE$65536,2,FALSE)))</f>
        <v>np</v>
      </c>
      <c r="AO79" s="90">
        <f>IF(AN79&gt;[1]WFY14!$CF$1,0,(VLOOKUP(AN79,'[2]Point Tables'!$A$4:$I$263,[1]WFY14!$CF$2,FALSE)))</f>
        <v>0</v>
      </c>
      <c r="AP79" s="91" t="str">
        <f>IF(ISNA(VLOOKUP($A79,[1]WFY14!$CO$1:$CP$65536,2,FALSE)),"np",(VLOOKUP($A79,[1]WFY14!$CO$1:$CP$65536,2,FALSE)))</f>
        <v>np</v>
      </c>
      <c r="AQ79" s="90">
        <f>IF(AP79&gt;[1]WFY14!$CQ$1,0,(VLOOKUP(AP79,'[2]Point Tables'!$A$4:$I$263,[1]WFY14!$CQ$2,FALSE)))</f>
        <v>0</v>
      </c>
      <c r="AR79" s="91">
        <f>IF(ISNA(VLOOKUP($A79,[1]WFY14!$CZ$1:$DA$65536,2,FALSE)),"np",(VLOOKUP($A79,[1]WFY14!$CZ$1:$DA$65536,2,FALSE)))</f>
        <v>16</v>
      </c>
      <c r="AS79" s="90">
        <f>IF(AR79&gt;[1]WFY14!$DB$1,0,(VLOOKUP(AR79,'[2]Point Tables'!$A$4:$I$263,[1]WFY14!$DB$2,FALSE)))</f>
        <v>100</v>
      </c>
      <c r="AT79" s="91" t="str">
        <f>IF(ISNA(VLOOKUP($A79,[1]WFY14!$DK$1:$DL$65536,2,FALSE)),"np",(VLOOKUP($A79,[1]WFY14!$DK$1:$DL$65536,2,FALSE)))</f>
        <v>np</v>
      </c>
      <c r="AU79" s="90">
        <f>IF(AT79&gt;[1]WFY14!$DM$1,0,(VLOOKUP(AT79,'[2]Point Tables'!$A$4:$I$263,[1]WFY14!$DM$2,FALSE)))</f>
        <v>0</v>
      </c>
      <c r="AV79" s="91" t="str">
        <f>IF(ISNA(VLOOKUP($A79,[1]WFY14!$DV$1:$DW$65536,2,FALSE)),"np",(VLOOKUP($A79,[1]WFY14!$DV$1:$DW$65536,2,FALSE)))</f>
        <v>np</v>
      </c>
      <c r="AW79" s="90">
        <f>IF(AV79&gt;[1]WFY14!$DX$1,0,(VLOOKUP(AV79,'[2]Point Tables'!$A$4:$I$263,[1]WFY14!$DX$2,FALSE)))</f>
        <v>0</v>
      </c>
      <c r="BQ79">
        <f t="shared" si="51"/>
        <v>0</v>
      </c>
      <c r="BR79">
        <f t="shared" si="52"/>
        <v>0</v>
      </c>
      <c r="BS79">
        <f t="shared" si="53"/>
        <v>0</v>
      </c>
      <c r="BT79">
        <f t="shared" si="54"/>
        <v>0</v>
      </c>
      <c r="BU79">
        <f t="shared" si="55"/>
        <v>0</v>
      </c>
      <c r="BV79">
        <f t="shared" si="56"/>
        <v>0</v>
      </c>
      <c r="BW79">
        <f t="shared" si="57"/>
        <v>100</v>
      </c>
      <c r="BX79">
        <f t="shared" si="58"/>
        <v>0</v>
      </c>
      <c r="BY79">
        <f t="shared" si="59"/>
        <v>0</v>
      </c>
      <c r="BZ79">
        <f t="shared" si="60"/>
        <v>100</v>
      </c>
      <c r="CA79">
        <f t="shared" si="61"/>
        <v>0</v>
      </c>
      <c r="CB79">
        <f t="shared" si="62"/>
        <v>0</v>
      </c>
      <c r="CC79">
        <f t="shared" si="63"/>
        <v>0</v>
      </c>
      <c r="CD79">
        <f t="shared" si="64"/>
        <v>0</v>
      </c>
      <c r="CE79">
        <f t="shared" si="65"/>
        <v>0</v>
      </c>
      <c r="CF79">
        <f t="shared" si="66"/>
        <v>0</v>
      </c>
      <c r="CG79">
        <f t="shared" si="67"/>
        <v>0</v>
      </c>
      <c r="CI79">
        <f t="shared" si="68"/>
        <v>100</v>
      </c>
      <c r="CJ79">
        <f t="shared" si="69"/>
        <v>0</v>
      </c>
      <c r="CK79">
        <f t="shared" si="70"/>
        <v>0</v>
      </c>
      <c r="CL79">
        <f t="shared" si="71"/>
        <v>0</v>
      </c>
      <c r="CN79" s="95">
        <f t="shared" si="72"/>
        <v>100</v>
      </c>
      <c r="CS79">
        <f t="shared" si="73"/>
        <v>0</v>
      </c>
      <c r="CT79">
        <f t="shared" si="74"/>
        <v>0</v>
      </c>
      <c r="CU79">
        <f t="shared" si="38"/>
        <v>0</v>
      </c>
      <c r="CW79">
        <f t="shared" si="39"/>
        <v>0</v>
      </c>
      <c r="CX79">
        <f t="shared" si="40"/>
        <v>0</v>
      </c>
      <c r="CZ79">
        <f t="shared" si="41"/>
        <v>0</v>
      </c>
    </row>
    <row r="80" spans="1:104">
      <c r="A80" s="100">
        <v>100090150</v>
      </c>
      <c r="B80">
        <f t="shared" si="42"/>
        <v>70</v>
      </c>
      <c r="C80">
        <f t="shared" si="43"/>
        <v>0</v>
      </c>
      <c r="D80" s="15" t="str">
        <f t="shared" si="44"/>
        <v>77</v>
      </c>
      <c r="E80" s="26" t="str">
        <f>IF(AND(ISNUMBER(G80),G80&gt;=U13Cutoff),"#"," ")</f>
        <v xml:space="preserve"> </v>
      </c>
      <c r="F80" s="3" t="s">
        <v>878</v>
      </c>
      <c r="G80" s="10">
        <v>1996</v>
      </c>
      <c r="H80" s="3" t="s">
        <v>1378</v>
      </c>
      <c r="I80" s="85">
        <f t="shared" si="45"/>
        <v>70</v>
      </c>
      <c r="J80" s="86">
        <f t="shared" si="46"/>
        <v>0</v>
      </c>
      <c r="K80" s="87">
        <f t="shared" si="47"/>
        <v>70</v>
      </c>
      <c r="L80" s="87">
        <f t="shared" si="47"/>
        <v>0</v>
      </c>
      <c r="M80" s="87">
        <f t="shared" si="47"/>
        <v>0</v>
      </c>
      <c r="N80" s="87">
        <f t="shared" si="47"/>
        <v>0</v>
      </c>
      <c r="O80" s="88" t="str">
        <f t="shared" si="48"/>
        <v>Kaye, Abigail</v>
      </c>
      <c r="P80" s="89">
        <f>IF(ISNA(VLOOKUP(A80,[1]WFY14!$E$1:$G$65536,2,FALSE)),"np",(VLOOKUP(A80,[1]WFY14!$E$1:$G$65536,2,FALSE)))</f>
        <v>40</v>
      </c>
      <c r="Q80" s="90">
        <f>IF(P80&gt;[1]WFY14!$F$1,0,(VLOOKUP(P80,'[2]Point Tables'!$A$4:$I$263,[1]WFY14!$F$2,FALSE)))</f>
        <v>0</v>
      </c>
      <c r="R80" s="91" t="str">
        <f>IF(ISNA(VLOOKUP($A80,[1]WFY14!$P$1:$R$65536,2,FALSE)),"np",(VLOOKUP($A80,[1]WFY14!$P$1:$R$65536,2,FALSE)))</f>
        <v>np</v>
      </c>
      <c r="S80" s="90">
        <f>IF(R80&gt;[1]WFY14!$Q$1,0,(VLOOKUP(R80,'[2]Point Tables'!$A$4:$I$263,[1]WFY14!$Q$2,FALSE)))</f>
        <v>0</v>
      </c>
      <c r="T80" s="91">
        <f>IF(ISNA(VLOOKUP($A80,[1]WFY14!$AA$1:$AC$65536,2,FALSE)),"np",(VLOOKUP($A80,[1]WFY14!$AA$1:$AC$65536,2,FALSE)))</f>
        <v>46</v>
      </c>
      <c r="U80" s="90">
        <f>IF(T80&gt;[1]WFY14!$AB$1,0,(VLOOKUP(T80,'[2]Point Tables'!$A$4:$I$263,[1]WFY14!$AB$2,FALSE)))</f>
        <v>0</v>
      </c>
      <c r="V80" s="92" t="str">
        <f t="shared" si="49"/>
        <v>Kaye, Abigail</v>
      </c>
      <c r="W80" s="93">
        <f>IF(ISNA(VLOOKUP(A80,'[1]WF SJC'!$CS$1:$CT$65536,2,FALSE)),"np",(VLOOKUP(A80,'[1]WF SJC'!$CS$1:$CT$65536,2,FALSE)))</f>
        <v>44</v>
      </c>
      <c r="X80" s="94">
        <f>IF(W80&gt;'[1]WF SJC'!$CT$1,0,(VLOOKUP(W80,'[2]Point Tables'!$A$4:$I$263,'[1]WF SJC'!$CT$2,FALSE)))</f>
        <v>0</v>
      </c>
      <c r="Y80" s="93">
        <f>IF(ISNA(VLOOKUP(A80,'[1]WF SJC'!$DD$1:$DE$65536,2,FALSE)),"np",(VLOOKUP(A80,'[1]WF SJC'!$DD$1:$DE$65536,2,FALSE)))</f>
        <v>98</v>
      </c>
      <c r="Z80" s="94">
        <f>IF(Y80&gt;'[1]WF SJC'!$DE$1,0,(VLOOKUP(Y80,'[2]Point Tables'!$A$4:$I$263,'[1]WF SJC'!$DE$2,FALSE)))</f>
        <v>0</v>
      </c>
      <c r="AA80" s="93" t="str">
        <f>IF(ISNA(VLOOKUP($A80,'[1]WF SJC'!$DO$1:$DP$65536,2,FALSE)),"np",(VLOOKUP($A80,'[1]WF SJC'!$DO$1:$DP$65536,2,FALSE)))</f>
        <v>np</v>
      </c>
      <c r="AB80" s="94">
        <f>IF(AA80&gt;'[1]WF SJC'!$DP$1,0,(VLOOKUP(AA80,'[2]Point Tables'!$A$4:$I$263,'[1]WF SJC'!$DP$2,FALSE)))</f>
        <v>0</v>
      </c>
      <c r="AC80" s="93">
        <f>IF(ISNA(VLOOKUP($A80,'[1]WF SJC'!$DZ$1:$EA$65536,2,FALSE)),"np",(VLOOKUP($A80,'[1]WF SJC'!$DZ$1:$EA$65536,2,FALSE)))</f>
        <v>97</v>
      </c>
      <c r="AD80" s="94">
        <f>IF(AC80&gt;'[1]WF SJC'!$EA$1,0,(VLOOKUP(AC80,'[2]Point Tables'!$A$4:$I$263,'[1]WF SJC'!$EA$2,FALSE)))</f>
        <v>0</v>
      </c>
      <c r="AE80" s="92" t="str">
        <f t="shared" si="50"/>
        <v>Kaye, Abigail</v>
      </c>
      <c r="AF80" s="91" t="str">
        <f>IF(ISNA(VLOOKUP($A80,[1]WFY14!$AL$1:$AN$65536,2,FALSE)),"np",(VLOOKUP($A80,[1]WFY14!$AL$1:$AN$65536,2,FALSE)))</f>
        <v>np</v>
      </c>
      <c r="AG80" s="90">
        <f>IF(AF80&gt;[1]WFY14!$AN$1,0,(VLOOKUP(AF80,'[2]Point Tables'!$A$4:$I$263,[1]WFY14!$AN$2,FALSE)))</f>
        <v>0</v>
      </c>
      <c r="AH80" s="91" t="str">
        <f>IF(ISNA(VLOOKUP($A80,[1]WFY14!$AW$1:$AY$65536,2,FALSE)),"np",(VLOOKUP($A80,[1]WFY14!$AW$1:$AY$65536,2,FALSE)))</f>
        <v>np</v>
      </c>
      <c r="AI80" s="90">
        <f>IF(AH80&gt;[1]WFY14!$AY$1,0,(VLOOKUP(AH80,'[2]Point Tables'!$A$4:$I$263,[1]WFY14!$AY$2,FALSE)))</f>
        <v>0</v>
      </c>
      <c r="AJ80" s="91">
        <f>IF(ISNA(VLOOKUP($A80,[1]WFY14!$BH$1:$BJ$65536,2,FALSE)),"np",(VLOOKUP($A80,[1]WFY14!$BH$1:$BJ$65536,2,FALSE)))</f>
        <v>17</v>
      </c>
      <c r="AK80" s="90">
        <f>IF(AJ80&gt;[1]WFY14!$BJ$1,0,(VLOOKUP(AJ80,'[2]Point Tables'!$A$4:$I$263,[1]WFY14!$BJ$2,FALSE)))</f>
        <v>70</v>
      </c>
      <c r="AL80" s="91" t="str">
        <f>IF(ISNA(VLOOKUP($A80,[1]WFY14!$BS$1:$BT$65536,2,FALSE)),"np",(VLOOKUP($A80,[1]WFY14!$BS$1:$BT$65536,2,FALSE)))</f>
        <v>np</v>
      </c>
      <c r="AM80" s="90">
        <f>IF(AL80&gt;[1]WFY14!$BU$1,0,(VLOOKUP(AL80,'[2]Point Tables'!$A$4:$I$263,[1]WFY14!$BU$2,FALSE)))</f>
        <v>0</v>
      </c>
      <c r="AN80" s="91">
        <f>IF(ISNA(VLOOKUP($A80,[1]WFY14!$CD$1:$CE$65536,2,FALSE)),"np",(VLOOKUP($A80,[1]WFY14!$CD$1:$CE$65536,2,FALSE)))</f>
        <v>18</v>
      </c>
      <c r="AO80" s="90">
        <f>IF(AN80&gt;[1]WFY14!$CF$1,0,(VLOOKUP(AN80,'[2]Point Tables'!$A$4:$I$263,[1]WFY14!$CF$2,FALSE)))</f>
        <v>0</v>
      </c>
      <c r="AP80" s="91" t="str">
        <f>IF(ISNA(VLOOKUP($A80,[1]WFY14!$CO$1:$CP$65536,2,FALSE)),"np",(VLOOKUP($A80,[1]WFY14!$CO$1:$CP$65536,2,FALSE)))</f>
        <v>np</v>
      </c>
      <c r="AQ80" s="90">
        <f>IF(AP80&gt;[1]WFY14!$CQ$1,0,(VLOOKUP(AP80,'[2]Point Tables'!$A$4:$I$263,[1]WFY14!$CQ$2,FALSE)))</f>
        <v>0</v>
      </c>
      <c r="AR80" s="91" t="str">
        <f>IF(ISNA(VLOOKUP($A80,[1]WFY14!$CZ$1:$DA$65536,2,FALSE)),"np",(VLOOKUP($A80,[1]WFY14!$CZ$1:$DA$65536,2,FALSE)))</f>
        <v>np</v>
      </c>
      <c r="AS80" s="90">
        <f>IF(AR80&gt;[1]WFY14!$DB$1,0,(VLOOKUP(AR80,'[2]Point Tables'!$A$4:$I$263,[1]WFY14!$DB$2,FALSE)))</f>
        <v>0</v>
      </c>
      <c r="AT80" s="91" t="str">
        <f>IF(ISNA(VLOOKUP($A80,[1]WFY14!$DK$1:$DL$65536,2,FALSE)),"np",(VLOOKUP($A80,[1]WFY14!$DK$1:$DL$65536,2,FALSE)))</f>
        <v>np</v>
      </c>
      <c r="AU80" s="90">
        <f>IF(AT80&gt;[1]WFY14!$DM$1,0,(VLOOKUP(AT80,'[2]Point Tables'!$A$4:$I$263,[1]WFY14!$DM$2,FALSE)))</f>
        <v>0</v>
      </c>
      <c r="AV80" s="91" t="str">
        <f>IF(ISNA(VLOOKUP($A80,[1]WFY14!$DV$1:$DW$65536,2,FALSE)),"np",(VLOOKUP($A80,[1]WFY14!$DV$1:$DW$65536,2,FALSE)))</f>
        <v>np</v>
      </c>
      <c r="AW80" s="90">
        <f>IF(AV80&gt;[1]WFY14!$DX$1,0,(VLOOKUP(AV80,'[2]Point Tables'!$A$4:$I$263,[1]WFY14!$DX$2,FALSE)))</f>
        <v>0</v>
      </c>
      <c r="BQ80">
        <f t="shared" si="51"/>
        <v>0</v>
      </c>
      <c r="BR80">
        <f t="shared" si="52"/>
        <v>0</v>
      </c>
      <c r="BS80">
        <f t="shared" si="53"/>
        <v>70</v>
      </c>
      <c r="BT80">
        <f t="shared" si="54"/>
        <v>0</v>
      </c>
      <c r="BU80">
        <f t="shared" si="55"/>
        <v>0</v>
      </c>
      <c r="BV80">
        <f t="shared" si="56"/>
        <v>0</v>
      </c>
      <c r="BW80">
        <f t="shared" si="57"/>
        <v>0</v>
      </c>
      <c r="BX80">
        <f t="shared" si="58"/>
        <v>0</v>
      </c>
      <c r="BY80">
        <f t="shared" si="59"/>
        <v>0</v>
      </c>
      <c r="BZ80">
        <f t="shared" si="60"/>
        <v>70</v>
      </c>
      <c r="CA80">
        <f t="shared" si="61"/>
        <v>0</v>
      </c>
      <c r="CB80">
        <f t="shared" si="62"/>
        <v>0</v>
      </c>
      <c r="CC80">
        <f t="shared" si="63"/>
        <v>0</v>
      </c>
      <c r="CD80">
        <f t="shared" si="64"/>
        <v>0</v>
      </c>
      <c r="CE80">
        <f t="shared" si="65"/>
        <v>0</v>
      </c>
      <c r="CF80">
        <f t="shared" si="66"/>
        <v>0</v>
      </c>
      <c r="CG80">
        <f t="shared" si="67"/>
        <v>0</v>
      </c>
      <c r="CI80">
        <f t="shared" si="68"/>
        <v>70</v>
      </c>
      <c r="CJ80">
        <f t="shared" si="69"/>
        <v>0</v>
      </c>
      <c r="CK80">
        <f t="shared" si="70"/>
        <v>0</v>
      </c>
      <c r="CL80">
        <f t="shared" si="71"/>
        <v>0</v>
      </c>
      <c r="CN80" s="95">
        <f t="shared" si="72"/>
        <v>70</v>
      </c>
      <c r="CS80">
        <f t="shared" si="73"/>
        <v>0</v>
      </c>
      <c r="CT80">
        <f t="shared" si="74"/>
        <v>0</v>
      </c>
      <c r="CU80">
        <f t="shared" si="38"/>
        <v>0</v>
      </c>
      <c r="CW80">
        <f t="shared" si="39"/>
        <v>0</v>
      </c>
      <c r="CX80">
        <f t="shared" si="40"/>
        <v>0</v>
      </c>
      <c r="CZ80">
        <f t="shared" si="41"/>
        <v>0</v>
      </c>
    </row>
    <row r="81" spans="1:104">
      <c r="A81" s="18">
        <v>100087943</v>
      </c>
      <c r="B81">
        <f t="shared" si="42"/>
        <v>68</v>
      </c>
      <c r="C81">
        <f t="shared" si="43"/>
        <v>0</v>
      </c>
      <c r="D81" s="15" t="str">
        <f t="shared" si="44"/>
        <v>78</v>
      </c>
      <c r="E81" s="26" t="s">
        <v>13</v>
      </c>
      <c r="F81" s="3" t="s">
        <v>870</v>
      </c>
      <c r="G81" s="10">
        <v>1996</v>
      </c>
      <c r="H81" s="3" t="s">
        <v>71</v>
      </c>
      <c r="I81" s="85">
        <f t="shared" si="45"/>
        <v>68</v>
      </c>
      <c r="J81" s="86">
        <f t="shared" si="46"/>
        <v>0</v>
      </c>
      <c r="K81" s="87">
        <f t="shared" si="47"/>
        <v>68</v>
      </c>
      <c r="L81" s="87">
        <f t="shared" si="47"/>
        <v>0</v>
      </c>
      <c r="M81" s="87">
        <f t="shared" si="47"/>
        <v>0</v>
      </c>
      <c r="N81" s="87">
        <f t="shared" si="47"/>
        <v>0</v>
      </c>
      <c r="O81" s="88" t="str">
        <f t="shared" si="48"/>
        <v>Thayer, Josephine B.</v>
      </c>
      <c r="P81" s="89" t="str">
        <f>IF(ISNA(VLOOKUP(A81,[1]WFY14!$E$1:$G$65536,2,FALSE)),"np",(VLOOKUP(A81,[1]WFY14!$E$1:$G$65536,2,FALSE)))</f>
        <v>np</v>
      </c>
      <c r="Q81" s="90">
        <f>IF(P81&gt;[1]WFY14!$F$1,0,(VLOOKUP(P81,'[2]Point Tables'!$A$4:$I$263,[1]WFY14!$F$2,FALSE)))</f>
        <v>0</v>
      </c>
      <c r="R81" s="91" t="str">
        <f>IF(ISNA(VLOOKUP($A81,[1]WFY14!$P$1:$R$65536,2,FALSE)),"np",(VLOOKUP($A81,[1]WFY14!$P$1:$R$65536,2,FALSE)))</f>
        <v>np</v>
      </c>
      <c r="S81" s="90">
        <f>IF(R81&gt;[1]WFY14!$Q$1,0,(VLOOKUP(R81,'[2]Point Tables'!$A$4:$I$263,[1]WFY14!$Q$2,FALSE)))</f>
        <v>0</v>
      </c>
      <c r="T81" s="91" t="str">
        <f>IF(ISNA(VLOOKUP($A81,[1]WFY14!$AA$1:$AC$65536,2,FALSE)),"np",(VLOOKUP($A81,[1]WFY14!$AA$1:$AC$65536,2,FALSE)))</f>
        <v>np</v>
      </c>
      <c r="U81" s="90">
        <f>IF(T81&gt;[1]WFY14!$AB$1,0,(VLOOKUP(T81,'[2]Point Tables'!$A$4:$I$263,[1]WFY14!$AB$2,FALSE)))</f>
        <v>0</v>
      </c>
      <c r="V81" s="92" t="str">
        <f t="shared" si="49"/>
        <v>Thayer, Josephine B.</v>
      </c>
      <c r="W81" s="93" t="str">
        <f>IF(ISNA(VLOOKUP(A81,'[1]WF SJC'!$CS$1:$CT$65536,2,FALSE)),"np",(VLOOKUP(A81,'[1]WF SJC'!$CS$1:$CT$65536,2,FALSE)))</f>
        <v>np</v>
      </c>
      <c r="X81" s="94">
        <f>IF(W81&gt;'[1]WF SJC'!$CT$1,0,(VLOOKUP(W81,'[2]Point Tables'!$A$4:$I$263,'[1]WF SJC'!$CT$2,FALSE)))</f>
        <v>0</v>
      </c>
      <c r="Y81" s="93" t="str">
        <f>IF(ISNA(VLOOKUP(A81,'[1]WF SJC'!$DD$1:$DE$65536,2,FALSE)),"np",(VLOOKUP(A81,'[1]WF SJC'!$DD$1:$DE$65536,2,FALSE)))</f>
        <v>np</v>
      </c>
      <c r="Z81" s="94">
        <f>IF(Y81&gt;'[1]WF SJC'!$DE$1,0,(VLOOKUP(Y81,'[2]Point Tables'!$A$4:$I$263,'[1]WF SJC'!$DE$2,FALSE)))</f>
        <v>0</v>
      </c>
      <c r="AA81" s="93" t="str">
        <f>IF(ISNA(VLOOKUP($A81,'[1]WF SJC'!$DO$1:$DP$65536,2,FALSE)),"np",(VLOOKUP($A81,'[1]WF SJC'!$DO$1:$DP$65536,2,FALSE)))</f>
        <v>np</v>
      </c>
      <c r="AB81" s="94">
        <f>IF(AA81&gt;'[1]WF SJC'!$DP$1,0,(VLOOKUP(AA81,'[2]Point Tables'!$A$4:$I$263,'[1]WF SJC'!$DP$2,FALSE)))</f>
        <v>0</v>
      </c>
      <c r="AC81" s="93" t="str">
        <f>IF(ISNA(VLOOKUP($A81,'[1]WF SJC'!$DZ$1:$EA$65536,2,FALSE)),"np",(VLOOKUP($A81,'[1]WF SJC'!$DZ$1:$EA$65536,2,FALSE)))</f>
        <v>np</v>
      </c>
      <c r="AD81" s="94">
        <f>IF(AC81&gt;'[1]WF SJC'!$EA$1,0,(VLOOKUP(AC81,'[2]Point Tables'!$A$4:$I$263,'[1]WF SJC'!$EA$2,FALSE)))</f>
        <v>0</v>
      </c>
      <c r="AE81" s="92" t="str">
        <f t="shared" si="50"/>
        <v>Thayer, Josephine B.</v>
      </c>
      <c r="AF81" s="91" t="str">
        <f>IF(ISNA(VLOOKUP($A81,[1]WFY14!$AL$1:$AN$65536,2,FALSE)),"np",(VLOOKUP($A81,[1]WFY14!$AL$1:$AN$65536,2,FALSE)))</f>
        <v>np</v>
      </c>
      <c r="AG81" s="90">
        <f>IF(AF81&gt;[1]WFY14!$AN$1,0,(VLOOKUP(AF81,'[2]Point Tables'!$A$4:$I$263,[1]WFY14!$AN$2,FALSE)))</f>
        <v>0</v>
      </c>
      <c r="AH81" s="91" t="str">
        <f>IF(ISNA(VLOOKUP($A81,[1]WFY14!$AW$1:$AY$65536,2,FALSE)),"np",(VLOOKUP($A81,[1]WFY14!$AW$1:$AY$65536,2,FALSE)))</f>
        <v>np</v>
      </c>
      <c r="AI81" s="90">
        <f>IF(AH81&gt;[1]WFY14!$AY$1,0,(VLOOKUP(AH81,'[2]Point Tables'!$A$4:$I$263,[1]WFY14!$AY$2,FALSE)))</f>
        <v>0</v>
      </c>
      <c r="AJ81" s="91" t="str">
        <f>IF(ISNA(VLOOKUP($A81,[1]WFY14!$BH$1:$BJ$65536,2,FALSE)),"np",(VLOOKUP($A81,[1]WFY14!$BH$1:$BJ$65536,2,FALSE)))</f>
        <v>np</v>
      </c>
      <c r="AK81" s="90">
        <f>IF(AJ81&gt;[1]WFY14!$BJ$1,0,(VLOOKUP(AJ81,'[2]Point Tables'!$A$4:$I$263,[1]WFY14!$BJ$2,FALSE)))</f>
        <v>0</v>
      </c>
      <c r="AL81" s="91" t="str">
        <f>IF(ISNA(VLOOKUP($A81,[1]WFY14!$BS$1:$BT$65536,2,FALSE)),"np",(VLOOKUP($A81,[1]WFY14!$BS$1:$BT$65536,2,FALSE)))</f>
        <v>np</v>
      </c>
      <c r="AM81" s="90">
        <f>IF(AL81&gt;[1]WFY14!$BU$1,0,(VLOOKUP(AL81,'[2]Point Tables'!$A$4:$I$263,[1]WFY14!$BU$2,FALSE)))</f>
        <v>0</v>
      </c>
      <c r="AN81" s="91" t="str">
        <f>IF(ISNA(VLOOKUP($A81,[1]WFY14!$CD$1:$CE$65536,2,FALSE)),"np",(VLOOKUP($A81,[1]WFY14!$CD$1:$CE$65536,2,FALSE)))</f>
        <v>np</v>
      </c>
      <c r="AO81" s="90">
        <f>IF(AN81&gt;[1]WFY14!$CF$1,0,(VLOOKUP(AN81,'[2]Point Tables'!$A$4:$I$263,[1]WFY14!$CF$2,FALSE)))</f>
        <v>0</v>
      </c>
      <c r="AP81" s="91" t="str">
        <f>IF(ISNA(VLOOKUP($A81,[1]WFY14!$CO$1:$CP$65536,2,FALSE)),"np",(VLOOKUP($A81,[1]WFY14!$CO$1:$CP$65536,2,FALSE)))</f>
        <v>np</v>
      </c>
      <c r="AQ81" s="90">
        <f>IF(AP81&gt;[1]WFY14!$CQ$1,0,(VLOOKUP(AP81,'[2]Point Tables'!$A$4:$I$263,[1]WFY14!$CQ$2,FALSE)))</f>
        <v>0</v>
      </c>
      <c r="AR81" s="91">
        <f>IF(ISNA(VLOOKUP($A81,[1]WFY14!$CZ$1:$DA$65536,2,FALSE)),"np",(VLOOKUP($A81,[1]WFY14!$CZ$1:$DA$65536,2,FALSE)))</f>
        <v>19</v>
      </c>
      <c r="AS81" s="90">
        <f>IF(AR81&gt;[1]WFY14!$DB$1,0,(VLOOKUP(AR81,'[2]Point Tables'!$A$4:$I$263,[1]WFY14!$DB$2,FALSE)))</f>
        <v>68</v>
      </c>
      <c r="AT81" s="91" t="str">
        <f>IF(ISNA(VLOOKUP($A81,[1]WFY14!$DK$1:$DL$65536,2,FALSE)),"np",(VLOOKUP($A81,[1]WFY14!$DK$1:$DL$65536,2,FALSE)))</f>
        <v>np</v>
      </c>
      <c r="AU81" s="90">
        <f>IF(AT81&gt;[1]WFY14!$DM$1,0,(VLOOKUP(AT81,'[2]Point Tables'!$A$4:$I$263,[1]WFY14!$DM$2,FALSE)))</f>
        <v>0</v>
      </c>
      <c r="AV81" s="91" t="str">
        <f>IF(ISNA(VLOOKUP($A81,[1]WFY14!$DV$1:$DW$65536,2,FALSE)),"np",(VLOOKUP($A81,[1]WFY14!$DV$1:$DW$65536,2,FALSE)))</f>
        <v>np</v>
      </c>
      <c r="AW81" s="90">
        <f>IF(AV81&gt;[1]WFY14!$DX$1,0,(VLOOKUP(AV81,'[2]Point Tables'!$A$4:$I$263,[1]WFY14!$DX$2,FALSE)))</f>
        <v>0</v>
      </c>
      <c r="BQ81">
        <f t="shared" si="51"/>
        <v>0</v>
      </c>
      <c r="BR81">
        <f t="shared" si="52"/>
        <v>0</v>
      </c>
      <c r="BS81">
        <f t="shared" si="53"/>
        <v>0</v>
      </c>
      <c r="BT81">
        <f t="shared" si="54"/>
        <v>0</v>
      </c>
      <c r="BU81">
        <f t="shared" si="55"/>
        <v>0</v>
      </c>
      <c r="BV81">
        <f t="shared" si="56"/>
        <v>0</v>
      </c>
      <c r="BW81">
        <f t="shared" si="57"/>
        <v>68</v>
      </c>
      <c r="BX81">
        <f t="shared" si="58"/>
        <v>0</v>
      </c>
      <c r="BY81">
        <f t="shared" si="59"/>
        <v>0</v>
      </c>
      <c r="BZ81">
        <f t="shared" si="60"/>
        <v>68</v>
      </c>
      <c r="CA81">
        <f t="shared" si="61"/>
        <v>0</v>
      </c>
      <c r="CB81">
        <f t="shared" si="62"/>
        <v>0</v>
      </c>
      <c r="CC81">
        <f t="shared" si="63"/>
        <v>0</v>
      </c>
      <c r="CD81">
        <f t="shared" si="64"/>
        <v>0</v>
      </c>
      <c r="CE81">
        <f t="shared" si="65"/>
        <v>0</v>
      </c>
      <c r="CF81">
        <f t="shared" si="66"/>
        <v>0</v>
      </c>
      <c r="CG81">
        <f t="shared" si="67"/>
        <v>0</v>
      </c>
      <c r="CI81">
        <f t="shared" si="68"/>
        <v>68</v>
      </c>
      <c r="CJ81">
        <f t="shared" si="69"/>
        <v>0</v>
      </c>
      <c r="CK81">
        <f t="shared" si="70"/>
        <v>0</v>
      </c>
      <c r="CL81">
        <f t="shared" si="71"/>
        <v>0</v>
      </c>
      <c r="CN81" s="95">
        <f t="shared" si="72"/>
        <v>68</v>
      </c>
      <c r="CS81">
        <f t="shared" si="73"/>
        <v>0</v>
      </c>
      <c r="CT81">
        <f t="shared" si="74"/>
        <v>0</v>
      </c>
      <c r="CU81">
        <f t="shared" si="38"/>
        <v>0</v>
      </c>
      <c r="CW81">
        <f t="shared" si="39"/>
        <v>0</v>
      </c>
      <c r="CX81">
        <f t="shared" si="40"/>
        <v>0</v>
      </c>
      <c r="CZ81">
        <f t="shared" si="41"/>
        <v>0</v>
      </c>
    </row>
    <row r="82" spans="1:104">
      <c r="A82" s="32">
        <v>100129763</v>
      </c>
      <c r="B82">
        <f t="shared" si="42"/>
        <v>65</v>
      </c>
      <c r="C82">
        <f t="shared" si="43"/>
        <v>0</v>
      </c>
      <c r="D82" s="15" t="str">
        <f t="shared" si="44"/>
        <v>79</v>
      </c>
      <c r="F82" s="3" t="s">
        <v>1379</v>
      </c>
      <c r="G82" s="10">
        <v>1997</v>
      </c>
      <c r="H82" s="3" t="s">
        <v>33</v>
      </c>
      <c r="I82" s="85">
        <f t="shared" si="45"/>
        <v>65</v>
      </c>
      <c r="J82" s="86">
        <f t="shared" si="46"/>
        <v>0</v>
      </c>
      <c r="K82" s="87">
        <f t="shared" si="47"/>
        <v>65</v>
      </c>
      <c r="L82" s="87">
        <f t="shared" si="47"/>
        <v>0</v>
      </c>
      <c r="M82" s="87">
        <f t="shared" si="47"/>
        <v>0</v>
      </c>
      <c r="N82" s="87">
        <f t="shared" si="47"/>
        <v>0</v>
      </c>
      <c r="O82" s="88" t="str">
        <f t="shared" si="48"/>
        <v>Loh, Zoe*</v>
      </c>
      <c r="P82" s="89" t="str">
        <f>IF(ISNA(VLOOKUP(A82,[1]WFY14!$E$1:$G$65536,2,FALSE)),"np",(VLOOKUP(A82,[1]WFY14!$E$1:$G$65536,2,FALSE)))</f>
        <v>np</v>
      </c>
      <c r="Q82" s="90">
        <f>IF(P82&gt;[1]WFY14!$F$1,0,(VLOOKUP(P82,'[2]Point Tables'!$A$4:$I$263,[1]WFY14!$F$2,FALSE)))</f>
        <v>0</v>
      </c>
      <c r="R82" s="91" t="str">
        <f>IF(ISNA(VLOOKUP($A82,[1]WFY14!$P$1:$R$65536,2,FALSE)),"np",(VLOOKUP($A82,[1]WFY14!$P$1:$R$65536,2,FALSE)))</f>
        <v>np</v>
      </c>
      <c r="S82" s="90">
        <f>IF(R82&gt;[1]WFY14!$Q$1,0,(VLOOKUP(R82,'[2]Point Tables'!$A$4:$I$263,[1]WFY14!$Q$2,FALSE)))</f>
        <v>0</v>
      </c>
      <c r="T82" s="91" t="str">
        <f>IF(ISNA(VLOOKUP($A82,[1]WFY14!$AA$1:$AC$65536,2,FALSE)),"np",(VLOOKUP($A82,[1]WFY14!$AA$1:$AC$65536,2,FALSE)))</f>
        <v>np</v>
      </c>
      <c r="U82" s="90">
        <f>IF(T82&gt;[1]WFY14!$AB$1,0,(VLOOKUP(T82,'[2]Point Tables'!$A$4:$I$263,[1]WFY14!$AB$2,FALSE)))</f>
        <v>0</v>
      </c>
      <c r="V82" s="92" t="str">
        <f t="shared" si="49"/>
        <v>Loh, Zoe*</v>
      </c>
      <c r="W82" s="93" t="str">
        <f>IF(ISNA(VLOOKUP(A82,'[1]WF SJC'!$CS$1:$CT$65536,2,FALSE)),"np",(VLOOKUP(A82,'[1]WF SJC'!$CS$1:$CT$65536,2,FALSE)))</f>
        <v>np</v>
      </c>
      <c r="X82" s="94">
        <f>IF(W82&gt;'[1]WF SJC'!$CT$1,0,(VLOOKUP(W82,'[2]Point Tables'!$A$4:$I$263,'[1]WF SJC'!$CT$2,FALSE)))</f>
        <v>0</v>
      </c>
      <c r="Y82" s="93" t="str">
        <f>IF(ISNA(VLOOKUP(A82,'[1]WF SJC'!$DD$1:$DE$65536,2,FALSE)),"np",(VLOOKUP(A82,'[1]WF SJC'!$DD$1:$DE$65536,2,FALSE)))</f>
        <v>np</v>
      </c>
      <c r="Z82" s="94">
        <f>IF(Y82&gt;'[1]WF SJC'!$DE$1,0,(VLOOKUP(Y82,'[2]Point Tables'!$A$4:$I$263,'[1]WF SJC'!$DE$2,FALSE)))</f>
        <v>0</v>
      </c>
      <c r="AA82" s="93" t="str">
        <f>IF(ISNA(VLOOKUP($A82,'[1]WF SJC'!$DO$1:$DP$65536,2,FALSE)),"np",(VLOOKUP($A82,'[1]WF SJC'!$DO$1:$DP$65536,2,FALSE)))</f>
        <v>np</v>
      </c>
      <c r="AB82" s="94">
        <f>IF(AA82&gt;'[1]WF SJC'!$DP$1,0,(VLOOKUP(AA82,'[2]Point Tables'!$A$4:$I$263,'[1]WF SJC'!$DP$2,FALSE)))</f>
        <v>0</v>
      </c>
      <c r="AC82" s="93" t="str">
        <f>IF(ISNA(VLOOKUP($A82,'[1]WF SJC'!$DZ$1:$EA$65536,2,FALSE)),"np",(VLOOKUP($A82,'[1]WF SJC'!$DZ$1:$EA$65536,2,FALSE)))</f>
        <v>np</v>
      </c>
      <c r="AD82" s="94">
        <f>IF(AC82&gt;'[1]WF SJC'!$EA$1,0,(VLOOKUP(AC82,'[2]Point Tables'!$A$4:$I$263,'[1]WF SJC'!$EA$2,FALSE)))</f>
        <v>0</v>
      </c>
      <c r="AE82" s="92" t="str">
        <f t="shared" si="50"/>
        <v>Loh, Zoe*</v>
      </c>
      <c r="AF82" s="91" t="str">
        <f>IF(ISNA(VLOOKUP($A82,[1]WFY14!$AL$1:$AN$65536,2,FALSE)),"np",(VLOOKUP($A82,[1]WFY14!$AL$1:$AN$65536,2,FALSE)))</f>
        <v>np</v>
      </c>
      <c r="AG82" s="90">
        <f>IF(AF82&gt;[1]WFY14!$AN$1,0,(VLOOKUP(AF82,'[2]Point Tables'!$A$4:$I$263,[1]WFY14!$AN$2,FALSE)))</f>
        <v>0</v>
      </c>
      <c r="AH82" s="91" t="str">
        <f>IF(ISNA(VLOOKUP($A82,[1]WFY14!$AW$1:$AY$65536,2,FALSE)),"np",(VLOOKUP($A82,[1]WFY14!$AW$1:$AY$65536,2,FALSE)))</f>
        <v>np</v>
      </c>
      <c r="AI82" s="90">
        <f>IF(AH82&gt;[1]WFY14!$AY$1,0,(VLOOKUP(AH82,'[2]Point Tables'!$A$4:$I$263,[1]WFY14!$AY$2,FALSE)))</f>
        <v>0</v>
      </c>
      <c r="AJ82" s="91">
        <f>IF(ISNA(VLOOKUP($A82,[1]WFY14!$BH$1:$BJ$65536,2,FALSE)),"np",(VLOOKUP($A82,[1]WFY14!$BH$1:$BJ$65536,2,FALSE)))</f>
        <v>22</v>
      </c>
      <c r="AK82" s="90">
        <f>IF(AJ82&gt;[1]WFY14!$BJ$1,0,(VLOOKUP(AJ82,'[2]Point Tables'!$A$4:$I$263,[1]WFY14!$BJ$2,FALSE)))</f>
        <v>65</v>
      </c>
      <c r="AL82" s="91" t="str">
        <f>IF(ISNA(VLOOKUP($A82,[1]WFY14!$BS$1:$BT$65536,2,FALSE)),"np",(VLOOKUP($A82,[1]WFY14!$BS$1:$BT$65536,2,FALSE)))</f>
        <v>np</v>
      </c>
      <c r="AM82" s="90">
        <f>IF(AL82&gt;[1]WFY14!$BU$1,0,(VLOOKUP(AL82,'[2]Point Tables'!$A$4:$I$263,[1]WFY14!$BU$2,FALSE)))</f>
        <v>0</v>
      </c>
      <c r="AN82" s="91" t="str">
        <f>IF(ISNA(VLOOKUP($A82,[1]WFY14!$CD$1:$CE$65536,2,FALSE)),"np",(VLOOKUP($A82,[1]WFY14!$CD$1:$CE$65536,2,FALSE)))</f>
        <v>np</v>
      </c>
      <c r="AO82" s="90">
        <f>IF(AN82&gt;[1]WFY14!$CF$1,0,(VLOOKUP(AN82,'[2]Point Tables'!$A$4:$I$263,[1]WFY14!$CF$2,FALSE)))</f>
        <v>0</v>
      </c>
      <c r="AP82" s="91" t="str">
        <f>IF(ISNA(VLOOKUP($A82,[1]WFY14!$CO$1:$CP$65536,2,FALSE)),"np",(VLOOKUP($A82,[1]WFY14!$CO$1:$CP$65536,2,FALSE)))</f>
        <v>np</v>
      </c>
      <c r="AQ82" s="90">
        <f>IF(AP82&gt;[1]WFY14!$CQ$1,0,(VLOOKUP(AP82,'[2]Point Tables'!$A$4:$I$263,[1]WFY14!$CQ$2,FALSE)))</f>
        <v>0</v>
      </c>
      <c r="AR82" s="91" t="str">
        <f>IF(ISNA(VLOOKUP($A82,[1]WFY14!$CZ$1:$DA$65536,2,FALSE)),"np",(VLOOKUP($A82,[1]WFY14!$CZ$1:$DA$65536,2,FALSE)))</f>
        <v>np</v>
      </c>
      <c r="AS82" s="90">
        <f>IF(AR82&gt;[1]WFY14!$DB$1,0,(VLOOKUP(AR82,'[2]Point Tables'!$A$4:$I$263,[1]WFY14!$DB$2,FALSE)))</f>
        <v>0</v>
      </c>
      <c r="AT82" s="91" t="str">
        <f>IF(ISNA(VLOOKUP($A82,[1]WFY14!$DK$1:$DL$65536,2,FALSE)),"np",(VLOOKUP($A82,[1]WFY14!$DK$1:$DL$65536,2,FALSE)))</f>
        <v>np</v>
      </c>
      <c r="AU82" s="90">
        <f>IF(AT82&gt;[1]WFY14!$DM$1,0,(VLOOKUP(AT82,'[2]Point Tables'!$A$4:$I$263,[1]WFY14!$DM$2,FALSE)))</f>
        <v>0</v>
      </c>
      <c r="AV82" s="91" t="str">
        <f>IF(ISNA(VLOOKUP($A82,[1]WFY14!$DV$1:$DW$65536,2,FALSE)),"np",(VLOOKUP($A82,[1]WFY14!$DV$1:$DW$65536,2,FALSE)))</f>
        <v>np</v>
      </c>
      <c r="AW82" s="90">
        <f>IF(AV82&gt;[1]WFY14!$DX$1,0,(VLOOKUP(AV82,'[2]Point Tables'!$A$4:$I$263,[1]WFY14!$DX$2,FALSE)))</f>
        <v>0</v>
      </c>
      <c r="BQ82">
        <f t="shared" si="51"/>
        <v>0</v>
      </c>
      <c r="BR82">
        <f t="shared" si="52"/>
        <v>0</v>
      </c>
      <c r="BS82">
        <f t="shared" si="53"/>
        <v>65</v>
      </c>
      <c r="BT82">
        <f t="shared" si="54"/>
        <v>0</v>
      </c>
      <c r="BU82">
        <f t="shared" si="55"/>
        <v>0</v>
      </c>
      <c r="BV82">
        <f t="shared" si="56"/>
        <v>0</v>
      </c>
      <c r="BW82">
        <f t="shared" si="57"/>
        <v>0</v>
      </c>
      <c r="BX82">
        <f t="shared" si="58"/>
        <v>0</v>
      </c>
      <c r="BY82">
        <f t="shared" si="59"/>
        <v>0</v>
      </c>
      <c r="BZ82">
        <f t="shared" si="60"/>
        <v>65</v>
      </c>
      <c r="CA82">
        <f t="shared" si="61"/>
        <v>0</v>
      </c>
      <c r="CB82">
        <f t="shared" si="62"/>
        <v>0</v>
      </c>
      <c r="CC82">
        <f t="shared" si="63"/>
        <v>0</v>
      </c>
      <c r="CD82">
        <f t="shared" si="64"/>
        <v>0</v>
      </c>
      <c r="CE82">
        <f t="shared" si="65"/>
        <v>0</v>
      </c>
      <c r="CF82">
        <f t="shared" si="66"/>
        <v>0</v>
      </c>
      <c r="CG82">
        <f t="shared" si="67"/>
        <v>0</v>
      </c>
      <c r="CI82">
        <f t="shared" si="68"/>
        <v>65</v>
      </c>
      <c r="CJ82">
        <f t="shared" si="69"/>
        <v>0</v>
      </c>
      <c r="CK82">
        <f t="shared" si="70"/>
        <v>0</v>
      </c>
      <c r="CL82">
        <f t="shared" si="71"/>
        <v>0</v>
      </c>
      <c r="CN82" s="95">
        <f t="shared" si="72"/>
        <v>65</v>
      </c>
      <c r="CS82">
        <f t="shared" si="73"/>
        <v>0</v>
      </c>
      <c r="CT82">
        <f t="shared" si="74"/>
        <v>0</v>
      </c>
      <c r="CU82">
        <f t="shared" si="38"/>
        <v>0</v>
      </c>
      <c r="CW82">
        <f t="shared" si="39"/>
        <v>0</v>
      </c>
      <c r="CX82">
        <f t="shared" si="40"/>
        <v>0</v>
      </c>
      <c r="CZ82">
        <f t="shared" si="41"/>
        <v>0</v>
      </c>
    </row>
    <row r="83" spans="1:104">
      <c r="A83">
        <v>100099164</v>
      </c>
      <c r="B83">
        <f t="shared" si="42"/>
        <v>64</v>
      </c>
      <c r="C83">
        <f t="shared" si="43"/>
        <v>64</v>
      </c>
      <c r="D83" s="15" t="str">
        <f t="shared" si="44"/>
        <v>80</v>
      </c>
      <c r="F83" t="s">
        <v>435</v>
      </c>
      <c r="G83" s="4">
        <v>1998</v>
      </c>
      <c r="H83" t="s">
        <v>160</v>
      </c>
      <c r="I83" s="85">
        <f t="shared" si="45"/>
        <v>64</v>
      </c>
      <c r="J83" s="86">
        <f t="shared" si="46"/>
        <v>64</v>
      </c>
      <c r="K83" s="87">
        <f t="shared" si="47"/>
        <v>64</v>
      </c>
      <c r="L83" s="87">
        <f t="shared" si="47"/>
        <v>0</v>
      </c>
      <c r="M83" s="87">
        <f t="shared" si="47"/>
        <v>0</v>
      </c>
      <c r="N83" s="87">
        <f t="shared" si="47"/>
        <v>0</v>
      </c>
      <c r="O83" s="88" t="str">
        <f t="shared" si="48"/>
        <v>Corinaldi, Michelle M</v>
      </c>
      <c r="P83" s="89" t="str">
        <f>IF(ISNA(VLOOKUP(A83,[1]WFY14!$E$1:$G$65536,2,FALSE)),"np",(VLOOKUP(A83,[1]WFY14!$E$1:$G$65536,2,FALSE)))</f>
        <v>np</v>
      </c>
      <c r="Q83" s="90">
        <f>IF(P83&gt;[1]WFY14!$F$1,0,(VLOOKUP(P83,'[2]Point Tables'!$A$4:$I$263,[1]WFY14!$F$2,FALSE)))</f>
        <v>0</v>
      </c>
      <c r="R83" s="91">
        <f>IF(ISNA(VLOOKUP($A83,[1]WFY14!$P$1:$R$65536,2,FALSE)),"np",(VLOOKUP($A83,[1]WFY14!$P$1:$R$65536,2,FALSE)))</f>
        <v>23</v>
      </c>
      <c r="S83" s="90">
        <f>IF(R83&gt;[1]WFY14!$Q$1,0,(VLOOKUP(R83,'[2]Point Tables'!$A$4:$I$263,[1]WFY14!$Q$2,FALSE)))</f>
        <v>64</v>
      </c>
      <c r="T83" s="91">
        <f>IF(ISNA(VLOOKUP($A83,[1]WFY14!$AA$1:$AC$65536,2,FALSE)),"np",(VLOOKUP($A83,[1]WFY14!$AA$1:$AC$65536,2,FALSE)))</f>
        <v>81</v>
      </c>
      <c r="U83" s="90">
        <f>IF(T83&gt;[1]WFY14!$AB$1,0,(VLOOKUP(T83,'[2]Point Tables'!$A$4:$I$263,[1]WFY14!$AB$2,FALSE)))</f>
        <v>0</v>
      </c>
      <c r="V83" s="92" t="str">
        <f t="shared" si="49"/>
        <v>Corinaldi, Michelle M</v>
      </c>
      <c r="W83" s="93">
        <f>IF(ISNA(VLOOKUP(A83,'[1]WF SJC'!$CS$1:$CT$65536,2,FALSE)),"np",(VLOOKUP(A83,'[1]WF SJC'!$CS$1:$CT$65536,2,FALSE)))</f>
        <v>103</v>
      </c>
      <c r="X83" s="94">
        <f>IF(W83&gt;'[1]WF SJC'!$CT$1,0,(VLOOKUP(W83,'[2]Point Tables'!$A$4:$I$263,'[1]WF SJC'!$CT$2,FALSE)))</f>
        <v>0</v>
      </c>
      <c r="Y83" s="93" t="str">
        <f>IF(ISNA(VLOOKUP(A83,'[1]WF SJC'!$DD$1:$DE$65536,2,FALSE)),"np",(VLOOKUP(A83,'[1]WF SJC'!$DD$1:$DE$65536,2,FALSE)))</f>
        <v>np</v>
      </c>
      <c r="Z83" s="94">
        <f>IF(Y83&gt;'[1]WF SJC'!$DE$1,0,(VLOOKUP(Y83,'[2]Point Tables'!$A$4:$I$263,'[1]WF SJC'!$DE$2,FALSE)))</f>
        <v>0</v>
      </c>
      <c r="AA83" s="93" t="str">
        <f>IF(ISNA(VLOOKUP($A83,'[1]WF SJC'!$DO$1:$DP$65536,2,FALSE)),"np",(VLOOKUP($A83,'[1]WF SJC'!$DO$1:$DP$65536,2,FALSE)))</f>
        <v>np</v>
      </c>
      <c r="AB83" s="94">
        <f>IF(AA83&gt;'[1]WF SJC'!$DP$1,0,(VLOOKUP(AA83,'[2]Point Tables'!$A$4:$I$263,'[1]WF SJC'!$DP$2,FALSE)))</f>
        <v>0</v>
      </c>
      <c r="AC83" s="93" t="str">
        <f>IF(ISNA(VLOOKUP($A83,'[1]WF SJC'!$DZ$1:$EA$65536,2,FALSE)),"np",(VLOOKUP($A83,'[1]WF SJC'!$DZ$1:$EA$65536,2,FALSE)))</f>
        <v>np</v>
      </c>
      <c r="AD83" s="94">
        <f>IF(AC83&gt;'[1]WF SJC'!$EA$1,0,(VLOOKUP(AC83,'[2]Point Tables'!$A$4:$I$263,'[1]WF SJC'!$EA$2,FALSE)))</f>
        <v>0</v>
      </c>
      <c r="AE83" s="92" t="str">
        <f t="shared" si="50"/>
        <v>Corinaldi, Michelle M</v>
      </c>
      <c r="AF83" s="91">
        <f>IF(ISNA(VLOOKUP($A83,[1]WFY14!$AL$1:$AN$65536,2,FALSE)),"np",(VLOOKUP($A83,[1]WFY14!$AL$1:$AN$65536,2,FALSE)))</f>
        <v>25</v>
      </c>
      <c r="AG83" s="90">
        <f>IF(AF83&gt;[1]WFY14!$AN$1,0,(VLOOKUP(AF83,'[2]Point Tables'!$A$4:$I$263,[1]WFY14!$AN$2,FALSE)))</f>
        <v>0</v>
      </c>
      <c r="AH83" s="91">
        <f>IF(ISNA(VLOOKUP($A83,[1]WFY14!$AW$1:$AY$65536,2,FALSE)),"np",(VLOOKUP($A83,[1]WFY14!$AW$1:$AY$65536,2,FALSE)))</f>
        <v>26</v>
      </c>
      <c r="AI83" s="90">
        <f>IF(AH83&gt;[1]WFY14!$AY$1,0,(VLOOKUP(AH83,'[2]Point Tables'!$A$4:$I$263,[1]WFY14!$AY$2,FALSE)))</f>
        <v>0</v>
      </c>
      <c r="AJ83" s="91">
        <f>IF(ISNA(VLOOKUP($A83,[1]WFY14!$BH$1:$BJ$65536,2,FALSE)),"np",(VLOOKUP($A83,[1]WFY14!$BH$1:$BJ$65536,2,FALSE)))</f>
        <v>46</v>
      </c>
      <c r="AK83" s="90">
        <f>IF(AJ83&gt;[1]WFY14!$BJ$1,0,(VLOOKUP(AJ83,'[2]Point Tables'!$A$4:$I$263,[1]WFY14!$BJ$2,FALSE)))</f>
        <v>0</v>
      </c>
      <c r="AL83" s="91" t="str">
        <f>IF(ISNA(VLOOKUP($A83,[1]WFY14!$BS$1:$BT$65536,2,FALSE)),"np",(VLOOKUP($A83,[1]WFY14!$BS$1:$BT$65536,2,FALSE)))</f>
        <v>np</v>
      </c>
      <c r="AM83" s="90">
        <f>IF(AL83&gt;[1]WFY14!$BU$1,0,(VLOOKUP(AL83,'[2]Point Tables'!$A$4:$I$263,[1]WFY14!$BU$2,FALSE)))</f>
        <v>0</v>
      </c>
      <c r="AN83" s="91">
        <f>IF(ISNA(VLOOKUP($A83,[1]WFY14!$CD$1:$CE$65536,2,FALSE)),"np",(VLOOKUP($A83,[1]WFY14!$CD$1:$CE$65536,2,FALSE)))</f>
        <v>22</v>
      </c>
      <c r="AO83" s="90">
        <f>IF(AN83&gt;[1]WFY14!$CF$1,0,(VLOOKUP(AN83,'[2]Point Tables'!$A$4:$I$263,[1]WFY14!$CF$2,FALSE)))</f>
        <v>0</v>
      </c>
      <c r="AP83" s="91">
        <f>IF(ISNA(VLOOKUP($A83,[1]WFY14!$CO$1:$CP$65536,2,FALSE)),"np",(VLOOKUP($A83,[1]WFY14!$CO$1:$CP$65536,2,FALSE)))</f>
        <v>23</v>
      </c>
      <c r="AQ83" s="90">
        <f>IF(AP83&gt;[1]WFY14!$CQ$1,0,(VLOOKUP(AP83,'[2]Point Tables'!$A$4:$I$263,[1]WFY14!$CQ$2,FALSE)))</f>
        <v>0</v>
      </c>
      <c r="AR83" s="91" t="str">
        <f>IF(ISNA(VLOOKUP($A83,[1]WFY14!$CZ$1:$DA$65536,2,FALSE)),"np",(VLOOKUP($A83,[1]WFY14!$CZ$1:$DA$65536,2,FALSE)))</f>
        <v>np</v>
      </c>
      <c r="AS83" s="90">
        <f>IF(AR83&gt;[1]WFY14!$DB$1,0,(VLOOKUP(AR83,'[2]Point Tables'!$A$4:$I$263,[1]WFY14!$DB$2,FALSE)))</f>
        <v>0</v>
      </c>
      <c r="AT83" s="91" t="str">
        <f>IF(ISNA(VLOOKUP($A83,[1]WFY14!$DK$1:$DL$65536,2,FALSE)),"np",(VLOOKUP($A83,[1]WFY14!$DK$1:$DL$65536,2,FALSE)))</f>
        <v>np</v>
      </c>
      <c r="AU83" s="90">
        <f>IF(AT83&gt;[1]WFY14!$DM$1,0,(VLOOKUP(AT83,'[2]Point Tables'!$A$4:$I$263,[1]WFY14!$DM$2,FALSE)))</f>
        <v>0</v>
      </c>
      <c r="AV83" s="91" t="str">
        <f>IF(ISNA(VLOOKUP($A83,[1]WFY14!$DV$1:$DW$65536,2,FALSE)),"np",(VLOOKUP($A83,[1]WFY14!$DV$1:$DW$65536,2,FALSE)))</f>
        <v>np</v>
      </c>
      <c r="AW83" s="90">
        <f>IF(AV83&gt;[1]WFY14!$DX$1,0,(VLOOKUP(AV83,'[2]Point Tables'!$A$4:$I$263,[1]WFY14!$DX$2,FALSE)))</f>
        <v>0</v>
      </c>
      <c r="BQ83">
        <f t="shared" si="51"/>
        <v>0</v>
      </c>
      <c r="BR83">
        <f t="shared" si="52"/>
        <v>0</v>
      </c>
      <c r="BS83">
        <f t="shared" si="53"/>
        <v>0</v>
      </c>
      <c r="BT83">
        <f t="shared" si="54"/>
        <v>0</v>
      </c>
      <c r="BU83">
        <f t="shared" si="55"/>
        <v>0</v>
      </c>
      <c r="BV83">
        <f t="shared" si="56"/>
        <v>0</v>
      </c>
      <c r="BW83">
        <f t="shared" si="57"/>
        <v>0</v>
      </c>
      <c r="BX83">
        <f t="shared" si="58"/>
        <v>0</v>
      </c>
      <c r="BY83">
        <f t="shared" si="59"/>
        <v>0</v>
      </c>
      <c r="BZ83">
        <f t="shared" si="60"/>
        <v>0</v>
      </c>
      <c r="CA83">
        <f t="shared" si="61"/>
        <v>0</v>
      </c>
      <c r="CB83">
        <f t="shared" si="62"/>
        <v>0</v>
      </c>
      <c r="CC83">
        <f t="shared" si="63"/>
        <v>64</v>
      </c>
      <c r="CD83">
        <f t="shared" si="64"/>
        <v>0</v>
      </c>
      <c r="CE83">
        <f t="shared" si="65"/>
        <v>0</v>
      </c>
      <c r="CF83">
        <f t="shared" si="66"/>
        <v>0</v>
      </c>
      <c r="CG83">
        <f t="shared" si="67"/>
        <v>0</v>
      </c>
      <c r="CI83">
        <f t="shared" si="68"/>
        <v>64</v>
      </c>
      <c r="CJ83">
        <f t="shared" si="69"/>
        <v>0</v>
      </c>
      <c r="CK83">
        <f t="shared" si="70"/>
        <v>0</v>
      </c>
      <c r="CL83">
        <f t="shared" si="71"/>
        <v>0</v>
      </c>
      <c r="CN83" s="95">
        <f t="shared" si="72"/>
        <v>64</v>
      </c>
      <c r="CS83">
        <f t="shared" si="73"/>
        <v>0</v>
      </c>
      <c r="CT83">
        <f t="shared" si="74"/>
        <v>0</v>
      </c>
      <c r="CU83">
        <f t="shared" si="38"/>
        <v>64</v>
      </c>
      <c r="CW83">
        <f t="shared" si="39"/>
        <v>64</v>
      </c>
      <c r="CX83">
        <f t="shared" si="40"/>
        <v>0</v>
      </c>
      <c r="CZ83">
        <f t="shared" si="41"/>
        <v>64</v>
      </c>
    </row>
    <row r="84" spans="1:104">
      <c r="A84">
        <v>100118470</v>
      </c>
      <c r="B84">
        <f t="shared" si="42"/>
        <v>63</v>
      </c>
      <c r="C84">
        <f t="shared" si="43"/>
        <v>63</v>
      </c>
      <c r="D84" s="15" t="str">
        <f t="shared" si="44"/>
        <v>81</v>
      </c>
      <c r="F84" t="s">
        <v>456</v>
      </c>
      <c r="G84" s="4">
        <v>2001</v>
      </c>
      <c r="H84" t="s">
        <v>51</v>
      </c>
      <c r="I84" s="85">
        <f t="shared" si="45"/>
        <v>63</v>
      </c>
      <c r="J84" s="86">
        <f t="shared" si="46"/>
        <v>63</v>
      </c>
      <c r="K84" s="87">
        <f t="shared" si="47"/>
        <v>63</v>
      </c>
      <c r="L84" s="87">
        <f t="shared" si="47"/>
        <v>0</v>
      </c>
      <c r="M84" s="87">
        <f t="shared" si="47"/>
        <v>0</v>
      </c>
      <c r="N84" s="87">
        <f t="shared" si="47"/>
        <v>0</v>
      </c>
      <c r="O84" s="88" t="str">
        <f t="shared" si="48"/>
        <v xml:space="preserve">Zhang, Rachel </v>
      </c>
      <c r="P84" s="89" t="str">
        <f>IF(ISNA(VLOOKUP(A84,[1]WFY14!$E$1:$G$65536,2,FALSE)),"np",(VLOOKUP(A84,[1]WFY14!$E$1:$G$65536,2,FALSE)))</f>
        <v>np</v>
      </c>
      <c r="Q84" s="90">
        <f>IF(P84&gt;[1]WFY14!$F$1,0,(VLOOKUP(P84,'[2]Point Tables'!$A$4:$I$263,[1]WFY14!$F$2,FALSE)))</f>
        <v>0</v>
      </c>
      <c r="R84" s="91">
        <f>IF(ISNA(VLOOKUP($A84,[1]WFY14!$P$1:$R$65536,2,FALSE)),"np",(VLOOKUP($A84,[1]WFY14!$P$1:$R$65536,2,FALSE)))</f>
        <v>24</v>
      </c>
      <c r="S84" s="90">
        <f>IF(R84&gt;[1]WFY14!$Q$1,0,(VLOOKUP(R84,'[2]Point Tables'!$A$4:$I$263,[1]WFY14!$Q$2,FALSE)))</f>
        <v>63</v>
      </c>
      <c r="T84" s="91">
        <f>IF(ISNA(VLOOKUP($A84,[1]WFY14!$AA$1:$AC$65536,2,FALSE)),"np",(VLOOKUP($A84,[1]WFY14!$AA$1:$AC$65536,2,FALSE)))</f>
        <v>55</v>
      </c>
      <c r="U84" s="90">
        <f>IF(T84&gt;[1]WFY14!$AB$1,0,(VLOOKUP(T84,'[2]Point Tables'!$A$4:$I$263,[1]WFY14!$AB$2,FALSE)))</f>
        <v>0</v>
      </c>
      <c r="V84" s="92" t="str">
        <f t="shared" si="49"/>
        <v xml:space="preserve">Zhang, Rachel </v>
      </c>
      <c r="W84" s="93">
        <f>IF(ISNA(VLOOKUP(A84,'[1]WF SJC'!$CS$1:$CT$65536,2,FALSE)),"np",(VLOOKUP(A84,'[1]WF SJC'!$CS$1:$CT$65536,2,FALSE)))</f>
        <v>106.5</v>
      </c>
      <c r="X84" s="94">
        <f>IF(W84&gt;'[1]WF SJC'!$CT$1,0,(VLOOKUP(W84,'[2]Point Tables'!$A$4:$I$263,'[1]WF SJC'!$CT$2,FALSE)))</f>
        <v>0</v>
      </c>
      <c r="Y84" s="93" t="str">
        <f>IF(ISNA(VLOOKUP(A84,'[1]WF SJC'!$DD$1:$DE$65536,2,FALSE)),"np",(VLOOKUP(A84,'[1]WF SJC'!$DD$1:$DE$65536,2,FALSE)))</f>
        <v>np</v>
      </c>
      <c r="Z84" s="94">
        <f>IF(Y84&gt;'[1]WF SJC'!$DE$1,0,(VLOOKUP(Y84,'[2]Point Tables'!$A$4:$I$263,'[1]WF SJC'!$DE$2,FALSE)))</f>
        <v>0</v>
      </c>
      <c r="AA84" s="93" t="str">
        <f>IF(ISNA(VLOOKUP($A84,'[1]WF SJC'!$DO$1:$DP$65536,2,FALSE)),"np",(VLOOKUP($A84,'[1]WF SJC'!$DO$1:$DP$65536,2,FALSE)))</f>
        <v>np</v>
      </c>
      <c r="AB84" s="94">
        <f>IF(AA84&gt;'[1]WF SJC'!$DP$1,0,(VLOOKUP(AA84,'[2]Point Tables'!$A$4:$I$263,'[1]WF SJC'!$DP$2,FALSE)))</f>
        <v>0</v>
      </c>
      <c r="AC84" s="93" t="str">
        <f>IF(ISNA(VLOOKUP($A84,'[1]WF SJC'!$DZ$1:$EA$65536,2,FALSE)),"np",(VLOOKUP($A84,'[1]WF SJC'!$DZ$1:$EA$65536,2,FALSE)))</f>
        <v>np</v>
      </c>
      <c r="AD84" s="94">
        <f>IF(AC84&gt;'[1]WF SJC'!$EA$1,0,(VLOOKUP(AC84,'[2]Point Tables'!$A$4:$I$263,'[1]WF SJC'!$EA$2,FALSE)))</f>
        <v>0</v>
      </c>
      <c r="AE84" s="92" t="str">
        <f t="shared" si="50"/>
        <v xml:space="preserve">Zhang, Rachel </v>
      </c>
      <c r="AF84" s="91" t="str">
        <f>IF(ISNA(VLOOKUP($A84,[1]WFY14!$AL$1:$AN$65536,2,FALSE)),"np",(VLOOKUP($A84,[1]WFY14!$AL$1:$AN$65536,2,FALSE)))</f>
        <v>np</v>
      </c>
      <c r="AG84" s="90">
        <f>IF(AF84&gt;[1]WFY14!$AN$1,0,(VLOOKUP(AF84,'[2]Point Tables'!$A$4:$I$263,[1]WFY14!$AN$2,FALSE)))</f>
        <v>0</v>
      </c>
      <c r="AH84" s="91" t="str">
        <f>IF(ISNA(VLOOKUP($A84,[1]WFY14!$AW$1:$AY$65536,2,FALSE)),"np",(VLOOKUP($A84,[1]WFY14!$AW$1:$AY$65536,2,FALSE)))</f>
        <v>np</v>
      </c>
      <c r="AI84" s="90">
        <f>IF(AH84&gt;[1]WFY14!$AY$1,0,(VLOOKUP(AH84,'[2]Point Tables'!$A$4:$I$263,[1]WFY14!$AY$2,FALSE)))</f>
        <v>0</v>
      </c>
      <c r="AJ84" s="91" t="str">
        <f>IF(ISNA(VLOOKUP($A84,[1]WFY14!$BH$1:$BJ$65536,2,FALSE)),"np",(VLOOKUP($A84,[1]WFY14!$BH$1:$BJ$65536,2,FALSE)))</f>
        <v>np</v>
      </c>
      <c r="AK84" s="90">
        <f>IF(AJ84&gt;[1]WFY14!$BJ$1,0,(VLOOKUP(AJ84,'[2]Point Tables'!$A$4:$I$263,[1]WFY14!$BJ$2,FALSE)))</f>
        <v>0</v>
      </c>
      <c r="AL84" s="91" t="str">
        <f>IF(ISNA(VLOOKUP($A84,[1]WFY14!$BS$1:$BT$65536,2,FALSE)),"np",(VLOOKUP($A84,[1]WFY14!$BS$1:$BT$65536,2,FALSE)))</f>
        <v>np</v>
      </c>
      <c r="AM84" s="90">
        <f>IF(AL84&gt;[1]WFY14!$BU$1,0,(VLOOKUP(AL84,'[2]Point Tables'!$A$4:$I$263,[1]WFY14!$BU$2,FALSE)))</f>
        <v>0</v>
      </c>
      <c r="AN84" s="91" t="str">
        <f>IF(ISNA(VLOOKUP($A84,[1]WFY14!$CD$1:$CE$65536,2,FALSE)),"np",(VLOOKUP($A84,[1]WFY14!$CD$1:$CE$65536,2,FALSE)))</f>
        <v>np</v>
      </c>
      <c r="AO84" s="90">
        <f>IF(AN84&gt;[1]WFY14!$CF$1,0,(VLOOKUP(AN84,'[2]Point Tables'!$A$4:$I$263,[1]WFY14!$CF$2,FALSE)))</f>
        <v>0</v>
      </c>
      <c r="AP84" s="91" t="str">
        <f>IF(ISNA(VLOOKUP($A84,[1]WFY14!$CO$1:$CP$65536,2,FALSE)),"np",(VLOOKUP($A84,[1]WFY14!$CO$1:$CP$65536,2,FALSE)))</f>
        <v>np</v>
      </c>
      <c r="AQ84" s="90">
        <f>IF(AP84&gt;[1]WFY14!$CQ$1,0,(VLOOKUP(AP84,'[2]Point Tables'!$A$4:$I$263,[1]WFY14!$CQ$2,FALSE)))</f>
        <v>0</v>
      </c>
      <c r="AR84" s="91">
        <f>IF(ISNA(VLOOKUP($A84,[1]WFY14!$CZ$1:$DA$65536,2,FALSE)),"np",(VLOOKUP($A84,[1]WFY14!$CZ$1:$DA$65536,2,FALSE)))</f>
        <v>32</v>
      </c>
      <c r="AS84" s="90">
        <f>IF(AR84&gt;[1]WFY14!$DB$1,0,(VLOOKUP(AR84,'[2]Point Tables'!$A$4:$I$263,[1]WFY14!$DB$2,FALSE)))</f>
        <v>0</v>
      </c>
      <c r="AT84" s="91" t="str">
        <f>IF(ISNA(VLOOKUP($A84,[1]WFY14!$DK$1:$DL$65536,2,FALSE)),"np",(VLOOKUP($A84,[1]WFY14!$DK$1:$DL$65536,2,FALSE)))</f>
        <v>np</v>
      </c>
      <c r="AU84" s="90">
        <f>IF(AT84&gt;[1]WFY14!$DM$1,0,(VLOOKUP(AT84,'[2]Point Tables'!$A$4:$I$263,[1]WFY14!$DM$2,FALSE)))</f>
        <v>0</v>
      </c>
      <c r="AV84" s="91" t="str">
        <f>IF(ISNA(VLOOKUP($A84,[1]WFY14!$DV$1:$DW$65536,2,FALSE)),"np",(VLOOKUP($A84,[1]WFY14!$DV$1:$DW$65536,2,FALSE)))</f>
        <v>np</v>
      </c>
      <c r="AW84" s="90">
        <f>IF(AV84&gt;[1]WFY14!$DX$1,0,(VLOOKUP(AV84,'[2]Point Tables'!$A$4:$I$263,[1]WFY14!$DX$2,FALSE)))</f>
        <v>0</v>
      </c>
      <c r="BQ84">
        <f t="shared" si="51"/>
        <v>0</v>
      </c>
      <c r="BR84">
        <f t="shared" si="52"/>
        <v>0</v>
      </c>
      <c r="BS84">
        <f t="shared" si="53"/>
        <v>0</v>
      </c>
      <c r="BT84">
        <f t="shared" si="54"/>
        <v>0</v>
      </c>
      <c r="BU84">
        <f t="shared" si="55"/>
        <v>0</v>
      </c>
      <c r="BV84">
        <f t="shared" si="56"/>
        <v>0</v>
      </c>
      <c r="BW84">
        <f t="shared" si="57"/>
        <v>0</v>
      </c>
      <c r="BX84">
        <f t="shared" si="58"/>
        <v>0</v>
      </c>
      <c r="BY84">
        <f t="shared" si="59"/>
        <v>0</v>
      </c>
      <c r="BZ84">
        <f t="shared" si="60"/>
        <v>0</v>
      </c>
      <c r="CA84">
        <f t="shared" si="61"/>
        <v>0</v>
      </c>
      <c r="CB84">
        <f t="shared" si="62"/>
        <v>0</v>
      </c>
      <c r="CC84">
        <f t="shared" si="63"/>
        <v>63</v>
      </c>
      <c r="CD84">
        <f t="shared" si="64"/>
        <v>0</v>
      </c>
      <c r="CE84">
        <f t="shared" si="65"/>
        <v>0</v>
      </c>
      <c r="CF84">
        <f t="shared" si="66"/>
        <v>0</v>
      </c>
      <c r="CG84">
        <f t="shared" si="67"/>
        <v>0</v>
      </c>
      <c r="CI84">
        <f t="shared" si="68"/>
        <v>63</v>
      </c>
      <c r="CJ84">
        <f t="shared" si="69"/>
        <v>0</v>
      </c>
      <c r="CK84">
        <f t="shared" si="70"/>
        <v>0</v>
      </c>
      <c r="CL84">
        <f t="shared" si="71"/>
        <v>0</v>
      </c>
      <c r="CN84" s="95">
        <f t="shared" si="72"/>
        <v>63</v>
      </c>
      <c r="CS84">
        <f t="shared" si="73"/>
        <v>0</v>
      </c>
      <c r="CT84">
        <f t="shared" si="74"/>
        <v>0</v>
      </c>
      <c r="CU84">
        <f t="shared" si="38"/>
        <v>63</v>
      </c>
      <c r="CW84">
        <f t="shared" si="39"/>
        <v>63</v>
      </c>
      <c r="CX84">
        <f t="shared" si="40"/>
        <v>0</v>
      </c>
      <c r="CZ84">
        <f t="shared" si="41"/>
        <v>63</v>
      </c>
    </row>
    <row r="85" spans="1:104">
      <c r="A85">
        <v>100099218</v>
      </c>
      <c r="B85">
        <f t="shared" si="42"/>
        <v>62</v>
      </c>
      <c r="C85">
        <f t="shared" si="43"/>
        <v>62</v>
      </c>
      <c r="D85" s="15" t="str">
        <f t="shared" si="44"/>
        <v>82</v>
      </c>
      <c r="F85" t="s">
        <v>690</v>
      </c>
      <c r="G85" s="4">
        <v>1998</v>
      </c>
      <c r="H85" s="83" t="s">
        <v>80</v>
      </c>
      <c r="I85" s="85">
        <f t="shared" si="45"/>
        <v>62</v>
      </c>
      <c r="J85" s="86">
        <f t="shared" si="46"/>
        <v>62</v>
      </c>
      <c r="K85" s="87">
        <f t="shared" si="47"/>
        <v>62</v>
      </c>
      <c r="L85" s="87">
        <f t="shared" si="47"/>
        <v>0</v>
      </c>
      <c r="M85" s="87">
        <f t="shared" si="47"/>
        <v>0</v>
      </c>
      <c r="N85" s="87">
        <f t="shared" si="47"/>
        <v>0</v>
      </c>
      <c r="O85" s="88" t="str">
        <f t="shared" si="48"/>
        <v xml:space="preserve">Wei, Isabel </v>
      </c>
      <c r="P85" s="89" t="str">
        <f>IF(ISNA(VLOOKUP(A85,[1]WFY14!$E$1:$G$65536,2,FALSE)),"np",(VLOOKUP(A85,[1]WFY14!$E$1:$G$65536,2,FALSE)))</f>
        <v>np</v>
      </c>
      <c r="Q85" s="90">
        <f>IF(P85&gt;[1]WFY14!$F$1,0,(VLOOKUP(P85,'[2]Point Tables'!$A$4:$I$263,[1]WFY14!$F$2,FALSE)))</f>
        <v>0</v>
      </c>
      <c r="R85" s="91">
        <f>IF(ISNA(VLOOKUP($A85,[1]WFY14!$P$1:$R$65536,2,FALSE)),"np",(VLOOKUP($A85,[1]WFY14!$P$1:$R$65536,2,FALSE)))</f>
        <v>25</v>
      </c>
      <c r="S85" s="90">
        <f>IF(R85&gt;[1]WFY14!$Q$1,0,(VLOOKUP(R85,'[2]Point Tables'!$A$4:$I$263,[1]WFY14!$Q$2,FALSE)))</f>
        <v>62</v>
      </c>
      <c r="T85" s="91">
        <f>IF(ISNA(VLOOKUP($A85,[1]WFY14!$AA$1:$AC$65536,2,FALSE)),"np",(VLOOKUP($A85,[1]WFY14!$AA$1:$AC$65536,2,FALSE)))</f>
        <v>51</v>
      </c>
      <c r="U85" s="90">
        <f>IF(T85&gt;[1]WFY14!$AB$1,0,(VLOOKUP(T85,'[2]Point Tables'!$A$4:$I$263,[1]WFY14!$AB$2,FALSE)))</f>
        <v>0</v>
      </c>
      <c r="V85" s="92" t="str">
        <f t="shared" si="49"/>
        <v xml:space="preserve">Wei, Isabel </v>
      </c>
      <c r="W85" s="93" t="str">
        <f>IF(ISNA(VLOOKUP(A85,'[1]WF SJC'!$CS$1:$CT$65536,2,FALSE)),"np",(VLOOKUP(A85,'[1]WF SJC'!$CS$1:$CT$65536,2,FALSE)))</f>
        <v>np</v>
      </c>
      <c r="X85" s="94">
        <f>IF(W85&gt;'[1]WF SJC'!$CT$1,0,(VLOOKUP(W85,'[2]Point Tables'!$A$4:$I$263,'[1]WF SJC'!$CT$2,FALSE)))</f>
        <v>0</v>
      </c>
      <c r="Y85" s="93" t="str">
        <f>IF(ISNA(VLOOKUP(A85,'[1]WF SJC'!$DD$1:$DE$65536,2,FALSE)),"np",(VLOOKUP(A85,'[1]WF SJC'!$DD$1:$DE$65536,2,FALSE)))</f>
        <v>np</v>
      </c>
      <c r="Z85" s="94">
        <f>IF(Y85&gt;'[1]WF SJC'!$DE$1,0,(VLOOKUP(Y85,'[2]Point Tables'!$A$4:$I$263,'[1]WF SJC'!$DE$2,FALSE)))</f>
        <v>0</v>
      </c>
      <c r="AA85" s="93" t="str">
        <f>IF(ISNA(VLOOKUP($A85,'[1]WF SJC'!$DO$1:$DP$65536,2,FALSE)),"np",(VLOOKUP($A85,'[1]WF SJC'!$DO$1:$DP$65536,2,FALSE)))</f>
        <v>np</v>
      </c>
      <c r="AB85" s="94">
        <f>IF(AA85&gt;'[1]WF SJC'!$DP$1,0,(VLOOKUP(AA85,'[2]Point Tables'!$A$4:$I$263,'[1]WF SJC'!$DP$2,FALSE)))</f>
        <v>0</v>
      </c>
      <c r="AC85" s="93" t="str">
        <f>IF(ISNA(VLOOKUP($A85,'[1]WF SJC'!$DZ$1:$EA$65536,2,FALSE)),"np",(VLOOKUP($A85,'[1]WF SJC'!$DZ$1:$EA$65536,2,FALSE)))</f>
        <v>np</v>
      </c>
      <c r="AD85" s="94">
        <f>IF(AC85&gt;'[1]WF SJC'!$EA$1,0,(VLOOKUP(AC85,'[2]Point Tables'!$A$4:$I$263,'[1]WF SJC'!$EA$2,FALSE)))</f>
        <v>0</v>
      </c>
      <c r="AE85" s="92" t="str">
        <f t="shared" si="50"/>
        <v xml:space="preserve">Wei, Isabel </v>
      </c>
      <c r="AF85" s="91" t="str">
        <f>IF(ISNA(VLOOKUP($A85,[1]WFY14!$AL$1:$AN$65536,2,FALSE)),"np",(VLOOKUP($A85,[1]WFY14!$AL$1:$AN$65536,2,FALSE)))</f>
        <v>np</v>
      </c>
      <c r="AG85" s="90">
        <f>IF(AF85&gt;[1]WFY14!$AN$1,0,(VLOOKUP(AF85,'[2]Point Tables'!$A$4:$I$263,[1]WFY14!$AN$2,FALSE)))</f>
        <v>0</v>
      </c>
      <c r="AH85" s="91">
        <f>IF(ISNA(VLOOKUP($A85,[1]WFY14!$AW$1:$AY$65536,2,FALSE)),"np",(VLOOKUP($A85,[1]WFY14!$AW$1:$AY$65536,2,FALSE)))</f>
        <v>21</v>
      </c>
      <c r="AI85" s="90">
        <f>IF(AH85&gt;[1]WFY14!$AY$1,0,(VLOOKUP(AH85,'[2]Point Tables'!$A$4:$I$263,[1]WFY14!$AY$2,FALSE)))</f>
        <v>0</v>
      </c>
      <c r="AJ85" s="91" t="str">
        <f>IF(ISNA(VLOOKUP($A85,[1]WFY14!$BH$1:$BJ$65536,2,FALSE)),"np",(VLOOKUP($A85,[1]WFY14!$BH$1:$BJ$65536,2,FALSE)))</f>
        <v>np</v>
      </c>
      <c r="AK85" s="90">
        <f>IF(AJ85&gt;[1]WFY14!$BJ$1,0,(VLOOKUP(AJ85,'[2]Point Tables'!$A$4:$I$263,[1]WFY14!$BJ$2,FALSE)))</f>
        <v>0</v>
      </c>
      <c r="AL85" s="91" t="str">
        <f>IF(ISNA(VLOOKUP($A85,[1]WFY14!$BS$1:$BT$65536,2,FALSE)),"np",(VLOOKUP($A85,[1]WFY14!$BS$1:$BT$65536,2,FALSE)))</f>
        <v>np</v>
      </c>
      <c r="AM85" s="90">
        <f>IF(AL85&gt;[1]WFY14!$BU$1,0,(VLOOKUP(AL85,'[2]Point Tables'!$A$4:$I$263,[1]WFY14!$BU$2,FALSE)))</f>
        <v>0</v>
      </c>
      <c r="AN85" s="91" t="str">
        <f>IF(ISNA(VLOOKUP($A85,[1]WFY14!$CD$1:$CE$65536,2,FALSE)),"np",(VLOOKUP($A85,[1]WFY14!$CD$1:$CE$65536,2,FALSE)))</f>
        <v>np</v>
      </c>
      <c r="AO85" s="90">
        <f>IF(AN85&gt;[1]WFY14!$CF$1,0,(VLOOKUP(AN85,'[2]Point Tables'!$A$4:$I$263,[1]WFY14!$CF$2,FALSE)))</f>
        <v>0</v>
      </c>
      <c r="AP85" s="91" t="str">
        <f>IF(ISNA(VLOOKUP($A85,[1]WFY14!$CO$1:$CP$65536,2,FALSE)),"np",(VLOOKUP($A85,[1]WFY14!$CO$1:$CP$65536,2,FALSE)))</f>
        <v>np</v>
      </c>
      <c r="AQ85" s="90">
        <f>IF(AP85&gt;[1]WFY14!$CQ$1,0,(VLOOKUP(AP85,'[2]Point Tables'!$A$4:$I$263,[1]WFY14!$CQ$2,FALSE)))</f>
        <v>0</v>
      </c>
      <c r="AR85" s="91" t="str">
        <f>IF(ISNA(VLOOKUP($A85,[1]WFY14!$CZ$1:$DA$65536,2,FALSE)),"np",(VLOOKUP($A85,[1]WFY14!$CZ$1:$DA$65536,2,FALSE)))</f>
        <v>np</v>
      </c>
      <c r="AS85" s="90">
        <f>IF(AR85&gt;[1]WFY14!$DB$1,0,(VLOOKUP(AR85,'[2]Point Tables'!$A$4:$I$263,[1]WFY14!$DB$2,FALSE)))</f>
        <v>0</v>
      </c>
      <c r="AT85" s="91">
        <f>IF(ISNA(VLOOKUP($A85,[1]WFY14!$DK$1:$DL$65536,2,FALSE)),"np",(VLOOKUP($A85,[1]WFY14!$DK$1:$DL$65536,2,FALSE)))</f>
        <v>21</v>
      </c>
      <c r="AU85" s="90">
        <f>IF(AT85&gt;[1]WFY14!$DM$1,0,(VLOOKUP(AT85,'[2]Point Tables'!$A$4:$I$263,[1]WFY14!$DM$2,FALSE)))</f>
        <v>0</v>
      </c>
      <c r="AV85" s="91" t="str">
        <f>IF(ISNA(VLOOKUP($A85,[1]WFY14!$DV$1:$DW$65536,2,FALSE)),"np",(VLOOKUP($A85,[1]WFY14!$DV$1:$DW$65536,2,FALSE)))</f>
        <v>np</v>
      </c>
      <c r="AW85" s="90">
        <f>IF(AV85&gt;[1]WFY14!$DX$1,0,(VLOOKUP(AV85,'[2]Point Tables'!$A$4:$I$263,[1]WFY14!$DX$2,FALSE)))</f>
        <v>0</v>
      </c>
      <c r="BQ85">
        <f t="shared" si="51"/>
        <v>0</v>
      </c>
      <c r="BR85">
        <f t="shared" si="52"/>
        <v>0</v>
      </c>
      <c r="BS85">
        <f t="shared" si="53"/>
        <v>0</v>
      </c>
      <c r="BT85">
        <f t="shared" si="54"/>
        <v>0</v>
      </c>
      <c r="BU85">
        <f t="shared" si="55"/>
        <v>0</v>
      </c>
      <c r="BV85">
        <f t="shared" si="56"/>
        <v>0</v>
      </c>
      <c r="BW85">
        <f t="shared" si="57"/>
        <v>0</v>
      </c>
      <c r="BX85">
        <f t="shared" si="58"/>
        <v>0</v>
      </c>
      <c r="BY85">
        <f t="shared" si="59"/>
        <v>0</v>
      </c>
      <c r="BZ85">
        <f t="shared" si="60"/>
        <v>0</v>
      </c>
      <c r="CA85">
        <f t="shared" si="61"/>
        <v>0</v>
      </c>
      <c r="CB85">
        <f t="shared" si="62"/>
        <v>0</v>
      </c>
      <c r="CC85">
        <f t="shared" si="63"/>
        <v>62</v>
      </c>
      <c r="CD85">
        <f t="shared" si="64"/>
        <v>0</v>
      </c>
      <c r="CE85">
        <f t="shared" si="65"/>
        <v>0</v>
      </c>
      <c r="CF85">
        <f t="shared" si="66"/>
        <v>0</v>
      </c>
      <c r="CG85">
        <f t="shared" si="67"/>
        <v>0</v>
      </c>
      <c r="CI85">
        <f t="shared" si="68"/>
        <v>62</v>
      </c>
      <c r="CJ85">
        <f t="shared" si="69"/>
        <v>0</v>
      </c>
      <c r="CK85">
        <f t="shared" si="70"/>
        <v>0</v>
      </c>
      <c r="CL85">
        <f t="shared" si="71"/>
        <v>0</v>
      </c>
      <c r="CN85" s="95">
        <f t="shared" si="72"/>
        <v>62</v>
      </c>
      <c r="CS85">
        <f t="shared" si="73"/>
        <v>0</v>
      </c>
      <c r="CT85">
        <f t="shared" si="74"/>
        <v>0</v>
      </c>
      <c r="CU85">
        <f t="shared" si="38"/>
        <v>62</v>
      </c>
      <c r="CW85">
        <f t="shared" si="39"/>
        <v>62</v>
      </c>
      <c r="CX85">
        <f t="shared" si="40"/>
        <v>0</v>
      </c>
      <c r="CZ85">
        <f t="shared" si="41"/>
        <v>62</v>
      </c>
    </row>
    <row r="86" spans="1:104">
      <c r="A86" s="13">
        <v>100130193</v>
      </c>
      <c r="B86">
        <f t="shared" si="42"/>
        <v>60</v>
      </c>
      <c r="C86">
        <f t="shared" si="43"/>
        <v>60</v>
      </c>
      <c r="D86" s="15" t="str">
        <f t="shared" si="44"/>
        <v>83</v>
      </c>
      <c r="F86" s="3" t="s">
        <v>1380</v>
      </c>
      <c r="G86" s="10">
        <v>1996</v>
      </c>
      <c r="H86" s="3" t="s">
        <v>284</v>
      </c>
      <c r="I86" s="85">
        <f t="shared" si="45"/>
        <v>60</v>
      </c>
      <c r="J86" s="86">
        <f t="shared" si="46"/>
        <v>60</v>
      </c>
      <c r="K86" s="87">
        <f t="shared" si="47"/>
        <v>60</v>
      </c>
      <c r="L86" s="87">
        <f t="shared" si="47"/>
        <v>0</v>
      </c>
      <c r="M86" s="87">
        <f t="shared" si="47"/>
        <v>0</v>
      </c>
      <c r="N86" s="87">
        <f t="shared" si="47"/>
        <v>0</v>
      </c>
      <c r="O86" s="88" t="str">
        <f t="shared" si="48"/>
        <v xml:space="preserve">Guillaume, Meredith * </v>
      </c>
      <c r="P86" s="89">
        <f>IF(ISNA(VLOOKUP(A86,[1]WFY14!$E$1:$G$65536,2,FALSE)),"np",(VLOOKUP(A86,[1]WFY14!$E$1:$G$65536,2,FALSE)))</f>
        <v>27</v>
      </c>
      <c r="Q86" s="90">
        <f>IF(P86&gt;[1]WFY14!$F$1,0,(VLOOKUP(P86,'[2]Point Tables'!$A$4:$I$263,[1]WFY14!$F$2,FALSE)))</f>
        <v>60</v>
      </c>
      <c r="R86" s="91" t="str">
        <f>IF(ISNA(VLOOKUP($A86,[1]WFY14!$P$1:$R$65536,2,FALSE)),"np",(VLOOKUP($A86,[1]WFY14!$P$1:$R$65536,2,FALSE)))</f>
        <v>np</v>
      </c>
      <c r="S86" s="90">
        <f>IF(R86&gt;[1]WFY14!$Q$1,0,(VLOOKUP(R86,'[2]Point Tables'!$A$4:$I$263,[1]WFY14!$Q$2,FALSE)))</f>
        <v>0</v>
      </c>
      <c r="T86" s="91" t="str">
        <f>IF(ISNA(VLOOKUP($A86,[1]WFY14!$AA$1:$AC$65536,2,FALSE)),"np",(VLOOKUP($A86,[1]WFY14!$AA$1:$AC$65536,2,FALSE)))</f>
        <v>np</v>
      </c>
      <c r="U86" s="90">
        <f>IF(T86&gt;[1]WFY14!$AB$1,0,(VLOOKUP(T86,'[2]Point Tables'!$A$4:$I$263,[1]WFY14!$AB$2,FALSE)))</f>
        <v>0</v>
      </c>
      <c r="V86" s="92" t="str">
        <f t="shared" si="49"/>
        <v xml:space="preserve">Guillaume, Meredith * </v>
      </c>
      <c r="W86" s="93" t="str">
        <f>IF(ISNA(VLOOKUP(A86,'[1]WF SJC'!$CS$1:$CT$65536,2,FALSE)),"np",(VLOOKUP(A86,'[1]WF SJC'!$CS$1:$CT$65536,2,FALSE)))</f>
        <v>np</v>
      </c>
      <c r="X86" s="94">
        <f>IF(W86&gt;'[1]WF SJC'!$CT$1,0,(VLOOKUP(W86,'[2]Point Tables'!$A$4:$I$263,'[1]WF SJC'!$CT$2,FALSE)))</f>
        <v>0</v>
      </c>
      <c r="Y86" s="93">
        <f>IF(ISNA(VLOOKUP(A86,'[1]WF SJC'!$DD$1:$DE$65536,2,FALSE)),"np",(VLOOKUP(A86,'[1]WF SJC'!$DD$1:$DE$65536,2,FALSE)))</f>
        <v>110</v>
      </c>
      <c r="Z86" s="94">
        <f>IF(Y86&gt;'[1]WF SJC'!$DE$1,0,(VLOOKUP(Y86,'[2]Point Tables'!$A$4:$I$263,'[1]WF SJC'!$DE$2,FALSE)))</f>
        <v>0</v>
      </c>
      <c r="AA86" s="93" t="str">
        <f>IF(ISNA(VLOOKUP($A86,'[1]WF SJC'!$DO$1:$DP$65536,2,FALSE)),"np",(VLOOKUP($A86,'[1]WF SJC'!$DO$1:$DP$65536,2,FALSE)))</f>
        <v>np</v>
      </c>
      <c r="AB86" s="94">
        <f>IF(AA86&gt;'[1]WF SJC'!$DP$1,0,(VLOOKUP(AA86,'[2]Point Tables'!$A$4:$I$263,'[1]WF SJC'!$DP$2,FALSE)))</f>
        <v>0</v>
      </c>
      <c r="AC86" s="93" t="str">
        <f>IF(ISNA(VLOOKUP($A86,'[1]WF SJC'!$DZ$1:$EA$65536,2,FALSE)),"np",(VLOOKUP($A86,'[1]WF SJC'!$DZ$1:$EA$65536,2,FALSE)))</f>
        <v>np</v>
      </c>
      <c r="AD86" s="94">
        <f>IF(AC86&gt;'[1]WF SJC'!$EA$1,0,(VLOOKUP(AC86,'[2]Point Tables'!$A$4:$I$263,'[1]WF SJC'!$EA$2,FALSE)))</f>
        <v>0</v>
      </c>
      <c r="AE86" s="92" t="str">
        <f t="shared" si="50"/>
        <v xml:space="preserve">Guillaume, Meredith * </v>
      </c>
      <c r="AF86" s="91" t="str">
        <f>IF(ISNA(VLOOKUP($A86,[1]WFY14!$AL$1:$AN$65536,2,FALSE)),"np",(VLOOKUP($A86,[1]WFY14!$AL$1:$AN$65536,2,FALSE)))</f>
        <v>np</v>
      </c>
      <c r="AG86" s="90">
        <f>IF(AF86&gt;[1]WFY14!$AN$1,0,(VLOOKUP(AF86,'[2]Point Tables'!$A$4:$I$263,[1]WFY14!$AN$2,FALSE)))</f>
        <v>0</v>
      </c>
      <c r="AH86" s="91" t="str">
        <f>IF(ISNA(VLOOKUP($A86,[1]WFY14!$AW$1:$AY$65536,2,FALSE)),"np",(VLOOKUP($A86,[1]WFY14!$AW$1:$AY$65536,2,FALSE)))</f>
        <v>np</v>
      </c>
      <c r="AI86" s="90">
        <f>IF(AH86&gt;[1]WFY14!$AY$1,0,(VLOOKUP(AH86,'[2]Point Tables'!$A$4:$I$263,[1]WFY14!$AY$2,FALSE)))</f>
        <v>0</v>
      </c>
      <c r="AJ86" s="91" t="str">
        <f>IF(ISNA(VLOOKUP($A86,[1]WFY14!$BH$1:$BJ$65536,2,FALSE)),"np",(VLOOKUP($A86,[1]WFY14!$BH$1:$BJ$65536,2,FALSE)))</f>
        <v>np</v>
      </c>
      <c r="AK86" s="90">
        <f>IF(AJ86&gt;[1]WFY14!$BJ$1,0,(VLOOKUP(AJ86,'[2]Point Tables'!$A$4:$I$263,[1]WFY14!$BJ$2,FALSE)))</f>
        <v>0</v>
      </c>
      <c r="AL86" s="91" t="str">
        <f>IF(ISNA(VLOOKUP($A86,[1]WFY14!$BS$1:$BT$65536,2,FALSE)),"np",(VLOOKUP($A86,[1]WFY14!$BS$1:$BT$65536,2,FALSE)))</f>
        <v>np</v>
      </c>
      <c r="AM86" s="90">
        <f>IF(AL86&gt;[1]WFY14!$BU$1,0,(VLOOKUP(AL86,'[2]Point Tables'!$A$4:$I$263,[1]WFY14!$BU$2,FALSE)))</f>
        <v>0</v>
      </c>
      <c r="AN86" s="91" t="str">
        <f>IF(ISNA(VLOOKUP($A86,[1]WFY14!$CD$1:$CE$65536,2,FALSE)),"np",(VLOOKUP($A86,[1]WFY14!$CD$1:$CE$65536,2,FALSE)))</f>
        <v>np</v>
      </c>
      <c r="AO86" s="90">
        <f>IF(AN86&gt;[1]WFY14!$CF$1,0,(VLOOKUP(AN86,'[2]Point Tables'!$A$4:$I$263,[1]WFY14!$CF$2,FALSE)))</f>
        <v>0</v>
      </c>
      <c r="AP86" s="91" t="str">
        <f>IF(ISNA(VLOOKUP($A86,[1]WFY14!$CO$1:$CP$65536,2,FALSE)),"np",(VLOOKUP($A86,[1]WFY14!$CO$1:$CP$65536,2,FALSE)))</f>
        <v>np</v>
      </c>
      <c r="AQ86" s="90">
        <f>IF(AP86&gt;[1]WFY14!$CQ$1,0,(VLOOKUP(AP86,'[2]Point Tables'!$A$4:$I$263,[1]WFY14!$CQ$2,FALSE)))</f>
        <v>0</v>
      </c>
      <c r="AR86" s="91" t="str">
        <f>IF(ISNA(VLOOKUP($A86,[1]WFY14!$CZ$1:$DA$65536,2,FALSE)),"np",(VLOOKUP($A86,[1]WFY14!$CZ$1:$DA$65536,2,FALSE)))</f>
        <v>np</v>
      </c>
      <c r="AS86" s="90">
        <f>IF(AR86&gt;[1]WFY14!$DB$1,0,(VLOOKUP(AR86,'[2]Point Tables'!$A$4:$I$263,[1]WFY14!$DB$2,FALSE)))</f>
        <v>0</v>
      </c>
      <c r="AT86" s="91" t="str">
        <f>IF(ISNA(VLOOKUP($A86,[1]WFY14!$DK$1:$DL$65536,2,FALSE)),"np",(VLOOKUP($A86,[1]WFY14!$DK$1:$DL$65536,2,FALSE)))</f>
        <v>np</v>
      </c>
      <c r="AU86" s="90">
        <f>IF(AT86&gt;[1]WFY14!$DM$1,0,(VLOOKUP(AT86,'[2]Point Tables'!$A$4:$I$263,[1]WFY14!$DM$2,FALSE)))</f>
        <v>0</v>
      </c>
      <c r="AV86" s="91" t="str">
        <f>IF(ISNA(VLOOKUP($A86,[1]WFY14!$DV$1:$DW$65536,2,FALSE)),"np",(VLOOKUP($A86,[1]WFY14!$DV$1:$DW$65536,2,FALSE)))</f>
        <v>np</v>
      </c>
      <c r="AW86" s="90">
        <f>IF(AV86&gt;[1]WFY14!$DX$1,0,(VLOOKUP(AV86,'[2]Point Tables'!$A$4:$I$263,[1]WFY14!$DX$2,FALSE)))</f>
        <v>0</v>
      </c>
      <c r="BQ86">
        <f t="shared" si="51"/>
        <v>0</v>
      </c>
      <c r="BR86">
        <f t="shared" si="52"/>
        <v>0</v>
      </c>
      <c r="BS86">
        <f t="shared" si="53"/>
        <v>0</v>
      </c>
      <c r="BT86">
        <f t="shared" si="54"/>
        <v>0</v>
      </c>
      <c r="BU86">
        <f t="shared" si="55"/>
        <v>0</v>
      </c>
      <c r="BV86">
        <f t="shared" si="56"/>
        <v>0</v>
      </c>
      <c r="BW86">
        <f t="shared" si="57"/>
        <v>0</v>
      </c>
      <c r="BX86">
        <f t="shared" si="58"/>
        <v>0</v>
      </c>
      <c r="BY86">
        <f t="shared" si="59"/>
        <v>0</v>
      </c>
      <c r="BZ86">
        <f t="shared" si="60"/>
        <v>0</v>
      </c>
      <c r="CA86">
        <f t="shared" si="61"/>
        <v>0</v>
      </c>
      <c r="CB86">
        <f t="shared" si="62"/>
        <v>60</v>
      </c>
      <c r="CC86">
        <f t="shared" si="63"/>
        <v>0</v>
      </c>
      <c r="CD86">
        <f t="shared" si="64"/>
        <v>0</v>
      </c>
      <c r="CE86">
        <f t="shared" si="65"/>
        <v>0</v>
      </c>
      <c r="CF86">
        <f t="shared" si="66"/>
        <v>0</v>
      </c>
      <c r="CG86">
        <f t="shared" si="67"/>
        <v>0</v>
      </c>
      <c r="CI86">
        <f t="shared" si="68"/>
        <v>60</v>
      </c>
      <c r="CJ86">
        <f t="shared" si="69"/>
        <v>0</v>
      </c>
      <c r="CK86">
        <f t="shared" si="70"/>
        <v>0</v>
      </c>
      <c r="CL86">
        <f t="shared" si="71"/>
        <v>0</v>
      </c>
      <c r="CN86" s="95">
        <f t="shared" si="72"/>
        <v>60</v>
      </c>
      <c r="CS86">
        <f t="shared" si="73"/>
        <v>0</v>
      </c>
      <c r="CT86">
        <f t="shared" si="74"/>
        <v>60</v>
      </c>
      <c r="CU86">
        <f t="shared" si="38"/>
        <v>0</v>
      </c>
      <c r="CW86">
        <f t="shared" si="39"/>
        <v>60</v>
      </c>
      <c r="CX86">
        <f t="shared" si="40"/>
        <v>0</v>
      </c>
      <c r="CZ86">
        <f t="shared" si="41"/>
        <v>60</v>
      </c>
    </row>
    <row r="87" spans="1:104">
      <c r="A87" s="78">
        <v>100060811</v>
      </c>
      <c r="B87">
        <f t="shared" si="42"/>
        <v>57</v>
      </c>
      <c r="C87">
        <f t="shared" si="43"/>
        <v>57</v>
      </c>
      <c r="D87" s="15" t="str">
        <f t="shared" si="44"/>
        <v>84</v>
      </c>
      <c r="E87" s="26" t="s">
        <v>13</v>
      </c>
      <c r="F87" s="83" t="s">
        <v>776</v>
      </c>
      <c r="G87" s="84">
        <v>1997</v>
      </c>
      <c r="H87" s="83" t="s">
        <v>1348</v>
      </c>
      <c r="I87" s="85">
        <f t="shared" si="45"/>
        <v>57</v>
      </c>
      <c r="J87" s="86">
        <f t="shared" si="46"/>
        <v>57</v>
      </c>
      <c r="K87" s="87">
        <f t="shared" si="47"/>
        <v>57</v>
      </c>
      <c r="L87" s="87">
        <f t="shared" si="47"/>
        <v>0</v>
      </c>
      <c r="M87" s="87">
        <f t="shared" si="47"/>
        <v>0</v>
      </c>
      <c r="N87" s="87">
        <f t="shared" si="47"/>
        <v>0</v>
      </c>
      <c r="O87" s="88" t="str">
        <f t="shared" si="48"/>
        <v>Zambrano, Jessenia</v>
      </c>
      <c r="P87" s="89">
        <f>IF(ISNA(VLOOKUP(A87,[1]WFY14!$E$1:$G$65536,2,FALSE)),"np",(VLOOKUP(A87,[1]WFY14!$E$1:$G$65536,2,FALSE)))</f>
        <v>30</v>
      </c>
      <c r="Q87" s="90">
        <f>IF(P87&gt;[1]WFY14!$F$1,0,(VLOOKUP(P87,'[2]Point Tables'!$A$4:$I$263,[1]WFY14!$F$2,FALSE)))</f>
        <v>57</v>
      </c>
      <c r="R87" s="91" t="str">
        <f>IF(ISNA(VLOOKUP($A87,[1]WFY14!$P$1:$R$65536,2,FALSE)),"np",(VLOOKUP($A87,[1]WFY14!$P$1:$R$65536,2,FALSE)))</f>
        <v>np</v>
      </c>
      <c r="S87" s="90">
        <f>IF(R87&gt;[1]WFY14!$Q$1,0,(VLOOKUP(R87,'[2]Point Tables'!$A$4:$I$263,[1]WFY14!$Q$2,FALSE)))</f>
        <v>0</v>
      </c>
      <c r="T87" s="91">
        <f>IF(ISNA(VLOOKUP($A87,[1]WFY14!$AA$1:$AC$65536,2,FALSE)),"np",(VLOOKUP($A87,[1]WFY14!$AA$1:$AC$65536,2,FALSE)))</f>
        <v>56</v>
      </c>
      <c r="U87" s="90">
        <f>IF(T87&gt;[1]WFY14!$AB$1,0,(VLOOKUP(T87,'[2]Point Tables'!$A$4:$I$263,[1]WFY14!$AB$2,FALSE)))</f>
        <v>0</v>
      </c>
      <c r="V87" s="92" t="str">
        <f t="shared" si="49"/>
        <v>Zambrano, Jessenia</v>
      </c>
      <c r="W87" s="93">
        <f>IF(ISNA(VLOOKUP(A87,'[1]WF SJC'!$CS$1:$CT$65536,2,FALSE)),"np",(VLOOKUP(A87,'[1]WF SJC'!$CS$1:$CT$65536,2,FALSE)))</f>
        <v>94</v>
      </c>
      <c r="X87" s="94">
        <f>IF(W87&gt;'[1]WF SJC'!$CT$1,0,(VLOOKUP(W87,'[2]Point Tables'!$A$4:$I$263,'[1]WF SJC'!$CT$2,FALSE)))</f>
        <v>0</v>
      </c>
      <c r="Y87" s="93">
        <f>IF(ISNA(VLOOKUP(A87,'[1]WF SJC'!$DD$1:$DE$65536,2,FALSE)),"np",(VLOOKUP(A87,'[1]WF SJC'!$DD$1:$DE$65536,2,FALSE)))</f>
        <v>109</v>
      </c>
      <c r="Z87" s="94">
        <f>IF(Y87&gt;'[1]WF SJC'!$DE$1,0,(VLOOKUP(Y87,'[2]Point Tables'!$A$4:$I$263,'[1]WF SJC'!$DE$2,FALSE)))</f>
        <v>0</v>
      </c>
      <c r="AA87" s="93">
        <f>IF(ISNA(VLOOKUP($A87,'[1]WF SJC'!$DO$1:$DP$65536,2,FALSE)),"np",(VLOOKUP($A87,'[1]WF SJC'!$DO$1:$DP$65536,2,FALSE)))</f>
        <v>73</v>
      </c>
      <c r="AB87" s="94">
        <f>IF(AA87&gt;'[1]WF SJC'!$DP$1,0,(VLOOKUP(AA87,'[2]Point Tables'!$A$4:$I$263,'[1]WF SJC'!$DP$2,FALSE)))</f>
        <v>0</v>
      </c>
      <c r="AC87" s="93">
        <f>IF(ISNA(VLOOKUP($A87,'[1]WF SJC'!$DZ$1:$EA$65536,2,FALSE)),"np",(VLOOKUP($A87,'[1]WF SJC'!$DZ$1:$EA$65536,2,FALSE)))</f>
        <v>44.33</v>
      </c>
      <c r="AD87" s="94">
        <f>IF(AC87&gt;'[1]WF SJC'!$EA$1,0,(VLOOKUP(AC87,'[2]Point Tables'!$A$4:$I$263,'[1]WF SJC'!$EA$2,FALSE)))</f>
        <v>0</v>
      </c>
      <c r="AE87" s="92" t="str">
        <f t="shared" si="50"/>
        <v>Zambrano, Jessenia</v>
      </c>
      <c r="AF87" s="91" t="str">
        <f>IF(ISNA(VLOOKUP($A87,[1]WFY14!$AL$1:$AN$65536,2,FALSE)),"np",(VLOOKUP($A87,[1]WFY14!$AL$1:$AN$65536,2,FALSE)))</f>
        <v>np</v>
      </c>
      <c r="AG87" s="90">
        <f>IF(AF87&gt;[1]WFY14!$AN$1,0,(VLOOKUP(AF87,'[2]Point Tables'!$A$4:$I$263,[1]WFY14!$AN$2,FALSE)))</f>
        <v>0</v>
      </c>
      <c r="AH87" s="91" t="str">
        <f>IF(ISNA(VLOOKUP($A87,[1]WFY14!$AW$1:$AY$65536,2,FALSE)),"np",(VLOOKUP($A87,[1]WFY14!$AW$1:$AY$65536,2,FALSE)))</f>
        <v>np</v>
      </c>
      <c r="AI87" s="90">
        <f>IF(AH87&gt;[1]WFY14!$AY$1,0,(VLOOKUP(AH87,'[2]Point Tables'!$A$4:$I$263,[1]WFY14!$AY$2,FALSE)))</f>
        <v>0</v>
      </c>
      <c r="AJ87" s="91">
        <f>IF(ISNA(VLOOKUP($A87,[1]WFY14!$BH$1:$BJ$65536,2,FALSE)),"np",(VLOOKUP($A87,[1]WFY14!$BH$1:$BJ$65536,2,FALSE)))</f>
        <v>32</v>
      </c>
      <c r="AK87" s="90">
        <f>IF(AJ87&gt;[1]WFY14!$BJ$1,0,(VLOOKUP(AJ87,'[2]Point Tables'!$A$4:$I$263,[1]WFY14!$BJ$2,FALSE)))</f>
        <v>0</v>
      </c>
      <c r="AL87" s="91" t="str">
        <f>IF(ISNA(VLOOKUP($A87,[1]WFY14!$BS$1:$BT$65536,2,FALSE)),"np",(VLOOKUP($A87,[1]WFY14!$BS$1:$BT$65536,2,FALSE)))</f>
        <v>np</v>
      </c>
      <c r="AM87" s="90">
        <f>IF(AL87&gt;[1]WFY14!$BU$1,0,(VLOOKUP(AL87,'[2]Point Tables'!$A$4:$I$263,[1]WFY14!$BU$2,FALSE)))</f>
        <v>0</v>
      </c>
      <c r="AN87" s="91" t="str">
        <f>IF(ISNA(VLOOKUP($A87,[1]WFY14!$CD$1:$CE$65536,2,FALSE)),"np",(VLOOKUP($A87,[1]WFY14!$CD$1:$CE$65536,2,FALSE)))</f>
        <v>np</v>
      </c>
      <c r="AO87" s="90">
        <f>IF(AN87&gt;[1]WFY14!$CF$1,0,(VLOOKUP(AN87,'[2]Point Tables'!$A$4:$I$263,[1]WFY14!$CF$2,FALSE)))</f>
        <v>0</v>
      </c>
      <c r="AP87" s="91" t="str">
        <f>IF(ISNA(VLOOKUP($A87,[1]WFY14!$CO$1:$CP$65536,2,FALSE)),"np",(VLOOKUP($A87,[1]WFY14!$CO$1:$CP$65536,2,FALSE)))</f>
        <v>np</v>
      </c>
      <c r="AQ87" s="90">
        <f>IF(AP87&gt;[1]WFY14!$CQ$1,0,(VLOOKUP(AP87,'[2]Point Tables'!$A$4:$I$263,[1]WFY14!$CQ$2,FALSE)))</f>
        <v>0</v>
      </c>
      <c r="AR87" s="91" t="str">
        <f>IF(ISNA(VLOOKUP($A87,[1]WFY14!$CZ$1:$DA$65536,2,FALSE)),"np",(VLOOKUP($A87,[1]WFY14!$CZ$1:$DA$65536,2,FALSE)))</f>
        <v>np</v>
      </c>
      <c r="AS87" s="90">
        <f>IF(AR87&gt;[1]WFY14!$DB$1,0,(VLOOKUP(AR87,'[2]Point Tables'!$A$4:$I$263,[1]WFY14!$DB$2,FALSE)))</f>
        <v>0</v>
      </c>
      <c r="AT87" s="91" t="str">
        <f>IF(ISNA(VLOOKUP($A87,[1]WFY14!$DK$1:$DL$65536,2,FALSE)),"np",(VLOOKUP($A87,[1]WFY14!$DK$1:$DL$65536,2,FALSE)))</f>
        <v>np</v>
      </c>
      <c r="AU87" s="90">
        <f>IF(AT87&gt;[1]WFY14!$DM$1,0,(VLOOKUP(AT87,'[2]Point Tables'!$A$4:$I$263,[1]WFY14!$DM$2,FALSE)))</f>
        <v>0</v>
      </c>
      <c r="AV87" s="91" t="str">
        <f>IF(ISNA(VLOOKUP($A87,[1]WFY14!$DV$1:$DW$65536,2,FALSE)),"np",(VLOOKUP($A87,[1]WFY14!$DV$1:$DW$65536,2,FALSE)))</f>
        <v>np</v>
      </c>
      <c r="AW87" s="90">
        <f>IF(AV87&gt;[1]WFY14!$DX$1,0,(VLOOKUP(AV87,'[2]Point Tables'!$A$4:$I$263,[1]WFY14!$DX$2,FALSE)))</f>
        <v>0</v>
      </c>
      <c r="BQ87">
        <f t="shared" si="51"/>
        <v>0</v>
      </c>
      <c r="BR87">
        <f t="shared" si="52"/>
        <v>0</v>
      </c>
      <c r="BS87">
        <f t="shared" si="53"/>
        <v>0</v>
      </c>
      <c r="BT87">
        <f t="shared" si="54"/>
        <v>0</v>
      </c>
      <c r="BU87">
        <f t="shared" si="55"/>
        <v>0</v>
      </c>
      <c r="BV87">
        <f t="shared" si="56"/>
        <v>0</v>
      </c>
      <c r="BW87">
        <f t="shared" si="57"/>
        <v>0</v>
      </c>
      <c r="BX87">
        <f t="shared" si="58"/>
        <v>0</v>
      </c>
      <c r="BY87">
        <f t="shared" si="59"/>
        <v>0</v>
      </c>
      <c r="BZ87">
        <f t="shared" si="60"/>
        <v>0</v>
      </c>
      <c r="CA87">
        <f t="shared" si="61"/>
        <v>0</v>
      </c>
      <c r="CB87">
        <f t="shared" si="62"/>
        <v>57</v>
      </c>
      <c r="CC87">
        <f t="shared" si="63"/>
        <v>0</v>
      </c>
      <c r="CD87">
        <f t="shared" si="64"/>
        <v>0</v>
      </c>
      <c r="CE87">
        <f t="shared" si="65"/>
        <v>0</v>
      </c>
      <c r="CF87">
        <f t="shared" si="66"/>
        <v>0</v>
      </c>
      <c r="CG87">
        <f t="shared" si="67"/>
        <v>0</v>
      </c>
      <c r="CI87">
        <f t="shared" si="68"/>
        <v>57</v>
      </c>
      <c r="CJ87">
        <f t="shared" si="69"/>
        <v>0</v>
      </c>
      <c r="CK87">
        <f t="shared" si="70"/>
        <v>0</v>
      </c>
      <c r="CL87">
        <f t="shared" si="71"/>
        <v>0</v>
      </c>
      <c r="CN87" s="95">
        <f t="shared" si="72"/>
        <v>57</v>
      </c>
      <c r="CS87">
        <f t="shared" si="73"/>
        <v>0</v>
      </c>
      <c r="CT87">
        <f t="shared" si="74"/>
        <v>57</v>
      </c>
      <c r="CU87">
        <f t="shared" si="38"/>
        <v>0</v>
      </c>
      <c r="CW87">
        <f t="shared" si="39"/>
        <v>57</v>
      </c>
      <c r="CX87">
        <f t="shared" si="40"/>
        <v>0</v>
      </c>
      <c r="CZ87">
        <f t="shared" si="41"/>
        <v>57</v>
      </c>
    </row>
    <row r="88" spans="1:104">
      <c r="A88" s="34">
        <v>100118511</v>
      </c>
      <c r="B88">
        <f t="shared" si="42"/>
        <v>56</v>
      </c>
      <c r="C88">
        <f t="shared" si="43"/>
        <v>56</v>
      </c>
      <c r="D88" s="15" t="str">
        <f t="shared" si="44"/>
        <v>85</v>
      </c>
      <c r="E88" s="14" t="s">
        <v>13</v>
      </c>
      <c r="F88" s="3" t="s">
        <v>1381</v>
      </c>
      <c r="G88" s="10">
        <v>1996</v>
      </c>
      <c r="H88" s="3" t="s">
        <v>1373</v>
      </c>
      <c r="I88" s="85">
        <f t="shared" si="45"/>
        <v>56</v>
      </c>
      <c r="J88" s="86">
        <f t="shared" si="46"/>
        <v>56</v>
      </c>
      <c r="K88" s="87">
        <f t="shared" si="47"/>
        <v>56</v>
      </c>
      <c r="L88" s="87">
        <f t="shared" si="47"/>
        <v>0</v>
      </c>
      <c r="M88" s="87">
        <f t="shared" si="47"/>
        <v>0</v>
      </c>
      <c r="N88" s="87">
        <f t="shared" si="47"/>
        <v>0</v>
      </c>
      <c r="O88" s="88" t="str">
        <f t="shared" si="48"/>
        <v xml:space="preserve">Kissilenko, Alex A. </v>
      </c>
      <c r="P88" s="89">
        <f>IF(ISNA(VLOOKUP(A88,[1]WFY14!$E$1:$G$65536,2,FALSE)),"np",(VLOOKUP(A88,[1]WFY14!$E$1:$G$65536,2,FALSE)))</f>
        <v>31</v>
      </c>
      <c r="Q88" s="90">
        <f>IF(P88&gt;[1]WFY14!$F$1,0,(VLOOKUP(P88,'[2]Point Tables'!$A$4:$I$263,[1]WFY14!$F$2,FALSE)))</f>
        <v>56</v>
      </c>
      <c r="R88" s="91" t="str">
        <f>IF(ISNA(VLOOKUP($A88,[1]WFY14!$P$1:$R$65536,2,FALSE)),"np",(VLOOKUP($A88,[1]WFY14!$P$1:$R$65536,2,FALSE)))</f>
        <v>np</v>
      </c>
      <c r="S88" s="90">
        <f>IF(R88&gt;[1]WFY14!$Q$1,0,(VLOOKUP(R88,'[2]Point Tables'!$A$4:$I$263,[1]WFY14!$Q$2,FALSE)))</f>
        <v>0</v>
      </c>
      <c r="T88" s="91" t="str">
        <f>IF(ISNA(VLOOKUP($A88,[1]WFY14!$AA$1:$AC$65536,2,FALSE)),"np",(VLOOKUP($A88,[1]WFY14!$AA$1:$AC$65536,2,FALSE)))</f>
        <v>np</v>
      </c>
      <c r="U88" s="90">
        <f>IF(T88&gt;[1]WFY14!$AB$1,0,(VLOOKUP(T88,'[2]Point Tables'!$A$4:$I$263,[1]WFY14!$AB$2,FALSE)))</f>
        <v>0</v>
      </c>
      <c r="V88" s="92" t="str">
        <f t="shared" si="49"/>
        <v xml:space="preserve">Kissilenko, Alex A. </v>
      </c>
      <c r="W88" s="93" t="str">
        <f>IF(ISNA(VLOOKUP(A88,'[1]WF SJC'!$CS$1:$CT$65536,2,FALSE)),"np",(VLOOKUP(A88,'[1]WF SJC'!$CS$1:$CT$65536,2,FALSE)))</f>
        <v>np</v>
      </c>
      <c r="X88" s="94">
        <f>IF(W88&gt;'[1]WF SJC'!$CT$1,0,(VLOOKUP(W88,'[2]Point Tables'!$A$4:$I$263,'[1]WF SJC'!$CT$2,FALSE)))</f>
        <v>0</v>
      </c>
      <c r="Y88" s="93">
        <f>IF(ISNA(VLOOKUP(A88,'[1]WF SJC'!$DD$1:$DE$65536,2,FALSE)),"np",(VLOOKUP(A88,'[1]WF SJC'!$DD$1:$DE$65536,2,FALSE)))</f>
        <v>95.5</v>
      </c>
      <c r="Z88" s="94">
        <f>IF(Y88&gt;'[1]WF SJC'!$DE$1,0,(VLOOKUP(Y88,'[2]Point Tables'!$A$4:$I$263,'[1]WF SJC'!$DE$2,FALSE)))</f>
        <v>0</v>
      </c>
      <c r="AA88" s="93">
        <f>IF(ISNA(VLOOKUP($A88,'[1]WF SJC'!$DO$1:$DP$65536,2,FALSE)),"np",(VLOOKUP($A88,'[1]WF SJC'!$DO$1:$DP$65536,2,FALSE)))</f>
        <v>64</v>
      </c>
      <c r="AB88" s="94">
        <f>IF(AA88&gt;'[1]WF SJC'!$DP$1,0,(VLOOKUP(AA88,'[2]Point Tables'!$A$4:$I$263,'[1]WF SJC'!$DP$2,FALSE)))</f>
        <v>0</v>
      </c>
      <c r="AC88" s="93" t="str">
        <f>IF(ISNA(VLOOKUP($A88,'[1]WF SJC'!$DZ$1:$EA$65536,2,FALSE)),"np",(VLOOKUP($A88,'[1]WF SJC'!$DZ$1:$EA$65536,2,FALSE)))</f>
        <v>np</v>
      </c>
      <c r="AD88" s="94">
        <f>IF(AC88&gt;'[1]WF SJC'!$EA$1,0,(VLOOKUP(AC88,'[2]Point Tables'!$A$4:$I$263,'[1]WF SJC'!$EA$2,FALSE)))</f>
        <v>0</v>
      </c>
      <c r="AE88" s="92" t="str">
        <f t="shared" si="50"/>
        <v xml:space="preserve">Kissilenko, Alex A. </v>
      </c>
      <c r="AF88" s="91" t="str">
        <f>IF(ISNA(VLOOKUP($A88,[1]WFY14!$AL$1:$AN$65536,2,FALSE)),"np",(VLOOKUP($A88,[1]WFY14!$AL$1:$AN$65536,2,FALSE)))</f>
        <v>np</v>
      </c>
      <c r="AG88" s="90">
        <f>IF(AF88&gt;[1]WFY14!$AN$1,0,(VLOOKUP(AF88,'[2]Point Tables'!$A$4:$I$263,[1]WFY14!$AN$2,FALSE)))</f>
        <v>0</v>
      </c>
      <c r="AH88" s="91" t="str">
        <f>IF(ISNA(VLOOKUP($A88,[1]WFY14!$AW$1:$AY$65536,2,FALSE)),"np",(VLOOKUP($A88,[1]WFY14!$AW$1:$AY$65536,2,FALSE)))</f>
        <v>np</v>
      </c>
      <c r="AI88" s="90">
        <f>IF(AH88&gt;[1]WFY14!$AY$1,0,(VLOOKUP(AH88,'[2]Point Tables'!$A$4:$I$263,[1]WFY14!$AY$2,FALSE)))</f>
        <v>0</v>
      </c>
      <c r="AJ88" s="91" t="str">
        <f>IF(ISNA(VLOOKUP($A88,[1]WFY14!$BH$1:$BJ$65536,2,FALSE)),"np",(VLOOKUP($A88,[1]WFY14!$BH$1:$BJ$65536,2,FALSE)))</f>
        <v>np</v>
      </c>
      <c r="AK88" s="90">
        <f>IF(AJ88&gt;[1]WFY14!$BJ$1,0,(VLOOKUP(AJ88,'[2]Point Tables'!$A$4:$I$263,[1]WFY14!$BJ$2,FALSE)))</f>
        <v>0</v>
      </c>
      <c r="AL88" s="91" t="str">
        <f>IF(ISNA(VLOOKUP($A88,[1]WFY14!$BS$1:$BT$65536,2,FALSE)),"np",(VLOOKUP($A88,[1]WFY14!$BS$1:$BT$65536,2,FALSE)))</f>
        <v>np</v>
      </c>
      <c r="AM88" s="90">
        <f>IF(AL88&gt;[1]WFY14!$BU$1,0,(VLOOKUP(AL88,'[2]Point Tables'!$A$4:$I$263,[1]WFY14!$BU$2,FALSE)))</f>
        <v>0</v>
      </c>
      <c r="AN88" s="91" t="str">
        <f>IF(ISNA(VLOOKUP($A88,[1]WFY14!$CD$1:$CE$65536,2,FALSE)),"np",(VLOOKUP($A88,[1]WFY14!$CD$1:$CE$65536,2,FALSE)))</f>
        <v>np</v>
      </c>
      <c r="AO88" s="90">
        <f>IF(AN88&gt;[1]WFY14!$CF$1,0,(VLOOKUP(AN88,'[2]Point Tables'!$A$4:$I$263,[1]WFY14!$CF$2,FALSE)))</f>
        <v>0</v>
      </c>
      <c r="AP88" s="91" t="str">
        <f>IF(ISNA(VLOOKUP($A88,[1]WFY14!$CO$1:$CP$65536,2,FALSE)),"np",(VLOOKUP($A88,[1]WFY14!$CO$1:$CP$65536,2,FALSE)))</f>
        <v>np</v>
      </c>
      <c r="AQ88" s="90">
        <f>IF(AP88&gt;[1]WFY14!$CQ$1,0,(VLOOKUP(AP88,'[2]Point Tables'!$A$4:$I$263,[1]WFY14!$CQ$2,FALSE)))</f>
        <v>0</v>
      </c>
      <c r="AR88" s="91" t="str">
        <f>IF(ISNA(VLOOKUP($A88,[1]WFY14!$CZ$1:$DA$65536,2,FALSE)),"np",(VLOOKUP($A88,[1]WFY14!$CZ$1:$DA$65536,2,FALSE)))</f>
        <v>np</v>
      </c>
      <c r="AS88" s="90">
        <f>IF(AR88&gt;[1]WFY14!$DB$1,0,(VLOOKUP(AR88,'[2]Point Tables'!$A$4:$I$263,[1]WFY14!$DB$2,FALSE)))</f>
        <v>0</v>
      </c>
      <c r="AT88" s="91" t="str">
        <f>IF(ISNA(VLOOKUP($A88,[1]WFY14!$DK$1:$DL$65536,2,FALSE)),"np",(VLOOKUP($A88,[1]WFY14!$DK$1:$DL$65536,2,FALSE)))</f>
        <v>np</v>
      </c>
      <c r="AU88" s="90">
        <f>IF(AT88&gt;[1]WFY14!$DM$1,0,(VLOOKUP(AT88,'[2]Point Tables'!$A$4:$I$263,[1]WFY14!$DM$2,FALSE)))</f>
        <v>0</v>
      </c>
      <c r="AV88" s="91" t="str">
        <f>IF(ISNA(VLOOKUP($A88,[1]WFY14!$DV$1:$DW$65536,2,FALSE)),"np",(VLOOKUP($A88,[1]WFY14!$DV$1:$DW$65536,2,FALSE)))</f>
        <v>np</v>
      </c>
      <c r="AW88" s="90">
        <f>IF(AV88&gt;[1]WFY14!$DX$1,0,(VLOOKUP(AV88,'[2]Point Tables'!$A$4:$I$263,[1]WFY14!$DX$2,FALSE)))</f>
        <v>0</v>
      </c>
      <c r="BQ88">
        <f t="shared" si="51"/>
        <v>0</v>
      </c>
      <c r="BR88">
        <f t="shared" si="52"/>
        <v>0</v>
      </c>
      <c r="BS88">
        <f t="shared" si="53"/>
        <v>0</v>
      </c>
      <c r="BT88">
        <f t="shared" si="54"/>
        <v>0</v>
      </c>
      <c r="BU88">
        <f t="shared" si="55"/>
        <v>0</v>
      </c>
      <c r="BV88">
        <f t="shared" si="56"/>
        <v>0</v>
      </c>
      <c r="BW88">
        <f t="shared" si="57"/>
        <v>0</v>
      </c>
      <c r="BX88">
        <f t="shared" si="58"/>
        <v>0</v>
      </c>
      <c r="BY88">
        <f t="shared" si="59"/>
        <v>0</v>
      </c>
      <c r="BZ88">
        <f t="shared" si="60"/>
        <v>0</v>
      </c>
      <c r="CA88">
        <f t="shared" si="61"/>
        <v>0</v>
      </c>
      <c r="CB88">
        <f t="shared" si="62"/>
        <v>56</v>
      </c>
      <c r="CC88">
        <f t="shared" si="63"/>
        <v>0</v>
      </c>
      <c r="CD88">
        <f t="shared" si="64"/>
        <v>0</v>
      </c>
      <c r="CE88">
        <f t="shared" si="65"/>
        <v>0</v>
      </c>
      <c r="CF88">
        <f t="shared" si="66"/>
        <v>0</v>
      </c>
      <c r="CG88">
        <f t="shared" si="67"/>
        <v>0</v>
      </c>
      <c r="CI88">
        <f t="shared" si="68"/>
        <v>56</v>
      </c>
      <c r="CJ88">
        <f t="shared" si="69"/>
        <v>0</v>
      </c>
      <c r="CK88">
        <f t="shared" si="70"/>
        <v>0</v>
      </c>
      <c r="CL88">
        <f t="shared" si="71"/>
        <v>0</v>
      </c>
      <c r="CN88" s="95">
        <f t="shared" si="72"/>
        <v>56</v>
      </c>
      <c r="CS88">
        <f t="shared" si="73"/>
        <v>0</v>
      </c>
      <c r="CT88">
        <f t="shared" si="74"/>
        <v>56</v>
      </c>
      <c r="CU88">
        <f t="shared" si="38"/>
        <v>0</v>
      </c>
      <c r="CW88">
        <f t="shared" si="39"/>
        <v>56</v>
      </c>
      <c r="CX88">
        <f t="shared" si="40"/>
        <v>0</v>
      </c>
      <c r="CZ88">
        <f t="shared" si="41"/>
        <v>56</v>
      </c>
    </row>
    <row r="89" spans="1:104">
      <c r="A89" s="24">
        <v>100090991</v>
      </c>
      <c r="B89">
        <f t="shared" si="42"/>
        <v>55</v>
      </c>
      <c r="C89">
        <f t="shared" si="43"/>
        <v>55</v>
      </c>
      <c r="D89" s="15" t="str">
        <f t="shared" si="44"/>
        <v>86</v>
      </c>
      <c r="F89" t="s">
        <v>623</v>
      </c>
      <c r="G89" s="4">
        <v>1997</v>
      </c>
      <c r="H89" s="83" t="s">
        <v>41</v>
      </c>
      <c r="I89" s="85">
        <f t="shared" si="45"/>
        <v>55</v>
      </c>
      <c r="J89" s="86">
        <f t="shared" si="46"/>
        <v>55</v>
      </c>
      <c r="K89" s="87">
        <f t="shared" si="47"/>
        <v>55</v>
      </c>
      <c r="L89" s="87">
        <f t="shared" si="47"/>
        <v>0</v>
      </c>
      <c r="M89" s="87">
        <f t="shared" si="47"/>
        <v>0</v>
      </c>
      <c r="N89" s="87">
        <f t="shared" si="47"/>
        <v>0</v>
      </c>
      <c r="O89" s="88" t="str">
        <f t="shared" si="48"/>
        <v xml:space="preserve">Liborski, Daria </v>
      </c>
      <c r="P89" s="89" t="str">
        <f>IF(ISNA(VLOOKUP(A89,[1]WFY14!$E$1:$G$65536,2,FALSE)),"np",(VLOOKUP(A89,[1]WFY14!$E$1:$G$65536,2,FALSE)))</f>
        <v>np</v>
      </c>
      <c r="Q89" s="90">
        <f>IF(P89&gt;[1]WFY14!$F$1,0,(VLOOKUP(P89,'[2]Point Tables'!$A$4:$I$263,[1]WFY14!$F$2,FALSE)))</f>
        <v>0</v>
      </c>
      <c r="R89" s="91">
        <f>IF(ISNA(VLOOKUP($A89,[1]WFY14!$P$1:$R$65536,2,FALSE)),"np",(VLOOKUP($A89,[1]WFY14!$P$1:$R$65536,2,FALSE)))</f>
        <v>32</v>
      </c>
      <c r="S89" s="90">
        <f>IF(R89&gt;[1]WFY14!$Q$1,0,(VLOOKUP(R89,'[2]Point Tables'!$A$4:$I$263,[1]WFY14!$Q$2,FALSE)))</f>
        <v>55</v>
      </c>
      <c r="T89" s="91">
        <f>IF(ISNA(VLOOKUP($A89,[1]WFY14!$AA$1:$AC$65536,2,FALSE)),"np",(VLOOKUP($A89,[1]WFY14!$AA$1:$AC$65536,2,FALSE)))</f>
        <v>93</v>
      </c>
      <c r="U89" s="90">
        <f>IF(T89&gt;[1]WFY14!$AB$1,0,(VLOOKUP(T89,'[2]Point Tables'!$A$4:$I$263,[1]WFY14!$AB$2,FALSE)))</f>
        <v>0</v>
      </c>
      <c r="V89" s="92" t="str">
        <f t="shared" si="49"/>
        <v xml:space="preserve">Liborski, Daria </v>
      </c>
      <c r="W89" s="93" t="str">
        <f>IF(ISNA(VLOOKUP(A89,'[1]WF SJC'!$CS$1:$CT$65536,2,FALSE)),"np",(VLOOKUP(A89,'[1]WF SJC'!$CS$1:$CT$65536,2,FALSE)))</f>
        <v>np</v>
      </c>
      <c r="X89" s="94">
        <f>IF(W89&gt;'[1]WF SJC'!$CT$1,0,(VLOOKUP(W89,'[2]Point Tables'!$A$4:$I$263,'[1]WF SJC'!$CT$2,FALSE)))</f>
        <v>0</v>
      </c>
      <c r="Y89" s="93" t="str">
        <f>IF(ISNA(VLOOKUP(A89,'[1]WF SJC'!$DD$1:$DE$65536,2,FALSE)),"np",(VLOOKUP(A89,'[1]WF SJC'!$DD$1:$DE$65536,2,FALSE)))</f>
        <v>np</v>
      </c>
      <c r="Z89" s="94">
        <f>IF(Y89&gt;'[1]WF SJC'!$DE$1,0,(VLOOKUP(Y89,'[2]Point Tables'!$A$4:$I$263,'[1]WF SJC'!$DE$2,FALSE)))</f>
        <v>0</v>
      </c>
      <c r="AA89" s="93" t="str">
        <f>IF(ISNA(VLOOKUP($A89,'[1]WF SJC'!$DO$1:$DP$65536,2,FALSE)),"np",(VLOOKUP($A89,'[1]WF SJC'!$DO$1:$DP$65536,2,FALSE)))</f>
        <v>np</v>
      </c>
      <c r="AB89" s="94">
        <f>IF(AA89&gt;'[1]WF SJC'!$DP$1,0,(VLOOKUP(AA89,'[2]Point Tables'!$A$4:$I$263,'[1]WF SJC'!$DP$2,FALSE)))</f>
        <v>0</v>
      </c>
      <c r="AC89" s="93" t="str">
        <f>IF(ISNA(VLOOKUP($A89,'[1]WF SJC'!$DZ$1:$EA$65536,2,FALSE)),"np",(VLOOKUP($A89,'[1]WF SJC'!$DZ$1:$EA$65536,2,FALSE)))</f>
        <v>np</v>
      </c>
      <c r="AD89" s="94">
        <f>IF(AC89&gt;'[1]WF SJC'!$EA$1,0,(VLOOKUP(AC89,'[2]Point Tables'!$A$4:$I$263,'[1]WF SJC'!$EA$2,FALSE)))</f>
        <v>0</v>
      </c>
      <c r="AE89" s="92" t="str">
        <f t="shared" si="50"/>
        <v xml:space="preserve">Liborski, Daria </v>
      </c>
      <c r="AF89" s="91" t="str">
        <f>IF(ISNA(VLOOKUP($A89,[1]WFY14!$AL$1:$AN$65536,2,FALSE)),"np",(VLOOKUP($A89,[1]WFY14!$AL$1:$AN$65536,2,FALSE)))</f>
        <v>np</v>
      </c>
      <c r="AG89" s="90">
        <f>IF(AF89&gt;[1]WFY14!$AN$1,0,(VLOOKUP(AF89,'[2]Point Tables'!$A$4:$I$263,[1]WFY14!$AN$2,FALSE)))</f>
        <v>0</v>
      </c>
      <c r="AH89" s="91" t="str">
        <f>IF(ISNA(VLOOKUP($A89,[1]WFY14!$AW$1:$AY$65536,2,FALSE)),"np",(VLOOKUP($A89,[1]WFY14!$AW$1:$AY$65536,2,FALSE)))</f>
        <v>np</v>
      </c>
      <c r="AI89" s="90">
        <f>IF(AH89&gt;[1]WFY14!$AY$1,0,(VLOOKUP(AH89,'[2]Point Tables'!$A$4:$I$263,[1]WFY14!$AY$2,FALSE)))</f>
        <v>0</v>
      </c>
      <c r="AJ89" s="91" t="str">
        <f>IF(ISNA(VLOOKUP($A89,[1]WFY14!$BH$1:$BJ$65536,2,FALSE)),"np",(VLOOKUP($A89,[1]WFY14!$BH$1:$BJ$65536,2,FALSE)))</f>
        <v>np</v>
      </c>
      <c r="AK89" s="90">
        <f>IF(AJ89&gt;[1]WFY14!$BJ$1,0,(VLOOKUP(AJ89,'[2]Point Tables'!$A$4:$I$263,[1]WFY14!$BJ$2,FALSE)))</f>
        <v>0</v>
      </c>
      <c r="AL89" s="91" t="str">
        <f>IF(ISNA(VLOOKUP($A89,[1]WFY14!$BS$1:$BT$65536,2,FALSE)),"np",(VLOOKUP($A89,[1]WFY14!$BS$1:$BT$65536,2,FALSE)))</f>
        <v>np</v>
      </c>
      <c r="AM89" s="90">
        <f>IF(AL89&gt;[1]WFY14!$BU$1,0,(VLOOKUP(AL89,'[2]Point Tables'!$A$4:$I$263,[1]WFY14!$BU$2,FALSE)))</f>
        <v>0</v>
      </c>
      <c r="AN89" s="91" t="str">
        <f>IF(ISNA(VLOOKUP($A89,[1]WFY14!$CD$1:$CE$65536,2,FALSE)),"np",(VLOOKUP($A89,[1]WFY14!$CD$1:$CE$65536,2,FALSE)))</f>
        <v>np</v>
      </c>
      <c r="AO89" s="90">
        <f>IF(AN89&gt;[1]WFY14!$CF$1,0,(VLOOKUP(AN89,'[2]Point Tables'!$A$4:$I$263,[1]WFY14!$CF$2,FALSE)))</f>
        <v>0</v>
      </c>
      <c r="AP89" s="91" t="str">
        <f>IF(ISNA(VLOOKUP($A89,[1]WFY14!$CO$1:$CP$65536,2,FALSE)),"np",(VLOOKUP($A89,[1]WFY14!$CO$1:$CP$65536,2,FALSE)))</f>
        <v>np</v>
      </c>
      <c r="AQ89" s="90">
        <f>IF(AP89&gt;[1]WFY14!$CQ$1,0,(VLOOKUP(AP89,'[2]Point Tables'!$A$4:$I$263,[1]WFY14!$CQ$2,FALSE)))</f>
        <v>0</v>
      </c>
      <c r="AR89" s="91" t="str">
        <f>IF(ISNA(VLOOKUP($A89,[1]WFY14!$CZ$1:$DA$65536,2,FALSE)),"np",(VLOOKUP($A89,[1]WFY14!$CZ$1:$DA$65536,2,FALSE)))</f>
        <v>np</v>
      </c>
      <c r="AS89" s="90">
        <f>IF(AR89&gt;[1]WFY14!$DB$1,0,(VLOOKUP(AR89,'[2]Point Tables'!$A$4:$I$263,[1]WFY14!$DB$2,FALSE)))</f>
        <v>0</v>
      </c>
      <c r="AT89" s="91" t="str">
        <f>IF(ISNA(VLOOKUP($A89,[1]WFY14!$DK$1:$DL$65536,2,FALSE)),"np",(VLOOKUP($A89,[1]WFY14!$DK$1:$DL$65536,2,FALSE)))</f>
        <v>np</v>
      </c>
      <c r="AU89" s="90">
        <f>IF(AT89&gt;[1]WFY14!$DM$1,0,(VLOOKUP(AT89,'[2]Point Tables'!$A$4:$I$263,[1]WFY14!$DM$2,FALSE)))</f>
        <v>0</v>
      </c>
      <c r="AV89" s="91" t="str">
        <f>IF(ISNA(VLOOKUP($A89,[1]WFY14!$DV$1:$DW$65536,2,FALSE)),"np",(VLOOKUP($A89,[1]WFY14!$DV$1:$DW$65536,2,FALSE)))</f>
        <v>np</v>
      </c>
      <c r="AW89" s="90">
        <f>IF(AV89&gt;[1]WFY14!$DX$1,0,(VLOOKUP(AV89,'[2]Point Tables'!$A$4:$I$263,[1]WFY14!$DX$2,FALSE)))</f>
        <v>0</v>
      </c>
      <c r="BQ89">
        <f t="shared" si="51"/>
        <v>0</v>
      </c>
      <c r="BR89">
        <f t="shared" si="52"/>
        <v>0</v>
      </c>
      <c r="BS89">
        <f t="shared" si="53"/>
        <v>0</v>
      </c>
      <c r="BT89">
        <f t="shared" si="54"/>
        <v>0</v>
      </c>
      <c r="BU89">
        <f t="shared" si="55"/>
        <v>0</v>
      </c>
      <c r="BV89">
        <f t="shared" si="56"/>
        <v>0</v>
      </c>
      <c r="BW89">
        <f t="shared" si="57"/>
        <v>0</v>
      </c>
      <c r="BX89">
        <f t="shared" si="58"/>
        <v>0</v>
      </c>
      <c r="BY89">
        <f t="shared" si="59"/>
        <v>0</v>
      </c>
      <c r="BZ89">
        <f t="shared" si="60"/>
        <v>0</v>
      </c>
      <c r="CA89">
        <f t="shared" si="61"/>
        <v>0</v>
      </c>
      <c r="CB89">
        <f t="shared" si="62"/>
        <v>0</v>
      </c>
      <c r="CC89">
        <f t="shared" si="63"/>
        <v>55</v>
      </c>
      <c r="CD89">
        <f t="shared" si="64"/>
        <v>0</v>
      </c>
      <c r="CE89">
        <f t="shared" si="65"/>
        <v>0</v>
      </c>
      <c r="CF89">
        <f t="shared" si="66"/>
        <v>0</v>
      </c>
      <c r="CG89">
        <f t="shared" si="67"/>
        <v>0</v>
      </c>
      <c r="CI89">
        <f t="shared" si="68"/>
        <v>55</v>
      </c>
      <c r="CJ89">
        <f t="shared" si="69"/>
        <v>0</v>
      </c>
      <c r="CK89">
        <f t="shared" si="70"/>
        <v>0</v>
      </c>
      <c r="CL89">
        <f t="shared" si="71"/>
        <v>0</v>
      </c>
      <c r="CN89" s="95">
        <f t="shared" si="72"/>
        <v>55</v>
      </c>
      <c r="CS89">
        <f t="shared" si="73"/>
        <v>0</v>
      </c>
      <c r="CT89">
        <f t="shared" si="74"/>
        <v>0</v>
      </c>
      <c r="CU89">
        <f t="shared" si="38"/>
        <v>55</v>
      </c>
      <c r="CW89">
        <f t="shared" si="39"/>
        <v>55</v>
      </c>
      <c r="CX89">
        <f t="shared" si="40"/>
        <v>0</v>
      </c>
      <c r="CZ89">
        <f t="shared" si="41"/>
        <v>55</v>
      </c>
    </row>
    <row r="90" spans="1:104">
      <c r="A90" s="24">
        <v>100083679</v>
      </c>
      <c r="B90">
        <f t="shared" si="42"/>
        <v>0</v>
      </c>
      <c r="C90">
        <f t="shared" si="43"/>
        <v>0</v>
      </c>
      <c r="D90" s="15" t="str">
        <f t="shared" si="44"/>
        <v/>
      </c>
      <c r="E90" s="26" t="s">
        <v>13</v>
      </c>
      <c r="F90" s="83" t="s">
        <v>1382</v>
      </c>
      <c r="G90" s="84">
        <v>1997</v>
      </c>
      <c r="H90" s="83" t="s">
        <v>37</v>
      </c>
      <c r="I90" s="85">
        <f t="shared" si="45"/>
        <v>0</v>
      </c>
      <c r="J90" s="86">
        <f t="shared" si="46"/>
        <v>0</v>
      </c>
      <c r="K90" s="87">
        <f t="shared" si="47"/>
        <v>0</v>
      </c>
      <c r="L90" s="87">
        <f t="shared" si="47"/>
        <v>0</v>
      </c>
      <c r="M90" s="87">
        <f t="shared" si="47"/>
        <v>0</v>
      </c>
      <c r="N90" s="87">
        <f t="shared" si="47"/>
        <v>0</v>
      </c>
      <c r="O90" s="88" t="str">
        <f t="shared" si="48"/>
        <v>Chan, Hanna</v>
      </c>
      <c r="P90" s="89" t="str">
        <f>IF(ISNA(VLOOKUP(A90,[1]WFY14!$E$1:$G$65536,2,FALSE)),"np",(VLOOKUP(A90,[1]WFY14!$E$1:$G$65536,2,FALSE)))</f>
        <v>np</v>
      </c>
      <c r="Q90" s="90">
        <f>IF(P90&gt;[1]WFY14!$F$1,0,(VLOOKUP(P90,'[2]Point Tables'!$A$4:$I$263,[1]WFY14!$F$2,FALSE)))</f>
        <v>0</v>
      </c>
      <c r="R90" s="91" t="str">
        <f>IF(ISNA(VLOOKUP($A90,[1]WFY14!$P$1:$R$65536,2,FALSE)),"np",(VLOOKUP($A90,[1]WFY14!$P$1:$R$65536,2,FALSE)))</f>
        <v>np</v>
      </c>
      <c r="S90" s="90">
        <f>IF(R90&gt;[1]WFY14!$Q$1,0,(VLOOKUP(R90,'[2]Point Tables'!$A$4:$I$263,[1]WFY14!$Q$2,FALSE)))</f>
        <v>0</v>
      </c>
      <c r="T90" s="91" t="str">
        <f>IF(ISNA(VLOOKUP($A90,[1]WFY14!$AA$1:$AC$65536,2,FALSE)),"np",(VLOOKUP($A90,[1]WFY14!$AA$1:$AC$65536,2,FALSE)))</f>
        <v>np</v>
      </c>
      <c r="U90" s="90">
        <f>IF(T90&gt;[1]WFY14!$AB$1,0,(VLOOKUP(T90,'[2]Point Tables'!$A$4:$I$263,[1]WFY14!$AB$2,FALSE)))</f>
        <v>0</v>
      </c>
      <c r="V90" s="92" t="str">
        <f t="shared" si="49"/>
        <v>Chan, Hanna</v>
      </c>
      <c r="W90" s="93" t="str">
        <f>IF(ISNA(VLOOKUP(A90,'[1]WF SJC'!$CS$1:$CT$65536,2,FALSE)),"np",(VLOOKUP(A90,'[1]WF SJC'!$CS$1:$CT$65536,2,FALSE)))</f>
        <v>np</v>
      </c>
      <c r="X90" s="94">
        <f>IF(W90&gt;'[1]WF SJC'!$CT$1,0,(VLOOKUP(W90,'[2]Point Tables'!$A$4:$I$263,'[1]WF SJC'!$CT$2,FALSE)))</f>
        <v>0</v>
      </c>
      <c r="Y90" s="93" t="str">
        <f>IF(ISNA(VLOOKUP(A90,'[1]WF SJC'!$DD$1:$DE$65536,2,FALSE)),"np",(VLOOKUP(A90,'[1]WF SJC'!$DD$1:$DE$65536,2,FALSE)))</f>
        <v>np</v>
      </c>
      <c r="Z90" s="94">
        <f>IF(Y90&gt;'[1]WF SJC'!$DE$1,0,(VLOOKUP(Y90,'[2]Point Tables'!$A$4:$I$263,'[1]WF SJC'!$DE$2,FALSE)))</f>
        <v>0</v>
      </c>
      <c r="AA90" s="93" t="str">
        <f>IF(ISNA(VLOOKUP($A90,'[1]WF SJC'!$DO$1:$DP$65536,2,FALSE)),"np",(VLOOKUP($A90,'[1]WF SJC'!$DO$1:$DP$65536,2,FALSE)))</f>
        <v>np</v>
      </c>
      <c r="AB90" s="94">
        <f>IF(AA90&gt;'[1]WF SJC'!$DP$1,0,(VLOOKUP(AA90,'[2]Point Tables'!$A$4:$I$263,'[1]WF SJC'!$DP$2,FALSE)))</f>
        <v>0</v>
      </c>
      <c r="AC90" s="93" t="str">
        <f>IF(ISNA(VLOOKUP($A90,'[1]WF SJC'!$DZ$1:$EA$65536,2,FALSE)),"np",(VLOOKUP($A90,'[1]WF SJC'!$DZ$1:$EA$65536,2,FALSE)))</f>
        <v>np</v>
      </c>
      <c r="AD90" s="94">
        <f>IF(AC90&gt;'[1]WF SJC'!$EA$1,0,(VLOOKUP(AC90,'[2]Point Tables'!$A$4:$I$263,'[1]WF SJC'!$EA$2,FALSE)))</f>
        <v>0</v>
      </c>
      <c r="AE90" s="92" t="str">
        <f t="shared" si="50"/>
        <v>Chan, Hanna</v>
      </c>
      <c r="AF90" s="91" t="str">
        <f>IF(ISNA(VLOOKUP($A90,[1]WFY14!$AL$1:$AN$65536,2,FALSE)),"np",(VLOOKUP($A90,[1]WFY14!$AL$1:$AN$65536,2,FALSE)))</f>
        <v>np</v>
      </c>
      <c r="AG90" s="90">
        <f>IF(AF90&gt;[1]WFY14!$AN$1,0,(VLOOKUP(AF90,'[2]Point Tables'!$A$4:$I$263,[1]WFY14!$AN$2,FALSE)))</f>
        <v>0</v>
      </c>
      <c r="AH90" s="91" t="str">
        <f>IF(ISNA(VLOOKUP($A90,[1]WFY14!$AW$1:$AY$65536,2,FALSE)),"np",(VLOOKUP($A90,[1]WFY14!$AW$1:$AY$65536,2,FALSE)))</f>
        <v>np</v>
      </c>
      <c r="AI90" s="90">
        <f>IF(AH90&gt;[1]WFY14!$AY$1,0,(VLOOKUP(AH90,'[2]Point Tables'!$A$4:$I$263,[1]WFY14!$AY$2,FALSE)))</f>
        <v>0</v>
      </c>
      <c r="AJ90" s="91" t="str">
        <f>IF(ISNA(VLOOKUP($A90,[1]WFY14!$BH$1:$BJ$65536,2,FALSE)),"np",(VLOOKUP($A90,[1]WFY14!$BH$1:$BJ$65536,2,FALSE)))</f>
        <v>np</v>
      </c>
      <c r="AK90" s="90">
        <f>IF(AJ90&gt;[1]WFY14!$BJ$1,0,(VLOOKUP(AJ90,'[2]Point Tables'!$A$4:$I$263,[1]WFY14!$BJ$2,FALSE)))</f>
        <v>0</v>
      </c>
      <c r="AL90" s="91" t="str">
        <f>IF(ISNA(VLOOKUP($A90,[1]WFY14!$BS$1:$BT$65536,2,FALSE)),"np",(VLOOKUP($A90,[1]WFY14!$BS$1:$BT$65536,2,FALSE)))</f>
        <v>np</v>
      </c>
      <c r="AM90" s="90">
        <f>IF(AL90&gt;[1]WFY14!$BU$1,0,(VLOOKUP(AL90,'[2]Point Tables'!$A$4:$I$263,[1]WFY14!$BU$2,FALSE)))</f>
        <v>0</v>
      </c>
      <c r="AN90" s="91" t="str">
        <f>IF(ISNA(VLOOKUP($A90,[1]WFY14!$CD$1:$CE$65536,2,FALSE)),"np",(VLOOKUP($A90,[1]WFY14!$CD$1:$CE$65536,2,FALSE)))</f>
        <v>np</v>
      </c>
      <c r="AO90" s="90">
        <f>IF(AN90&gt;[1]WFY14!$CF$1,0,(VLOOKUP(AN90,'[2]Point Tables'!$A$4:$I$263,[1]WFY14!$CF$2,FALSE)))</f>
        <v>0</v>
      </c>
      <c r="AP90" s="91" t="str">
        <f>IF(ISNA(VLOOKUP($A90,[1]WFY14!$CO$1:$CP$65536,2,FALSE)),"np",(VLOOKUP($A90,[1]WFY14!$CO$1:$CP$65536,2,FALSE)))</f>
        <v>np</v>
      </c>
      <c r="AQ90" s="90">
        <f>IF(AP90&gt;[1]WFY14!$CQ$1,0,(VLOOKUP(AP90,'[2]Point Tables'!$A$4:$I$263,[1]WFY14!$CQ$2,FALSE)))</f>
        <v>0</v>
      </c>
      <c r="AR90" s="91" t="str">
        <f>IF(ISNA(VLOOKUP($A90,[1]WFY14!$CZ$1:$DA$65536,2,FALSE)),"np",(VLOOKUP($A90,[1]WFY14!$CZ$1:$DA$65536,2,FALSE)))</f>
        <v>np</v>
      </c>
      <c r="AS90" s="90">
        <f>IF(AR90&gt;[1]WFY14!$DB$1,0,(VLOOKUP(AR90,'[2]Point Tables'!$A$4:$I$263,[1]WFY14!$DB$2,FALSE)))</f>
        <v>0</v>
      </c>
      <c r="AT90" s="91" t="str">
        <f>IF(ISNA(VLOOKUP($A90,[1]WFY14!$DK$1:$DL$65536,2,FALSE)),"np",(VLOOKUP($A90,[1]WFY14!$DK$1:$DL$65536,2,FALSE)))</f>
        <v>np</v>
      </c>
      <c r="AU90" s="90">
        <f>IF(AT90&gt;[1]WFY14!$DM$1,0,(VLOOKUP(AT90,'[2]Point Tables'!$A$4:$I$263,[1]WFY14!$DM$2,FALSE)))</f>
        <v>0</v>
      </c>
      <c r="AV90" s="91" t="str">
        <f>IF(ISNA(VLOOKUP($A90,[1]WFY14!$DV$1:$DW$65536,2,FALSE)),"np",(VLOOKUP($A90,[1]WFY14!$DV$1:$DW$65536,2,FALSE)))</f>
        <v>np</v>
      </c>
      <c r="AW90" s="90">
        <f>IF(AV90&gt;[1]WFY14!$DX$1,0,(VLOOKUP(AV90,'[2]Point Tables'!$A$4:$I$263,[1]WFY14!$DX$2,FALSE)))</f>
        <v>0</v>
      </c>
      <c r="BQ90">
        <f t="shared" si="51"/>
        <v>0</v>
      </c>
      <c r="BR90">
        <f t="shared" si="52"/>
        <v>0</v>
      </c>
      <c r="BS90">
        <f t="shared" si="53"/>
        <v>0</v>
      </c>
      <c r="BT90">
        <f t="shared" si="54"/>
        <v>0</v>
      </c>
      <c r="BU90">
        <f t="shared" si="55"/>
        <v>0</v>
      </c>
      <c r="BV90">
        <f t="shared" si="56"/>
        <v>0</v>
      </c>
      <c r="BW90">
        <f t="shared" si="57"/>
        <v>0</v>
      </c>
      <c r="BX90">
        <f t="shared" si="58"/>
        <v>0</v>
      </c>
      <c r="BY90">
        <f t="shared" si="59"/>
        <v>0</v>
      </c>
      <c r="BZ90">
        <f t="shared" si="60"/>
        <v>0</v>
      </c>
      <c r="CA90">
        <f t="shared" si="61"/>
        <v>0</v>
      </c>
      <c r="CB90">
        <f t="shared" si="62"/>
        <v>0</v>
      </c>
      <c r="CC90">
        <f t="shared" si="63"/>
        <v>0</v>
      </c>
      <c r="CD90">
        <f t="shared" si="64"/>
        <v>0</v>
      </c>
      <c r="CE90">
        <f t="shared" si="65"/>
        <v>0</v>
      </c>
      <c r="CF90">
        <f t="shared" si="66"/>
        <v>0</v>
      </c>
      <c r="CG90">
        <f t="shared" si="67"/>
        <v>0</v>
      </c>
      <c r="CI90">
        <f t="shared" si="68"/>
        <v>0</v>
      </c>
      <c r="CJ90">
        <f t="shared" si="69"/>
        <v>0</v>
      </c>
      <c r="CK90">
        <f t="shared" si="70"/>
        <v>0</v>
      </c>
      <c r="CL90">
        <f t="shared" si="71"/>
        <v>0</v>
      </c>
      <c r="CN90" s="95">
        <f t="shared" si="72"/>
        <v>0</v>
      </c>
      <c r="CS90">
        <f t="shared" si="73"/>
        <v>0</v>
      </c>
      <c r="CT90">
        <f t="shared" si="74"/>
        <v>0</v>
      </c>
      <c r="CU90">
        <f t="shared" si="38"/>
        <v>0</v>
      </c>
      <c r="CW90">
        <f t="shared" si="39"/>
        <v>0</v>
      </c>
      <c r="CX90">
        <f t="shared" si="40"/>
        <v>0</v>
      </c>
      <c r="CZ90">
        <f t="shared" si="41"/>
        <v>0</v>
      </c>
    </row>
    <row r="91" spans="1:104">
      <c r="A91" s="101">
        <v>100103048</v>
      </c>
      <c r="B91">
        <f t="shared" si="42"/>
        <v>0</v>
      </c>
      <c r="C91">
        <f t="shared" si="43"/>
        <v>0</v>
      </c>
      <c r="D91" s="15" t="str">
        <f t="shared" si="44"/>
        <v/>
      </c>
      <c r="E91" s="26" t="str">
        <f>IF(AND(ISNUMBER(G91),G91&gt;=U13Cutoff),"#"," ")</f>
        <v xml:space="preserve"> </v>
      </c>
      <c r="F91" s="3" t="s">
        <v>1383</v>
      </c>
      <c r="G91" s="10">
        <v>1996</v>
      </c>
      <c r="H91" s="3" t="s">
        <v>33</v>
      </c>
      <c r="I91" s="85">
        <f t="shared" si="45"/>
        <v>0</v>
      </c>
      <c r="J91" s="86">
        <f t="shared" si="46"/>
        <v>0</v>
      </c>
      <c r="K91" s="87">
        <f t="shared" si="47"/>
        <v>0</v>
      </c>
      <c r="L91" s="87">
        <f t="shared" si="47"/>
        <v>0</v>
      </c>
      <c r="M91" s="87">
        <f t="shared" si="47"/>
        <v>0</v>
      </c>
      <c r="N91" s="87">
        <f t="shared" si="47"/>
        <v>0</v>
      </c>
      <c r="O91" s="88" t="str">
        <f t="shared" si="48"/>
        <v>Hurtubise, Elisabeth *</v>
      </c>
      <c r="P91" s="89" t="str">
        <f>IF(ISNA(VLOOKUP(A91,[1]WFY14!$E$1:$G$65536,2,FALSE)),"np",(VLOOKUP(A91,[1]WFY14!$E$1:$G$65536,2,FALSE)))</f>
        <v>np</v>
      </c>
      <c r="Q91" s="90">
        <f>IF(P91&gt;[1]WFY14!$F$1,0,(VLOOKUP(P91,'[2]Point Tables'!$A$4:$I$263,[1]WFY14!$F$2,FALSE)))</f>
        <v>0</v>
      </c>
      <c r="R91" s="91" t="str">
        <f>IF(ISNA(VLOOKUP($A91,[1]WFY14!$P$1:$R$65536,2,FALSE)),"np",(VLOOKUP($A91,[1]WFY14!$P$1:$R$65536,2,FALSE)))</f>
        <v>np</v>
      </c>
      <c r="S91" s="90">
        <f>IF(R91&gt;[1]WFY14!$Q$1,0,(VLOOKUP(R91,'[2]Point Tables'!$A$4:$I$263,[1]WFY14!$Q$2,FALSE)))</f>
        <v>0</v>
      </c>
      <c r="T91" s="91" t="str">
        <f>IF(ISNA(VLOOKUP($A91,[1]WFY14!$AA$1:$AC$65536,2,FALSE)),"np",(VLOOKUP($A91,[1]WFY14!$AA$1:$AC$65536,2,FALSE)))</f>
        <v>np</v>
      </c>
      <c r="U91" s="90">
        <f>IF(T91&gt;[1]WFY14!$AB$1,0,(VLOOKUP(T91,'[2]Point Tables'!$A$4:$I$263,[1]WFY14!$AB$2,FALSE)))</f>
        <v>0</v>
      </c>
      <c r="V91" s="92" t="str">
        <f t="shared" si="49"/>
        <v>Hurtubise, Elisabeth *</v>
      </c>
      <c r="W91" s="93" t="str">
        <f>IF(ISNA(VLOOKUP(A91,'[1]WF SJC'!$CS$1:$CT$65536,2,FALSE)),"np",(VLOOKUP(A91,'[1]WF SJC'!$CS$1:$CT$65536,2,FALSE)))</f>
        <v>np</v>
      </c>
      <c r="X91" s="94">
        <f>IF(W91&gt;'[1]WF SJC'!$CT$1,0,(VLOOKUP(W91,'[2]Point Tables'!$A$4:$I$263,'[1]WF SJC'!$CT$2,FALSE)))</f>
        <v>0</v>
      </c>
      <c r="Y91" s="93" t="str">
        <f>IF(ISNA(VLOOKUP(A91,'[1]WF SJC'!$DD$1:$DE$65536,2,FALSE)),"np",(VLOOKUP(A91,'[1]WF SJC'!$DD$1:$DE$65536,2,FALSE)))</f>
        <v>np</v>
      </c>
      <c r="Z91" s="94">
        <f>IF(Y91&gt;'[1]WF SJC'!$DE$1,0,(VLOOKUP(Y91,'[2]Point Tables'!$A$4:$I$263,'[1]WF SJC'!$DE$2,FALSE)))</f>
        <v>0</v>
      </c>
      <c r="AA91" s="93" t="str">
        <f>IF(ISNA(VLOOKUP($A91,'[1]WF SJC'!$DO$1:$DP$65536,2,FALSE)),"np",(VLOOKUP($A91,'[1]WF SJC'!$DO$1:$DP$65536,2,FALSE)))</f>
        <v>np</v>
      </c>
      <c r="AB91" s="94">
        <f>IF(AA91&gt;'[1]WF SJC'!$DP$1,0,(VLOOKUP(AA91,'[2]Point Tables'!$A$4:$I$263,'[1]WF SJC'!$DP$2,FALSE)))</f>
        <v>0</v>
      </c>
      <c r="AC91" s="93" t="str">
        <f>IF(ISNA(VLOOKUP($A91,'[1]WF SJC'!$DZ$1:$EA$65536,2,FALSE)),"np",(VLOOKUP($A91,'[1]WF SJC'!$DZ$1:$EA$65536,2,FALSE)))</f>
        <v>np</v>
      </c>
      <c r="AD91" s="94">
        <f>IF(AC91&gt;'[1]WF SJC'!$EA$1,0,(VLOOKUP(AC91,'[2]Point Tables'!$A$4:$I$263,'[1]WF SJC'!$EA$2,FALSE)))</f>
        <v>0</v>
      </c>
      <c r="AE91" s="92" t="str">
        <f t="shared" si="50"/>
        <v>Hurtubise, Elisabeth *</v>
      </c>
      <c r="AF91" s="91" t="str">
        <f>IF(ISNA(VLOOKUP($A91,[1]WFY14!$AL$1:$AN$65536,2,FALSE)),"np",(VLOOKUP($A91,[1]WFY14!$AL$1:$AN$65536,2,FALSE)))</f>
        <v>np</v>
      </c>
      <c r="AG91" s="90">
        <f>IF(AF91&gt;[1]WFY14!$AN$1,0,(VLOOKUP(AF91,'[2]Point Tables'!$A$4:$I$263,[1]WFY14!$AN$2,FALSE)))</f>
        <v>0</v>
      </c>
      <c r="AH91" s="91" t="str">
        <f>IF(ISNA(VLOOKUP($A91,[1]WFY14!$AW$1:$AY$65536,2,FALSE)),"np",(VLOOKUP($A91,[1]WFY14!$AW$1:$AY$65536,2,FALSE)))</f>
        <v>np</v>
      </c>
      <c r="AI91" s="90">
        <f>IF(AH91&gt;[1]WFY14!$AY$1,0,(VLOOKUP(AH91,'[2]Point Tables'!$A$4:$I$263,[1]WFY14!$AY$2,FALSE)))</f>
        <v>0</v>
      </c>
      <c r="AJ91" s="91" t="str">
        <f>IF(ISNA(VLOOKUP($A91,[1]WFY14!$BH$1:$BJ$65536,2,FALSE)),"np",(VLOOKUP($A91,[1]WFY14!$BH$1:$BJ$65536,2,FALSE)))</f>
        <v>np</v>
      </c>
      <c r="AK91" s="90">
        <f>IF(AJ91&gt;[1]WFY14!$BJ$1,0,(VLOOKUP(AJ91,'[2]Point Tables'!$A$4:$I$263,[1]WFY14!$BJ$2,FALSE)))</f>
        <v>0</v>
      </c>
      <c r="AL91" s="91" t="str">
        <f>IF(ISNA(VLOOKUP($A91,[1]WFY14!$BS$1:$BT$65536,2,FALSE)),"np",(VLOOKUP($A91,[1]WFY14!$BS$1:$BT$65536,2,FALSE)))</f>
        <v>np</v>
      </c>
      <c r="AM91" s="90">
        <f>IF(AL91&gt;[1]WFY14!$BU$1,0,(VLOOKUP(AL91,'[2]Point Tables'!$A$4:$I$263,[1]WFY14!$BU$2,FALSE)))</f>
        <v>0</v>
      </c>
      <c r="AN91" s="91" t="str">
        <f>IF(ISNA(VLOOKUP($A91,[1]WFY14!$CD$1:$CE$65536,2,FALSE)),"np",(VLOOKUP($A91,[1]WFY14!$CD$1:$CE$65536,2,FALSE)))</f>
        <v>np</v>
      </c>
      <c r="AO91" s="90">
        <f>IF(AN91&gt;[1]WFY14!$CF$1,0,(VLOOKUP(AN91,'[2]Point Tables'!$A$4:$I$263,[1]WFY14!$CF$2,FALSE)))</f>
        <v>0</v>
      </c>
      <c r="AP91" s="91" t="str">
        <f>IF(ISNA(VLOOKUP($A91,[1]WFY14!$CO$1:$CP$65536,2,FALSE)),"np",(VLOOKUP($A91,[1]WFY14!$CO$1:$CP$65536,2,FALSE)))</f>
        <v>np</v>
      </c>
      <c r="AQ91" s="90">
        <f>IF(AP91&gt;[1]WFY14!$CQ$1,0,(VLOOKUP(AP91,'[2]Point Tables'!$A$4:$I$263,[1]WFY14!$CQ$2,FALSE)))</f>
        <v>0</v>
      </c>
      <c r="AR91" s="91" t="str">
        <f>IF(ISNA(VLOOKUP($A91,[1]WFY14!$CZ$1:$DA$65536,2,FALSE)),"np",(VLOOKUP($A91,[1]WFY14!$CZ$1:$DA$65536,2,FALSE)))</f>
        <v>np</v>
      </c>
      <c r="AS91" s="90">
        <f>IF(AR91&gt;[1]WFY14!$DB$1,0,(VLOOKUP(AR91,'[2]Point Tables'!$A$4:$I$263,[1]WFY14!$DB$2,FALSE)))</f>
        <v>0</v>
      </c>
      <c r="AT91" s="91" t="str">
        <f>IF(ISNA(VLOOKUP($A91,[1]WFY14!$DK$1:$DL$65536,2,FALSE)),"np",(VLOOKUP($A91,[1]WFY14!$DK$1:$DL$65536,2,FALSE)))</f>
        <v>np</v>
      </c>
      <c r="AU91" s="90">
        <f>IF(AT91&gt;[1]WFY14!$DM$1,0,(VLOOKUP(AT91,'[2]Point Tables'!$A$4:$I$263,[1]WFY14!$DM$2,FALSE)))</f>
        <v>0</v>
      </c>
      <c r="AV91" s="91" t="str">
        <f>IF(ISNA(VLOOKUP($A91,[1]WFY14!$DV$1:$DW$65536,2,FALSE)),"np",(VLOOKUP($A91,[1]WFY14!$DV$1:$DW$65536,2,FALSE)))</f>
        <v>np</v>
      </c>
      <c r="AW91" s="90">
        <f>IF(AV91&gt;[1]WFY14!$DX$1,0,(VLOOKUP(AV91,'[2]Point Tables'!$A$4:$I$263,[1]WFY14!$DX$2,FALSE)))</f>
        <v>0</v>
      </c>
      <c r="BQ91">
        <f t="shared" si="51"/>
        <v>0</v>
      </c>
      <c r="BR91">
        <f t="shared" si="52"/>
        <v>0</v>
      </c>
      <c r="BS91">
        <f t="shared" si="53"/>
        <v>0</v>
      </c>
      <c r="BT91">
        <f t="shared" si="54"/>
        <v>0</v>
      </c>
      <c r="BU91">
        <f t="shared" si="55"/>
        <v>0</v>
      </c>
      <c r="BV91">
        <f t="shared" si="56"/>
        <v>0</v>
      </c>
      <c r="BW91">
        <f t="shared" si="57"/>
        <v>0</v>
      </c>
      <c r="BX91">
        <f t="shared" si="58"/>
        <v>0</v>
      </c>
      <c r="BY91">
        <f t="shared" si="59"/>
        <v>0</v>
      </c>
      <c r="BZ91">
        <f t="shared" si="60"/>
        <v>0</v>
      </c>
      <c r="CA91">
        <f t="shared" si="61"/>
        <v>0</v>
      </c>
      <c r="CB91">
        <f t="shared" si="62"/>
        <v>0</v>
      </c>
      <c r="CC91">
        <f t="shared" si="63"/>
        <v>0</v>
      </c>
      <c r="CD91">
        <f t="shared" si="64"/>
        <v>0</v>
      </c>
      <c r="CE91">
        <f t="shared" si="65"/>
        <v>0</v>
      </c>
      <c r="CF91">
        <f t="shared" si="66"/>
        <v>0</v>
      </c>
      <c r="CG91">
        <f t="shared" si="67"/>
        <v>0</v>
      </c>
      <c r="CI91">
        <f t="shared" si="68"/>
        <v>0</v>
      </c>
      <c r="CJ91">
        <f t="shared" si="69"/>
        <v>0</v>
      </c>
      <c r="CK91">
        <f t="shared" si="70"/>
        <v>0</v>
      </c>
      <c r="CL91">
        <f t="shared" si="71"/>
        <v>0</v>
      </c>
      <c r="CN91" s="95">
        <f t="shared" si="72"/>
        <v>0</v>
      </c>
      <c r="CS91">
        <f t="shared" si="73"/>
        <v>0</v>
      </c>
      <c r="CT91">
        <f t="shared" si="74"/>
        <v>0</v>
      </c>
      <c r="CU91">
        <f t="shared" si="38"/>
        <v>0</v>
      </c>
      <c r="CW91">
        <f t="shared" si="39"/>
        <v>0</v>
      </c>
      <c r="CX91">
        <f t="shared" si="40"/>
        <v>0</v>
      </c>
      <c r="CZ91">
        <f t="shared" si="41"/>
        <v>0</v>
      </c>
    </row>
    <row r="92" spans="1:104">
      <c r="A92" s="100">
        <v>100085347</v>
      </c>
      <c r="B92">
        <f t="shared" si="42"/>
        <v>0</v>
      </c>
      <c r="C92">
        <f t="shared" si="43"/>
        <v>0</v>
      </c>
      <c r="D92" s="15" t="str">
        <f t="shared" si="44"/>
        <v/>
      </c>
      <c r="E92" s="26" t="s">
        <v>13</v>
      </c>
      <c r="F92" s="83" t="s">
        <v>1384</v>
      </c>
      <c r="G92" s="84">
        <v>1997</v>
      </c>
      <c r="H92" s="83" t="s">
        <v>31</v>
      </c>
      <c r="I92" s="85">
        <f t="shared" si="45"/>
        <v>0</v>
      </c>
      <c r="J92" s="86">
        <f t="shared" si="46"/>
        <v>0</v>
      </c>
      <c r="K92" s="87">
        <f t="shared" si="47"/>
        <v>0</v>
      </c>
      <c r="L92" s="87">
        <f t="shared" si="47"/>
        <v>0</v>
      </c>
      <c r="M92" s="87">
        <f t="shared" si="47"/>
        <v>0</v>
      </c>
      <c r="N92" s="87">
        <f t="shared" si="47"/>
        <v>0</v>
      </c>
      <c r="O92" s="88" t="str">
        <f t="shared" si="48"/>
        <v>McEldoon, Julie</v>
      </c>
      <c r="P92" s="89" t="str">
        <f>IF(ISNA(VLOOKUP(A92,[1]WFY14!$E$1:$G$65536,2,FALSE)),"np",(VLOOKUP(A92,[1]WFY14!$E$1:$G$65536,2,FALSE)))</f>
        <v>np</v>
      </c>
      <c r="Q92" s="90">
        <f>IF(P92&gt;[1]WFY14!$F$1,0,(VLOOKUP(P92,'[2]Point Tables'!$A$4:$I$263,[1]WFY14!$F$2,FALSE)))</f>
        <v>0</v>
      </c>
      <c r="R92" s="91" t="str">
        <f>IF(ISNA(VLOOKUP($A92,[1]WFY14!$P$1:$R$65536,2,FALSE)),"np",(VLOOKUP($A92,[1]WFY14!$P$1:$R$65536,2,FALSE)))</f>
        <v>np</v>
      </c>
      <c r="S92" s="90">
        <f>IF(R92&gt;[1]WFY14!$Q$1,0,(VLOOKUP(R92,'[2]Point Tables'!$A$4:$I$263,[1]WFY14!$Q$2,FALSE)))</f>
        <v>0</v>
      </c>
      <c r="T92" s="91" t="str">
        <f>IF(ISNA(VLOOKUP($A92,[1]WFY14!$AA$1:$AC$65536,2,FALSE)),"np",(VLOOKUP($A92,[1]WFY14!$AA$1:$AC$65536,2,FALSE)))</f>
        <v>np</v>
      </c>
      <c r="U92" s="90">
        <f>IF(T92&gt;[1]WFY14!$AB$1,0,(VLOOKUP(T92,'[2]Point Tables'!$A$4:$I$263,[1]WFY14!$AB$2,FALSE)))</f>
        <v>0</v>
      </c>
      <c r="V92" s="92" t="str">
        <f t="shared" si="49"/>
        <v>McEldoon, Julie</v>
      </c>
      <c r="W92" s="93" t="str">
        <f>IF(ISNA(VLOOKUP(A92,'[1]WF SJC'!$CS$1:$CT$65536,2,FALSE)),"np",(VLOOKUP(A92,'[1]WF SJC'!$CS$1:$CT$65536,2,FALSE)))</f>
        <v>np</v>
      </c>
      <c r="X92" s="94">
        <f>IF(W92&gt;'[1]WF SJC'!$CT$1,0,(VLOOKUP(W92,'[2]Point Tables'!$A$4:$I$263,'[1]WF SJC'!$CT$2,FALSE)))</f>
        <v>0</v>
      </c>
      <c r="Y92" s="93" t="str">
        <f>IF(ISNA(VLOOKUP(A92,'[1]WF SJC'!$DD$1:$DE$65536,2,FALSE)),"np",(VLOOKUP(A92,'[1]WF SJC'!$DD$1:$DE$65536,2,FALSE)))</f>
        <v>np</v>
      </c>
      <c r="Z92" s="94">
        <f>IF(Y92&gt;'[1]WF SJC'!$DE$1,0,(VLOOKUP(Y92,'[2]Point Tables'!$A$4:$I$263,'[1]WF SJC'!$DE$2,FALSE)))</f>
        <v>0</v>
      </c>
      <c r="AA92" s="93" t="str">
        <f>IF(ISNA(VLOOKUP($A92,'[1]WF SJC'!$DO$1:$DP$65536,2,FALSE)),"np",(VLOOKUP($A92,'[1]WF SJC'!$DO$1:$DP$65536,2,FALSE)))</f>
        <v>np</v>
      </c>
      <c r="AB92" s="94">
        <f>IF(AA92&gt;'[1]WF SJC'!$DP$1,0,(VLOOKUP(AA92,'[2]Point Tables'!$A$4:$I$263,'[1]WF SJC'!$DP$2,FALSE)))</f>
        <v>0</v>
      </c>
      <c r="AC92" s="93" t="str">
        <f>IF(ISNA(VLOOKUP($A92,'[1]WF SJC'!$DZ$1:$EA$65536,2,FALSE)),"np",(VLOOKUP($A92,'[1]WF SJC'!$DZ$1:$EA$65536,2,FALSE)))</f>
        <v>np</v>
      </c>
      <c r="AD92" s="94">
        <f>IF(AC92&gt;'[1]WF SJC'!$EA$1,0,(VLOOKUP(AC92,'[2]Point Tables'!$A$4:$I$263,'[1]WF SJC'!$EA$2,FALSE)))</f>
        <v>0</v>
      </c>
      <c r="AE92" s="92" t="str">
        <f t="shared" si="50"/>
        <v>McEldoon, Julie</v>
      </c>
      <c r="AF92" s="91" t="str">
        <f>IF(ISNA(VLOOKUP($A92,[1]WFY14!$AL$1:$AN$65536,2,FALSE)),"np",(VLOOKUP($A92,[1]WFY14!$AL$1:$AN$65536,2,FALSE)))</f>
        <v>np</v>
      </c>
      <c r="AG92" s="90">
        <f>IF(AF92&gt;[1]WFY14!$AN$1,0,(VLOOKUP(AF92,'[2]Point Tables'!$A$4:$I$263,[1]WFY14!$AN$2,FALSE)))</f>
        <v>0</v>
      </c>
      <c r="AH92" s="91" t="str">
        <f>IF(ISNA(VLOOKUP($A92,[1]WFY14!$AW$1:$AY$65536,2,FALSE)),"np",(VLOOKUP($A92,[1]WFY14!$AW$1:$AY$65536,2,FALSE)))</f>
        <v>np</v>
      </c>
      <c r="AI92" s="90">
        <f>IF(AH92&gt;[1]WFY14!$AY$1,0,(VLOOKUP(AH92,'[2]Point Tables'!$A$4:$I$263,[1]WFY14!$AY$2,FALSE)))</f>
        <v>0</v>
      </c>
      <c r="AJ92" s="91" t="str">
        <f>IF(ISNA(VLOOKUP($A92,[1]WFY14!$BH$1:$BJ$65536,2,FALSE)),"np",(VLOOKUP($A92,[1]WFY14!$BH$1:$BJ$65536,2,FALSE)))</f>
        <v>np</v>
      </c>
      <c r="AK92" s="90">
        <f>IF(AJ92&gt;[1]WFY14!$BJ$1,0,(VLOOKUP(AJ92,'[2]Point Tables'!$A$4:$I$263,[1]WFY14!$BJ$2,FALSE)))</f>
        <v>0</v>
      </c>
      <c r="AL92" s="91" t="str">
        <f>IF(ISNA(VLOOKUP($A92,[1]WFY14!$BS$1:$BT$65536,2,FALSE)),"np",(VLOOKUP($A92,[1]WFY14!$BS$1:$BT$65536,2,FALSE)))</f>
        <v>np</v>
      </c>
      <c r="AM92" s="90">
        <f>IF(AL92&gt;[1]WFY14!$BU$1,0,(VLOOKUP(AL92,'[2]Point Tables'!$A$4:$I$263,[1]WFY14!$BU$2,FALSE)))</f>
        <v>0</v>
      </c>
      <c r="AN92" s="91" t="str">
        <f>IF(ISNA(VLOOKUP($A92,[1]WFY14!$CD$1:$CE$65536,2,FALSE)),"np",(VLOOKUP($A92,[1]WFY14!$CD$1:$CE$65536,2,FALSE)))</f>
        <v>np</v>
      </c>
      <c r="AO92" s="90">
        <f>IF(AN92&gt;[1]WFY14!$CF$1,0,(VLOOKUP(AN92,'[2]Point Tables'!$A$4:$I$263,[1]WFY14!$CF$2,FALSE)))</f>
        <v>0</v>
      </c>
      <c r="AP92" s="91" t="str">
        <f>IF(ISNA(VLOOKUP($A92,[1]WFY14!$CO$1:$CP$65536,2,FALSE)),"np",(VLOOKUP($A92,[1]WFY14!$CO$1:$CP$65536,2,FALSE)))</f>
        <v>np</v>
      </c>
      <c r="AQ92" s="90">
        <f>IF(AP92&gt;[1]WFY14!$CQ$1,0,(VLOOKUP(AP92,'[2]Point Tables'!$A$4:$I$263,[1]WFY14!$CQ$2,FALSE)))</f>
        <v>0</v>
      </c>
      <c r="AR92" s="91" t="str">
        <f>IF(ISNA(VLOOKUP($A92,[1]WFY14!$CZ$1:$DA$65536,2,FALSE)),"np",(VLOOKUP($A92,[1]WFY14!$CZ$1:$DA$65536,2,FALSE)))</f>
        <v>np</v>
      </c>
      <c r="AS92" s="90">
        <f>IF(AR92&gt;[1]WFY14!$DB$1,0,(VLOOKUP(AR92,'[2]Point Tables'!$A$4:$I$263,[1]WFY14!$DB$2,FALSE)))</f>
        <v>0</v>
      </c>
      <c r="AT92" s="91" t="str">
        <f>IF(ISNA(VLOOKUP($A92,[1]WFY14!$DK$1:$DL$65536,2,FALSE)),"np",(VLOOKUP($A92,[1]WFY14!$DK$1:$DL$65536,2,FALSE)))</f>
        <v>np</v>
      </c>
      <c r="AU92" s="90">
        <f>IF(AT92&gt;[1]WFY14!$DM$1,0,(VLOOKUP(AT92,'[2]Point Tables'!$A$4:$I$263,[1]WFY14!$DM$2,FALSE)))</f>
        <v>0</v>
      </c>
      <c r="AV92" s="91" t="str">
        <f>IF(ISNA(VLOOKUP($A92,[1]WFY14!$DV$1:$DW$65536,2,FALSE)),"np",(VLOOKUP($A92,[1]WFY14!$DV$1:$DW$65536,2,FALSE)))</f>
        <v>np</v>
      </c>
      <c r="AW92" s="90">
        <f>IF(AV92&gt;[1]WFY14!$DX$1,0,(VLOOKUP(AV92,'[2]Point Tables'!$A$4:$I$263,[1]WFY14!$DX$2,FALSE)))</f>
        <v>0</v>
      </c>
      <c r="BQ92">
        <f t="shared" si="51"/>
        <v>0</v>
      </c>
      <c r="BR92">
        <f t="shared" si="52"/>
        <v>0</v>
      </c>
      <c r="BS92">
        <f t="shared" si="53"/>
        <v>0</v>
      </c>
      <c r="BT92">
        <f t="shared" si="54"/>
        <v>0</v>
      </c>
      <c r="BU92">
        <f t="shared" si="55"/>
        <v>0</v>
      </c>
      <c r="BV92">
        <f t="shared" si="56"/>
        <v>0</v>
      </c>
      <c r="BW92">
        <f t="shared" si="57"/>
        <v>0</v>
      </c>
      <c r="BX92">
        <f t="shared" si="58"/>
        <v>0</v>
      </c>
      <c r="BY92">
        <f t="shared" si="59"/>
        <v>0</v>
      </c>
      <c r="BZ92">
        <f t="shared" si="60"/>
        <v>0</v>
      </c>
      <c r="CA92">
        <f t="shared" si="61"/>
        <v>0</v>
      </c>
      <c r="CB92">
        <f t="shared" si="62"/>
        <v>0</v>
      </c>
      <c r="CC92">
        <f t="shared" si="63"/>
        <v>0</v>
      </c>
      <c r="CD92">
        <f t="shared" si="64"/>
        <v>0</v>
      </c>
      <c r="CE92">
        <f t="shared" si="65"/>
        <v>0</v>
      </c>
      <c r="CF92">
        <f t="shared" si="66"/>
        <v>0</v>
      </c>
      <c r="CG92">
        <f t="shared" si="67"/>
        <v>0</v>
      </c>
      <c r="CI92">
        <f t="shared" si="68"/>
        <v>0</v>
      </c>
      <c r="CJ92">
        <f t="shared" si="69"/>
        <v>0</v>
      </c>
      <c r="CK92">
        <f t="shared" si="70"/>
        <v>0</v>
      </c>
      <c r="CL92">
        <f t="shared" si="71"/>
        <v>0</v>
      </c>
      <c r="CN92" s="95">
        <f t="shared" si="72"/>
        <v>0</v>
      </c>
      <c r="CS92">
        <f>U92</f>
        <v>0</v>
      </c>
      <c r="CT92">
        <f>Q92</f>
        <v>0</v>
      </c>
      <c r="CU92">
        <f>S92</f>
        <v>0</v>
      </c>
      <c r="CW92">
        <f t="shared" si="39"/>
        <v>0</v>
      </c>
      <c r="CX92">
        <f t="shared" si="40"/>
        <v>0</v>
      </c>
      <c r="CZ92">
        <f>SUM(CW92:CX92)</f>
        <v>0</v>
      </c>
    </row>
  </sheetData>
  <sheetCalcPr fullCalcOnLoad="1"/>
  <mergeCells count="5">
    <mergeCell ref="Z1:AA1"/>
    <mergeCell ref="AK1:AL1"/>
    <mergeCell ref="W2:X2"/>
    <mergeCell ref="Y2:Z2"/>
    <mergeCell ref="AA2:AB2"/>
  </mergeCells>
  <conditionalFormatting sqref="F1:F1048576">
    <cfRule type="duplicateValues" dxfId="5" priority="1" stopIfTrue="1"/>
  </conditionalFormatting>
  <pageMargins left="0.7" right="0.7" top="0.75" bottom="0.75" header="0.3" footer="0.3"/>
  <pageSetup scale="69" orientation="portrait" horizontalDpi="1200" verticalDpi="1200" r:id="rId1"/>
  <headerFooter>
    <oddHeader>&amp;C&amp;"Arial,Regular"&amp;14 2010-2011 Youth 14 
Women's Foil 
Rolling Point Standings</oddHeader>
    <oddFooter>&amp;L# = Y12 Fencer</oddFooter>
  </headerFooter>
  <colBreaks count="4" manualBreakCount="4">
    <brk id="14" max="88" man="1"/>
    <brk id="21" max="88" man="1"/>
    <brk id="30" max="88" man="1"/>
    <brk id="49" max="5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3">
    <tabColor theme="7" tint="-0.249977111117893"/>
  </sheetPr>
  <dimension ref="A1:DP67"/>
  <sheetViews>
    <sheetView zoomScaleNormal="100" workbookViewId="0">
      <selection activeCell="F6" sqref="F6"/>
    </sheetView>
  </sheetViews>
  <sheetFormatPr defaultRowHeight="14.4"/>
  <cols>
    <col min="1" max="1" width="22.6640625" style="101" customWidth="1"/>
    <col min="4" max="4" width="5.6640625" style="13" bestFit="1" customWidth="1"/>
    <col min="5" max="5" width="3.44140625" style="14" customWidth="1"/>
    <col min="6" max="6" width="26.6640625" style="103" customWidth="1"/>
    <col min="7" max="7" width="6.5546875" style="15" bestFit="1" customWidth="1"/>
    <col min="8" max="8" width="28.5546875" style="13" customWidth="1"/>
    <col min="9" max="9" width="8.109375" style="13" customWidth="1"/>
    <col min="10" max="14" width="7.6640625" style="13" customWidth="1"/>
    <col min="15" max="15" width="24.88671875" style="13" bestFit="1" customWidth="1"/>
    <col min="16" max="16" width="11.6640625" style="125" customWidth="1"/>
    <col min="17" max="17" width="11.6640625" style="107" customWidth="1"/>
    <col min="18" max="18" width="11.6640625" style="125" customWidth="1"/>
    <col min="19" max="19" width="11.6640625" style="107" customWidth="1"/>
    <col min="20" max="20" width="24.88671875" style="107" bestFit="1" customWidth="1"/>
    <col min="21" max="21" width="10.33203125" style="125" customWidth="1"/>
    <col min="22" max="22" width="10.33203125" style="107" customWidth="1"/>
    <col min="23" max="23" width="10.33203125" style="125" customWidth="1"/>
    <col min="24" max="24" width="10.33203125" style="107" customWidth="1"/>
    <col min="25" max="25" width="10.33203125" style="125" customWidth="1"/>
    <col min="26" max="26" width="10.33203125" style="107" customWidth="1"/>
    <col min="27" max="27" width="24.88671875" style="107" bestFit="1" customWidth="1"/>
    <col min="28" max="28" width="5.88671875" style="14" customWidth="1"/>
    <col min="29" max="29" width="5.6640625" style="13" bestFit="1" customWidth="1"/>
    <col min="30" max="30" width="7.88671875" style="14" customWidth="1"/>
    <col min="31" max="31" width="5.6640625" style="13" bestFit="1" customWidth="1"/>
    <col min="32" max="32" width="8.88671875" style="14" customWidth="1"/>
    <col min="33" max="33" width="5.88671875" style="13" customWidth="1"/>
    <col min="34" max="34" width="7.33203125" style="13" bestFit="1" customWidth="1"/>
    <col min="35" max="35" width="5.6640625" style="13" bestFit="1" customWidth="1"/>
    <col min="36" max="36" width="6" style="13" customWidth="1"/>
    <col min="37" max="37" width="5" style="13" bestFit="1" customWidth="1"/>
    <col min="38" max="38" width="7.109375" style="13" customWidth="1"/>
    <col min="39" max="39" width="5" style="13" bestFit="1" customWidth="1"/>
    <col min="40" max="40" width="7.33203125" style="13" bestFit="1" customWidth="1"/>
    <col min="41" max="41" width="5.6640625" style="13" bestFit="1" customWidth="1"/>
    <col min="42" max="42" width="7.44140625" style="13" bestFit="1" customWidth="1"/>
    <col min="43" max="43" width="5" style="13" bestFit="1" customWidth="1"/>
    <col min="44" max="44" width="7.44140625" style="13" bestFit="1" customWidth="1"/>
    <col min="45" max="45" width="5" style="13" bestFit="1" customWidth="1"/>
    <col min="46" max="46" width="23.109375" style="107" customWidth="1"/>
    <col min="47" max="47" width="6.77734375" style="14" customWidth="1"/>
    <col min="48" max="48" width="5.6640625" style="13" bestFit="1" customWidth="1"/>
    <col min="49" max="49" width="5.88671875" style="14" customWidth="1"/>
    <col min="50" max="50" width="5.6640625" style="13" customWidth="1"/>
    <col min="51" max="51" width="9.33203125" style="14" bestFit="1" customWidth="1"/>
    <col min="52" max="52" width="5.6640625" style="13" bestFit="1" customWidth="1"/>
    <col min="53" max="53" width="7.6640625" customWidth="1"/>
    <col min="54" max="54" width="5.6640625" customWidth="1"/>
    <col min="55" max="55" width="6.88671875" customWidth="1"/>
    <col min="56" max="56" width="5" bestFit="1" customWidth="1"/>
    <col min="57" max="57" width="6.33203125" customWidth="1"/>
    <col min="58" max="58" width="5.6640625" bestFit="1" customWidth="1"/>
    <col min="59" max="59" width="7" customWidth="1"/>
    <col min="60" max="60" width="5" bestFit="1" customWidth="1"/>
    <col min="61" max="61" width="6.88671875" customWidth="1"/>
    <col min="62" max="62" width="5" bestFit="1" customWidth="1"/>
    <col min="63" max="63" width="6.88671875" customWidth="1"/>
    <col min="64" max="64" width="5" bestFit="1" customWidth="1"/>
    <col min="66" max="75" width="9.109375" hidden="1" customWidth="1"/>
    <col min="76" max="76" width="0" hidden="1" customWidth="1"/>
    <col min="96" max="96" width="13.33203125" bestFit="1" customWidth="1"/>
    <col min="97" max="97" width="13.33203125" customWidth="1"/>
    <col min="109" max="109" width="9.109375" style="95" customWidth="1"/>
  </cols>
  <sheetData>
    <row r="1" spans="1:120" s="48" customFormat="1" ht="17.399999999999999">
      <c r="D1" s="49"/>
      <c r="E1" s="50"/>
      <c r="F1" s="51" t="s">
        <v>1288</v>
      </c>
      <c r="G1" s="52"/>
      <c r="H1" s="53"/>
      <c r="I1" s="53"/>
      <c r="J1" s="53"/>
      <c r="K1" s="53"/>
      <c r="L1" s="53"/>
      <c r="M1" s="53"/>
      <c r="N1" s="53"/>
      <c r="O1" s="51" t="s">
        <v>1385</v>
      </c>
      <c r="R1" s="109" t="s">
        <v>1290</v>
      </c>
      <c r="S1" s="110">
        <f>H2</f>
        <v>40742</v>
      </c>
      <c r="T1" s="51" t="s">
        <v>1386</v>
      </c>
      <c r="U1" s="111"/>
      <c r="V1" s="112"/>
      <c r="W1" s="109" t="s">
        <v>1290</v>
      </c>
      <c r="X1" s="58">
        <f>H2</f>
        <v>40742</v>
      </c>
      <c r="Y1" s="58"/>
      <c r="Z1" s="113"/>
      <c r="AA1" s="114" t="s">
        <v>1387</v>
      </c>
      <c r="AB1" s="114"/>
      <c r="AC1" s="114"/>
      <c r="AD1" s="114"/>
      <c r="AE1" s="115"/>
      <c r="AH1" s="109" t="s">
        <v>1290</v>
      </c>
      <c r="AI1" s="58">
        <f>H2</f>
        <v>40742</v>
      </c>
      <c r="AJ1" s="58"/>
      <c r="AK1" s="112"/>
      <c r="AL1" s="112"/>
      <c r="AM1" s="112"/>
      <c r="AN1" s="112"/>
      <c r="AO1" s="112"/>
      <c r="AP1" s="112"/>
      <c r="AQ1" s="112"/>
      <c r="AR1" s="112"/>
      <c r="AS1" s="112"/>
      <c r="AT1" s="114" t="s">
        <v>1292</v>
      </c>
      <c r="AU1" s="114"/>
      <c r="AV1" s="114"/>
      <c r="AW1" s="114"/>
      <c r="AX1" s="115"/>
      <c r="AY1" s="109" t="s">
        <v>1290</v>
      </c>
      <c r="AZ1" s="58">
        <f>H2</f>
        <v>40742</v>
      </c>
      <c r="BA1" s="58"/>
      <c r="DE1" s="62"/>
    </row>
    <row r="2" spans="1:120" s="64" customFormat="1" ht="27" customHeight="1">
      <c r="A2" s="116" t="s">
        <v>15</v>
      </c>
      <c r="B2" s="64" t="s">
        <v>1293</v>
      </c>
      <c r="C2" s="64" t="s">
        <v>1294</v>
      </c>
      <c r="D2" s="65"/>
      <c r="E2" s="66"/>
      <c r="F2" s="67" t="s">
        <v>1388</v>
      </c>
      <c r="G2" s="68"/>
      <c r="H2" s="69">
        <v>40742</v>
      </c>
      <c r="I2" s="71"/>
      <c r="J2" s="71"/>
      <c r="K2" s="117" t="s">
        <v>1296</v>
      </c>
      <c r="L2" s="71"/>
      <c r="M2" s="71"/>
      <c r="N2" s="71"/>
      <c r="O2" s="71"/>
      <c r="P2" s="72" t="s">
        <v>1389</v>
      </c>
      <c r="Q2" s="72">
        <v>2011</v>
      </c>
      <c r="R2" s="72" t="s">
        <v>1390</v>
      </c>
      <c r="S2" s="72">
        <v>2011</v>
      </c>
      <c r="T2" s="72"/>
      <c r="U2" s="72" t="s">
        <v>1299</v>
      </c>
      <c r="V2" s="72">
        <v>2011</v>
      </c>
      <c r="W2" s="72" t="s">
        <v>1337</v>
      </c>
      <c r="X2" s="72">
        <v>2010</v>
      </c>
      <c r="Y2" s="72" t="s">
        <v>1338</v>
      </c>
      <c r="Z2" s="72">
        <v>2011</v>
      </c>
      <c r="AA2" s="72"/>
      <c r="AB2" s="72" t="s">
        <v>1391</v>
      </c>
      <c r="AC2" s="72">
        <v>2010</v>
      </c>
      <c r="AD2" s="72" t="s">
        <v>1392</v>
      </c>
      <c r="AE2" s="72">
        <v>2010</v>
      </c>
      <c r="AF2" s="72" t="s">
        <v>1393</v>
      </c>
      <c r="AG2" s="72">
        <v>2010</v>
      </c>
      <c r="AH2" s="72" t="s">
        <v>1394</v>
      </c>
      <c r="AI2" s="72">
        <v>2011</v>
      </c>
      <c r="AJ2" s="72" t="s">
        <v>1395</v>
      </c>
      <c r="AK2" s="72">
        <v>2010</v>
      </c>
      <c r="AL2" s="72" t="s">
        <v>1396</v>
      </c>
      <c r="AM2" s="72">
        <v>2011</v>
      </c>
      <c r="AN2" s="72" t="s">
        <v>1397</v>
      </c>
      <c r="AO2" s="72">
        <v>2011</v>
      </c>
      <c r="AP2" s="72" t="s">
        <v>1398</v>
      </c>
      <c r="AQ2" s="72">
        <v>2011</v>
      </c>
      <c r="AR2" s="72" t="s">
        <v>1391</v>
      </c>
      <c r="AS2" s="72">
        <v>2011</v>
      </c>
      <c r="AT2" s="72"/>
      <c r="AU2" s="72" t="s">
        <v>1304</v>
      </c>
      <c r="AV2" s="72">
        <v>2010</v>
      </c>
      <c r="AW2" s="72" t="s">
        <v>1305</v>
      </c>
      <c r="AX2" s="72">
        <v>2010</v>
      </c>
      <c r="AY2" s="72" t="s">
        <v>1306</v>
      </c>
      <c r="AZ2" s="72">
        <v>2010</v>
      </c>
      <c r="BA2" s="72" t="s">
        <v>1399</v>
      </c>
      <c r="BB2" s="72">
        <v>2011</v>
      </c>
      <c r="BC2" s="72" t="s">
        <v>1308</v>
      </c>
      <c r="BD2" s="72">
        <v>2010</v>
      </c>
      <c r="BE2" s="72" t="s">
        <v>1400</v>
      </c>
      <c r="BF2" s="72">
        <v>2011</v>
      </c>
      <c r="BG2" s="72" t="s">
        <v>1310</v>
      </c>
      <c r="BH2" s="72">
        <v>2011</v>
      </c>
      <c r="BI2" s="72" t="s">
        <v>1311</v>
      </c>
      <c r="BJ2" s="72">
        <v>2011</v>
      </c>
      <c r="BK2" s="72" t="s">
        <v>1304</v>
      </c>
      <c r="BL2" s="72">
        <v>2011</v>
      </c>
      <c r="BY2" s="118" t="s">
        <v>1401</v>
      </c>
      <c r="CH2" s="118" t="s">
        <v>1402</v>
      </c>
      <c r="CZ2" s="64" t="s">
        <v>1313</v>
      </c>
      <c r="DE2" s="77" t="s">
        <v>1293</v>
      </c>
      <c r="DH2" s="64" t="s">
        <v>1314</v>
      </c>
      <c r="DM2" s="64" t="s">
        <v>1315</v>
      </c>
    </row>
    <row r="3" spans="1:120" s="4" customFormat="1" ht="27" customHeight="1">
      <c r="A3" s="101"/>
      <c r="D3" s="79"/>
      <c r="E3" s="79"/>
      <c r="F3" s="79" t="s">
        <v>1316</v>
      </c>
      <c r="G3" s="79" t="s">
        <v>1317</v>
      </c>
      <c r="H3" s="79" t="s">
        <v>1318</v>
      </c>
      <c r="I3" s="81" t="s">
        <v>1319</v>
      </c>
      <c r="J3" s="81" t="s">
        <v>1320</v>
      </c>
      <c r="K3" s="81" t="s">
        <v>1321</v>
      </c>
      <c r="L3" s="81" t="s">
        <v>1322</v>
      </c>
      <c r="M3" s="81" t="s">
        <v>1323</v>
      </c>
      <c r="N3" s="81" t="s">
        <v>1324</v>
      </c>
      <c r="O3" s="81"/>
      <c r="P3" s="79" t="s">
        <v>16</v>
      </c>
      <c r="Q3" s="79" t="s">
        <v>1325</v>
      </c>
      <c r="R3" s="79" t="s">
        <v>16</v>
      </c>
      <c r="S3" s="79" t="s">
        <v>1325</v>
      </c>
      <c r="T3" s="79"/>
      <c r="U3" s="79" t="s">
        <v>16</v>
      </c>
      <c r="V3" s="79" t="s">
        <v>1325</v>
      </c>
      <c r="W3" s="79" t="s">
        <v>16</v>
      </c>
      <c r="X3" s="79" t="s">
        <v>1325</v>
      </c>
      <c r="Y3" s="79" t="s">
        <v>16</v>
      </c>
      <c r="Z3" s="79" t="s">
        <v>1325</v>
      </c>
      <c r="AA3" s="79"/>
      <c r="AB3" s="79" t="s">
        <v>16</v>
      </c>
      <c r="AC3" s="79" t="s">
        <v>1325</v>
      </c>
      <c r="AD3" s="79" t="s">
        <v>16</v>
      </c>
      <c r="AE3" s="79" t="s">
        <v>1325</v>
      </c>
      <c r="AF3" s="79" t="s">
        <v>16</v>
      </c>
      <c r="AG3" s="79" t="s">
        <v>1325</v>
      </c>
      <c r="AH3" s="79" t="s">
        <v>16</v>
      </c>
      <c r="AI3" s="79" t="s">
        <v>1325</v>
      </c>
      <c r="AJ3" s="79" t="s">
        <v>16</v>
      </c>
      <c r="AK3" s="79" t="s">
        <v>1325</v>
      </c>
      <c r="AL3" s="79" t="s">
        <v>16</v>
      </c>
      <c r="AM3" s="79" t="s">
        <v>1325</v>
      </c>
      <c r="AN3" s="79" t="s">
        <v>16</v>
      </c>
      <c r="AO3" s="79" t="s">
        <v>1325</v>
      </c>
      <c r="AP3" s="79" t="s">
        <v>16</v>
      </c>
      <c r="AQ3" s="79" t="s">
        <v>1325</v>
      </c>
      <c r="AR3" s="79" t="s">
        <v>16</v>
      </c>
      <c r="AS3" s="79" t="s">
        <v>1325</v>
      </c>
      <c r="AT3" s="79"/>
      <c r="AU3" s="79" t="s">
        <v>16</v>
      </c>
      <c r="AV3" s="79" t="s">
        <v>1325</v>
      </c>
      <c r="AW3" s="79" t="s">
        <v>16</v>
      </c>
      <c r="AX3" s="79" t="s">
        <v>1325</v>
      </c>
      <c r="AY3" s="79" t="s">
        <v>16</v>
      </c>
      <c r="AZ3" s="79" t="s">
        <v>1325</v>
      </c>
      <c r="BA3" s="79" t="s">
        <v>16</v>
      </c>
      <c r="BB3" s="79" t="s">
        <v>1325</v>
      </c>
      <c r="BC3" s="79" t="s">
        <v>16</v>
      </c>
      <c r="BD3" s="79" t="s">
        <v>1325</v>
      </c>
      <c r="BE3" s="79" t="s">
        <v>16</v>
      </c>
      <c r="BF3" s="79" t="s">
        <v>1325</v>
      </c>
      <c r="BG3" s="79" t="s">
        <v>16</v>
      </c>
      <c r="BH3" s="79" t="s">
        <v>1325</v>
      </c>
      <c r="BI3" s="79" t="s">
        <v>16</v>
      </c>
      <c r="BJ3" s="79" t="s">
        <v>1325</v>
      </c>
      <c r="BK3" s="79" t="s">
        <v>16</v>
      </c>
      <c r="BL3" s="79" t="s">
        <v>1325</v>
      </c>
      <c r="BY3" s="4" t="s">
        <v>1326</v>
      </c>
      <c r="BZ3" s="4" t="s">
        <v>1327</v>
      </c>
      <c r="CA3" s="4" t="s">
        <v>1328</v>
      </c>
      <c r="CB3" s="4" t="s">
        <v>1329</v>
      </c>
      <c r="CC3" s="4" t="s">
        <v>1330</v>
      </c>
      <c r="CD3" s="4" t="s">
        <v>1331</v>
      </c>
      <c r="CE3" s="4" t="s">
        <v>1332</v>
      </c>
      <c r="CF3" s="4" t="s">
        <v>1333</v>
      </c>
      <c r="CG3" s="4" t="s">
        <v>1334</v>
      </c>
      <c r="CH3" s="4" t="s">
        <v>1326</v>
      </c>
      <c r="CI3" s="4" t="s">
        <v>1327</v>
      </c>
      <c r="CJ3" s="4" t="s">
        <v>1328</v>
      </c>
      <c r="CK3" s="4" t="s">
        <v>1329</v>
      </c>
      <c r="CL3" s="4" t="s">
        <v>1330</v>
      </c>
      <c r="CM3" s="4" t="s">
        <v>1331</v>
      </c>
      <c r="CN3" s="4" t="s">
        <v>1332</v>
      </c>
      <c r="CO3" s="4" t="s">
        <v>1333</v>
      </c>
      <c r="CP3" s="4" t="s">
        <v>1334</v>
      </c>
      <c r="CR3" s="4" t="s">
        <v>1403</v>
      </c>
      <c r="CS3" s="4" t="s">
        <v>1404</v>
      </c>
      <c r="CT3" s="4" t="s">
        <v>1336</v>
      </c>
      <c r="CU3" s="4" t="s">
        <v>1337</v>
      </c>
      <c r="CV3" s="4" t="s">
        <v>1338</v>
      </c>
      <c r="CW3" s="4" t="s">
        <v>1405</v>
      </c>
      <c r="CX3" s="4" t="s">
        <v>1406</v>
      </c>
      <c r="CZ3" s="4" t="s">
        <v>1343</v>
      </c>
      <c r="DA3" s="4" t="s">
        <v>1322</v>
      </c>
      <c r="DB3" s="4" t="s">
        <v>1323</v>
      </c>
      <c r="DC3" s="4" t="s">
        <v>1324</v>
      </c>
      <c r="DE3" s="4" t="s">
        <v>1344</v>
      </c>
      <c r="DJ3" s="4" t="s">
        <v>1406</v>
      </c>
      <c r="DK3" s="4" t="s">
        <v>1338</v>
      </c>
      <c r="DM3" s="4" t="s">
        <v>1343</v>
      </c>
      <c r="DN3" s="4" t="s">
        <v>1345</v>
      </c>
      <c r="DP3" s="4" t="s">
        <v>1344</v>
      </c>
    </row>
    <row r="4" spans="1:120">
      <c r="A4" s="99">
        <v>100086743</v>
      </c>
      <c r="B4">
        <f t="shared" ref="B4:B67" si="0">DE4</f>
        <v>740</v>
      </c>
      <c r="C4">
        <f t="shared" ref="C4:C67" si="1">DP4</f>
        <v>200</v>
      </c>
      <c r="D4" s="15" t="str">
        <f t="shared" ref="D4:D67" si="2">IF(I4&lt;=0,"",IF(I4=I3,D3,ROW()-3&amp;IF(I4=I5,"T","")))</f>
        <v>1</v>
      </c>
      <c r="E4" s="26" t="str">
        <f>IF(AND(ISNUMBER(G4),G4&gt;='[3]Point Tables'!$S$7),"#"," ")</f>
        <v>#</v>
      </c>
      <c r="F4" s="83" t="s">
        <v>945</v>
      </c>
      <c r="G4" s="84">
        <v>1998</v>
      </c>
      <c r="H4" s="83" t="s">
        <v>1347</v>
      </c>
      <c r="I4" s="119">
        <f t="shared" ref="I4:I67" si="3">DE4</f>
        <v>740</v>
      </c>
      <c r="J4" s="120">
        <f t="shared" ref="J4:J67" si="4">DP4</f>
        <v>200</v>
      </c>
      <c r="K4" s="107">
        <f t="shared" ref="K4:N35" si="5">CZ4</f>
        <v>200</v>
      </c>
      <c r="L4" s="107">
        <f t="shared" si="5"/>
        <v>200</v>
      </c>
      <c r="M4" s="107">
        <f t="shared" si="5"/>
        <v>170</v>
      </c>
      <c r="N4" s="107">
        <f t="shared" si="5"/>
        <v>170</v>
      </c>
      <c r="O4" s="88" t="str">
        <f t="shared" ref="O4:O67" si="6">F4</f>
        <v>Partridge, Morgan</v>
      </c>
      <c r="P4" s="121">
        <f>IF(ISNA(VLOOKUP($A4,[1]WFY12!$E$1:$F$65536,2,FALSE)),"np",(VLOOKUP($A4,[1]WFY12!$E$1:$F$65536,2,FALSE)))</f>
        <v>1</v>
      </c>
      <c r="Q4" s="92">
        <f>IF(P4&gt;[1]WFY12!$F$1,0,(VLOOKUP(P4,'[2]Point Tables'!$A$4:$I$263,[1]WFY12!$F$2,FALSE)))</f>
        <v>100</v>
      </c>
      <c r="R4" s="121">
        <f>IF(ISNA(VLOOKUP($A4,[1]WFY12!$P$1:$Q$65536,2,FALSE)),"np",(VLOOKUP($A4,[1]WFY12!$P$1:$Q$65536,2,FALSE)))</f>
        <v>1</v>
      </c>
      <c r="S4" s="92">
        <f>IF(R4&gt;[1]WFY12!$Q$1,0,(VLOOKUP(R4,'[2]Point Tables'!$A$4:$I$263,[1]WFY12!$Q$2,FALSE)))</f>
        <v>100</v>
      </c>
      <c r="T4" s="92" t="str">
        <f t="shared" ref="T4:T67" si="7">F4</f>
        <v>Partridge, Morgan</v>
      </c>
      <c r="U4" s="121">
        <f>IF(ISNA(VLOOKUP(A4,[1]WFY14!$AA$1:$AB$65536,2,FALSE)),"np",(VLOOKUP(A4,[1]WFY14!$AA$1:$AB$65536,2,FALSE)))</f>
        <v>1</v>
      </c>
      <c r="V4" s="92">
        <f>IF(U4&gt;[1]WFY14!$AB$1,0,(VLOOKUP(U4,'[2]Point Tables'!$A$4:$I$263,[1]WFY14!$AB$2,FALSE)))</f>
        <v>200</v>
      </c>
      <c r="W4" s="121">
        <f>IF(ISNA(VLOOKUP($A4,[1]WFY14!$E$1:$F$65536,2,FALSE)),"np",(VLOOKUP($A4,[1]WFY14!$E$1:$F$65536,2,FALSE)))</f>
        <v>3</v>
      </c>
      <c r="X4" s="92">
        <f>IF(W4&gt;[1]WFY14!$F$1,0,(VLOOKUP(W4,'[2]Point Tables'!$A$4:$I$263,[1]WFY14!$F$2,FALSE)))</f>
        <v>170</v>
      </c>
      <c r="Y4" s="121">
        <f>IF(ISNA(VLOOKUP($A4,[1]WFY14!$P$1:$Q$65536,2,FALSE)),"np",(VLOOKUP($A4,[1]WFY14!$P$1:$Q$65536,2,FALSE)))</f>
        <v>3</v>
      </c>
      <c r="Z4" s="92">
        <f>IF(Y4&gt;[1]WFY14!$Q$1,0,(VLOOKUP(Y4,'[2]Point Tables'!$A$4:$I$263,[1]WFY14!$Q$2,FALSE)))</f>
        <v>170</v>
      </c>
      <c r="AA4" s="92" t="str">
        <f t="shared" ref="AA4:AA67" si="8">T4</f>
        <v>Partridge, Morgan</v>
      </c>
      <c r="AB4" s="121">
        <f>IF(ISNA(VLOOKUP($A4,[1]WFY12!$AA$1:$AB$65536,2,FALSE)),"np",(VLOOKUP($A4,[1]WFY12!$AA$1:$AB$65536,2,FALSE)))</f>
        <v>1</v>
      </c>
      <c r="AC4" s="92">
        <f>IF(AB4&gt;[1]WFY12!$AB$1,0,(VLOOKUP(AB4,'[2]Point Tables'!$A$4:$I$263,[1]WFY12!$AB$2,FALSE)))</f>
        <v>100</v>
      </c>
      <c r="AD4" s="121" t="str">
        <f>IF(ISNA(VLOOKUP($A4,[1]WFY12!$AL$1:$AM$65536,2,FALSE)),"np",(VLOOKUP($A4,[1]WFY12!$AL$1:$AM$65536,2,FALSE)))</f>
        <v>np</v>
      </c>
      <c r="AE4" s="92">
        <f>IF(AD4&gt;[1]WFY12!$AM$1,0,(VLOOKUP(AD4,'[2]Point Tables'!$A$4:$I$263,[1]WFY12!$AM$2,FALSE)))</f>
        <v>0</v>
      </c>
      <c r="AF4" s="121">
        <f>IF(ISNA(VLOOKUP($A4,[1]WFY12!$AW$1:$AX$65536,2,FALSE)),"np",(VLOOKUP($A4,[1]WFY12!$AW$1:$AX$65536,2,FALSE)))</f>
        <v>2</v>
      </c>
      <c r="AG4" s="92">
        <f>IF(AF4&gt;[1]WFY12!$AX$1,0,(VLOOKUP(AF4,'[2]Point Tables'!$A$4:$I$263,[1]WFY12!$AX$2,FALSE)))</f>
        <v>92</v>
      </c>
      <c r="AH4" s="121">
        <f>IF(ISNA(VLOOKUP($A4,[1]WFY12!$BH$1:$BI$65536,2,FALSE)),"np",(VLOOKUP($A4,[1]WFY12!$BH$1:$BI$65536,2,FALSE)))</f>
        <v>1</v>
      </c>
      <c r="AI4" s="92">
        <f>IF(AH4&gt;[1]WFY12!$BI$1,0,(VLOOKUP(AH4,'[2]Point Tables'!$A$4:$I$263,[1]WFY12!$BI$2,FALSE)))</f>
        <v>100</v>
      </c>
      <c r="AJ4" s="121" t="str">
        <f>IF(ISNA(VLOOKUP($A4,[1]WFY12!$BS$1:$BT$65536,2,FALSE)),"np",(VLOOKUP($A4,[1]WFY12!$BS$1:$BT$65536,2,FALSE)))</f>
        <v>np</v>
      </c>
      <c r="AK4" s="92">
        <f>IF(AJ4&gt;[1]WFY12!$BT$1,0,(VLOOKUP(AJ4,'[2]Point Tables'!$A$4:$I$263,[1]WFY12!$BT$2,FALSE)))</f>
        <v>0</v>
      </c>
      <c r="AL4" s="121" t="str">
        <f>IF(ISNA(VLOOKUP($A4,[1]WFY12!$CD$1:$CE$65536,2,FALSE)),"np",(VLOOKUP($A4,[1]WFY12!$CD$1:$CE$65536,2,FALSE)))</f>
        <v>np</v>
      </c>
      <c r="AM4" s="92">
        <f>IF(AL4&gt;[1]WFY12!$CE$1,0,(VLOOKUP(AL4,'[2]Point Tables'!$A$4:$I$263,[1]WFY12!$CE$2,FALSE)))</f>
        <v>0</v>
      </c>
      <c r="AN4" s="121" t="str">
        <f>IF(ISNA(VLOOKUP($A4,[1]WFY12!$CO$1:$CP$65536,2,FALSE)),"np",(VLOOKUP($A4,[1]WFY12!$CO$1:$CP$65536,2,FALSE)))</f>
        <v>np</v>
      </c>
      <c r="AO4" s="92">
        <f>IF(AN4&gt;[1]WFY12!$CP$1,0,(VLOOKUP(AN4,'[2]Point Tables'!$A$4:$I$263,[1]WFY12!$CP$2,FALSE)))</f>
        <v>0</v>
      </c>
      <c r="AP4" s="121" t="str">
        <f>IF(ISNA(VLOOKUP($A4,[1]WFY12!$CZ$1:$DA$65536,2,FALSE)),"np",(VLOOKUP($A4,[1]WFY12!$CZ$1:$DA$65536,2,FALSE)))</f>
        <v>np</v>
      </c>
      <c r="AQ4" s="92">
        <f>IF(AP4&gt;[1]WFY12!$DA$1,0,(VLOOKUP(AP4,'[2]Point Tables'!$A$4:$I$263,[1]WFY12!$DA$2,FALSE)))</f>
        <v>0</v>
      </c>
      <c r="AR4" s="121" t="str">
        <f>IF(ISNA(VLOOKUP($A4,[1]WFY12!$DK$1:$DL$65536,2,FALSE)),"np",(VLOOKUP($A4,[1]WFY12!$DK$1:$DL$65536,2,FALSE)))</f>
        <v>np</v>
      </c>
      <c r="AS4" s="92">
        <f>IF(AR4&gt;[1]WFY12!$DL$1,0,(VLOOKUP(AR4,'[2]Point Tables'!$A$4:$I$263,[1]WFY12!$DL$2,FALSE)))</f>
        <v>0</v>
      </c>
      <c r="AT4" s="92" t="str">
        <f t="shared" ref="AT4:AT67" si="9">F4</f>
        <v>Partridge, Morgan</v>
      </c>
      <c r="AU4" s="121">
        <f>IF(ISNA(VLOOKUP($A4,[1]WFY14!$AL$1:$AN$65536,2,FALSE)),"np",(VLOOKUP($A4,[1]WFY14!$AL$1:$AN$65536,2,FALSE)))</f>
        <v>5</v>
      </c>
      <c r="AV4" s="92">
        <f>IF(AU4&gt;[1]WFY14!$AN$1,0,(VLOOKUP(AU4,'[2]Point Tables'!$A$4:$I$263,[1]WFY14!$AN$2,FALSE)))</f>
        <v>140</v>
      </c>
      <c r="AW4" s="121" t="str">
        <f>IF(ISNA(VLOOKUP($A4,[1]WFY14!$AW$1:$AY$65536,2,FALSE)),"np",(VLOOKUP($A4,[1]WFY14!$AW$1:$AY$65536,2,FALSE)))</f>
        <v>np</v>
      </c>
      <c r="AX4" s="92">
        <f>IF(AW4&gt;[1]WFY14!$AY$1,0,(VLOOKUP(AW4,'[2]Point Tables'!$A$4:$I$263,[1]WFY14!$AY$2,FALSE)))</f>
        <v>0</v>
      </c>
      <c r="AY4" s="121">
        <f>IF(ISNA(VLOOKUP($A4,[1]WFY14!$BH$1:$BJ$65536,2,FALSE)),"np",(VLOOKUP($A4,[1]WFY14!$BH$1:$BJ$65536,2,FALSE)))</f>
        <v>1</v>
      </c>
      <c r="AZ4" s="92">
        <f>IF(AY4&gt;[1]WFY14!$BJ$1,0,(VLOOKUP(AY4,'[2]Point Tables'!$A$4:$I$263,[1]WFY14!$BJ$2,FALSE)))</f>
        <v>200</v>
      </c>
      <c r="BA4" s="121">
        <f>IF(ISNA(VLOOKUP($A4,[1]WFY14!$BS$1:$BT$65536,2,FALSE)),"np",(VLOOKUP($A4,[1]WFY14!$BS$1:$BT$65536,2,FALSE)))</f>
        <v>2</v>
      </c>
      <c r="BB4" s="92">
        <f>IF(BA4&gt;[1]WFY14!$BU$1,0,(VLOOKUP(BA4,'[2]Point Tables'!$A$4:$I$263,[1]WFY14!$BU$2,FALSE)))</f>
        <v>184</v>
      </c>
      <c r="BC4" s="121" t="str">
        <f>IF(ISNA(VLOOKUP($A4,[1]WFY14!$CD$1:$CE$65536,2,FALSE)),"np",(VLOOKUP($A4,[1]WFY14!$CD$1:$CE$65536,2,FALSE)))</f>
        <v>np</v>
      </c>
      <c r="BD4" s="92">
        <f>IF(BC4&gt;[1]WFY14!$CF$1,0,(VLOOKUP(BC4,'[2]Point Tables'!$A$4:$I$263,[1]WFY14!$CF$2,FALSE)))</f>
        <v>0</v>
      </c>
      <c r="BE4" s="121" t="str">
        <f>IF(ISNA(VLOOKUP($A4,[1]WFY14!$CO$1:$CP$65536,2,FALSE)),"np",(VLOOKUP($A4,[1]WFY14!$CO$1:$CP$65536,2,FALSE)))</f>
        <v>np</v>
      </c>
      <c r="BF4" s="92">
        <f>IF(BE4&gt;[1]WFY14!$CQ$1,0,(VLOOKUP(BE4,'[2]Point Tables'!$A$4:$I$263,[1]WFY14!$CQ$2,FALSE)))</f>
        <v>0</v>
      </c>
      <c r="BG4" s="121" t="str">
        <f>IF(ISNA(VLOOKUP($A4,[1]WFY14!$CZ$1:$DA$65536,2,FALSE)),"np",(VLOOKUP($A4,[1]WFY14!$CZ$1:$DA$65536,2,FALSE)))</f>
        <v>np</v>
      </c>
      <c r="BH4" s="92">
        <f>IF(BG4&gt;[1]WFY14!$DB$1,0,(VLOOKUP(BG4,'[2]Point Tables'!$A$4:$I$263,[1]WFY14!$DB$2,FALSE)))</f>
        <v>0</v>
      </c>
      <c r="BI4" s="121" t="str">
        <f>IF(ISNA(VLOOKUP($A4,[1]WFY14!$DK$1:$DL$65536,2,FALSE)),"np",(VLOOKUP($A4,[1]WFY14!$DK$1:$DL$65536,2,FALSE)))</f>
        <v>np</v>
      </c>
      <c r="BJ4" s="92">
        <f>IF(BI4&gt;[1]WFY14!$DM$1,0,(VLOOKUP(BI4,'[2]Point Tables'!$A$4:$I$263,[1]WFY14!$DM$2,FALSE)))</f>
        <v>0</v>
      </c>
      <c r="BK4" s="121" t="str">
        <f>IF(ISNA(VLOOKUP($A4,[1]WFY14!$DV$1:$DW$65536,2,FALSE)),"np",(VLOOKUP($A4,[1]WFY14!$DV$1:$DW$65536,2,FALSE)))</f>
        <v>np</v>
      </c>
      <c r="BL4" s="92">
        <f>IF(BK4&gt;[1]WFY14!$DX$1,0,(VLOOKUP(BK4,'[9]Point Tables'!$A$4:$I$263,[1]WFY14!$DX$2,FALSE)))</f>
        <v>0</v>
      </c>
      <c r="BY4">
        <f t="shared" ref="BY4:BY67" si="10">AC4</f>
        <v>100</v>
      </c>
      <c r="BZ4">
        <f t="shared" ref="BZ4:BZ67" si="11">AE4</f>
        <v>0</v>
      </c>
      <c r="CA4">
        <f t="shared" ref="CA4:CA67" si="12">AG4</f>
        <v>92</v>
      </c>
      <c r="CB4">
        <f t="shared" ref="CB4:CB67" si="13">AI4</f>
        <v>100</v>
      </c>
      <c r="CC4">
        <f t="shared" ref="CC4:CC67" si="14">AK4</f>
        <v>0</v>
      </c>
      <c r="CD4">
        <f t="shared" ref="CD4:CD67" si="15">AM4</f>
        <v>0</v>
      </c>
      <c r="CE4">
        <f t="shared" ref="CE4:CE67" si="16">AO4</f>
        <v>0</v>
      </c>
      <c r="CF4">
        <f t="shared" ref="CF4:CF67" si="17">AQ4</f>
        <v>0</v>
      </c>
      <c r="CG4">
        <f t="shared" ref="CG4:CG67" si="18">AS4</f>
        <v>0</v>
      </c>
      <c r="CH4">
        <f t="shared" ref="CH4:CH67" si="19">AV4</f>
        <v>140</v>
      </c>
      <c r="CI4">
        <f t="shared" ref="CI4:CI67" si="20">AX4</f>
        <v>0</v>
      </c>
      <c r="CJ4">
        <f t="shared" ref="CJ4:CJ67" si="21">AZ4</f>
        <v>200</v>
      </c>
      <c r="CK4">
        <f t="shared" ref="CK4:CK67" si="22">BB4</f>
        <v>184</v>
      </c>
      <c r="CL4">
        <f t="shared" ref="CL4:CL67" si="23">BD4</f>
        <v>0</v>
      </c>
      <c r="CM4">
        <f t="shared" ref="CM4:CM67" si="24">BF4</f>
        <v>0</v>
      </c>
      <c r="CN4">
        <f t="shared" ref="CN4:CN67" si="25">BH4</f>
        <v>0</v>
      </c>
      <c r="CO4">
        <f t="shared" ref="CO4:CO67" si="26">BJ4</f>
        <v>0</v>
      </c>
      <c r="CP4">
        <f t="shared" ref="CP4:CP67" si="27">BL4</f>
        <v>0</v>
      </c>
      <c r="CR4">
        <f t="shared" ref="CR4:CR67" si="28">LARGE(BY4:CG4,1)</f>
        <v>100</v>
      </c>
      <c r="CS4">
        <f t="shared" ref="CS4:CS67" si="29">LARGE(CH4:CP4,1)</f>
        <v>200</v>
      </c>
      <c r="CT4">
        <f t="shared" ref="CT4:CT67" si="30">V4</f>
        <v>200</v>
      </c>
      <c r="CU4">
        <f t="shared" ref="CU4:CU67" si="31">X4</f>
        <v>170</v>
      </c>
      <c r="CV4">
        <f t="shared" ref="CV4:CV67" si="32">Z4</f>
        <v>170</v>
      </c>
      <c r="CW4">
        <f t="shared" ref="CW4:CW67" si="33">Q4</f>
        <v>100</v>
      </c>
      <c r="CX4">
        <f t="shared" ref="CX4:CX67" si="34">S4</f>
        <v>100</v>
      </c>
      <c r="CZ4">
        <f t="shared" ref="CZ4:CZ67" si="35">LARGE($CR4:$CX4,1)</f>
        <v>200</v>
      </c>
      <c r="DA4">
        <f t="shared" ref="DA4:DA67" si="36">LARGE($CR4:$CX4,2)</f>
        <v>200</v>
      </c>
      <c r="DB4">
        <f t="shared" ref="DB4:DB67" si="37">LARGE($CR4:$CX4,3)</f>
        <v>170</v>
      </c>
      <c r="DC4">
        <f t="shared" ref="DC4:DC67" si="38">LARGE($CR4:$CX4,4)</f>
        <v>170</v>
      </c>
      <c r="DE4" s="95">
        <f t="shared" ref="DE4:DE67" si="39">SUM(CZ4:DC4)</f>
        <v>740</v>
      </c>
      <c r="DJ4">
        <f t="shared" ref="DJ4:DJ67" si="40">S4</f>
        <v>100</v>
      </c>
      <c r="DK4">
        <f t="shared" ref="DK4:DK67" si="41">Q4</f>
        <v>100</v>
      </c>
      <c r="DM4">
        <f t="shared" ref="DM4:DM67" si="42">LARGE($DJ4:$DK4,1)</f>
        <v>100</v>
      </c>
      <c r="DN4">
        <f t="shared" ref="DN4:DN67" si="43">LARGE($DJ4:$DK4,2)</f>
        <v>100</v>
      </c>
      <c r="DP4">
        <f t="shared" ref="DP4:DP67" si="44">SUM(DM4:DN4)</f>
        <v>200</v>
      </c>
    </row>
    <row r="5" spans="1:120">
      <c r="A5" s="78">
        <v>100085575</v>
      </c>
      <c r="B5">
        <f t="shared" si="0"/>
        <v>569</v>
      </c>
      <c r="C5">
        <f t="shared" si="1"/>
        <v>155</v>
      </c>
      <c r="D5" s="15" t="str">
        <f t="shared" si="2"/>
        <v>2</v>
      </c>
      <c r="E5" s="26" t="str">
        <f>IF(AND(ISNUMBER(G5),G5&gt;='[3]Point Tables'!$S$7),"#"," ")</f>
        <v>#</v>
      </c>
      <c r="F5" s="83" t="s">
        <v>938</v>
      </c>
      <c r="G5" s="84">
        <v>1998</v>
      </c>
      <c r="H5" s="83" t="s">
        <v>1347</v>
      </c>
      <c r="I5" s="119">
        <f t="shared" si="3"/>
        <v>569</v>
      </c>
      <c r="J5" s="122">
        <f t="shared" si="4"/>
        <v>155</v>
      </c>
      <c r="K5" s="107">
        <f t="shared" si="5"/>
        <v>200</v>
      </c>
      <c r="L5" s="107">
        <f t="shared" si="5"/>
        <v>184</v>
      </c>
      <c r="M5" s="107">
        <f t="shared" si="5"/>
        <v>100</v>
      </c>
      <c r="N5" s="107">
        <f t="shared" si="5"/>
        <v>85</v>
      </c>
      <c r="O5" s="88" t="str">
        <f t="shared" si="6"/>
        <v>Ding, Grace</v>
      </c>
      <c r="P5" s="121">
        <f>IF(ISNA(VLOOKUP($A5,[1]WFY12!$E$1:$F$65536,2,FALSE)),"np",(VLOOKUP($A5,[1]WFY12!$E$1:$F$65536,2,FALSE)))</f>
        <v>3</v>
      </c>
      <c r="Q5" s="92">
        <f>IF(P5&gt;[1]WFY12!$F$1,0,(VLOOKUP(P5,'[2]Point Tables'!$A$4:$I$263,[1]WFY12!$F$2,FALSE)))</f>
        <v>85</v>
      </c>
      <c r="R5" s="121">
        <f>IF(ISNA(VLOOKUP($A5,[1]WFY12!$P$1:$Q$65536,2,FALSE)),"np",(VLOOKUP($A5,[1]WFY12!$P$1:$Q$65536,2,FALSE)))</f>
        <v>5</v>
      </c>
      <c r="S5" s="92">
        <f>IF(R5&gt;[1]WFY12!$Q$1,0,(VLOOKUP(R5,'[2]Point Tables'!$A$4:$I$263,[1]WFY12!$Q$2,FALSE)))</f>
        <v>70</v>
      </c>
      <c r="T5" s="92" t="str">
        <f t="shared" si="7"/>
        <v>Ding, Grace</v>
      </c>
      <c r="U5" s="121">
        <f>IF(ISNA(VLOOKUP(A5,[1]WFY14!$AA$1:$AB$65536,2,FALSE)),"np",(VLOOKUP(A5,[1]WFY14!$AA$1:$AB$65536,2,FALSE)))</f>
        <v>26</v>
      </c>
      <c r="V5" s="92">
        <f>IF(U5&gt;[1]WFY14!$AB$1,0,(VLOOKUP(U5,'[2]Point Tables'!$A$4:$I$263,[1]WFY14!$AB$2,FALSE)))</f>
        <v>61</v>
      </c>
      <c r="W5" s="121" t="str">
        <f>IF(ISNA(VLOOKUP($A5,[1]WFY14!$E$1:$F$65536,2,FALSE)),"np",(VLOOKUP($A5,[1]WFY14!$E$1:$F$65536,2,FALSE)))</f>
        <v>np</v>
      </c>
      <c r="X5" s="92">
        <f>IF(W5&gt;[1]WFY14!$F$1,0,(VLOOKUP(W5,'[2]Point Tables'!$A$4:$I$263,[1]WFY14!$F$2,FALSE)))</f>
        <v>0</v>
      </c>
      <c r="Y5" s="121">
        <f>IF(ISNA(VLOOKUP($A5,[1]WFY14!$P$1:$Q$65536,2,FALSE)),"np",(VLOOKUP($A5,[1]WFY14!$P$1:$Q$65536,2,FALSE)))</f>
        <v>2</v>
      </c>
      <c r="Z5" s="92">
        <f>IF(Y5&gt;[1]WFY14!$Q$1,0,(VLOOKUP(Y5,'[2]Point Tables'!$A$4:$I$263,[1]WFY14!$Q$2,FALSE)))</f>
        <v>184</v>
      </c>
      <c r="AA5" s="92" t="str">
        <f t="shared" si="8"/>
        <v>Ding, Grace</v>
      </c>
      <c r="AB5" s="121" t="str">
        <f>IF(ISNA(VLOOKUP($A5,[1]WFY12!$AA$1:$AB$65536,2,FALSE)),"np",(VLOOKUP($A5,[1]WFY12!$AA$1:$AB$65536,2,FALSE)))</f>
        <v>np</v>
      </c>
      <c r="AC5" s="92">
        <f>IF(AB5&gt;[1]WFY12!$AB$1,0,(VLOOKUP(AB5,'[2]Point Tables'!$A$4:$I$263,[1]WFY12!$AB$2,FALSE)))</f>
        <v>0</v>
      </c>
      <c r="AD5" s="121" t="str">
        <f>IF(ISNA(VLOOKUP($A5,[1]WFY12!$AL$1:$AM$65536,2,FALSE)),"np",(VLOOKUP($A5,[1]WFY12!$AL$1:$AM$65536,2,FALSE)))</f>
        <v>np</v>
      </c>
      <c r="AE5" s="92">
        <f>IF(AD5&gt;[1]WFY12!$AM$1,0,(VLOOKUP(AD5,'[2]Point Tables'!$A$4:$I$263,[1]WFY12!$AM$2,FALSE)))</f>
        <v>0</v>
      </c>
      <c r="AF5" s="121">
        <f>IF(ISNA(VLOOKUP($A5,[1]WFY12!$AW$1:$AX$65536,2,FALSE)),"np",(VLOOKUP($A5,[1]WFY12!$AW$1:$AX$65536,2,FALSE)))</f>
        <v>1</v>
      </c>
      <c r="AG5" s="92">
        <f>IF(AF5&gt;[1]WFY12!$AX$1,0,(VLOOKUP(AF5,'[2]Point Tables'!$A$4:$I$263,[1]WFY12!$AX$2,FALSE)))</f>
        <v>100</v>
      </c>
      <c r="AH5" s="121">
        <f>IF(ISNA(VLOOKUP($A5,[1]WFY12!$BH$1:$BI$65536,2,FALSE)),"np",(VLOOKUP($A5,[1]WFY12!$BH$1:$BI$65536,2,FALSE)))</f>
        <v>2</v>
      </c>
      <c r="AI5" s="92">
        <f>IF(AH5&gt;[1]WFY12!$BI$1,0,(VLOOKUP(AH5,'[2]Point Tables'!$A$4:$I$263,[1]WFY12!$BI$2,FALSE)))</f>
        <v>92</v>
      </c>
      <c r="AJ5" s="121" t="str">
        <f>IF(ISNA(VLOOKUP($A5,[1]WFY12!$BS$1:$BT$65536,2,FALSE)),"np",(VLOOKUP($A5,[1]WFY12!$BS$1:$BT$65536,2,FALSE)))</f>
        <v>np</v>
      </c>
      <c r="AK5" s="92">
        <f>IF(AJ5&gt;[1]WFY12!$BT$1,0,(VLOOKUP(AJ5,'[2]Point Tables'!$A$4:$I$263,[1]WFY12!$BT$2,FALSE)))</f>
        <v>0</v>
      </c>
      <c r="AL5" s="121" t="str">
        <f>IF(ISNA(VLOOKUP($A5,[1]WFY12!$CD$1:$CE$65536,2,FALSE)),"np",(VLOOKUP($A5,[1]WFY12!$CD$1:$CE$65536,2,FALSE)))</f>
        <v>np</v>
      </c>
      <c r="AM5" s="92">
        <f>IF(AL5&gt;[1]WFY12!$CE$1,0,(VLOOKUP(AL5,'[2]Point Tables'!$A$4:$I$263,[1]WFY12!$CE$2,FALSE)))</f>
        <v>0</v>
      </c>
      <c r="AN5" s="121" t="str">
        <f>IF(ISNA(VLOOKUP($A5,[1]WFY12!$CO$1:$CP$65536,2,FALSE)),"np",(VLOOKUP($A5,[1]WFY12!$CO$1:$CP$65536,2,FALSE)))</f>
        <v>np</v>
      </c>
      <c r="AO5" s="92">
        <f>IF(AN5&gt;[1]WFY12!$CP$1,0,(VLOOKUP(AN5,'[2]Point Tables'!$A$4:$I$263,[1]WFY12!$CP$2,FALSE)))</f>
        <v>0</v>
      </c>
      <c r="AP5" s="121" t="str">
        <f>IF(ISNA(VLOOKUP($A5,[1]WFY12!$CZ$1:$DA$65536,2,FALSE)),"np",(VLOOKUP($A5,[1]WFY12!$CZ$1:$DA$65536,2,FALSE)))</f>
        <v>np</v>
      </c>
      <c r="AQ5" s="92">
        <f>IF(AP5&gt;[1]WFY12!$DA$1,0,(VLOOKUP(AP5,'[2]Point Tables'!$A$4:$I$263,[1]WFY12!$DA$2,FALSE)))</f>
        <v>0</v>
      </c>
      <c r="AR5" s="121" t="str">
        <f>IF(ISNA(VLOOKUP($A5,[1]WFY12!$DK$1:$DL$65536,2,FALSE)),"np",(VLOOKUP($A5,[1]WFY12!$DK$1:$DL$65536,2,FALSE)))</f>
        <v>np</v>
      </c>
      <c r="AS5" s="92">
        <f>IF(AR5&gt;[1]WFY12!$DL$1,0,(VLOOKUP(AR5,'[2]Point Tables'!$A$4:$I$263,[1]WFY12!$DL$2,FALSE)))</f>
        <v>0</v>
      </c>
      <c r="AT5" s="92" t="str">
        <f t="shared" si="9"/>
        <v>Ding, Grace</v>
      </c>
      <c r="AU5" s="121" t="str">
        <f>IF(ISNA(VLOOKUP($A5,[1]WFY14!$AL$1:$AN$65536,2,FALSE)),"np",(VLOOKUP($A5,[1]WFY14!$AL$1:$AN$65536,2,FALSE)))</f>
        <v>np</v>
      </c>
      <c r="AV5" s="92">
        <f>IF(AU5&gt;[1]WFY14!$AN$1,0,(VLOOKUP(AU5,'[2]Point Tables'!$A$4:$I$263,[1]WFY14!$AN$2,FALSE)))</f>
        <v>0</v>
      </c>
      <c r="AW5" s="121" t="str">
        <f>IF(ISNA(VLOOKUP($A5,[1]WFY14!$AW$1:$AY$65536,2,FALSE)),"np",(VLOOKUP($A5,[1]WFY14!$AW$1:$AY$65536,2,FALSE)))</f>
        <v>np</v>
      </c>
      <c r="AX5" s="92">
        <f>IF(AW5&gt;[1]WFY14!$AY$1,0,(VLOOKUP(AW5,'[2]Point Tables'!$A$4:$I$263,[1]WFY14!$AY$2,FALSE)))</f>
        <v>0</v>
      </c>
      <c r="AY5" s="121">
        <f>IF(ISNA(VLOOKUP($A5,[1]WFY14!$BH$1:$BJ$65536,2,FALSE)),"np",(VLOOKUP($A5,[1]WFY14!$BH$1:$BJ$65536,2,FALSE)))</f>
        <v>6</v>
      </c>
      <c r="AZ5" s="92">
        <f>IF(AY5&gt;[1]WFY14!$BJ$1,0,(VLOOKUP(AY5,'[2]Point Tables'!$A$4:$I$263,[1]WFY14!$BJ$2,FALSE)))</f>
        <v>139</v>
      </c>
      <c r="BA5" s="121">
        <f>IF(ISNA(VLOOKUP($A5,[1]WFY14!$BS$1:$BT$65536,2,FALSE)),"np",(VLOOKUP($A5,[1]WFY14!$BS$1:$BT$65536,2,FALSE)))</f>
        <v>1</v>
      </c>
      <c r="BB5" s="92">
        <f>IF(BA5&gt;[1]WFY14!$BU$1,0,(VLOOKUP(BA5,'[2]Point Tables'!$A$4:$I$263,[1]WFY14!$BU$2,FALSE)))</f>
        <v>200</v>
      </c>
      <c r="BC5" s="121" t="str">
        <f>IF(ISNA(VLOOKUP($A5,[1]WFY14!$CD$1:$CE$65536,2,FALSE)),"np",(VLOOKUP($A5,[1]WFY14!$CD$1:$CE$65536,2,FALSE)))</f>
        <v>np</v>
      </c>
      <c r="BD5" s="92">
        <f>IF(BC5&gt;[1]WFY14!$CF$1,0,(VLOOKUP(BC5,'[2]Point Tables'!$A$4:$I$263,[1]WFY14!$CF$2,FALSE)))</f>
        <v>0</v>
      </c>
      <c r="BE5" s="121" t="str">
        <f>IF(ISNA(VLOOKUP($A5,[1]WFY14!$CO$1:$CP$65536,2,FALSE)),"np",(VLOOKUP($A5,[1]WFY14!$CO$1:$CP$65536,2,FALSE)))</f>
        <v>np</v>
      </c>
      <c r="BF5" s="92">
        <f>IF(BE5&gt;[1]WFY14!$CQ$1,0,(VLOOKUP(BE5,'[2]Point Tables'!$A$4:$I$263,[1]WFY14!$CQ$2,FALSE)))</f>
        <v>0</v>
      </c>
      <c r="BG5" s="121">
        <f>IF(ISNA(VLOOKUP($A5,[1]WFY14!$CZ$1:$DA$65536,2,FALSE)),"np",(VLOOKUP($A5,[1]WFY14!$CZ$1:$DA$65536,2,FALSE)))</f>
        <v>1</v>
      </c>
      <c r="BH5" s="92">
        <f>IF(BG5&gt;[1]WFY14!$DB$1,0,(VLOOKUP(BG5,'[2]Point Tables'!$A$4:$I$263,[1]WFY14!$DB$2,FALSE)))</f>
        <v>200</v>
      </c>
      <c r="BI5" s="121" t="str">
        <f>IF(ISNA(VLOOKUP($A5,[1]WFY14!$DK$1:$DL$65536,2,FALSE)),"np",(VLOOKUP($A5,[1]WFY14!$DK$1:$DL$65536,2,FALSE)))</f>
        <v>np</v>
      </c>
      <c r="BJ5" s="92">
        <f>IF(BI5&gt;[1]WFY14!$DM$1,0,(VLOOKUP(BI5,'[2]Point Tables'!$A$4:$I$263,[1]WFY14!$DM$2,FALSE)))</f>
        <v>0</v>
      </c>
      <c r="BK5" s="121" t="str">
        <f>IF(ISNA(VLOOKUP($A5,[1]WFY14!$DV$1:$DW$65536,2,FALSE)),"np",(VLOOKUP($A5,[1]WFY14!$DV$1:$DW$65536,2,FALSE)))</f>
        <v>np</v>
      </c>
      <c r="BL5" s="92">
        <f>IF(BK5&gt;[1]WFY14!$DX$1,0,(VLOOKUP(BK5,'[9]Point Tables'!$A$4:$I$263,[1]WFY14!$DX$2,FALSE)))</f>
        <v>0</v>
      </c>
      <c r="BY5">
        <f t="shared" si="10"/>
        <v>0</v>
      </c>
      <c r="BZ5">
        <f t="shared" si="11"/>
        <v>0</v>
      </c>
      <c r="CA5">
        <f t="shared" si="12"/>
        <v>100</v>
      </c>
      <c r="CB5">
        <f t="shared" si="13"/>
        <v>92</v>
      </c>
      <c r="CC5">
        <f t="shared" si="14"/>
        <v>0</v>
      </c>
      <c r="CD5">
        <f t="shared" si="15"/>
        <v>0</v>
      </c>
      <c r="CE5">
        <f t="shared" si="16"/>
        <v>0</v>
      </c>
      <c r="CF5">
        <f t="shared" si="17"/>
        <v>0</v>
      </c>
      <c r="CG5">
        <f t="shared" si="18"/>
        <v>0</v>
      </c>
      <c r="CH5">
        <f t="shared" si="19"/>
        <v>0</v>
      </c>
      <c r="CI5">
        <f t="shared" si="20"/>
        <v>0</v>
      </c>
      <c r="CJ5">
        <f t="shared" si="21"/>
        <v>139</v>
      </c>
      <c r="CK5">
        <f t="shared" si="22"/>
        <v>200</v>
      </c>
      <c r="CL5">
        <f t="shared" si="23"/>
        <v>0</v>
      </c>
      <c r="CM5">
        <f t="shared" si="24"/>
        <v>0</v>
      </c>
      <c r="CN5">
        <f t="shared" si="25"/>
        <v>200</v>
      </c>
      <c r="CO5">
        <f t="shared" si="26"/>
        <v>0</v>
      </c>
      <c r="CP5">
        <f t="shared" si="27"/>
        <v>0</v>
      </c>
      <c r="CR5">
        <f t="shared" si="28"/>
        <v>100</v>
      </c>
      <c r="CS5">
        <f t="shared" si="29"/>
        <v>200</v>
      </c>
      <c r="CT5">
        <f t="shared" si="30"/>
        <v>61</v>
      </c>
      <c r="CU5">
        <f t="shared" si="31"/>
        <v>0</v>
      </c>
      <c r="CV5">
        <f t="shared" si="32"/>
        <v>184</v>
      </c>
      <c r="CW5">
        <f t="shared" si="33"/>
        <v>85</v>
      </c>
      <c r="CX5">
        <f t="shared" si="34"/>
        <v>70</v>
      </c>
      <c r="CZ5">
        <f t="shared" si="35"/>
        <v>200</v>
      </c>
      <c r="DA5">
        <f t="shared" si="36"/>
        <v>184</v>
      </c>
      <c r="DB5">
        <f t="shared" si="37"/>
        <v>100</v>
      </c>
      <c r="DC5">
        <f t="shared" si="38"/>
        <v>85</v>
      </c>
      <c r="DE5" s="95">
        <f t="shared" si="39"/>
        <v>569</v>
      </c>
      <c r="DJ5">
        <f t="shared" si="40"/>
        <v>70</v>
      </c>
      <c r="DK5">
        <f t="shared" si="41"/>
        <v>85</v>
      </c>
      <c r="DM5">
        <f t="shared" si="42"/>
        <v>85</v>
      </c>
      <c r="DN5">
        <f t="shared" si="43"/>
        <v>70</v>
      </c>
      <c r="DP5">
        <f t="shared" si="44"/>
        <v>155</v>
      </c>
    </row>
    <row r="6" spans="1:120">
      <c r="A6" s="101">
        <v>100086737</v>
      </c>
      <c r="B6">
        <f t="shared" si="0"/>
        <v>535.5</v>
      </c>
      <c r="C6">
        <f t="shared" si="1"/>
        <v>122</v>
      </c>
      <c r="D6" s="15" t="str">
        <f t="shared" si="2"/>
        <v>3</v>
      </c>
      <c r="E6" s="26" t="str">
        <f>IF(AND(ISNUMBER(G6),G6&gt;='[3]Point Tables'!$S$7),"#"," ")</f>
        <v>#</v>
      </c>
      <c r="F6" s="83" t="s">
        <v>1407</v>
      </c>
      <c r="G6" s="84">
        <v>1999</v>
      </c>
      <c r="H6" s="83" t="s">
        <v>1356</v>
      </c>
      <c r="I6" s="119">
        <f t="shared" si="3"/>
        <v>535.5</v>
      </c>
      <c r="J6" s="122">
        <f t="shared" si="4"/>
        <v>122</v>
      </c>
      <c r="K6" s="107">
        <f t="shared" si="5"/>
        <v>200</v>
      </c>
      <c r="L6" s="107">
        <f t="shared" si="5"/>
        <v>140</v>
      </c>
      <c r="M6" s="107">
        <f t="shared" si="5"/>
        <v>103.5</v>
      </c>
      <c r="N6" s="107">
        <f t="shared" si="5"/>
        <v>92</v>
      </c>
      <c r="O6" s="88" t="str">
        <f t="shared" si="6"/>
        <v>Tsai, Xiao-Qing</v>
      </c>
      <c r="P6" s="121">
        <f>IF(ISNA(VLOOKUP($A6,[1]WFY12!$E$1:$F$65536,2,FALSE)),"np",(VLOOKUP($A6,[1]WFY12!$E$1:$F$65536,2,FALSE)))</f>
        <v>6</v>
      </c>
      <c r="Q6" s="92">
        <f>IF(P6&gt;[1]WFY12!$F$1,0,(VLOOKUP(P6,'[2]Point Tables'!$A$4:$I$263,[1]WFY12!$F$2,FALSE)))</f>
        <v>69.5</v>
      </c>
      <c r="R6" s="121">
        <f>IF(ISNA(VLOOKUP($A6,[1]WFY12!$P$1:$Q$65536,2,FALSE)),"np",(VLOOKUP($A6,[1]WFY12!$P$1:$Q$65536,2,FALSE)))</f>
        <v>11</v>
      </c>
      <c r="S6" s="92">
        <f>IF(R6&gt;[1]WFY12!$Q$1,0,(VLOOKUP(R6,'[2]Point Tables'!$A$4:$I$263,[1]WFY12!$Q$2,FALSE)))</f>
        <v>52.5</v>
      </c>
      <c r="T6" s="92" t="str">
        <f t="shared" si="7"/>
        <v>Tsai, Xiao-Qing</v>
      </c>
      <c r="U6" s="121">
        <f>IF(ISNA(VLOOKUP(A6,[1]WFY14!$AA$1:$AB$65536,2,FALSE)),"np",(VLOOKUP(A6,[1]WFY14!$AA$1:$AB$65536,2,FALSE)))</f>
        <v>21.5</v>
      </c>
      <c r="V6" s="92">
        <f>IF(U6&gt;[1]WFY14!$AB$1,0,(VLOOKUP(U6,'[2]Point Tables'!$A$4:$I$263,[1]WFY14!$AB$2,FALSE)))</f>
        <v>65.5</v>
      </c>
      <c r="W6" s="121">
        <f>IF(ISNA(VLOOKUP($A6,[1]WFY14!$E$1:$F$65536,2,FALSE)),"np",(VLOOKUP($A6,[1]WFY14!$E$1:$F$65536,2,FALSE)))</f>
        <v>12.5</v>
      </c>
      <c r="X6" s="92">
        <f>IF(W6&gt;[1]WFY14!$F$1,0,(VLOOKUP(W6,'[2]Point Tables'!$A$4:$I$263,[1]WFY14!$F$2,FALSE)))</f>
        <v>103.5</v>
      </c>
      <c r="Y6" s="121">
        <f>IF(ISNA(VLOOKUP($A6,[1]WFY14!$P$1:$Q$65536,2,FALSE)),"np",(VLOOKUP($A6,[1]WFY14!$P$1:$Q$65536,2,FALSE)))</f>
        <v>5</v>
      </c>
      <c r="Z6" s="92">
        <f>IF(Y6&gt;[1]WFY14!$Q$1,0,(VLOOKUP(Y6,'[2]Point Tables'!$A$4:$I$263,[1]WFY14!$Q$2,FALSE)))</f>
        <v>140</v>
      </c>
      <c r="AA6" s="92" t="str">
        <f t="shared" si="8"/>
        <v>Tsai, Xiao-Qing</v>
      </c>
      <c r="AB6" s="121">
        <f>IF(ISNA(VLOOKUP($A6,[1]WFY12!$AA$1:$AB$65536,2,FALSE)),"np",(VLOOKUP($A6,[1]WFY12!$AA$1:$AB$65536,2,FALSE)))</f>
        <v>3</v>
      </c>
      <c r="AC6" s="92">
        <f>IF(AB6&gt;[1]WFY12!$AB$1,0,(VLOOKUP(AB6,'[2]Point Tables'!$A$4:$I$263,[1]WFY12!$AB$2,FALSE)))</f>
        <v>85</v>
      </c>
      <c r="AD6" s="121">
        <f>IF(ISNA(VLOOKUP($A6,[1]WFY12!$AL$1:$AM$65536,2,FALSE)),"np",(VLOOKUP($A6,[1]WFY12!$AL$1:$AM$65536,2,FALSE)))</f>
        <v>3</v>
      </c>
      <c r="AE6" s="92">
        <f>IF(AD6&gt;[1]WFY12!$AM$1,0,(VLOOKUP(AD6,'[2]Point Tables'!$A$4:$I$263,[1]WFY12!$AM$2,FALSE)))</f>
        <v>85</v>
      </c>
      <c r="AF6" s="121" t="str">
        <f>IF(ISNA(VLOOKUP($A6,[1]WFY12!$AW$1:$AX$65536,2,FALSE)),"np",(VLOOKUP($A6,[1]WFY12!$AW$1:$AX$65536,2,FALSE)))</f>
        <v>np</v>
      </c>
      <c r="AG6" s="92">
        <f>IF(AF6&gt;[1]WFY12!$AX$1,0,(VLOOKUP(AF6,'[2]Point Tables'!$A$4:$I$263,[1]WFY12!$AX$2,FALSE)))</f>
        <v>0</v>
      </c>
      <c r="AH6" s="121" t="str">
        <f>IF(ISNA(VLOOKUP($A6,[1]WFY12!$BH$1:$BI$65536,2,FALSE)),"np",(VLOOKUP($A6,[1]WFY12!$BH$1:$BI$65536,2,FALSE)))</f>
        <v>np</v>
      </c>
      <c r="AI6" s="92">
        <f>IF(AH6&gt;[1]WFY12!$BI$1,0,(VLOOKUP(AH6,'[2]Point Tables'!$A$4:$I$263,[1]WFY12!$BI$2,FALSE)))</f>
        <v>0</v>
      </c>
      <c r="AJ6" s="121">
        <f>IF(ISNA(VLOOKUP($A6,[1]WFY12!$BS$1:$BT$65536,2,FALSE)),"np",(VLOOKUP($A6,[1]WFY12!$BS$1:$BT$65536,2,FALSE)))</f>
        <v>2</v>
      </c>
      <c r="AK6" s="92">
        <f>IF(AJ6&gt;[1]WFY12!$BT$1,0,(VLOOKUP(AJ6,'[2]Point Tables'!$A$4:$I$263,[1]WFY12!$BT$2,FALSE)))</f>
        <v>92</v>
      </c>
      <c r="AL6" s="121" t="str">
        <f>IF(ISNA(VLOOKUP($A6,[1]WFY12!$CD$1:$CE$65536,2,FALSE)),"np",(VLOOKUP($A6,[1]WFY12!$CD$1:$CE$65536,2,FALSE)))</f>
        <v>np</v>
      </c>
      <c r="AM6" s="92">
        <f>IF(AL6&gt;[1]WFY12!$CE$1,0,(VLOOKUP(AL6,'[2]Point Tables'!$A$4:$I$263,[1]WFY12!$CE$2,FALSE)))</f>
        <v>0</v>
      </c>
      <c r="AN6" s="121" t="str">
        <f>IF(ISNA(VLOOKUP($A6,[1]WFY12!$CO$1:$CP$65536,2,FALSE)),"np",(VLOOKUP($A6,[1]WFY12!$CO$1:$CP$65536,2,FALSE)))</f>
        <v>np</v>
      </c>
      <c r="AO6" s="92">
        <f>IF(AN6&gt;[1]WFY12!$CP$1,0,(VLOOKUP(AN6,'[2]Point Tables'!$A$4:$I$263,[1]WFY12!$CP$2,FALSE)))</f>
        <v>0</v>
      </c>
      <c r="AP6" s="121" t="str">
        <f>IF(ISNA(VLOOKUP($A6,[1]WFY12!$CZ$1:$DA$65536,2,FALSE)),"np",(VLOOKUP($A6,[1]WFY12!$CZ$1:$DA$65536,2,FALSE)))</f>
        <v>np</v>
      </c>
      <c r="AQ6" s="92">
        <f>IF(AP6&gt;[1]WFY12!$DA$1,0,(VLOOKUP(AP6,'[2]Point Tables'!$A$4:$I$263,[1]WFY12!$DA$2,FALSE)))</f>
        <v>0</v>
      </c>
      <c r="AR6" s="121" t="str">
        <f>IF(ISNA(VLOOKUP($A6,[1]WFY12!$DK$1:$DL$65536,2,FALSE)),"np",(VLOOKUP($A6,[1]WFY12!$DK$1:$DL$65536,2,FALSE)))</f>
        <v>np</v>
      </c>
      <c r="AS6" s="92">
        <f>IF(AR6&gt;[1]WFY12!$DL$1,0,(VLOOKUP(AR6,'[2]Point Tables'!$A$4:$I$263,[1]WFY12!$DL$2,FALSE)))</f>
        <v>0</v>
      </c>
      <c r="AT6" s="92" t="str">
        <f t="shared" si="9"/>
        <v>Tsai, Xiao-Qing</v>
      </c>
      <c r="AU6" s="121">
        <f>IF(ISNA(VLOOKUP($A6,[1]WFY14!$AL$1:$AN$65536,2,FALSE)),"np",(VLOOKUP($A6,[1]WFY14!$AL$1:$AN$65536,2,FALSE)))</f>
        <v>8</v>
      </c>
      <c r="AV6" s="92">
        <f>IF(AU6&gt;[1]WFY14!$AN$1,0,(VLOOKUP(AU6,'[2]Point Tables'!$A$4:$I$263,[1]WFY14!$AN$2,FALSE)))</f>
        <v>137</v>
      </c>
      <c r="AW6" s="121">
        <f>IF(ISNA(VLOOKUP($A6,[1]WFY14!$AW$1:$AY$65536,2,FALSE)),"np",(VLOOKUP($A6,[1]WFY14!$AW$1:$AY$65536,2,FALSE)))</f>
        <v>12</v>
      </c>
      <c r="AX6" s="92">
        <f>IF(AW6&gt;[1]WFY14!$AY$1,0,(VLOOKUP(AW6,'[2]Point Tables'!$A$4:$I$263,[1]WFY14!$AY$2,FALSE)))</f>
        <v>104</v>
      </c>
      <c r="AY6" s="121" t="str">
        <f>IF(ISNA(VLOOKUP($A6,[1]WFY14!$BH$1:$BJ$65536,2,FALSE)),"np",(VLOOKUP($A6,[1]WFY14!$BH$1:$BJ$65536,2,FALSE)))</f>
        <v>np</v>
      </c>
      <c r="AZ6" s="92">
        <f>IF(AY6&gt;[1]WFY14!$BJ$1,0,(VLOOKUP(AY6,'[2]Point Tables'!$A$4:$I$263,[1]WFY14!$BJ$2,FALSE)))</f>
        <v>0</v>
      </c>
      <c r="BA6" s="121" t="str">
        <f>IF(ISNA(VLOOKUP($A6,[1]WFY14!$BS$1:$BT$65536,2,FALSE)),"np",(VLOOKUP($A6,[1]WFY14!$BS$1:$BT$65536,2,FALSE)))</f>
        <v>np</v>
      </c>
      <c r="BB6" s="92">
        <f>IF(BA6&gt;[1]WFY14!$BU$1,0,(VLOOKUP(BA6,'[2]Point Tables'!$A$4:$I$263,[1]WFY14!$BU$2,FALSE)))</f>
        <v>0</v>
      </c>
      <c r="BC6" s="121">
        <f>IF(ISNA(VLOOKUP($A6,[1]WFY14!$CD$1:$CE$65536,2,FALSE)),"np",(VLOOKUP($A6,[1]WFY14!$CD$1:$CE$65536,2,FALSE)))</f>
        <v>1</v>
      </c>
      <c r="BD6" s="92">
        <f>IF(BC6&gt;[1]WFY14!$CF$1,0,(VLOOKUP(BC6,'[2]Point Tables'!$A$4:$I$263,[1]WFY14!$CF$2,FALSE)))</f>
        <v>200</v>
      </c>
      <c r="BE6" s="121" t="str">
        <f>IF(ISNA(VLOOKUP($A6,[1]WFY14!$CO$1:$CP$65536,2,FALSE)),"np",(VLOOKUP($A6,[1]WFY14!$CO$1:$CP$65536,2,FALSE)))</f>
        <v>np</v>
      </c>
      <c r="BF6" s="92">
        <f>IF(BE6&gt;[1]WFY14!$CQ$1,0,(VLOOKUP(BE6,'[2]Point Tables'!$A$4:$I$263,[1]WFY14!$CQ$2,FALSE)))</f>
        <v>0</v>
      </c>
      <c r="BG6" s="121" t="str">
        <f>IF(ISNA(VLOOKUP($A6,[1]WFY14!$CZ$1:$DA$65536,2,FALSE)),"np",(VLOOKUP($A6,[1]WFY14!$CZ$1:$DA$65536,2,FALSE)))</f>
        <v>np</v>
      </c>
      <c r="BH6" s="92">
        <f>IF(BG6&gt;[1]WFY14!$DB$1,0,(VLOOKUP(BG6,'[2]Point Tables'!$A$4:$I$263,[1]WFY14!$DB$2,FALSE)))</f>
        <v>0</v>
      </c>
      <c r="BI6" s="121" t="str">
        <f>IF(ISNA(VLOOKUP($A6,[1]WFY14!$DK$1:$DL$65536,2,FALSE)),"np",(VLOOKUP($A6,[1]WFY14!$DK$1:$DL$65536,2,FALSE)))</f>
        <v>np</v>
      </c>
      <c r="BJ6" s="92">
        <f>IF(BI6&gt;[1]WFY14!$DM$1,0,(VLOOKUP(BI6,'[2]Point Tables'!$A$4:$I$263,[1]WFY14!$DM$2,FALSE)))</f>
        <v>0</v>
      </c>
      <c r="BK6" s="121" t="str">
        <f>IF(ISNA(VLOOKUP($A6,[1]WFY14!$DV$1:$DW$65536,2,FALSE)),"np",(VLOOKUP($A6,[1]WFY14!$DV$1:$DW$65536,2,FALSE)))</f>
        <v>np</v>
      </c>
      <c r="BL6" s="92">
        <f>IF(BK6&gt;[1]WFY14!$DX$1,0,(VLOOKUP(BK6,'[9]Point Tables'!$A$4:$I$263,[1]WFY14!$DX$2,FALSE)))</f>
        <v>0</v>
      </c>
      <c r="BY6">
        <f t="shared" si="10"/>
        <v>85</v>
      </c>
      <c r="BZ6">
        <f t="shared" si="11"/>
        <v>85</v>
      </c>
      <c r="CA6">
        <f t="shared" si="12"/>
        <v>0</v>
      </c>
      <c r="CB6">
        <f t="shared" si="13"/>
        <v>0</v>
      </c>
      <c r="CC6">
        <f t="shared" si="14"/>
        <v>92</v>
      </c>
      <c r="CD6">
        <f t="shared" si="15"/>
        <v>0</v>
      </c>
      <c r="CE6">
        <f t="shared" si="16"/>
        <v>0</v>
      </c>
      <c r="CF6">
        <f t="shared" si="17"/>
        <v>0</v>
      </c>
      <c r="CG6">
        <f t="shared" si="18"/>
        <v>0</v>
      </c>
      <c r="CH6">
        <f t="shared" si="19"/>
        <v>137</v>
      </c>
      <c r="CI6">
        <f t="shared" si="20"/>
        <v>104</v>
      </c>
      <c r="CJ6">
        <f t="shared" si="21"/>
        <v>0</v>
      </c>
      <c r="CK6">
        <f t="shared" si="22"/>
        <v>0</v>
      </c>
      <c r="CL6">
        <f t="shared" si="23"/>
        <v>200</v>
      </c>
      <c r="CM6">
        <f t="shared" si="24"/>
        <v>0</v>
      </c>
      <c r="CN6">
        <f t="shared" si="25"/>
        <v>0</v>
      </c>
      <c r="CO6">
        <f t="shared" si="26"/>
        <v>0</v>
      </c>
      <c r="CP6">
        <f t="shared" si="27"/>
        <v>0</v>
      </c>
      <c r="CR6">
        <f t="shared" si="28"/>
        <v>92</v>
      </c>
      <c r="CS6">
        <f t="shared" si="29"/>
        <v>200</v>
      </c>
      <c r="CT6">
        <f t="shared" si="30"/>
        <v>65.5</v>
      </c>
      <c r="CU6">
        <f t="shared" si="31"/>
        <v>103.5</v>
      </c>
      <c r="CV6">
        <f t="shared" si="32"/>
        <v>140</v>
      </c>
      <c r="CW6">
        <f t="shared" si="33"/>
        <v>69.5</v>
      </c>
      <c r="CX6">
        <f t="shared" si="34"/>
        <v>52.5</v>
      </c>
      <c r="CZ6">
        <f t="shared" si="35"/>
        <v>200</v>
      </c>
      <c r="DA6">
        <f t="shared" si="36"/>
        <v>140</v>
      </c>
      <c r="DB6">
        <f t="shared" si="37"/>
        <v>103.5</v>
      </c>
      <c r="DC6">
        <f t="shared" si="38"/>
        <v>92</v>
      </c>
      <c r="DE6" s="95">
        <f t="shared" si="39"/>
        <v>535.5</v>
      </c>
      <c r="DJ6">
        <f t="shared" si="40"/>
        <v>52.5</v>
      </c>
      <c r="DK6">
        <f t="shared" si="41"/>
        <v>69.5</v>
      </c>
      <c r="DM6">
        <f t="shared" si="42"/>
        <v>69.5</v>
      </c>
      <c r="DN6">
        <f t="shared" si="43"/>
        <v>52.5</v>
      </c>
      <c r="DP6">
        <f t="shared" si="44"/>
        <v>122</v>
      </c>
    </row>
    <row r="7" spans="1:120">
      <c r="A7" s="101">
        <v>100086145</v>
      </c>
      <c r="B7">
        <f t="shared" si="0"/>
        <v>460</v>
      </c>
      <c r="C7">
        <f t="shared" si="1"/>
        <v>170</v>
      </c>
      <c r="D7" s="15" t="str">
        <f t="shared" si="2"/>
        <v>4</v>
      </c>
      <c r="E7" s="26" t="str">
        <f>IF(AND(ISNUMBER(G7),G7&gt;='[3]Point Tables'!$S$7),"#"," ")</f>
        <v>#</v>
      </c>
      <c r="F7" s="83" t="s">
        <v>116</v>
      </c>
      <c r="G7" s="84">
        <v>1998</v>
      </c>
      <c r="H7" s="83" t="s">
        <v>31</v>
      </c>
      <c r="I7" s="119">
        <f t="shared" si="3"/>
        <v>460</v>
      </c>
      <c r="J7" s="122">
        <f t="shared" si="4"/>
        <v>170</v>
      </c>
      <c r="K7" s="107">
        <f t="shared" si="5"/>
        <v>170</v>
      </c>
      <c r="L7" s="107">
        <f t="shared" si="5"/>
        <v>105</v>
      </c>
      <c r="M7" s="107">
        <f t="shared" si="5"/>
        <v>100</v>
      </c>
      <c r="N7" s="107">
        <f t="shared" si="5"/>
        <v>85</v>
      </c>
      <c r="O7" s="88" t="str">
        <f t="shared" si="6"/>
        <v>Viqueira, Samantha M</v>
      </c>
      <c r="P7" s="121">
        <f>IF(ISNA(VLOOKUP($A7,[1]WFY12!$E$1:$F$65536,2,FALSE)),"np",(VLOOKUP($A7,[1]WFY12!$E$1:$F$65536,2,FALSE)))</f>
        <v>3</v>
      </c>
      <c r="Q7" s="92">
        <f>IF(P7&gt;[1]WFY12!$F$1,0,(VLOOKUP(P7,'[2]Point Tables'!$A$4:$I$263,[1]WFY12!$F$2,FALSE)))</f>
        <v>85</v>
      </c>
      <c r="R7" s="121">
        <f>IF(ISNA(VLOOKUP($A7,[1]WFY12!$P$1:$Q$65536,2,FALSE)),"np",(VLOOKUP($A7,[1]WFY12!$P$1:$Q$65536,2,FALSE)))</f>
        <v>3</v>
      </c>
      <c r="S7" s="92">
        <f>IF(R7&gt;[1]WFY12!$Q$1,0,(VLOOKUP(R7,'[2]Point Tables'!$A$4:$I$263,[1]WFY12!$Q$2,FALSE)))</f>
        <v>85</v>
      </c>
      <c r="T7" s="92" t="str">
        <f t="shared" si="7"/>
        <v>Viqueira, Samantha M</v>
      </c>
      <c r="U7" s="121">
        <f>IF(ISNA(VLOOKUP(A7,[1]WFY14!$AA$1:$AB$65536,2,FALSE)),"np",(VLOOKUP(A7,[1]WFY14!$AA$1:$AB$65536,2,FALSE)))</f>
        <v>27</v>
      </c>
      <c r="V7" s="92">
        <f>IF(U7&gt;[1]WFY14!$AB$1,0,(VLOOKUP(U7,'[2]Point Tables'!$A$4:$I$263,[1]WFY14!$AB$2,FALSE)))</f>
        <v>60</v>
      </c>
      <c r="W7" s="121">
        <f>IF(ISNA(VLOOKUP($A7,[1]WFY14!$E$1:$F$65536,2,FALSE)),"np",(VLOOKUP($A7,[1]WFY14!$E$1:$F$65536,2,FALSE)))</f>
        <v>23</v>
      </c>
      <c r="X7" s="92">
        <f>IF(W7&gt;[1]WFY14!$F$1,0,(VLOOKUP(W7,'[2]Point Tables'!$A$4:$I$263,[1]WFY14!$F$2,FALSE)))</f>
        <v>64</v>
      </c>
      <c r="Y7" s="121">
        <f>IF(ISNA(VLOOKUP($A7,[1]WFY14!$P$1:$Q$65536,2,FALSE)),"np",(VLOOKUP($A7,[1]WFY14!$P$1:$Q$65536,2,FALSE)))</f>
        <v>11</v>
      </c>
      <c r="Z7" s="92">
        <f>IF(Y7&gt;[1]WFY14!$Q$1,0,(VLOOKUP(Y7,'[2]Point Tables'!$A$4:$I$263,[1]WFY14!$Q$2,FALSE)))</f>
        <v>105</v>
      </c>
      <c r="AA7" s="92" t="str">
        <f t="shared" si="8"/>
        <v>Viqueira, Samantha M</v>
      </c>
      <c r="AB7" s="121" t="str">
        <f>IF(ISNA(VLOOKUP($A7,[1]WFY12!$AA$1:$AB$65536,2,FALSE)),"np",(VLOOKUP($A7,[1]WFY12!$AA$1:$AB$65536,2,FALSE)))</f>
        <v>np</v>
      </c>
      <c r="AC7" s="92">
        <f>IF(AB7&gt;[1]WFY12!$AB$1,0,(VLOOKUP(AB7,'[2]Point Tables'!$A$4:$I$263,[1]WFY12!$AB$2,FALSE)))</f>
        <v>0</v>
      </c>
      <c r="AD7" s="121" t="str">
        <f>IF(ISNA(VLOOKUP($A7,[1]WFY12!$AL$1:$AM$65536,2,FALSE)),"np",(VLOOKUP($A7,[1]WFY12!$AL$1:$AM$65536,2,FALSE)))</f>
        <v>np</v>
      </c>
      <c r="AE7" s="92">
        <f>IF(AD7&gt;[1]WFY12!$AM$1,0,(VLOOKUP(AD7,'[2]Point Tables'!$A$4:$I$263,[1]WFY12!$AM$2,FALSE)))</f>
        <v>0</v>
      </c>
      <c r="AF7" s="121">
        <f>IF(ISNA(VLOOKUP($A7,[1]WFY12!$AW$1:$AX$65536,2,FALSE)),"np",(VLOOKUP($A7,[1]WFY12!$AW$1:$AX$65536,2,FALSE)))</f>
        <v>3</v>
      </c>
      <c r="AG7" s="92">
        <f>IF(AF7&gt;[1]WFY12!$AX$1,0,(VLOOKUP(AF7,'[2]Point Tables'!$A$4:$I$263,[1]WFY12!$AX$2,FALSE)))</f>
        <v>85</v>
      </c>
      <c r="AH7" s="121">
        <f>IF(ISNA(VLOOKUP($A7,[1]WFY12!$BH$1:$BI$65536,2,FALSE)),"np",(VLOOKUP($A7,[1]WFY12!$BH$1:$BI$65536,2,FALSE)))</f>
        <v>3</v>
      </c>
      <c r="AI7" s="92">
        <f>IF(AH7&gt;[1]WFY12!$BI$1,0,(VLOOKUP(AH7,'[2]Point Tables'!$A$4:$I$263,[1]WFY12!$BI$2,FALSE)))</f>
        <v>85</v>
      </c>
      <c r="AJ7" s="121" t="str">
        <f>IF(ISNA(VLOOKUP($A7,[1]WFY12!$BS$1:$BT$65536,2,FALSE)),"np",(VLOOKUP($A7,[1]WFY12!$BS$1:$BT$65536,2,FALSE)))</f>
        <v>np</v>
      </c>
      <c r="AK7" s="92">
        <f>IF(AJ7&gt;[1]WFY12!$BT$1,0,(VLOOKUP(AJ7,'[2]Point Tables'!$A$4:$I$263,[1]WFY12!$BT$2,FALSE)))</f>
        <v>0</v>
      </c>
      <c r="AL7" s="121">
        <f>IF(ISNA(VLOOKUP($A7,[1]WFY12!$CD$1:$CE$65536,2,FALSE)),"np",(VLOOKUP($A7,[1]WFY12!$CD$1:$CE$65536,2,FALSE)))</f>
        <v>9</v>
      </c>
      <c r="AM7" s="92">
        <f>IF(AL7&gt;[1]WFY12!$CE$1,0,(VLOOKUP(AL7,'[2]Point Tables'!$A$4:$I$263,[1]WFY12!$CE$2,FALSE)))</f>
        <v>53.5</v>
      </c>
      <c r="AN7" s="121">
        <f>IF(ISNA(VLOOKUP($A7,[1]WFY12!$CO$1:$CP$65536,2,FALSE)),"np",(VLOOKUP($A7,[1]WFY12!$CO$1:$CP$65536,2,FALSE)))</f>
        <v>1</v>
      </c>
      <c r="AO7" s="92">
        <f>IF(AN7&gt;[1]WFY12!$CP$1,0,(VLOOKUP(AN7,'[2]Point Tables'!$A$4:$I$263,[1]WFY12!$CP$2,FALSE)))</f>
        <v>100</v>
      </c>
      <c r="AP7" s="121" t="str">
        <f>IF(ISNA(VLOOKUP($A7,[1]WFY12!$CZ$1:$DA$65536,2,FALSE)),"np",(VLOOKUP($A7,[1]WFY12!$CZ$1:$DA$65536,2,FALSE)))</f>
        <v>np</v>
      </c>
      <c r="AQ7" s="92">
        <f>IF(AP7&gt;[1]WFY12!$DA$1,0,(VLOOKUP(AP7,'[2]Point Tables'!$A$4:$I$263,[1]WFY12!$DA$2,FALSE)))</f>
        <v>0</v>
      </c>
      <c r="AR7" s="121" t="str">
        <f>IF(ISNA(VLOOKUP($A7,[1]WFY12!$DK$1:$DL$65536,2,FALSE)),"np",(VLOOKUP($A7,[1]WFY12!$DK$1:$DL$65536,2,FALSE)))</f>
        <v>np</v>
      </c>
      <c r="AS7" s="92">
        <f>IF(AR7&gt;[1]WFY12!$DL$1,0,(VLOOKUP(AR7,'[2]Point Tables'!$A$4:$I$263,[1]WFY12!$DL$2,FALSE)))</f>
        <v>0</v>
      </c>
      <c r="AT7" s="92" t="str">
        <f t="shared" si="9"/>
        <v>Viqueira, Samantha M</v>
      </c>
      <c r="AU7" s="121" t="str">
        <f>IF(ISNA(VLOOKUP($A7,[1]WFY14!$AL$1:$AN$65536,2,FALSE)),"np",(VLOOKUP($A7,[1]WFY14!$AL$1:$AN$65536,2,FALSE)))</f>
        <v>np</v>
      </c>
      <c r="AV7" s="92">
        <f>IF(AU7&gt;[1]WFY14!$AN$1,0,(VLOOKUP(AU7,'[2]Point Tables'!$A$4:$I$263,[1]WFY14!$AN$2,FALSE)))</f>
        <v>0</v>
      </c>
      <c r="AW7" s="121" t="str">
        <f>IF(ISNA(VLOOKUP($A7,[1]WFY14!$AW$1:$AY$65536,2,FALSE)),"np",(VLOOKUP($A7,[1]WFY14!$AW$1:$AY$65536,2,FALSE)))</f>
        <v>np</v>
      </c>
      <c r="AX7" s="92">
        <f>IF(AW7&gt;[1]WFY14!$AY$1,0,(VLOOKUP(AW7,'[2]Point Tables'!$A$4:$I$263,[1]WFY14!$AY$2,FALSE)))</f>
        <v>0</v>
      </c>
      <c r="AY7" s="121">
        <f>IF(ISNA(VLOOKUP($A7,[1]WFY14!$BH$1:$BJ$65536,2,FALSE)),"np",(VLOOKUP($A7,[1]WFY14!$BH$1:$BJ$65536,2,FALSE)))</f>
        <v>8</v>
      </c>
      <c r="AZ7" s="92">
        <f>IF(AY7&gt;[1]WFY14!$BJ$1,0,(VLOOKUP(AY7,'[2]Point Tables'!$A$4:$I$263,[1]WFY14!$BJ$2,FALSE)))</f>
        <v>137</v>
      </c>
      <c r="BA7" s="121">
        <f>IF(ISNA(VLOOKUP($A7,[1]WFY14!$BS$1:$BT$65536,2,FALSE)),"np",(VLOOKUP($A7,[1]WFY14!$BS$1:$BT$65536,2,FALSE)))</f>
        <v>3</v>
      </c>
      <c r="BB7" s="92">
        <f>IF(BA7&gt;[1]WFY14!$BU$1,0,(VLOOKUP(BA7,'[2]Point Tables'!$A$4:$I$263,[1]WFY14!$BU$2,FALSE)))</f>
        <v>170</v>
      </c>
      <c r="BC7" s="121" t="str">
        <f>IF(ISNA(VLOOKUP($A7,[1]WFY14!$CD$1:$CE$65536,2,FALSE)),"np",(VLOOKUP($A7,[1]WFY14!$CD$1:$CE$65536,2,FALSE)))</f>
        <v>np</v>
      </c>
      <c r="BD7" s="92">
        <f>IF(BC7&gt;[1]WFY14!$CF$1,0,(VLOOKUP(BC7,'[2]Point Tables'!$A$4:$I$263,[1]WFY14!$CF$2,FALSE)))</f>
        <v>0</v>
      </c>
      <c r="BE7" s="121">
        <f>IF(ISNA(VLOOKUP($A7,[1]WFY14!$CO$1:$CP$65536,2,FALSE)),"np",(VLOOKUP($A7,[1]WFY14!$CO$1:$CP$65536,2,FALSE)))</f>
        <v>7</v>
      </c>
      <c r="BF7" s="92">
        <f>IF(BE7&gt;[1]WFY14!$CQ$1,0,(VLOOKUP(BE7,'[2]Point Tables'!$A$4:$I$263,[1]WFY14!$CQ$2,FALSE)))</f>
        <v>138</v>
      </c>
      <c r="BG7" s="121">
        <f>IF(ISNA(VLOOKUP($A7,[1]WFY14!$CZ$1:$DA$65536,2,FALSE)),"np",(VLOOKUP($A7,[1]WFY14!$CZ$1:$DA$65536,2,FALSE)))</f>
        <v>3</v>
      </c>
      <c r="BH7" s="92">
        <f>IF(BG7&gt;[1]WFY14!$DB$1,0,(VLOOKUP(BG7,'[2]Point Tables'!$A$4:$I$263,[1]WFY14!$DB$2,FALSE)))</f>
        <v>170</v>
      </c>
      <c r="BI7" s="121" t="str">
        <f>IF(ISNA(VLOOKUP($A7,[1]WFY14!$DK$1:$DL$65536,2,FALSE)),"np",(VLOOKUP($A7,[1]WFY14!$DK$1:$DL$65536,2,FALSE)))</f>
        <v>np</v>
      </c>
      <c r="BJ7" s="92">
        <f>IF(BI7&gt;[1]WFY14!$DM$1,0,(VLOOKUP(BI7,'[2]Point Tables'!$A$4:$I$263,[1]WFY14!$DM$2,FALSE)))</f>
        <v>0</v>
      </c>
      <c r="BK7" s="121" t="str">
        <f>IF(ISNA(VLOOKUP($A7,[1]WFY14!$DV$1:$DW$65536,2,FALSE)),"np",(VLOOKUP($A7,[1]WFY14!$DV$1:$DW$65536,2,FALSE)))</f>
        <v>np</v>
      </c>
      <c r="BL7" s="92">
        <f>IF(BK7&gt;[1]WFY14!$DX$1,0,(VLOOKUP(BK7,'[9]Point Tables'!$A$4:$I$263,[1]WFY14!$DX$2,FALSE)))</f>
        <v>0</v>
      </c>
      <c r="BY7">
        <f t="shared" si="10"/>
        <v>0</v>
      </c>
      <c r="BZ7">
        <f t="shared" si="11"/>
        <v>0</v>
      </c>
      <c r="CA7">
        <f t="shared" si="12"/>
        <v>85</v>
      </c>
      <c r="CB7">
        <f t="shared" si="13"/>
        <v>85</v>
      </c>
      <c r="CC7">
        <f t="shared" si="14"/>
        <v>0</v>
      </c>
      <c r="CD7">
        <f t="shared" si="15"/>
        <v>53.5</v>
      </c>
      <c r="CE7">
        <f t="shared" si="16"/>
        <v>100</v>
      </c>
      <c r="CF7">
        <f t="shared" si="17"/>
        <v>0</v>
      </c>
      <c r="CG7">
        <f t="shared" si="18"/>
        <v>0</v>
      </c>
      <c r="CH7">
        <f t="shared" si="19"/>
        <v>0</v>
      </c>
      <c r="CI7">
        <f t="shared" si="20"/>
        <v>0</v>
      </c>
      <c r="CJ7">
        <f t="shared" si="21"/>
        <v>137</v>
      </c>
      <c r="CK7">
        <f t="shared" si="22"/>
        <v>170</v>
      </c>
      <c r="CL7">
        <f t="shared" si="23"/>
        <v>0</v>
      </c>
      <c r="CM7">
        <f t="shared" si="24"/>
        <v>138</v>
      </c>
      <c r="CN7">
        <f t="shared" si="25"/>
        <v>170</v>
      </c>
      <c r="CO7">
        <f t="shared" si="26"/>
        <v>0</v>
      </c>
      <c r="CP7">
        <f t="shared" si="27"/>
        <v>0</v>
      </c>
      <c r="CR7">
        <f t="shared" si="28"/>
        <v>100</v>
      </c>
      <c r="CS7">
        <f t="shared" si="29"/>
        <v>170</v>
      </c>
      <c r="CT7">
        <f t="shared" si="30"/>
        <v>60</v>
      </c>
      <c r="CU7">
        <f t="shared" si="31"/>
        <v>64</v>
      </c>
      <c r="CV7">
        <f t="shared" si="32"/>
        <v>105</v>
      </c>
      <c r="CW7">
        <f t="shared" si="33"/>
        <v>85</v>
      </c>
      <c r="CX7">
        <f t="shared" si="34"/>
        <v>85</v>
      </c>
      <c r="CZ7">
        <f t="shared" si="35"/>
        <v>170</v>
      </c>
      <c r="DA7">
        <f t="shared" si="36"/>
        <v>105</v>
      </c>
      <c r="DB7">
        <f t="shared" si="37"/>
        <v>100</v>
      </c>
      <c r="DC7">
        <f t="shared" si="38"/>
        <v>85</v>
      </c>
      <c r="DE7" s="95">
        <f t="shared" si="39"/>
        <v>460</v>
      </c>
      <c r="DJ7">
        <f t="shared" si="40"/>
        <v>85</v>
      </c>
      <c r="DK7">
        <f t="shared" si="41"/>
        <v>85</v>
      </c>
      <c r="DM7">
        <f t="shared" si="42"/>
        <v>85</v>
      </c>
      <c r="DN7">
        <f t="shared" si="43"/>
        <v>85</v>
      </c>
      <c r="DP7">
        <f t="shared" si="44"/>
        <v>170</v>
      </c>
    </row>
    <row r="8" spans="1:120">
      <c r="A8" s="101">
        <v>100094510</v>
      </c>
      <c r="B8">
        <f t="shared" si="0"/>
        <v>426.5</v>
      </c>
      <c r="C8">
        <f t="shared" si="1"/>
        <v>82.5</v>
      </c>
      <c r="D8" s="15" t="str">
        <f t="shared" si="2"/>
        <v>5</v>
      </c>
      <c r="E8" s="26" t="str">
        <f>IF(AND(ISNUMBER(G8),G8&gt;='[3]Point Tables'!$S$7),"#"," ")</f>
        <v>#</v>
      </c>
      <c r="F8" s="83" t="s">
        <v>237</v>
      </c>
      <c r="G8" s="84">
        <v>1998</v>
      </c>
      <c r="H8" s="83" t="s">
        <v>35</v>
      </c>
      <c r="I8" s="119">
        <f t="shared" si="3"/>
        <v>426.5</v>
      </c>
      <c r="J8" s="122">
        <f t="shared" si="4"/>
        <v>82.5</v>
      </c>
      <c r="K8" s="107">
        <f t="shared" si="5"/>
        <v>170</v>
      </c>
      <c r="L8" s="107">
        <f t="shared" si="5"/>
        <v>103</v>
      </c>
      <c r="M8" s="107">
        <f t="shared" si="5"/>
        <v>100</v>
      </c>
      <c r="N8" s="107">
        <f t="shared" si="5"/>
        <v>53.5</v>
      </c>
      <c r="O8" s="88" t="str">
        <f t="shared" si="6"/>
        <v>Boyd, Myrka I</v>
      </c>
      <c r="P8" s="121">
        <f>IF(ISNA(VLOOKUP($A8,[1]WFY12!$E$1:$F$65536,2,FALSE)),"np",(VLOOKUP($A8,[1]WFY12!$E$1:$F$65536,2,FALSE)))</f>
        <v>9</v>
      </c>
      <c r="Q8" s="92">
        <f>IF(P8&gt;[1]WFY12!$F$1,0,(VLOOKUP(P8,'[2]Point Tables'!$A$4:$I$263,[1]WFY12!$F$2,FALSE)))</f>
        <v>53.5</v>
      </c>
      <c r="R8" s="121">
        <f>IF(ISNA(VLOOKUP($A8,[1]WFY12!$P$1:$Q$65536,2,FALSE)),"np",(VLOOKUP($A8,[1]WFY12!$P$1:$Q$65536,2,FALSE)))</f>
        <v>29</v>
      </c>
      <c r="S8" s="92">
        <f>IF(R8&gt;[1]WFY12!$Q$1,0,(VLOOKUP(R8,'[2]Point Tables'!$A$4:$I$263,[1]WFY12!$Q$2,FALSE)))</f>
        <v>29</v>
      </c>
      <c r="T8" s="92" t="str">
        <f t="shared" si="7"/>
        <v>Boyd, Myrka I</v>
      </c>
      <c r="U8" s="121">
        <f>IF(ISNA(VLOOKUP(A8,[1]WFY14!$AA$1:$AB$65536,2,FALSE)),"np",(VLOOKUP(A8,[1]WFY14!$AA$1:$AB$65536,2,FALSE)))</f>
        <v>70</v>
      </c>
      <c r="V8" s="92">
        <f>IF(U8&gt;[1]WFY14!$AB$1,0,(VLOOKUP(U8,'[2]Point Tables'!$A$4:$I$263,[1]WFY14!$AB$2,FALSE)))</f>
        <v>0</v>
      </c>
      <c r="W8" s="121" t="str">
        <f>IF(ISNA(VLOOKUP($A8,[1]WFY14!$E$1:$F$65536,2,FALSE)),"np",(VLOOKUP($A8,[1]WFY14!$E$1:$F$65536,2,FALSE)))</f>
        <v>np</v>
      </c>
      <c r="X8" s="92">
        <f>IF(W8&gt;[1]WFY14!$F$1,0,(VLOOKUP(W8,'[2]Point Tables'!$A$4:$I$263,[1]WFY14!$F$2,FALSE)))</f>
        <v>0</v>
      </c>
      <c r="Y8" s="121">
        <f>IF(ISNA(VLOOKUP($A8,[1]WFY14!$P$1:$Q$65536,2,FALSE)),"np",(VLOOKUP($A8,[1]WFY14!$P$1:$Q$65536,2,FALSE)))</f>
        <v>13</v>
      </c>
      <c r="Z8" s="92">
        <f>IF(Y8&gt;[1]WFY14!$Q$1,0,(VLOOKUP(Y8,'[2]Point Tables'!$A$4:$I$263,[1]WFY14!$Q$2,FALSE)))</f>
        <v>103</v>
      </c>
      <c r="AA8" s="92" t="str">
        <f t="shared" si="8"/>
        <v>Boyd, Myrka I</v>
      </c>
      <c r="AB8" s="121">
        <f>IF(ISNA(VLOOKUP($A8,[1]WFY12!$AA$1:$AB$65536,2,FALSE)),"np",(VLOOKUP($A8,[1]WFY12!$AA$1:$AB$65536,2,FALSE)))</f>
        <v>10</v>
      </c>
      <c r="AC8" s="92">
        <f>IF(AB8&gt;[1]WFY12!$AB$1,0,(VLOOKUP(AB8,'[2]Point Tables'!$A$4:$I$263,[1]WFY12!$AB$2,FALSE)))</f>
        <v>0</v>
      </c>
      <c r="AD8" s="121">
        <f>IF(ISNA(VLOOKUP($A8,[1]WFY12!$AL$1:$AM$65536,2,FALSE)),"np",(VLOOKUP($A8,[1]WFY12!$AL$1:$AM$65536,2,FALSE)))</f>
        <v>3</v>
      </c>
      <c r="AE8" s="92">
        <f>IF(AD8&gt;[1]WFY12!$AM$1,0,(VLOOKUP(AD8,'[2]Point Tables'!$A$4:$I$263,[1]WFY12!$AM$2,FALSE)))</f>
        <v>85</v>
      </c>
      <c r="AF8" s="121" t="str">
        <f>IF(ISNA(VLOOKUP($A8,[1]WFY12!$AW$1:$AX$65536,2,FALSE)),"np",(VLOOKUP($A8,[1]WFY12!$AW$1:$AX$65536,2,FALSE)))</f>
        <v>np</v>
      </c>
      <c r="AG8" s="92">
        <f>IF(AF8&gt;[1]WFY12!$AX$1,0,(VLOOKUP(AF8,'[2]Point Tables'!$A$4:$I$263,[1]WFY12!$AX$2,FALSE)))</f>
        <v>0</v>
      </c>
      <c r="AH8" s="121" t="str">
        <f>IF(ISNA(VLOOKUP($A8,[1]WFY12!$BH$1:$BI$65536,2,FALSE)),"np",(VLOOKUP($A8,[1]WFY12!$BH$1:$BI$65536,2,FALSE)))</f>
        <v>np</v>
      </c>
      <c r="AI8" s="92">
        <f>IF(AH8&gt;[1]WFY12!$BI$1,0,(VLOOKUP(AH8,'[2]Point Tables'!$A$4:$I$263,[1]WFY12!$BI$2,FALSE)))</f>
        <v>0</v>
      </c>
      <c r="AJ8" s="121">
        <f>IF(ISNA(VLOOKUP($A8,[1]WFY12!$BS$1:$BT$65536,2,FALSE)),"np",(VLOOKUP($A8,[1]WFY12!$BS$1:$BT$65536,2,FALSE)))</f>
        <v>5</v>
      </c>
      <c r="AK8" s="92">
        <f>IF(AJ8&gt;[1]WFY12!$BT$1,0,(VLOOKUP(AJ8,'[2]Point Tables'!$A$4:$I$263,[1]WFY12!$BT$2,FALSE)))</f>
        <v>70</v>
      </c>
      <c r="AL8" s="121" t="str">
        <f>IF(ISNA(VLOOKUP($A8,[1]WFY12!$CD$1:$CE$65536,2,FALSE)),"np",(VLOOKUP($A8,[1]WFY12!$CD$1:$CE$65536,2,FALSE)))</f>
        <v>np</v>
      </c>
      <c r="AM8" s="92">
        <f>IF(AL8&gt;[1]WFY12!$CE$1,0,(VLOOKUP(AL8,'[2]Point Tables'!$A$4:$I$263,[1]WFY12!$CE$2,FALSE)))</f>
        <v>0</v>
      </c>
      <c r="AN8" s="121" t="str">
        <f>IF(ISNA(VLOOKUP($A8,[1]WFY12!$CO$1:$CP$65536,2,FALSE)),"np",(VLOOKUP($A8,[1]WFY12!$CO$1:$CP$65536,2,FALSE)))</f>
        <v>np</v>
      </c>
      <c r="AO8" s="92">
        <f>IF(AN8&gt;[1]WFY12!$CP$1,0,(VLOOKUP(AN8,'[2]Point Tables'!$A$4:$I$263,[1]WFY12!$CP$2,FALSE)))</f>
        <v>0</v>
      </c>
      <c r="AP8" s="121" t="str">
        <f>IF(ISNA(VLOOKUP($A8,[1]WFY12!$CZ$1:$DA$65536,2,FALSE)),"np",(VLOOKUP($A8,[1]WFY12!$CZ$1:$DA$65536,2,FALSE)))</f>
        <v>np</v>
      </c>
      <c r="AQ8" s="92">
        <f>IF(AP8&gt;[1]WFY12!$DA$1,0,(VLOOKUP(AP8,'[2]Point Tables'!$A$4:$I$263,[1]WFY12!$DA$2,FALSE)))</f>
        <v>0</v>
      </c>
      <c r="AR8" s="121">
        <f>IF(ISNA(VLOOKUP($A8,[1]WFY12!$DK$1:$DL$65536,2,FALSE)),"np",(VLOOKUP($A8,[1]WFY12!$DK$1:$DL$65536,2,FALSE)))</f>
        <v>1</v>
      </c>
      <c r="AS8" s="92">
        <f>IF(AR8&gt;[1]WFY12!$DL$1,0,(VLOOKUP(AR8,'[2]Point Tables'!$A$4:$I$263,[1]WFY12!$DL$2,FALSE)))</f>
        <v>100</v>
      </c>
      <c r="AT8" s="92" t="str">
        <f t="shared" si="9"/>
        <v>Boyd, Myrka I</v>
      </c>
      <c r="AU8" s="121">
        <f>IF(ISNA(VLOOKUP($A8,[1]WFY14!$AL$1:$AN$65536,2,FALSE)),"np",(VLOOKUP($A8,[1]WFY14!$AL$1:$AN$65536,2,FALSE)))</f>
        <v>12</v>
      </c>
      <c r="AV8" s="92">
        <f>IF(AU8&gt;[1]WFY14!$AN$1,0,(VLOOKUP(AU8,'[2]Point Tables'!$A$4:$I$263,[1]WFY14!$AN$2,FALSE)))</f>
        <v>104</v>
      </c>
      <c r="AW8" s="121">
        <f>IF(ISNA(VLOOKUP($A8,[1]WFY14!$AW$1:$AY$65536,2,FALSE)),"np",(VLOOKUP($A8,[1]WFY14!$AW$1:$AY$65536,2,FALSE)))</f>
        <v>7</v>
      </c>
      <c r="AX8" s="92">
        <f>IF(AW8&gt;[1]WFY14!$AY$1,0,(VLOOKUP(AW8,'[2]Point Tables'!$A$4:$I$263,[1]WFY14!$AY$2,FALSE)))</f>
        <v>138</v>
      </c>
      <c r="AY8" s="121" t="str">
        <f>IF(ISNA(VLOOKUP($A8,[1]WFY14!$BH$1:$BJ$65536,2,FALSE)),"np",(VLOOKUP($A8,[1]WFY14!$BH$1:$BJ$65536,2,FALSE)))</f>
        <v>np</v>
      </c>
      <c r="AZ8" s="92">
        <f>IF(AY8&gt;[1]WFY14!$BJ$1,0,(VLOOKUP(AY8,'[2]Point Tables'!$A$4:$I$263,[1]WFY14!$BJ$2,FALSE)))</f>
        <v>0</v>
      </c>
      <c r="BA8" s="121" t="str">
        <f>IF(ISNA(VLOOKUP($A8,[1]WFY14!$BS$1:$BT$65536,2,FALSE)),"np",(VLOOKUP($A8,[1]WFY14!$BS$1:$BT$65536,2,FALSE)))</f>
        <v>np</v>
      </c>
      <c r="BB8" s="92">
        <f>IF(BA8&gt;[1]WFY14!$BU$1,0,(VLOOKUP(BA8,'[2]Point Tables'!$A$4:$I$263,[1]WFY14!$BU$2,FALSE)))</f>
        <v>0</v>
      </c>
      <c r="BC8" s="121">
        <f>IF(ISNA(VLOOKUP($A8,[1]WFY14!$CD$1:$CE$65536,2,FALSE)),"np",(VLOOKUP($A8,[1]WFY14!$CD$1:$CE$65536,2,FALSE)))</f>
        <v>9</v>
      </c>
      <c r="BD8" s="92">
        <f>IF(BC8&gt;[1]WFY14!$CF$1,0,(VLOOKUP(BC8,'[2]Point Tables'!$A$4:$I$263,[1]WFY14!$CF$2,FALSE)))</f>
        <v>107</v>
      </c>
      <c r="BE8" s="121" t="str">
        <f>IF(ISNA(VLOOKUP($A8,[1]WFY14!$CO$1:$CP$65536,2,FALSE)),"np",(VLOOKUP($A8,[1]WFY14!$CO$1:$CP$65536,2,FALSE)))</f>
        <v>np</v>
      </c>
      <c r="BF8" s="92">
        <f>IF(BE8&gt;[1]WFY14!$CQ$1,0,(VLOOKUP(BE8,'[2]Point Tables'!$A$4:$I$263,[1]WFY14!$CQ$2,FALSE)))</f>
        <v>0</v>
      </c>
      <c r="BG8" s="121" t="str">
        <f>IF(ISNA(VLOOKUP($A8,[1]WFY14!$CZ$1:$DA$65536,2,FALSE)),"np",(VLOOKUP($A8,[1]WFY14!$CZ$1:$DA$65536,2,FALSE)))</f>
        <v>np</v>
      </c>
      <c r="BH8" s="92">
        <f>IF(BG8&gt;[1]WFY14!$DB$1,0,(VLOOKUP(BG8,'[2]Point Tables'!$A$4:$I$263,[1]WFY14!$DB$2,FALSE)))</f>
        <v>0</v>
      </c>
      <c r="BI8" s="121" t="str">
        <f>IF(ISNA(VLOOKUP($A8,[1]WFY14!$DK$1:$DL$65536,2,FALSE)),"np",(VLOOKUP($A8,[1]WFY14!$DK$1:$DL$65536,2,FALSE)))</f>
        <v>np</v>
      </c>
      <c r="BJ8" s="92">
        <f>IF(BI8&gt;[1]WFY14!$DM$1,0,(VLOOKUP(BI8,'[2]Point Tables'!$A$4:$I$263,[1]WFY14!$DM$2,FALSE)))</f>
        <v>0</v>
      </c>
      <c r="BK8" s="121">
        <f>IF(ISNA(VLOOKUP($A8,[1]WFY14!$DV$1:$DW$65536,2,FALSE)),"np",(VLOOKUP($A8,[1]WFY14!$DV$1:$DW$65536,2,FALSE)))</f>
        <v>3</v>
      </c>
      <c r="BL8" s="92">
        <f>IF(BK8&gt;[1]WFY14!$DX$1,0,(VLOOKUP(BK8,'[9]Point Tables'!$A$4:$I$263,[1]WFY14!$DX$2,FALSE)))</f>
        <v>170</v>
      </c>
      <c r="BY8">
        <f t="shared" si="10"/>
        <v>0</v>
      </c>
      <c r="BZ8">
        <f t="shared" si="11"/>
        <v>85</v>
      </c>
      <c r="CA8">
        <f t="shared" si="12"/>
        <v>0</v>
      </c>
      <c r="CB8">
        <f t="shared" si="13"/>
        <v>0</v>
      </c>
      <c r="CC8">
        <f t="shared" si="14"/>
        <v>70</v>
      </c>
      <c r="CD8">
        <f t="shared" si="15"/>
        <v>0</v>
      </c>
      <c r="CE8">
        <f t="shared" si="16"/>
        <v>0</v>
      </c>
      <c r="CF8">
        <f t="shared" si="17"/>
        <v>0</v>
      </c>
      <c r="CG8">
        <f t="shared" si="18"/>
        <v>100</v>
      </c>
      <c r="CH8">
        <f t="shared" si="19"/>
        <v>104</v>
      </c>
      <c r="CI8">
        <f t="shared" si="20"/>
        <v>138</v>
      </c>
      <c r="CJ8">
        <f t="shared" si="21"/>
        <v>0</v>
      </c>
      <c r="CK8">
        <f t="shared" si="22"/>
        <v>0</v>
      </c>
      <c r="CL8">
        <f t="shared" si="23"/>
        <v>107</v>
      </c>
      <c r="CM8">
        <f t="shared" si="24"/>
        <v>0</v>
      </c>
      <c r="CN8">
        <f t="shared" si="25"/>
        <v>0</v>
      </c>
      <c r="CO8">
        <f t="shared" si="26"/>
        <v>0</v>
      </c>
      <c r="CP8">
        <f t="shared" si="27"/>
        <v>170</v>
      </c>
      <c r="CR8">
        <f t="shared" si="28"/>
        <v>100</v>
      </c>
      <c r="CS8">
        <f t="shared" si="29"/>
        <v>170</v>
      </c>
      <c r="CT8">
        <f t="shared" si="30"/>
        <v>0</v>
      </c>
      <c r="CU8">
        <f t="shared" si="31"/>
        <v>0</v>
      </c>
      <c r="CV8">
        <f t="shared" si="32"/>
        <v>103</v>
      </c>
      <c r="CW8">
        <f t="shared" si="33"/>
        <v>53.5</v>
      </c>
      <c r="CX8">
        <f t="shared" si="34"/>
        <v>29</v>
      </c>
      <c r="CZ8">
        <f t="shared" si="35"/>
        <v>170</v>
      </c>
      <c r="DA8">
        <f t="shared" si="36"/>
        <v>103</v>
      </c>
      <c r="DB8">
        <f t="shared" si="37"/>
        <v>100</v>
      </c>
      <c r="DC8">
        <f t="shared" si="38"/>
        <v>53.5</v>
      </c>
      <c r="DE8" s="95">
        <f t="shared" si="39"/>
        <v>426.5</v>
      </c>
      <c r="DJ8">
        <f t="shared" si="40"/>
        <v>29</v>
      </c>
      <c r="DK8">
        <f t="shared" si="41"/>
        <v>53.5</v>
      </c>
      <c r="DM8">
        <f t="shared" si="42"/>
        <v>53.5</v>
      </c>
      <c r="DN8">
        <f t="shared" si="43"/>
        <v>29</v>
      </c>
      <c r="DP8">
        <f t="shared" si="44"/>
        <v>82.5</v>
      </c>
    </row>
    <row r="9" spans="1:120">
      <c r="A9" s="100">
        <v>100097392</v>
      </c>
      <c r="B9">
        <f t="shared" si="0"/>
        <v>426</v>
      </c>
      <c r="C9">
        <f t="shared" si="1"/>
        <v>122</v>
      </c>
      <c r="D9" s="15" t="str">
        <f t="shared" si="2"/>
        <v>6</v>
      </c>
      <c r="E9" s="26" t="str">
        <f>IF(AND(ISNUMBER(G9),G9&gt;='[3]Point Tables'!$S$7),"#"," ")</f>
        <v>#</v>
      </c>
      <c r="F9" s="35" t="s">
        <v>955</v>
      </c>
      <c r="G9" s="84">
        <v>1998</v>
      </c>
      <c r="H9" s="83" t="s">
        <v>1352</v>
      </c>
      <c r="I9" s="119">
        <f t="shared" si="3"/>
        <v>426</v>
      </c>
      <c r="J9" s="122">
        <f t="shared" si="4"/>
        <v>122</v>
      </c>
      <c r="K9" s="107">
        <f t="shared" si="5"/>
        <v>200</v>
      </c>
      <c r="L9" s="107">
        <f t="shared" si="5"/>
        <v>92</v>
      </c>
      <c r="M9" s="107">
        <f t="shared" si="5"/>
        <v>70</v>
      </c>
      <c r="N9" s="107">
        <f t="shared" si="5"/>
        <v>64</v>
      </c>
      <c r="O9" s="88" t="str">
        <f t="shared" si="6"/>
        <v>Lovelace, Kennedy</v>
      </c>
      <c r="P9" s="121">
        <f>IF(ISNA(VLOOKUP($A9,[1]WFY12!$E$1:$F$65536,2,FALSE)),"np",(VLOOKUP($A9,[1]WFY12!$E$1:$F$65536,2,FALSE)))</f>
        <v>5</v>
      </c>
      <c r="Q9" s="92">
        <f>IF(P9&gt;[1]WFY12!$F$1,0,(VLOOKUP(P9,'[2]Point Tables'!$A$4:$I$263,[1]WFY12!$F$2,FALSE)))</f>
        <v>70</v>
      </c>
      <c r="R9" s="121">
        <f>IF(ISNA(VLOOKUP($A9,[1]WFY12!$P$1:$Q$65536,2,FALSE)),"np",(VLOOKUP($A9,[1]WFY12!$P$1:$Q$65536,2,FALSE)))</f>
        <v>12</v>
      </c>
      <c r="S9" s="92">
        <f>IF(R9&gt;[1]WFY12!$Q$1,0,(VLOOKUP(R9,'[2]Point Tables'!$A$4:$I$263,[1]WFY12!$Q$2,FALSE)))</f>
        <v>52</v>
      </c>
      <c r="T9" s="92" t="str">
        <f t="shared" si="7"/>
        <v>Lovelace, Kennedy</v>
      </c>
      <c r="U9" s="121">
        <f>IF(ISNA(VLOOKUP(A9,[1]WFY14!$AA$1:$AB$65536,2,FALSE)),"np",(VLOOKUP(A9,[1]WFY14!$AA$1:$AB$65536,2,FALSE)))</f>
        <v>23</v>
      </c>
      <c r="V9" s="92">
        <f>IF(U9&gt;[1]WFY14!$AB$1,0,(VLOOKUP(U9,'[2]Point Tables'!$A$4:$I$263,[1]WFY14!$AB$2,FALSE)))</f>
        <v>64</v>
      </c>
      <c r="W9" s="121" t="str">
        <f>IF(ISNA(VLOOKUP($A9,[1]WFY14!$E$1:$F$65536,2,FALSE)),"np",(VLOOKUP($A9,[1]WFY14!$E$1:$F$65536,2,FALSE)))</f>
        <v>np</v>
      </c>
      <c r="X9" s="92">
        <f>IF(W9&gt;[1]WFY14!$F$1,0,(VLOOKUP(W9,'[2]Point Tables'!$A$4:$I$263,[1]WFY14!$F$2,FALSE)))</f>
        <v>0</v>
      </c>
      <c r="Y9" s="121">
        <f>IF(ISNA(VLOOKUP($A9,[1]WFY14!$P$1:$Q$65536,2,FALSE)),"np",(VLOOKUP($A9,[1]WFY14!$P$1:$Q$65536,2,FALSE)))</f>
        <v>39</v>
      </c>
      <c r="Z9" s="92">
        <f>IF(Y9&gt;[1]WFY14!$Q$1,0,(VLOOKUP(Y9,'[2]Point Tables'!$A$4:$I$263,[1]WFY14!$Q$2,FALSE)))</f>
        <v>0</v>
      </c>
      <c r="AA9" s="92" t="str">
        <f t="shared" si="8"/>
        <v>Lovelace, Kennedy</v>
      </c>
      <c r="AB9" s="121">
        <f>IF(ISNA(VLOOKUP($A9,[1]WFY12!$AA$1:$AB$65536,2,FALSE)),"np",(VLOOKUP($A9,[1]WFY12!$AA$1:$AB$65536,2,FALSE)))</f>
        <v>6</v>
      </c>
      <c r="AC9" s="92">
        <f>IF(AB9&gt;[1]WFY12!$AB$1,0,(VLOOKUP(AB9,'[2]Point Tables'!$A$4:$I$263,[1]WFY12!$AB$2,FALSE)))</f>
        <v>69.5</v>
      </c>
      <c r="AD9" s="121">
        <f>IF(ISNA(VLOOKUP($A9,[1]WFY12!$AL$1:$AM$65536,2,FALSE)),"np",(VLOOKUP($A9,[1]WFY12!$AL$1:$AM$65536,2,FALSE)))</f>
        <v>7</v>
      </c>
      <c r="AE9" s="92">
        <f>IF(AD9&gt;[1]WFY12!$AM$1,0,(VLOOKUP(AD9,'[2]Point Tables'!$A$4:$I$263,[1]WFY12!$AM$2,FALSE)))</f>
        <v>69</v>
      </c>
      <c r="AF9" s="121" t="str">
        <f>IF(ISNA(VLOOKUP($A9,[1]WFY12!$AW$1:$AX$65536,2,FALSE)),"np",(VLOOKUP($A9,[1]WFY12!$AW$1:$AX$65536,2,FALSE)))</f>
        <v>np</v>
      </c>
      <c r="AG9" s="92">
        <f>IF(AF9&gt;[1]WFY12!$AX$1,0,(VLOOKUP(AF9,'[2]Point Tables'!$A$4:$I$263,[1]WFY12!$AX$2,FALSE)))</f>
        <v>0</v>
      </c>
      <c r="AH9" s="121" t="str">
        <f>IF(ISNA(VLOOKUP($A9,[1]WFY12!$BH$1:$BI$65536,2,FALSE)),"np",(VLOOKUP($A9,[1]WFY12!$BH$1:$BI$65536,2,FALSE)))</f>
        <v>np</v>
      </c>
      <c r="AI9" s="92">
        <f>IF(AH9&gt;[1]WFY12!$BI$1,0,(VLOOKUP(AH9,'[2]Point Tables'!$A$4:$I$263,[1]WFY12!$BI$2,FALSE)))</f>
        <v>0</v>
      </c>
      <c r="AJ9" s="121" t="str">
        <f>IF(ISNA(VLOOKUP($A9,[1]WFY12!$BS$1:$BT$65536,2,FALSE)),"np",(VLOOKUP($A9,[1]WFY12!$BS$1:$BT$65536,2,FALSE)))</f>
        <v>np</v>
      </c>
      <c r="AK9" s="92">
        <f>IF(AJ9&gt;[1]WFY12!$BT$1,0,(VLOOKUP(AJ9,'[2]Point Tables'!$A$4:$I$263,[1]WFY12!$BT$2,FALSE)))</f>
        <v>0</v>
      </c>
      <c r="AL9" s="121" t="str">
        <f>IF(ISNA(VLOOKUP($A9,[1]WFY12!$CD$1:$CE$65536,2,FALSE)),"np",(VLOOKUP($A9,[1]WFY12!$CD$1:$CE$65536,2,FALSE)))</f>
        <v>np</v>
      </c>
      <c r="AM9" s="92">
        <f>IF(AL9&gt;[1]WFY12!$CE$1,0,(VLOOKUP(AL9,'[2]Point Tables'!$A$4:$I$263,[1]WFY12!$CE$2,FALSE)))</f>
        <v>0</v>
      </c>
      <c r="AN9" s="121" t="str">
        <f>IF(ISNA(VLOOKUP($A9,[1]WFY12!$CO$1:$CP$65536,2,FALSE)),"np",(VLOOKUP($A9,[1]WFY12!$CO$1:$CP$65536,2,FALSE)))</f>
        <v>np</v>
      </c>
      <c r="AO9" s="92">
        <f>IF(AN9&gt;[1]WFY12!$CP$1,0,(VLOOKUP(AN9,'[2]Point Tables'!$A$4:$I$263,[1]WFY12!$CP$2,FALSE)))</f>
        <v>0</v>
      </c>
      <c r="AP9" s="121" t="str">
        <f>IF(ISNA(VLOOKUP($A9,[1]WFY12!$CZ$1:$DA$65536,2,FALSE)),"np",(VLOOKUP($A9,[1]WFY12!$CZ$1:$DA$65536,2,FALSE)))</f>
        <v>np</v>
      </c>
      <c r="AQ9" s="92">
        <f>IF(AP9&gt;[1]WFY12!$DA$1,0,(VLOOKUP(AP9,'[2]Point Tables'!$A$4:$I$263,[1]WFY12!$DA$2,FALSE)))</f>
        <v>0</v>
      </c>
      <c r="AR9" s="121">
        <f>IF(ISNA(VLOOKUP($A9,[1]WFY12!$DK$1:$DL$65536,2,FALSE)),"np",(VLOOKUP($A9,[1]WFY12!$DK$1:$DL$65536,2,FALSE)))</f>
        <v>2</v>
      </c>
      <c r="AS9" s="92">
        <f>IF(AR9&gt;[1]WFY12!$DL$1,0,(VLOOKUP(AR9,'[2]Point Tables'!$A$4:$I$263,[1]WFY12!$DL$2,FALSE)))</f>
        <v>92</v>
      </c>
      <c r="AT9" s="92" t="str">
        <f t="shared" si="9"/>
        <v>Lovelace, Kennedy</v>
      </c>
      <c r="AU9" s="121">
        <f>IF(ISNA(VLOOKUP($A9,[1]WFY14!$AL$1:$AN$65536,2,FALSE)),"np",(VLOOKUP($A9,[1]WFY14!$AL$1:$AN$65536,2,FALSE)))</f>
        <v>3</v>
      </c>
      <c r="AV9" s="92">
        <f>IF(AU9&gt;[1]WFY14!$AN$1,0,(VLOOKUP(AU9,'[2]Point Tables'!$A$4:$I$263,[1]WFY14!$AN$2,FALSE)))</f>
        <v>170</v>
      </c>
      <c r="AW9" s="121">
        <f>IF(ISNA(VLOOKUP($A9,[1]WFY14!$AW$1:$AY$65536,2,FALSE)),"np",(VLOOKUP($A9,[1]WFY14!$AW$1:$AY$65536,2,FALSE)))</f>
        <v>3</v>
      </c>
      <c r="AX9" s="92">
        <f>IF(AW9&gt;[1]WFY14!$AY$1,0,(VLOOKUP(AW9,'[2]Point Tables'!$A$4:$I$263,[1]WFY14!$AY$2,FALSE)))</f>
        <v>170</v>
      </c>
      <c r="AY9" s="121" t="str">
        <f>IF(ISNA(VLOOKUP($A9,[1]WFY14!$BH$1:$BJ$65536,2,FALSE)),"np",(VLOOKUP($A9,[1]WFY14!$BH$1:$BJ$65536,2,FALSE)))</f>
        <v>np</v>
      </c>
      <c r="AZ9" s="92">
        <f>IF(AY9&gt;[1]WFY14!$BJ$1,0,(VLOOKUP(AY9,'[2]Point Tables'!$A$4:$I$263,[1]WFY14!$BJ$2,FALSE)))</f>
        <v>0</v>
      </c>
      <c r="BA9" s="121" t="str">
        <f>IF(ISNA(VLOOKUP($A9,[1]WFY14!$BS$1:$BT$65536,2,FALSE)),"np",(VLOOKUP($A9,[1]WFY14!$BS$1:$BT$65536,2,FALSE)))</f>
        <v>np</v>
      </c>
      <c r="BB9" s="92">
        <f>IF(BA9&gt;[1]WFY14!$BU$1,0,(VLOOKUP(BA9,'[2]Point Tables'!$A$4:$I$263,[1]WFY14!$BU$2,FALSE)))</f>
        <v>0</v>
      </c>
      <c r="BC9" s="121" t="str">
        <f>IF(ISNA(VLOOKUP($A9,[1]WFY14!$CD$1:$CE$65536,2,FALSE)),"np",(VLOOKUP($A9,[1]WFY14!$CD$1:$CE$65536,2,FALSE)))</f>
        <v>np</v>
      </c>
      <c r="BD9" s="92">
        <f>IF(BC9&gt;[1]WFY14!$CF$1,0,(VLOOKUP(BC9,'[2]Point Tables'!$A$4:$I$263,[1]WFY14!$CF$2,FALSE)))</f>
        <v>0</v>
      </c>
      <c r="BE9" s="121" t="str">
        <f>IF(ISNA(VLOOKUP($A9,[1]WFY14!$CO$1:$CP$65536,2,FALSE)),"np",(VLOOKUP($A9,[1]WFY14!$CO$1:$CP$65536,2,FALSE)))</f>
        <v>np</v>
      </c>
      <c r="BF9" s="92">
        <f>IF(BE9&gt;[1]WFY14!$CQ$1,0,(VLOOKUP(BE9,'[2]Point Tables'!$A$4:$I$263,[1]WFY14!$CQ$2,FALSE)))</f>
        <v>0</v>
      </c>
      <c r="BG9" s="121" t="str">
        <f>IF(ISNA(VLOOKUP($A9,[1]WFY14!$CZ$1:$DA$65536,2,FALSE)),"np",(VLOOKUP($A9,[1]WFY14!$CZ$1:$DA$65536,2,FALSE)))</f>
        <v>np</v>
      </c>
      <c r="BH9" s="92">
        <f>IF(BG9&gt;[1]WFY14!$DB$1,0,(VLOOKUP(BG9,'[2]Point Tables'!$A$4:$I$263,[1]WFY14!$DB$2,FALSE)))</f>
        <v>0</v>
      </c>
      <c r="BI9" s="121" t="str">
        <f>IF(ISNA(VLOOKUP($A9,[1]WFY14!$DK$1:$DL$65536,2,FALSE)),"np",(VLOOKUP($A9,[1]WFY14!$DK$1:$DL$65536,2,FALSE)))</f>
        <v>np</v>
      </c>
      <c r="BJ9" s="92">
        <f>IF(BI9&gt;[1]WFY14!$DM$1,0,(VLOOKUP(BI9,'[2]Point Tables'!$A$4:$I$263,[1]WFY14!$DM$2,FALSE)))</f>
        <v>0</v>
      </c>
      <c r="BK9" s="121">
        <f>IF(ISNA(VLOOKUP($A9,[1]WFY14!$DV$1:$DW$65536,2,FALSE)),"np",(VLOOKUP($A9,[1]WFY14!$DV$1:$DW$65536,2,FALSE)))</f>
        <v>1</v>
      </c>
      <c r="BL9" s="92">
        <f>IF(BK9&gt;[1]WFY14!$DX$1,0,(VLOOKUP(BK9,'[9]Point Tables'!$A$4:$I$263,[1]WFY14!$DX$2,FALSE)))</f>
        <v>200</v>
      </c>
      <c r="BY9">
        <f t="shared" si="10"/>
        <v>69.5</v>
      </c>
      <c r="BZ9">
        <f t="shared" si="11"/>
        <v>69</v>
      </c>
      <c r="CA9">
        <f t="shared" si="12"/>
        <v>0</v>
      </c>
      <c r="CB9">
        <f t="shared" si="13"/>
        <v>0</v>
      </c>
      <c r="CC9">
        <f t="shared" si="14"/>
        <v>0</v>
      </c>
      <c r="CD9">
        <f t="shared" si="15"/>
        <v>0</v>
      </c>
      <c r="CE9">
        <f t="shared" si="16"/>
        <v>0</v>
      </c>
      <c r="CF9">
        <f t="shared" si="17"/>
        <v>0</v>
      </c>
      <c r="CG9">
        <f t="shared" si="18"/>
        <v>92</v>
      </c>
      <c r="CH9">
        <f t="shared" si="19"/>
        <v>170</v>
      </c>
      <c r="CI9">
        <f t="shared" si="20"/>
        <v>170</v>
      </c>
      <c r="CJ9">
        <f t="shared" si="21"/>
        <v>0</v>
      </c>
      <c r="CK9">
        <f t="shared" si="22"/>
        <v>0</v>
      </c>
      <c r="CL9">
        <f t="shared" si="23"/>
        <v>0</v>
      </c>
      <c r="CM9">
        <f t="shared" si="24"/>
        <v>0</v>
      </c>
      <c r="CN9">
        <f t="shared" si="25"/>
        <v>0</v>
      </c>
      <c r="CO9">
        <f t="shared" si="26"/>
        <v>0</v>
      </c>
      <c r="CP9">
        <f t="shared" si="27"/>
        <v>200</v>
      </c>
      <c r="CR9">
        <f t="shared" si="28"/>
        <v>92</v>
      </c>
      <c r="CS9">
        <f t="shared" si="29"/>
        <v>200</v>
      </c>
      <c r="CT9">
        <f t="shared" si="30"/>
        <v>64</v>
      </c>
      <c r="CU9">
        <f t="shared" si="31"/>
        <v>0</v>
      </c>
      <c r="CV9">
        <f t="shared" si="32"/>
        <v>0</v>
      </c>
      <c r="CW9">
        <f t="shared" si="33"/>
        <v>70</v>
      </c>
      <c r="CX9">
        <f t="shared" si="34"/>
        <v>52</v>
      </c>
      <c r="CZ9">
        <f t="shared" si="35"/>
        <v>200</v>
      </c>
      <c r="DA9">
        <f t="shared" si="36"/>
        <v>92</v>
      </c>
      <c r="DB9">
        <f t="shared" si="37"/>
        <v>70</v>
      </c>
      <c r="DC9">
        <f t="shared" si="38"/>
        <v>64</v>
      </c>
      <c r="DE9" s="95">
        <f t="shared" si="39"/>
        <v>426</v>
      </c>
      <c r="DJ9">
        <f t="shared" si="40"/>
        <v>52</v>
      </c>
      <c r="DK9">
        <f t="shared" si="41"/>
        <v>70</v>
      </c>
      <c r="DM9">
        <f t="shared" si="42"/>
        <v>70</v>
      </c>
      <c r="DN9">
        <f t="shared" si="43"/>
        <v>52</v>
      </c>
      <c r="DP9">
        <f t="shared" si="44"/>
        <v>122</v>
      </c>
    </row>
    <row r="10" spans="1:120">
      <c r="A10" s="23">
        <v>100093798</v>
      </c>
      <c r="B10">
        <f t="shared" si="0"/>
        <v>405</v>
      </c>
      <c r="C10">
        <f t="shared" si="1"/>
        <v>33.5</v>
      </c>
      <c r="D10" s="15" t="str">
        <f t="shared" si="2"/>
        <v>7</v>
      </c>
      <c r="E10" s="26" t="str">
        <f>IF(AND(ISNUMBER(G10),G10&gt;='[3]Point Tables'!$S$7),"#"," ")</f>
        <v>#</v>
      </c>
      <c r="F10" s="3" t="s">
        <v>932</v>
      </c>
      <c r="G10" s="10">
        <v>1999</v>
      </c>
      <c r="H10" s="3" t="s">
        <v>1098</v>
      </c>
      <c r="I10" s="119">
        <f t="shared" si="3"/>
        <v>405</v>
      </c>
      <c r="J10" s="122">
        <f t="shared" si="4"/>
        <v>33.5</v>
      </c>
      <c r="K10" s="107">
        <f t="shared" si="5"/>
        <v>140</v>
      </c>
      <c r="L10" s="107">
        <f t="shared" si="5"/>
        <v>105</v>
      </c>
      <c r="M10" s="107">
        <f t="shared" si="5"/>
        <v>100</v>
      </c>
      <c r="N10" s="107">
        <f t="shared" si="5"/>
        <v>60</v>
      </c>
      <c r="O10" s="88" t="str">
        <f t="shared" si="6"/>
        <v>Kukadia, Saanchi</v>
      </c>
      <c r="P10" s="121" t="str">
        <f>IF(ISNA(VLOOKUP($A10,[1]WFY12!$E$1:$F$65536,2,FALSE)),"np",(VLOOKUP($A10,[1]WFY12!$E$1:$F$65536,2,FALSE)))</f>
        <v>np</v>
      </c>
      <c r="Q10" s="92">
        <f>IF(P10&gt;[1]WFY12!$F$1,0,(VLOOKUP(P10,'[2]Point Tables'!$A$4:$I$263,[1]WFY12!$F$2,FALSE)))</f>
        <v>0</v>
      </c>
      <c r="R10" s="121">
        <f>IF(ISNA(VLOOKUP($A10,[1]WFY12!$P$1:$Q$65536,2,FALSE)),"np",(VLOOKUP($A10,[1]WFY12!$P$1:$Q$65536,2,FALSE)))</f>
        <v>20</v>
      </c>
      <c r="S10" s="92">
        <f>IF(R10&gt;[1]WFY12!$Q$1,0,(VLOOKUP(R10,'[2]Point Tables'!$A$4:$I$263,[1]WFY12!$Q$2,FALSE)))</f>
        <v>33.5</v>
      </c>
      <c r="T10" s="92" t="str">
        <f t="shared" si="7"/>
        <v>Kukadia, Saanchi</v>
      </c>
      <c r="U10" s="121">
        <f>IF(ISNA(VLOOKUP(A10,[1]WFY14!$AA$1:$AB$65536,2,FALSE)),"np",(VLOOKUP(A10,[1]WFY14!$AA$1:$AB$65536,2,FALSE)))</f>
        <v>11</v>
      </c>
      <c r="V10" s="92">
        <f>IF(U10&gt;[1]WFY14!$AB$1,0,(VLOOKUP(U10,'[2]Point Tables'!$A$4:$I$263,[1]WFY14!$AB$2,FALSE)))</f>
        <v>105</v>
      </c>
      <c r="W10" s="121" t="str">
        <f>IF(ISNA(VLOOKUP($A10,[1]WFY14!$E$1:$F$65536,2,FALSE)),"np",(VLOOKUP($A10,[1]WFY14!$E$1:$F$65536,2,FALSE)))</f>
        <v>np</v>
      </c>
      <c r="X10" s="92">
        <f>IF(W10&gt;[1]WFY14!$F$1,0,(VLOOKUP(W10,'[2]Point Tables'!$A$4:$I$263,[1]WFY14!$F$2,FALSE)))</f>
        <v>0</v>
      </c>
      <c r="Y10" s="121">
        <f>IF(ISNA(VLOOKUP($A10,[1]WFY14!$P$1:$Q$65536,2,FALSE)),"np",(VLOOKUP($A10,[1]WFY14!$P$1:$Q$65536,2,FALSE)))</f>
        <v>27</v>
      </c>
      <c r="Z10" s="92">
        <f>IF(Y10&gt;[1]WFY14!$Q$1,0,(VLOOKUP(Y10,'[2]Point Tables'!$A$4:$I$263,[1]WFY14!$Q$2,FALSE)))</f>
        <v>60</v>
      </c>
      <c r="AA10" s="92" t="str">
        <f t="shared" si="8"/>
        <v>Kukadia, Saanchi</v>
      </c>
      <c r="AB10" s="121" t="str">
        <f>IF(ISNA(VLOOKUP($A10,[1]WFY12!$AA$1:$AB$65536,2,FALSE)),"np",(VLOOKUP($A10,[1]WFY12!$AA$1:$AB$65536,2,FALSE)))</f>
        <v>np</v>
      </c>
      <c r="AC10" s="92">
        <f>IF(AB10&gt;[1]WFY12!$AB$1,0,(VLOOKUP(AB10,'[2]Point Tables'!$A$4:$I$263,[1]WFY12!$AB$2,FALSE)))</f>
        <v>0</v>
      </c>
      <c r="AD10" s="121" t="str">
        <f>IF(ISNA(VLOOKUP($A10,[1]WFY12!$AL$1:$AM$65536,2,FALSE)),"np",(VLOOKUP($A10,[1]WFY12!$AL$1:$AM$65536,2,FALSE)))</f>
        <v>np</v>
      </c>
      <c r="AE10" s="92">
        <f>IF(AD10&gt;[1]WFY12!$AM$1,0,(VLOOKUP(AD10,'[2]Point Tables'!$A$4:$I$263,[1]WFY12!$AM$2,FALSE)))</f>
        <v>0</v>
      </c>
      <c r="AF10" s="121">
        <f>IF(ISNA(VLOOKUP($A10,[1]WFY12!$AW$1:$AX$65536,2,FALSE)),"np",(VLOOKUP($A10,[1]WFY12!$AW$1:$AX$65536,2,FALSE)))</f>
        <v>10</v>
      </c>
      <c r="AG10" s="92">
        <f>IF(AF10&gt;[1]WFY12!$AX$1,0,(VLOOKUP(AF10,'[2]Point Tables'!$A$4:$I$263,[1]WFY12!$AX$2,FALSE)))</f>
        <v>53</v>
      </c>
      <c r="AH10" s="121">
        <f>IF(ISNA(VLOOKUP($A10,[1]WFY12!$BH$1:$BI$65536,2,FALSE)),"np",(VLOOKUP($A10,[1]WFY12!$BH$1:$BI$65536,2,FALSE)))</f>
        <v>9</v>
      </c>
      <c r="AI10" s="92">
        <f>IF(AH10&gt;[1]WFY12!$BI$1,0,(VLOOKUP(AH10,'[2]Point Tables'!$A$4:$I$263,[1]WFY12!$BI$2,FALSE)))</f>
        <v>53.5</v>
      </c>
      <c r="AJ10" s="121" t="str">
        <f>IF(ISNA(VLOOKUP($A10,[1]WFY12!$BS$1:$BT$65536,2,FALSE)),"np",(VLOOKUP($A10,[1]WFY12!$BS$1:$BT$65536,2,FALSE)))</f>
        <v>np</v>
      </c>
      <c r="AK10" s="92">
        <f>IF(AJ10&gt;[1]WFY12!$BT$1,0,(VLOOKUP(AJ10,'[2]Point Tables'!$A$4:$I$263,[1]WFY12!$BT$2,FALSE)))</f>
        <v>0</v>
      </c>
      <c r="AL10" s="121">
        <f>IF(ISNA(VLOOKUP($A10,[1]WFY12!$CD$1:$CE$65536,2,FALSE)),"np",(VLOOKUP($A10,[1]WFY12!$CD$1:$CE$65536,2,FALSE)))</f>
        <v>1</v>
      </c>
      <c r="AM10" s="92">
        <f>IF(AL10&gt;[1]WFY12!$CE$1,0,(VLOOKUP(AL10,'[2]Point Tables'!$A$4:$I$263,[1]WFY12!$CE$2,FALSE)))</f>
        <v>100</v>
      </c>
      <c r="AN10" s="121">
        <f>IF(ISNA(VLOOKUP($A10,[1]WFY12!$CO$1:$CP$65536,2,FALSE)),"np",(VLOOKUP($A10,[1]WFY12!$CO$1:$CP$65536,2,FALSE)))</f>
        <v>3</v>
      </c>
      <c r="AO10" s="92">
        <f>IF(AN10&gt;[1]WFY12!$CP$1,0,(VLOOKUP(AN10,'[2]Point Tables'!$A$4:$I$263,[1]WFY12!$CP$2,FALSE)))</f>
        <v>85</v>
      </c>
      <c r="AP10" s="121" t="str">
        <f>IF(ISNA(VLOOKUP($A10,[1]WFY12!$CZ$1:$DA$65536,2,FALSE)),"np",(VLOOKUP($A10,[1]WFY12!$CZ$1:$DA$65536,2,FALSE)))</f>
        <v>np</v>
      </c>
      <c r="AQ10" s="92">
        <f>IF(AP10&gt;[1]WFY12!$DA$1,0,(VLOOKUP(AP10,'[2]Point Tables'!$A$4:$I$263,[1]WFY12!$DA$2,FALSE)))</f>
        <v>0</v>
      </c>
      <c r="AR10" s="121" t="str">
        <f>IF(ISNA(VLOOKUP($A10,[1]WFY12!$DK$1:$DL$65536,2,FALSE)),"np",(VLOOKUP($A10,[1]WFY12!$DK$1:$DL$65536,2,FALSE)))</f>
        <v>np</v>
      </c>
      <c r="AS10" s="92">
        <f>IF(AR10&gt;[1]WFY12!$DL$1,0,(VLOOKUP(AR10,'[2]Point Tables'!$A$4:$I$263,[1]WFY12!$DL$2,FALSE)))</f>
        <v>0</v>
      </c>
      <c r="AT10" s="92" t="str">
        <f t="shared" si="9"/>
        <v>Kukadia, Saanchi</v>
      </c>
      <c r="AU10" s="121" t="str">
        <f>IF(ISNA(VLOOKUP($A10,[1]WFY14!$AL$1:$AN$65536,2,FALSE)),"np",(VLOOKUP($A10,[1]WFY14!$AL$1:$AN$65536,2,FALSE)))</f>
        <v>np</v>
      </c>
      <c r="AV10" s="92">
        <f>IF(AU10&gt;[1]WFY14!$AN$1,0,(VLOOKUP(AU10,'[2]Point Tables'!$A$4:$I$263,[1]WFY14!$AN$2,FALSE)))</f>
        <v>0</v>
      </c>
      <c r="AW10" s="121" t="str">
        <f>IF(ISNA(VLOOKUP($A10,[1]WFY14!$AW$1:$AY$65536,2,FALSE)),"np",(VLOOKUP($A10,[1]WFY14!$AW$1:$AY$65536,2,FALSE)))</f>
        <v>np</v>
      </c>
      <c r="AX10" s="92">
        <f>IF(AW10&gt;[1]WFY14!$AY$1,0,(VLOOKUP(AW10,'[2]Point Tables'!$A$4:$I$263,[1]WFY14!$AY$2,FALSE)))</f>
        <v>0</v>
      </c>
      <c r="AY10" s="121" t="str">
        <f>IF(ISNA(VLOOKUP($A10,[1]WFY14!$BH$1:$BJ$65536,2,FALSE)),"np",(VLOOKUP($A10,[1]WFY14!$BH$1:$BJ$65536,2,FALSE)))</f>
        <v>np</v>
      </c>
      <c r="AZ10" s="92">
        <f>IF(AY10&gt;[1]WFY14!$BJ$1,0,(VLOOKUP(AY10,'[2]Point Tables'!$A$4:$I$263,[1]WFY14!$BJ$2,FALSE)))</f>
        <v>0</v>
      </c>
      <c r="BA10" s="121">
        <f>IF(ISNA(VLOOKUP($A10,[1]WFY14!$BS$1:$BT$65536,2,FALSE)),"np",(VLOOKUP($A10,[1]WFY14!$BS$1:$BT$65536,2,FALSE)))</f>
        <v>7</v>
      </c>
      <c r="BB10" s="92">
        <f>IF(BA10&gt;[1]WFY14!$BU$1,0,(VLOOKUP(BA10,'[2]Point Tables'!$A$4:$I$263,[1]WFY14!$BU$2,FALSE)))</f>
        <v>138</v>
      </c>
      <c r="BC10" s="121" t="str">
        <f>IF(ISNA(VLOOKUP($A10,[1]WFY14!$CD$1:$CE$65536,2,FALSE)),"np",(VLOOKUP($A10,[1]WFY14!$CD$1:$CE$65536,2,FALSE)))</f>
        <v>np</v>
      </c>
      <c r="BD10" s="92">
        <f>IF(BC10&gt;[1]WFY14!$CF$1,0,(VLOOKUP(BC10,'[2]Point Tables'!$A$4:$I$263,[1]WFY14!$CF$2,FALSE)))</f>
        <v>0</v>
      </c>
      <c r="BE10" s="121">
        <f>IF(ISNA(VLOOKUP($A10,[1]WFY14!$CO$1:$CP$65536,2,FALSE)),"np",(VLOOKUP($A10,[1]WFY14!$CO$1:$CP$65536,2,FALSE)))</f>
        <v>5</v>
      </c>
      <c r="BF10" s="92">
        <f>IF(BE10&gt;[1]WFY14!$CQ$1,0,(VLOOKUP(BE10,'[2]Point Tables'!$A$4:$I$263,[1]WFY14!$CQ$2,FALSE)))</f>
        <v>140</v>
      </c>
      <c r="BG10" s="121">
        <f>IF(ISNA(VLOOKUP($A10,[1]WFY14!$CZ$1:$DA$65536,2,FALSE)),"np",(VLOOKUP($A10,[1]WFY14!$CZ$1:$DA$65536,2,FALSE)))</f>
        <v>20</v>
      </c>
      <c r="BH10" s="92">
        <f>IF(BG10&gt;[1]WFY14!$DB$1,0,(VLOOKUP(BG10,'[2]Point Tables'!$A$4:$I$263,[1]WFY14!$DB$2,FALSE)))</f>
        <v>67</v>
      </c>
      <c r="BI10" s="121" t="str">
        <f>IF(ISNA(VLOOKUP($A10,[1]WFY14!$DK$1:$DL$65536,2,FALSE)),"np",(VLOOKUP($A10,[1]WFY14!$DK$1:$DL$65536,2,FALSE)))</f>
        <v>np</v>
      </c>
      <c r="BJ10" s="92">
        <f>IF(BI10&gt;[1]WFY14!$DM$1,0,(VLOOKUP(BI10,'[2]Point Tables'!$A$4:$I$263,[1]WFY14!$DM$2,FALSE)))</f>
        <v>0</v>
      </c>
      <c r="BK10" s="121" t="str">
        <f>IF(ISNA(VLOOKUP($A10,[1]WFY14!$DV$1:$DW$65536,2,FALSE)),"np",(VLOOKUP($A10,[1]WFY14!$DV$1:$DW$65536,2,FALSE)))</f>
        <v>np</v>
      </c>
      <c r="BL10" s="92">
        <f>IF(BK10&gt;[1]WFY14!$DX$1,0,(VLOOKUP(BK10,'[9]Point Tables'!$A$4:$I$263,[1]WFY14!$DX$2,FALSE)))</f>
        <v>0</v>
      </c>
      <c r="BY10">
        <f t="shared" si="10"/>
        <v>0</v>
      </c>
      <c r="BZ10">
        <f t="shared" si="11"/>
        <v>0</v>
      </c>
      <c r="CA10">
        <f t="shared" si="12"/>
        <v>53</v>
      </c>
      <c r="CB10">
        <f t="shared" si="13"/>
        <v>53.5</v>
      </c>
      <c r="CC10">
        <f t="shared" si="14"/>
        <v>0</v>
      </c>
      <c r="CD10">
        <f t="shared" si="15"/>
        <v>100</v>
      </c>
      <c r="CE10">
        <f t="shared" si="16"/>
        <v>85</v>
      </c>
      <c r="CF10">
        <f t="shared" si="17"/>
        <v>0</v>
      </c>
      <c r="CG10">
        <f t="shared" si="18"/>
        <v>0</v>
      </c>
      <c r="CH10">
        <f t="shared" si="19"/>
        <v>0</v>
      </c>
      <c r="CI10">
        <f t="shared" si="20"/>
        <v>0</v>
      </c>
      <c r="CJ10">
        <f t="shared" si="21"/>
        <v>0</v>
      </c>
      <c r="CK10">
        <f t="shared" si="22"/>
        <v>138</v>
      </c>
      <c r="CL10">
        <f t="shared" si="23"/>
        <v>0</v>
      </c>
      <c r="CM10">
        <f t="shared" si="24"/>
        <v>140</v>
      </c>
      <c r="CN10">
        <f t="shared" si="25"/>
        <v>67</v>
      </c>
      <c r="CO10">
        <f t="shared" si="26"/>
        <v>0</v>
      </c>
      <c r="CP10">
        <f t="shared" si="27"/>
        <v>0</v>
      </c>
      <c r="CR10">
        <f t="shared" si="28"/>
        <v>100</v>
      </c>
      <c r="CS10">
        <f t="shared" si="29"/>
        <v>140</v>
      </c>
      <c r="CT10">
        <f t="shared" si="30"/>
        <v>105</v>
      </c>
      <c r="CU10">
        <f t="shared" si="31"/>
        <v>0</v>
      </c>
      <c r="CV10">
        <f t="shared" si="32"/>
        <v>60</v>
      </c>
      <c r="CW10">
        <f t="shared" si="33"/>
        <v>0</v>
      </c>
      <c r="CX10">
        <f t="shared" si="34"/>
        <v>33.5</v>
      </c>
      <c r="CZ10">
        <f t="shared" si="35"/>
        <v>140</v>
      </c>
      <c r="DA10">
        <f t="shared" si="36"/>
        <v>105</v>
      </c>
      <c r="DB10">
        <f t="shared" si="37"/>
        <v>100</v>
      </c>
      <c r="DC10">
        <f t="shared" si="38"/>
        <v>60</v>
      </c>
      <c r="DE10" s="95">
        <f t="shared" si="39"/>
        <v>405</v>
      </c>
      <c r="DJ10">
        <f t="shared" si="40"/>
        <v>33.5</v>
      </c>
      <c r="DK10">
        <f t="shared" si="41"/>
        <v>0</v>
      </c>
      <c r="DM10">
        <f t="shared" si="42"/>
        <v>33.5</v>
      </c>
      <c r="DN10">
        <f t="shared" si="43"/>
        <v>0</v>
      </c>
      <c r="DP10">
        <f t="shared" si="44"/>
        <v>33.5</v>
      </c>
    </row>
    <row r="11" spans="1:120">
      <c r="A11" s="101">
        <v>100070802</v>
      </c>
      <c r="B11">
        <f t="shared" si="0"/>
        <v>374</v>
      </c>
      <c r="C11">
        <f t="shared" si="1"/>
        <v>125.5</v>
      </c>
      <c r="D11" s="15" t="str">
        <f t="shared" si="2"/>
        <v>8</v>
      </c>
      <c r="E11" s="26" t="str">
        <f>IF(AND(ISNUMBER(G11),G11&gt;='[3]Point Tables'!$S$7),"#"," ")</f>
        <v>#</v>
      </c>
      <c r="F11" s="83" t="s">
        <v>844</v>
      </c>
      <c r="G11" s="84">
        <v>1998</v>
      </c>
      <c r="H11" s="83" t="s">
        <v>1354</v>
      </c>
      <c r="I11" s="119">
        <f t="shared" si="3"/>
        <v>374</v>
      </c>
      <c r="J11" s="122">
        <f t="shared" si="4"/>
        <v>125.5</v>
      </c>
      <c r="K11" s="107">
        <f t="shared" si="5"/>
        <v>139</v>
      </c>
      <c r="L11" s="107">
        <f t="shared" si="5"/>
        <v>92</v>
      </c>
      <c r="M11" s="107">
        <f t="shared" si="5"/>
        <v>85</v>
      </c>
      <c r="N11" s="107">
        <f t="shared" si="5"/>
        <v>58</v>
      </c>
      <c r="O11" s="88" t="str">
        <f t="shared" si="6"/>
        <v>Mageras, Finnula</v>
      </c>
      <c r="P11" s="121">
        <f>IF(ISNA(VLOOKUP($A11,[1]WFY12!$E$1:$F$65536,2,FALSE)),"np",(VLOOKUP($A11,[1]WFY12!$E$1:$F$65536,2,FALSE)))</f>
        <v>20</v>
      </c>
      <c r="Q11" s="92">
        <f>IF(P11&gt;[1]WFY12!$F$1,0,(VLOOKUP(P11,'[2]Point Tables'!$A$4:$I$263,[1]WFY12!$F$2,FALSE)))</f>
        <v>33.5</v>
      </c>
      <c r="R11" s="121">
        <f>IF(ISNA(VLOOKUP($A11,[1]WFY12!$P$1:$Q$65536,2,FALSE)),"np",(VLOOKUP($A11,[1]WFY12!$P$1:$Q$65536,2,FALSE)))</f>
        <v>2</v>
      </c>
      <c r="S11" s="92">
        <f>IF(R11&gt;[1]WFY12!$Q$1,0,(VLOOKUP(R11,'[2]Point Tables'!$A$4:$I$263,[1]WFY12!$Q$2,FALSE)))</f>
        <v>92</v>
      </c>
      <c r="T11" s="92" t="str">
        <f t="shared" si="7"/>
        <v>Mageras, Finnula</v>
      </c>
      <c r="U11" s="121">
        <f>IF(ISNA(VLOOKUP(A11,[1]WFY14!$AA$1:$AB$65536,2,FALSE)),"np",(VLOOKUP(A11,[1]WFY14!$AA$1:$AB$65536,2,FALSE)))</f>
        <v>49</v>
      </c>
      <c r="V11" s="92">
        <f>IF(U11&gt;[1]WFY14!$AB$1,0,(VLOOKUP(U11,'[2]Point Tables'!$A$4:$I$263,[1]WFY14!$AB$2,FALSE)))</f>
        <v>0</v>
      </c>
      <c r="W11" s="121">
        <f>IF(ISNA(VLOOKUP($A11,[1]WFY14!$E$1:$F$65536,2,FALSE)),"np",(VLOOKUP($A11,[1]WFY14!$E$1:$F$65536,2,FALSE)))</f>
        <v>29</v>
      </c>
      <c r="X11" s="92">
        <f>IF(W11&gt;[1]WFY14!$F$1,0,(VLOOKUP(W11,'[2]Point Tables'!$A$4:$I$263,[1]WFY14!$F$2,FALSE)))</f>
        <v>58</v>
      </c>
      <c r="Y11" s="121">
        <f>IF(ISNA(VLOOKUP($A11,[1]WFY14!$P$1:$Q$65536,2,FALSE)),"np",(VLOOKUP($A11,[1]WFY14!$P$1:$Q$65536,2,FALSE)))</f>
        <v>29</v>
      </c>
      <c r="Z11" s="92">
        <f>IF(Y11&gt;[1]WFY14!$Q$1,0,(VLOOKUP(Y11,'[2]Point Tables'!$A$4:$I$263,[1]WFY14!$Q$2,FALSE)))</f>
        <v>58</v>
      </c>
      <c r="AA11" s="92" t="str">
        <f t="shared" si="8"/>
        <v>Mageras, Finnula</v>
      </c>
      <c r="AB11" s="121" t="str">
        <f>IF(ISNA(VLOOKUP($A11,[1]WFY12!$AA$1:$AB$65536,2,FALSE)),"np",(VLOOKUP($A11,[1]WFY12!$AA$1:$AB$65536,2,FALSE)))</f>
        <v>np</v>
      </c>
      <c r="AC11" s="92">
        <f>IF(AB11&gt;[1]WFY12!$AB$1,0,(VLOOKUP(AB11,'[2]Point Tables'!$A$4:$I$263,[1]WFY12!$AB$2,FALSE)))</f>
        <v>0</v>
      </c>
      <c r="AD11" s="121" t="str">
        <f>IF(ISNA(VLOOKUP($A11,[1]WFY12!$AL$1:$AM$65536,2,FALSE)),"np",(VLOOKUP($A11,[1]WFY12!$AL$1:$AM$65536,2,FALSE)))</f>
        <v>np</v>
      </c>
      <c r="AE11" s="92">
        <f>IF(AD11&gt;[1]WFY12!$AM$1,0,(VLOOKUP(AD11,'[2]Point Tables'!$A$4:$I$263,[1]WFY12!$AM$2,FALSE)))</f>
        <v>0</v>
      </c>
      <c r="AF11" s="121">
        <f>IF(ISNA(VLOOKUP($A11,[1]WFY12!$AW$1:$AX$65536,2,FALSE)),"np",(VLOOKUP($A11,[1]WFY12!$AW$1:$AX$65536,2,FALSE)))</f>
        <v>3</v>
      </c>
      <c r="AG11" s="92">
        <f>IF(AF11&gt;[1]WFY12!$AX$1,0,(VLOOKUP(AF11,'[2]Point Tables'!$A$4:$I$263,[1]WFY12!$AX$2,FALSE)))</f>
        <v>85</v>
      </c>
      <c r="AH11" s="121" t="str">
        <f>IF(ISNA(VLOOKUP($A11,[1]WFY12!$BH$1:$BI$65536,2,FALSE)),"np",(VLOOKUP($A11,[1]WFY12!$BH$1:$BI$65536,2,FALSE)))</f>
        <v>np</v>
      </c>
      <c r="AI11" s="92">
        <f>IF(AH11&gt;[1]WFY12!$BI$1,0,(VLOOKUP(AH11,'[2]Point Tables'!$A$4:$I$263,[1]WFY12!$BI$2,FALSE)))</f>
        <v>0</v>
      </c>
      <c r="AJ11" s="121" t="str">
        <f>IF(ISNA(VLOOKUP($A11,[1]WFY12!$BS$1:$BT$65536,2,FALSE)),"np",(VLOOKUP($A11,[1]WFY12!$BS$1:$BT$65536,2,FALSE)))</f>
        <v>np</v>
      </c>
      <c r="AK11" s="92">
        <f>IF(AJ11&gt;[1]WFY12!$BT$1,0,(VLOOKUP(AJ11,'[2]Point Tables'!$A$4:$I$263,[1]WFY12!$BT$2,FALSE)))</f>
        <v>0</v>
      </c>
      <c r="AL11" s="121" t="str">
        <f>IF(ISNA(VLOOKUP($A11,[1]WFY12!$CD$1:$CE$65536,2,FALSE)),"np",(VLOOKUP($A11,[1]WFY12!$CD$1:$CE$65536,2,FALSE)))</f>
        <v>np</v>
      </c>
      <c r="AM11" s="92">
        <f>IF(AL11&gt;[1]WFY12!$CE$1,0,(VLOOKUP(AL11,'[2]Point Tables'!$A$4:$I$263,[1]WFY12!$CE$2,FALSE)))</f>
        <v>0</v>
      </c>
      <c r="AN11" s="121" t="str">
        <f>IF(ISNA(VLOOKUP($A11,[1]WFY12!$CO$1:$CP$65536,2,FALSE)),"np",(VLOOKUP($A11,[1]WFY12!$CO$1:$CP$65536,2,FALSE)))</f>
        <v>np</v>
      </c>
      <c r="AO11" s="92">
        <f>IF(AN11&gt;[1]WFY12!$CP$1,0,(VLOOKUP(AN11,'[2]Point Tables'!$A$4:$I$263,[1]WFY12!$CP$2,FALSE)))</f>
        <v>0</v>
      </c>
      <c r="AP11" s="121" t="str">
        <f>IF(ISNA(VLOOKUP($A11,[1]WFY12!$CZ$1:$DA$65536,2,FALSE)),"np",(VLOOKUP($A11,[1]WFY12!$CZ$1:$DA$65536,2,FALSE)))</f>
        <v>np</v>
      </c>
      <c r="AQ11" s="92">
        <f>IF(AP11&gt;[1]WFY12!$DA$1,0,(VLOOKUP(AP11,'[2]Point Tables'!$A$4:$I$263,[1]WFY12!$DA$2,FALSE)))</f>
        <v>0</v>
      </c>
      <c r="AR11" s="121" t="str">
        <f>IF(ISNA(VLOOKUP($A11,[1]WFY12!$DK$1:$DL$65536,2,FALSE)),"np",(VLOOKUP($A11,[1]WFY12!$DK$1:$DL$65536,2,FALSE)))</f>
        <v>np</v>
      </c>
      <c r="AS11" s="92">
        <f>IF(AR11&gt;[1]WFY12!$DL$1,0,(VLOOKUP(AR11,'[2]Point Tables'!$A$4:$I$263,[1]WFY12!$DL$2,FALSE)))</f>
        <v>0</v>
      </c>
      <c r="AT11" s="92" t="str">
        <f t="shared" si="9"/>
        <v>Mageras, Finnula</v>
      </c>
      <c r="AU11" s="121" t="str">
        <f>IF(ISNA(VLOOKUP($A11,[1]WFY14!$AL$1:$AN$65536,2,FALSE)),"np",(VLOOKUP($A11,[1]WFY14!$AL$1:$AN$65536,2,FALSE)))</f>
        <v>np</v>
      </c>
      <c r="AV11" s="92">
        <f>IF(AU11&gt;[1]WFY14!$AN$1,0,(VLOOKUP(AU11,'[2]Point Tables'!$A$4:$I$263,[1]WFY14!$AN$2,FALSE)))</f>
        <v>0</v>
      </c>
      <c r="AW11" s="121" t="str">
        <f>IF(ISNA(VLOOKUP($A11,[1]WFY14!$AW$1:$AY$65536,2,FALSE)),"np",(VLOOKUP($A11,[1]WFY14!$AW$1:$AY$65536,2,FALSE)))</f>
        <v>np</v>
      </c>
      <c r="AX11" s="92">
        <f>IF(AW11&gt;[1]WFY14!$AY$1,0,(VLOOKUP(AW11,'[2]Point Tables'!$A$4:$I$263,[1]WFY14!$AY$2,FALSE)))</f>
        <v>0</v>
      </c>
      <c r="AY11" s="121">
        <f>IF(ISNA(VLOOKUP($A11,[1]WFY14!$BH$1:$BJ$65536,2,FALSE)),"np",(VLOOKUP($A11,[1]WFY14!$BH$1:$BJ$65536,2,FALSE)))</f>
        <v>18</v>
      </c>
      <c r="AZ11" s="92">
        <f>IF(AY11&gt;[1]WFY14!$BJ$1,0,(VLOOKUP(AY11,'[2]Point Tables'!$A$4:$I$263,[1]WFY14!$BJ$2,FALSE)))</f>
        <v>69</v>
      </c>
      <c r="BA11" s="121">
        <f>IF(ISNA(VLOOKUP($A11,[1]WFY14!$BS$1:$BT$65536,2,FALSE)),"np",(VLOOKUP($A11,[1]WFY14!$BS$1:$BT$65536,2,FALSE)))</f>
        <v>6</v>
      </c>
      <c r="BB11" s="92">
        <f>IF(BA11&gt;[1]WFY14!$BU$1,0,(VLOOKUP(BA11,'[2]Point Tables'!$A$4:$I$263,[1]WFY14!$BU$2,FALSE)))</f>
        <v>139</v>
      </c>
      <c r="BC11" s="121" t="str">
        <f>IF(ISNA(VLOOKUP($A11,[1]WFY14!$CD$1:$CE$65536,2,FALSE)),"np",(VLOOKUP($A11,[1]WFY14!$CD$1:$CE$65536,2,FALSE)))</f>
        <v>np</v>
      </c>
      <c r="BD11" s="92">
        <f>IF(BC11&gt;[1]WFY14!$CF$1,0,(VLOOKUP(BC11,'[2]Point Tables'!$A$4:$I$263,[1]WFY14!$CF$2,FALSE)))</f>
        <v>0</v>
      </c>
      <c r="BE11" s="121" t="str">
        <f>IF(ISNA(VLOOKUP($A11,[1]WFY14!$CO$1:$CP$65536,2,FALSE)),"np",(VLOOKUP($A11,[1]WFY14!$CO$1:$CP$65536,2,FALSE)))</f>
        <v>np</v>
      </c>
      <c r="BF11" s="92">
        <f>IF(BE11&gt;[1]WFY14!$CQ$1,0,(VLOOKUP(BE11,'[2]Point Tables'!$A$4:$I$263,[1]WFY14!$CQ$2,FALSE)))</f>
        <v>0</v>
      </c>
      <c r="BG11" s="121">
        <f>IF(ISNA(VLOOKUP($A11,[1]WFY14!$CZ$1:$DA$65536,2,FALSE)),"np",(VLOOKUP($A11,[1]WFY14!$CZ$1:$DA$65536,2,FALSE)))</f>
        <v>23</v>
      </c>
      <c r="BH11" s="92">
        <f>IF(BG11&gt;[1]WFY14!$DB$1,0,(VLOOKUP(BG11,'[2]Point Tables'!$A$4:$I$263,[1]WFY14!$DB$2,FALSE)))</f>
        <v>0</v>
      </c>
      <c r="BI11" s="121" t="str">
        <f>IF(ISNA(VLOOKUP($A11,[1]WFY14!$DK$1:$DL$65536,2,FALSE)),"np",(VLOOKUP($A11,[1]WFY14!$DK$1:$DL$65536,2,FALSE)))</f>
        <v>np</v>
      </c>
      <c r="BJ11" s="92">
        <f>IF(BI11&gt;[1]WFY14!$DM$1,0,(VLOOKUP(BI11,'[2]Point Tables'!$A$4:$I$263,[1]WFY14!$DM$2,FALSE)))</f>
        <v>0</v>
      </c>
      <c r="BK11" s="121" t="str">
        <f>IF(ISNA(VLOOKUP($A11,[1]WFY14!$DV$1:$DW$65536,2,FALSE)),"np",(VLOOKUP($A11,[1]WFY14!$DV$1:$DW$65536,2,FALSE)))</f>
        <v>np</v>
      </c>
      <c r="BL11" s="92">
        <f>IF(BK11&gt;[1]WFY14!$DX$1,0,(VLOOKUP(BK11,'[9]Point Tables'!$A$4:$I$263,[1]WFY14!$DX$2,FALSE)))</f>
        <v>0</v>
      </c>
      <c r="BY11">
        <f t="shared" si="10"/>
        <v>0</v>
      </c>
      <c r="BZ11">
        <f t="shared" si="11"/>
        <v>0</v>
      </c>
      <c r="CA11">
        <f t="shared" si="12"/>
        <v>85</v>
      </c>
      <c r="CB11">
        <f t="shared" si="13"/>
        <v>0</v>
      </c>
      <c r="CC11">
        <f t="shared" si="14"/>
        <v>0</v>
      </c>
      <c r="CD11">
        <f t="shared" si="15"/>
        <v>0</v>
      </c>
      <c r="CE11">
        <f t="shared" si="16"/>
        <v>0</v>
      </c>
      <c r="CF11">
        <f t="shared" si="17"/>
        <v>0</v>
      </c>
      <c r="CG11">
        <f t="shared" si="18"/>
        <v>0</v>
      </c>
      <c r="CH11">
        <f t="shared" si="19"/>
        <v>0</v>
      </c>
      <c r="CI11">
        <f t="shared" si="20"/>
        <v>0</v>
      </c>
      <c r="CJ11">
        <f t="shared" si="21"/>
        <v>69</v>
      </c>
      <c r="CK11">
        <f t="shared" si="22"/>
        <v>139</v>
      </c>
      <c r="CL11">
        <f t="shared" si="23"/>
        <v>0</v>
      </c>
      <c r="CM11">
        <f t="shared" si="24"/>
        <v>0</v>
      </c>
      <c r="CN11">
        <f t="shared" si="25"/>
        <v>0</v>
      </c>
      <c r="CO11">
        <f t="shared" si="26"/>
        <v>0</v>
      </c>
      <c r="CP11">
        <f t="shared" si="27"/>
        <v>0</v>
      </c>
      <c r="CR11">
        <f t="shared" si="28"/>
        <v>85</v>
      </c>
      <c r="CS11">
        <f t="shared" si="29"/>
        <v>139</v>
      </c>
      <c r="CT11">
        <f t="shared" si="30"/>
        <v>0</v>
      </c>
      <c r="CU11">
        <f t="shared" si="31"/>
        <v>58</v>
      </c>
      <c r="CV11">
        <f t="shared" si="32"/>
        <v>58</v>
      </c>
      <c r="CW11">
        <f t="shared" si="33"/>
        <v>33.5</v>
      </c>
      <c r="CX11">
        <f t="shared" si="34"/>
        <v>92</v>
      </c>
      <c r="CZ11">
        <f t="shared" si="35"/>
        <v>139</v>
      </c>
      <c r="DA11">
        <f t="shared" si="36"/>
        <v>92</v>
      </c>
      <c r="DB11">
        <f t="shared" si="37"/>
        <v>85</v>
      </c>
      <c r="DC11">
        <f t="shared" si="38"/>
        <v>58</v>
      </c>
      <c r="DE11" s="95">
        <f t="shared" si="39"/>
        <v>374</v>
      </c>
      <c r="DJ11">
        <f t="shared" si="40"/>
        <v>92</v>
      </c>
      <c r="DK11">
        <f t="shared" si="41"/>
        <v>33.5</v>
      </c>
      <c r="DM11">
        <f t="shared" si="42"/>
        <v>92</v>
      </c>
      <c r="DN11">
        <f t="shared" si="43"/>
        <v>33.5</v>
      </c>
      <c r="DP11">
        <f t="shared" si="44"/>
        <v>125.5</v>
      </c>
    </row>
    <row r="12" spans="1:120">
      <c r="A12" s="101">
        <v>100094627</v>
      </c>
      <c r="B12">
        <f t="shared" si="0"/>
        <v>346</v>
      </c>
      <c r="C12">
        <f t="shared" si="1"/>
        <v>145</v>
      </c>
      <c r="D12" s="15" t="str">
        <f t="shared" si="2"/>
        <v>9</v>
      </c>
      <c r="E12" s="26" t="str">
        <f>IF(AND(ISNUMBER(G12),G12&gt;='[3]Point Tables'!$S$7),"#"," ")</f>
        <v>#</v>
      </c>
      <c r="F12" s="83" t="s">
        <v>942</v>
      </c>
      <c r="G12" s="84">
        <v>1998</v>
      </c>
      <c r="H12" s="83" t="s">
        <v>61</v>
      </c>
      <c r="I12" s="119">
        <f t="shared" si="3"/>
        <v>346</v>
      </c>
      <c r="J12" s="122">
        <f t="shared" si="4"/>
        <v>145</v>
      </c>
      <c r="K12" s="107">
        <f t="shared" si="5"/>
        <v>140</v>
      </c>
      <c r="L12" s="107">
        <f t="shared" si="5"/>
        <v>92</v>
      </c>
      <c r="M12" s="107">
        <f t="shared" si="5"/>
        <v>61</v>
      </c>
      <c r="N12" s="107">
        <f t="shared" si="5"/>
        <v>53</v>
      </c>
      <c r="O12" s="88" t="str">
        <f t="shared" si="6"/>
        <v>Prasher, Alexa</v>
      </c>
      <c r="P12" s="121">
        <f>IF(ISNA(VLOOKUP($A12,[1]WFY12!$E$1:$F$65536,2,FALSE)),"np",(VLOOKUP($A12,[1]WFY12!$E$1:$F$65536,2,FALSE)))</f>
        <v>2</v>
      </c>
      <c r="Q12" s="92">
        <f>IF(P12&gt;[1]WFY12!$F$1,0,(VLOOKUP(P12,'[2]Point Tables'!$A$4:$I$263,[1]WFY12!$F$2,FALSE)))</f>
        <v>92</v>
      </c>
      <c r="R12" s="121">
        <f>IF(ISNA(VLOOKUP($A12,[1]WFY12!$P$1:$Q$65536,2,FALSE)),"np",(VLOOKUP($A12,[1]WFY12!$P$1:$Q$65536,2,FALSE)))</f>
        <v>10</v>
      </c>
      <c r="S12" s="92">
        <f>IF(R12&gt;[1]WFY12!$Q$1,0,(VLOOKUP(R12,'[2]Point Tables'!$A$4:$I$263,[1]WFY12!$Q$2,FALSE)))</f>
        <v>53</v>
      </c>
      <c r="T12" s="92" t="str">
        <f t="shared" si="7"/>
        <v>Prasher, Alexa</v>
      </c>
      <c r="U12" s="121">
        <f>IF(ISNA(VLOOKUP(A12,[1]WFY14!$AA$1:$AB$65536,2,FALSE)),"np",(VLOOKUP(A12,[1]WFY14!$AA$1:$AB$65536,2,FALSE)))</f>
        <v>66</v>
      </c>
      <c r="V12" s="92">
        <f>IF(U12&gt;[1]WFY14!$AB$1,0,(VLOOKUP(U12,'[2]Point Tables'!$A$4:$I$263,[1]WFY14!$AB$2,FALSE)))</f>
        <v>0</v>
      </c>
      <c r="W12" s="121">
        <f>IF(ISNA(VLOOKUP($A12,[1]WFY14!$E$1:$F$65536,2,FALSE)),"np",(VLOOKUP($A12,[1]WFY14!$E$1:$F$65536,2,FALSE)))</f>
        <v>48</v>
      </c>
      <c r="X12" s="92">
        <f>IF(W12&gt;[1]WFY14!$F$1,0,(VLOOKUP(W12,'[2]Point Tables'!$A$4:$I$263,[1]WFY14!$F$2,FALSE)))</f>
        <v>0</v>
      </c>
      <c r="Y12" s="121">
        <f>IF(ISNA(VLOOKUP($A12,[1]WFY14!$P$1:$Q$65536,2,FALSE)),"np",(VLOOKUP($A12,[1]WFY14!$P$1:$Q$65536,2,FALSE)))</f>
        <v>26</v>
      </c>
      <c r="Z12" s="92">
        <f>IF(Y12&gt;[1]WFY14!$Q$1,0,(VLOOKUP(Y12,'[2]Point Tables'!$A$4:$I$263,[1]WFY14!$Q$2,FALSE)))</f>
        <v>61</v>
      </c>
      <c r="AA12" s="92" t="str">
        <f t="shared" si="8"/>
        <v>Prasher, Alexa</v>
      </c>
      <c r="AB12" s="121" t="str">
        <f>IF(ISNA(VLOOKUP($A12,[1]WFY12!$AA$1:$AB$65536,2,FALSE)),"np",(VLOOKUP($A12,[1]WFY12!$AA$1:$AB$65536,2,FALSE)))</f>
        <v>np</v>
      </c>
      <c r="AC12" s="92">
        <f>IF(AB12&gt;[1]WFY12!$AB$1,0,(VLOOKUP(AB12,'[2]Point Tables'!$A$4:$I$263,[1]WFY12!$AB$2,FALSE)))</f>
        <v>0</v>
      </c>
      <c r="AD12" s="121" t="str">
        <f>IF(ISNA(VLOOKUP($A12,[1]WFY12!$AL$1:$AM$65536,2,FALSE)),"np",(VLOOKUP($A12,[1]WFY12!$AL$1:$AM$65536,2,FALSE)))</f>
        <v>np</v>
      </c>
      <c r="AE12" s="92">
        <f>IF(AD12&gt;[1]WFY12!$AM$1,0,(VLOOKUP(AD12,'[2]Point Tables'!$A$4:$I$263,[1]WFY12!$AM$2,FALSE)))</f>
        <v>0</v>
      </c>
      <c r="AF12" s="121" t="str">
        <f>IF(ISNA(VLOOKUP($A12,[1]WFY12!$AW$1:$AX$65536,2,FALSE)),"np",(VLOOKUP($A12,[1]WFY12!$AW$1:$AX$65536,2,FALSE)))</f>
        <v>np</v>
      </c>
      <c r="AG12" s="92">
        <f>IF(AF12&gt;[1]WFY12!$AX$1,0,(VLOOKUP(AF12,'[2]Point Tables'!$A$4:$I$263,[1]WFY12!$AX$2,FALSE)))</f>
        <v>0</v>
      </c>
      <c r="AH12" s="121" t="str">
        <f>IF(ISNA(VLOOKUP($A12,[1]WFY12!$BH$1:$BI$65536,2,FALSE)),"np",(VLOOKUP($A12,[1]WFY12!$BH$1:$BI$65536,2,FALSE)))</f>
        <v>np</v>
      </c>
      <c r="AI12" s="92">
        <f>IF(AH12&gt;[1]WFY12!$BI$1,0,(VLOOKUP(AH12,'[2]Point Tables'!$A$4:$I$263,[1]WFY12!$BI$2,FALSE)))</f>
        <v>0</v>
      </c>
      <c r="AJ12" s="121">
        <f>IF(ISNA(VLOOKUP($A12,[1]WFY12!$BS$1:$BT$65536,2,FALSE)),"np",(VLOOKUP($A12,[1]WFY12!$BS$1:$BT$65536,2,FALSE)))</f>
        <v>10</v>
      </c>
      <c r="AK12" s="92">
        <f>IF(AJ12&gt;[1]WFY12!$BT$1,0,(VLOOKUP(AJ12,'[2]Point Tables'!$A$4:$I$263,[1]WFY12!$BT$2,FALSE)))</f>
        <v>0</v>
      </c>
      <c r="AL12" s="121" t="str">
        <f>IF(ISNA(VLOOKUP($A12,[1]WFY12!$CD$1:$CE$65536,2,FALSE)),"np",(VLOOKUP($A12,[1]WFY12!$CD$1:$CE$65536,2,FALSE)))</f>
        <v>np</v>
      </c>
      <c r="AM12" s="92">
        <f>IF(AL12&gt;[1]WFY12!$CE$1,0,(VLOOKUP(AL12,'[2]Point Tables'!$A$4:$I$263,[1]WFY12!$CE$2,FALSE)))</f>
        <v>0</v>
      </c>
      <c r="AN12" s="121" t="str">
        <f>IF(ISNA(VLOOKUP($A12,[1]WFY12!$CO$1:$CP$65536,2,FALSE)),"np",(VLOOKUP($A12,[1]WFY12!$CO$1:$CP$65536,2,FALSE)))</f>
        <v>np</v>
      </c>
      <c r="AO12" s="92">
        <f>IF(AN12&gt;[1]WFY12!$CP$1,0,(VLOOKUP(AN12,'[2]Point Tables'!$A$4:$I$263,[1]WFY12!$CP$2,FALSE)))</f>
        <v>0</v>
      </c>
      <c r="AP12" s="121" t="str">
        <f>IF(ISNA(VLOOKUP($A12,[1]WFY12!$CZ$1:$DA$65536,2,FALSE)),"np",(VLOOKUP($A12,[1]WFY12!$CZ$1:$DA$65536,2,FALSE)))</f>
        <v>np</v>
      </c>
      <c r="AQ12" s="92">
        <f>IF(AP12&gt;[1]WFY12!$DA$1,0,(VLOOKUP(AP12,'[2]Point Tables'!$A$4:$I$263,[1]WFY12!$DA$2,FALSE)))</f>
        <v>0</v>
      </c>
      <c r="AR12" s="121" t="str">
        <f>IF(ISNA(VLOOKUP($A12,[1]WFY12!$DK$1:$DL$65536,2,FALSE)),"np",(VLOOKUP($A12,[1]WFY12!$DK$1:$DL$65536,2,FALSE)))</f>
        <v>np</v>
      </c>
      <c r="AS12" s="92">
        <f>IF(AR12&gt;[1]WFY12!$DL$1,0,(VLOOKUP(AR12,'[2]Point Tables'!$A$4:$I$263,[1]WFY12!$DL$2,FALSE)))</f>
        <v>0</v>
      </c>
      <c r="AT12" s="92" t="str">
        <f t="shared" si="9"/>
        <v>Prasher, Alexa</v>
      </c>
      <c r="AU12" s="121" t="str">
        <f>IF(ISNA(VLOOKUP($A12,[1]WFY14!$AL$1:$AN$65536,2,FALSE)),"np",(VLOOKUP($A12,[1]WFY14!$AL$1:$AN$65536,2,FALSE)))</f>
        <v>np</v>
      </c>
      <c r="AV12" s="92">
        <f>IF(AU12&gt;[1]WFY14!$AN$1,0,(VLOOKUP(AU12,'[2]Point Tables'!$A$4:$I$263,[1]WFY14!$AN$2,FALSE)))</f>
        <v>0</v>
      </c>
      <c r="AW12" s="121" t="str">
        <f>IF(ISNA(VLOOKUP($A12,[1]WFY14!$AW$1:$AY$65536,2,FALSE)),"np",(VLOOKUP($A12,[1]WFY14!$AW$1:$AY$65536,2,FALSE)))</f>
        <v>np</v>
      </c>
      <c r="AX12" s="92">
        <f>IF(AW12&gt;[1]WFY14!$AY$1,0,(VLOOKUP(AW12,'[2]Point Tables'!$A$4:$I$263,[1]WFY14!$AY$2,FALSE)))</f>
        <v>0</v>
      </c>
      <c r="AY12" s="121" t="str">
        <f>IF(ISNA(VLOOKUP($A12,[1]WFY14!$BH$1:$BJ$65536,2,FALSE)),"np",(VLOOKUP($A12,[1]WFY14!$BH$1:$BJ$65536,2,FALSE)))</f>
        <v>np</v>
      </c>
      <c r="AZ12" s="92">
        <f>IF(AY12&gt;[1]WFY14!$BJ$1,0,(VLOOKUP(AY12,'[2]Point Tables'!$A$4:$I$263,[1]WFY14!$BJ$2,FALSE)))</f>
        <v>0</v>
      </c>
      <c r="BA12" s="121" t="str">
        <f>IF(ISNA(VLOOKUP($A12,[1]WFY14!$BS$1:$BT$65536,2,FALSE)),"np",(VLOOKUP($A12,[1]WFY14!$BS$1:$BT$65536,2,FALSE)))</f>
        <v>np</v>
      </c>
      <c r="BB12" s="92">
        <f>IF(BA12&gt;[1]WFY14!$BU$1,0,(VLOOKUP(BA12,'[2]Point Tables'!$A$4:$I$263,[1]WFY14!$BU$2,FALSE)))</f>
        <v>0</v>
      </c>
      <c r="BC12" s="121">
        <f>IF(ISNA(VLOOKUP($A12,[1]WFY14!$CD$1:$CE$65536,2,FALSE)),"np",(VLOOKUP($A12,[1]WFY14!$CD$1:$CE$65536,2,FALSE)))</f>
        <v>5</v>
      </c>
      <c r="BD12" s="92">
        <f>IF(BC12&gt;[1]WFY14!$CF$1,0,(VLOOKUP(BC12,'[2]Point Tables'!$A$4:$I$263,[1]WFY14!$CF$2,FALSE)))</f>
        <v>140</v>
      </c>
      <c r="BE12" s="121" t="str">
        <f>IF(ISNA(VLOOKUP($A12,[1]WFY14!$CO$1:$CP$65536,2,FALSE)),"np",(VLOOKUP($A12,[1]WFY14!$CO$1:$CP$65536,2,FALSE)))</f>
        <v>np</v>
      </c>
      <c r="BF12" s="92">
        <f>IF(BE12&gt;[1]WFY14!$CQ$1,0,(VLOOKUP(BE12,'[2]Point Tables'!$A$4:$I$263,[1]WFY14!$CQ$2,FALSE)))</f>
        <v>0</v>
      </c>
      <c r="BG12" s="121" t="str">
        <f>IF(ISNA(VLOOKUP($A12,[1]WFY14!$CZ$1:$DA$65536,2,FALSE)),"np",(VLOOKUP($A12,[1]WFY14!$CZ$1:$DA$65536,2,FALSE)))</f>
        <v>np</v>
      </c>
      <c r="BH12" s="92">
        <f>IF(BG12&gt;[1]WFY14!$DB$1,0,(VLOOKUP(BG12,'[2]Point Tables'!$A$4:$I$263,[1]WFY14!$DB$2,FALSE)))</f>
        <v>0</v>
      </c>
      <c r="BI12" s="121" t="str">
        <f>IF(ISNA(VLOOKUP($A12,[1]WFY14!$DK$1:$DL$65536,2,FALSE)),"np",(VLOOKUP($A12,[1]WFY14!$DK$1:$DL$65536,2,FALSE)))</f>
        <v>np</v>
      </c>
      <c r="BJ12" s="92">
        <f>IF(BI12&gt;[1]WFY14!$DM$1,0,(VLOOKUP(BI12,'[2]Point Tables'!$A$4:$I$263,[1]WFY14!$DM$2,FALSE)))</f>
        <v>0</v>
      </c>
      <c r="BK12" s="121" t="str">
        <f>IF(ISNA(VLOOKUP($A12,[1]WFY14!$DV$1:$DW$65536,2,FALSE)),"np",(VLOOKUP($A12,[1]WFY14!$DV$1:$DW$65536,2,FALSE)))</f>
        <v>np</v>
      </c>
      <c r="BL12" s="92">
        <f>IF(BK12&gt;[1]WFY14!$DX$1,0,(VLOOKUP(BK12,'[9]Point Tables'!$A$4:$I$263,[1]WFY14!$DX$2,FALSE)))</f>
        <v>0</v>
      </c>
      <c r="BY12">
        <f t="shared" si="10"/>
        <v>0</v>
      </c>
      <c r="BZ12">
        <f t="shared" si="11"/>
        <v>0</v>
      </c>
      <c r="CA12">
        <f t="shared" si="12"/>
        <v>0</v>
      </c>
      <c r="CB12">
        <f t="shared" si="13"/>
        <v>0</v>
      </c>
      <c r="CC12">
        <f t="shared" si="14"/>
        <v>0</v>
      </c>
      <c r="CD12">
        <f t="shared" si="15"/>
        <v>0</v>
      </c>
      <c r="CE12">
        <f t="shared" si="16"/>
        <v>0</v>
      </c>
      <c r="CF12">
        <f t="shared" si="17"/>
        <v>0</v>
      </c>
      <c r="CG12">
        <f t="shared" si="18"/>
        <v>0</v>
      </c>
      <c r="CH12">
        <f t="shared" si="19"/>
        <v>0</v>
      </c>
      <c r="CI12">
        <f t="shared" si="20"/>
        <v>0</v>
      </c>
      <c r="CJ12">
        <f t="shared" si="21"/>
        <v>0</v>
      </c>
      <c r="CK12">
        <f t="shared" si="22"/>
        <v>0</v>
      </c>
      <c r="CL12">
        <f t="shared" si="23"/>
        <v>140</v>
      </c>
      <c r="CM12">
        <f t="shared" si="24"/>
        <v>0</v>
      </c>
      <c r="CN12">
        <f t="shared" si="25"/>
        <v>0</v>
      </c>
      <c r="CO12">
        <f t="shared" si="26"/>
        <v>0</v>
      </c>
      <c r="CP12">
        <f t="shared" si="27"/>
        <v>0</v>
      </c>
      <c r="CR12">
        <f t="shared" si="28"/>
        <v>0</v>
      </c>
      <c r="CS12">
        <f t="shared" si="29"/>
        <v>140</v>
      </c>
      <c r="CT12">
        <f t="shared" si="30"/>
        <v>0</v>
      </c>
      <c r="CU12">
        <f t="shared" si="31"/>
        <v>0</v>
      </c>
      <c r="CV12">
        <f t="shared" si="32"/>
        <v>61</v>
      </c>
      <c r="CW12">
        <f t="shared" si="33"/>
        <v>92</v>
      </c>
      <c r="CX12">
        <f t="shared" si="34"/>
        <v>53</v>
      </c>
      <c r="CZ12">
        <f t="shared" si="35"/>
        <v>140</v>
      </c>
      <c r="DA12">
        <f t="shared" si="36"/>
        <v>92</v>
      </c>
      <c r="DB12">
        <f t="shared" si="37"/>
        <v>61</v>
      </c>
      <c r="DC12">
        <f t="shared" si="38"/>
        <v>53</v>
      </c>
      <c r="DE12" s="95">
        <f t="shared" si="39"/>
        <v>346</v>
      </c>
      <c r="DJ12">
        <f t="shared" si="40"/>
        <v>53</v>
      </c>
      <c r="DK12">
        <f t="shared" si="41"/>
        <v>92</v>
      </c>
      <c r="DM12">
        <f t="shared" si="42"/>
        <v>92</v>
      </c>
      <c r="DN12">
        <f t="shared" si="43"/>
        <v>53</v>
      </c>
      <c r="DP12">
        <f t="shared" si="44"/>
        <v>145</v>
      </c>
    </row>
    <row r="13" spans="1:120">
      <c r="A13" s="99">
        <v>100099607</v>
      </c>
      <c r="B13">
        <f t="shared" si="0"/>
        <v>342.5</v>
      </c>
      <c r="C13">
        <f t="shared" si="1"/>
        <v>87.5</v>
      </c>
      <c r="D13" s="15" t="str">
        <f t="shared" si="2"/>
        <v>10</v>
      </c>
      <c r="E13" s="26" t="str">
        <f>IF(AND(ISNUMBER(G13),G13&gt;='[3]Point Tables'!$S$7),"#"," ")</f>
        <v>#</v>
      </c>
      <c r="F13" s="3" t="s">
        <v>1408</v>
      </c>
      <c r="G13" s="10">
        <v>1999</v>
      </c>
      <c r="H13" s="3" t="s">
        <v>1409</v>
      </c>
      <c r="I13" s="119">
        <f t="shared" si="3"/>
        <v>342.5</v>
      </c>
      <c r="J13" s="122">
        <f t="shared" si="4"/>
        <v>87.5</v>
      </c>
      <c r="K13" s="107">
        <f t="shared" si="5"/>
        <v>170</v>
      </c>
      <c r="L13" s="107">
        <f t="shared" si="5"/>
        <v>85</v>
      </c>
      <c r="M13" s="107">
        <f t="shared" si="5"/>
        <v>53.5</v>
      </c>
      <c r="N13" s="107">
        <f t="shared" si="5"/>
        <v>34</v>
      </c>
      <c r="O13" s="88" t="str">
        <f t="shared" si="6"/>
        <v xml:space="preserve">Deschner, Stefani K. </v>
      </c>
      <c r="P13" s="121">
        <f>IF(ISNA(VLOOKUP($A13,[1]WFY12!$E$1:$F$65536,2,FALSE)),"np",(VLOOKUP($A13,[1]WFY12!$E$1:$F$65536,2,FALSE)))</f>
        <v>19</v>
      </c>
      <c r="Q13" s="92">
        <f>IF(P13&gt;[1]WFY12!$F$1,0,(VLOOKUP(P13,'[2]Point Tables'!$A$4:$I$263,[1]WFY12!$F$2,FALSE)))</f>
        <v>34</v>
      </c>
      <c r="R13" s="121">
        <f>IF(ISNA(VLOOKUP($A13,[1]WFY12!$P$1:$Q$65536,2,FALSE)),"np",(VLOOKUP($A13,[1]WFY12!$P$1:$Q$65536,2,FALSE)))</f>
        <v>9</v>
      </c>
      <c r="S13" s="92">
        <f>IF(R13&gt;[1]WFY12!$Q$1,0,(VLOOKUP(R13,'[2]Point Tables'!$A$4:$I$263,[1]WFY12!$Q$2,FALSE)))</f>
        <v>53.5</v>
      </c>
      <c r="T13" s="92" t="str">
        <f t="shared" si="7"/>
        <v xml:space="preserve">Deschner, Stefani K. </v>
      </c>
      <c r="U13" s="121">
        <f>IF(ISNA(VLOOKUP(A13,[1]WFY14!$AA$1:$AB$65536,2,FALSE)),"np",(VLOOKUP(A13,[1]WFY14!$AA$1:$AB$65536,2,FALSE)))</f>
        <v>42</v>
      </c>
      <c r="V13" s="92">
        <f>IF(U13&gt;[1]WFY14!$AB$1,0,(VLOOKUP(U13,'[2]Point Tables'!$A$4:$I$263,[1]WFY14!$AB$2,FALSE)))</f>
        <v>0</v>
      </c>
      <c r="W13" s="121">
        <f>IF(ISNA(VLOOKUP($A13,[1]WFY14!$E$1:$F$65536,2,FALSE)),"np",(VLOOKUP($A13,[1]WFY14!$E$1:$F$65536,2,FALSE)))</f>
        <v>60</v>
      </c>
      <c r="X13" s="92">
        <f>IF(W13&gt;[1]WFY14!$F$1,0,(VLOOKUP(W13,'[2]Point Tables'!$A$4:$I$263,[1]WFY14!$F$2,FALSE)))</f>
        <v>0</v>
      </c>
      <c r="Y13" s="121">
        <f>IF(ISNA(VLOOKUP($A13,[1]WFY14!$P$1:$Q$65536,2,FALSE)),"np",(VLOOKUP($A13,[1]WFY14!$P$1:$Q$65536,2,FALSE)))</f>
        <v>37</v>
      </c>
      <c r="Z13" s="92">
        <f>IF(Y13&gt;[1]WFY14!$Q$1,0,(VLOOKUP(Y13,'[2]Point Tables'!$A$4:$I$263,[1]WFY14!$Q$2,FALSE)))</f>
        <v>0</v>
      </c>
      <c r="AA13" s="92" t="str">
        <f t="shared" si="8"/>
        <v xml:space="preserve">Deschner, Stefani K. </v>
      </c>
      <c r="AB13" s="121">
        <f>IF(ISNA(VLOOKUP($A13,[1]WFY12!$AA$1:$AB$65536,2,FALSE)),"np",(VLOOKUP($A13,[1]WFY12!$AA$1:$AB$65536,2,FALSE)))</f>
        <v>7</v>
      </c>
      <c r="AC13" s="92">
        <f>IF(AB13&gt;[1]WFY12!$AB$1,0,(VLOOKUP(AB13,'[2]Point Tables'!$A$4:$I$263,[1]WFY12!$AB$2,FALSE)))</f>
        <v>69</v>
      </c>
      <c r="AD13" s="121">
        <f>IF(ISNA(VLOOKUP($A13,[1]WFY12!$AL$1:$AM$65536,2,FALSE)),"np",(VLOOKUP($A13,[1]WFY12!$AL$1:$AM$65536,2,FALSE)))</f>
        <v>14</v>
      </c>
      <c r="AE13" s="92">
        <f>IF(AD13&gt;[1]WFY12!$AM$1,0,(VLOOKUP(AD13,'[2]Point Tables'!$A$4:$I$263,[1]WFY12!$AM$2,FALSE)))</f>
        <v>0</v>
      </c>
      <c r="AF13" s="121">
        <f>IF(ISNA(VLOOKUP($A13,[1]WFY12!$AW$1:$AX$65536,2,FALSE)),"np",(VLOOKUP($A13,[1]WFY12!$AW$1:$AX$65536,2,FALSE)))</f>
        <v>8</v>
      </c>
      <c r="AG13" s="92">
        <f>IF(AF13&gt;[1]WFY12!$AX$1,0,(VLOOKUP(AF13,'[2]Point Tables'!$A$4:$I$263,[1]WFY12!$AX$2,FALSE)))</f>
        <v>68.5</v>
      </c>
      <c r="AH13" s="121">
        <f>IF(ISNA(VLOOKUP($A13,[1]WFY12!$BH$1:$BI$65536,2,FALSE)),"np",(VLOOKUP($A13,[1]WFY12!$BH$1:$BI$65536,2,FALSE)))</f>
        <v>12</v>
      </c>
      <c r="AI13" s="92">
        <v>0</v>
      </c>
      <c r="AJ13" s="121">
        <f>IF(ISNA(VLOOKUP($A13,[1]WFY12!$BS$1:$BT$65536,2,FALSE)),"np",(VLOOKUP($A13,[1]WFY12!$BS$1:$BT$65536,2,FALSE)))</f>
        <v>7</v>
      </c>
      <c r="AK13" s="92">
        <f>IF(AJ13&gt;[1]WFY12!$BT$1,0,(VLOOKUP(AJ13,'[2]Point Tables'!$A$4:$I$263,[1]WFY12!$BT$2,FALSE)))</f>
        <v>0</v>
      </c>
      <c r="AL13" s="121">
        <f>IF(ISNA(VLOOKUP($A13,[1]WFY12!$CD$1:$CE$65536,2,FALSE)),"np",(VLOOKUP($A13,[1]WFY12!$CD$1:$CE$65536,2,FALSE)))</f>
        <v>3</v>
      </c>
      <c r="AM13" s="92">
        <f>IF(AL13&gt;[1]WFY12!$CE$1,0,(VLOOKUP(AL13,'[2]Point Tables'!$A$4:$I$263,[1]WFY12!$CE$2,FALSE)))</f>
        <v>85</v>
      </c>
      <c r="AN13" s="121">
        <f>IF(ISNA(VLOOKUP($A13,[1]WFY12!$CO$1:$CP$65536,2,FALSE)),"np",(VLOOKUP($A13,[1]WFY12!$CO$1:$CP$65536,2,FALSE)))</f>
        <v>5</v>
      </c>
      <c r="AO13" s="92">
        <f>IF(AN13&gt;[1]WFY12!$CP$1,0,(VLOOKUP(AN13,'[2]Point Tables'!$A$4:$I$263,[1]WFY12!$CP$2,FALSE)))</f>
        <v>70</v>
      </c>
      <c r="AP13" s="121" t="str">
        <f>IF(ISNA(VLOOKUP($A13,[1]WFY12!$CZ$1:$DA$65536,2,FALSE)),"np",(VLOOKUP($A13,[1]WFY12!$CZ$1:$DA$65536,2,FALSE)))</f>
        <v>np</v>
      </c>
      <c r="AQ13" s="92">
        <f>IF(AP13&gt;[1]WFY12!$DA$1,0,(VLOOKUP(AP13,'[2]Point Tables'!$A$4:$I$263,[1]WFY12!$DA$2,FALSE)))</f>
        <v>0</v>
      </c>
      <c r="AR13" s="121" t="str">
        <f>IF(ISNA(VLOOKUP($A13,[1]WFY12!$DK$1:$DL$65536,2,FALSE)),"np",(VLOOKUP($A13,[1]WFY12!$DK$1:$DL$65536,2,FALSE)))</f>
        <v>np</v>
      </c>
      <c r="AS13" s="92">
        <f>IF(AR13&gt;[1]WFY12!$DL$1,0,(VLOOKUP(AR13,'[2]Point Tables'!$A$4:$I$263,[1]WFY12!$DL$2,FALSE)))</f>
        <v>0</v>
      </c>
      <c r="AT13" s="92" t="str">
        <f t="shared" si="9"/>
        <v xml:space="preserve">Deschner, Stefani K. </v>
      </c>
      <c r="AU13" s="121">
        <f>IF(ISNA(VLOOKUP($A13,[1]WFY14!$AL$1:$AN$65536,2,FALSE)),"np",(VLOOKUP($A13,[1]WFY14!$AL$1:$AN$65536,2,FALSE)))</f>
        <v>13</v>
      </c>
      <c r="AV13" s="92">
        <f>IF(AU13&gt;[1]WFY14!$AN$1,0,(VLOOKUP(AU13,'[2]Point Tables'!$A$4:$I$263,[1]WFY14!$AN$2,FALSE)))</f>
        <v>0</v>
      </c>
      <c r="AW13" s="121">
        <f>IF(ISNA(VLOOKUP($A13,[1]WFY14!$AW$1:$AY$65536,2,FALSE)),"np",(VLOOKUP($A13,[1]WFY14!$AW$1:$AY$65536,2,FALSE)))</f>
        <v>15</v>
      </c>
      <c r="AX13" s="92">
        <f>IF(AW13&gt;[1]WFY14!$AY$1,0,(VLOOKUP(AW13,'[2]Point Tables'!$A$4:$I$263,[1]WFY14!$AY$2,FALSE)))</f>
        <v>101</v>
      </c>
      <c r="AY13" s="121">
        <f>IF(ISNA(VLOOKUP($A13,[1]WFY14!$BH$1:$BJ$65536,2,FALSE)),"np",(VLOOKUP($A13,[1]WFY14!$BH$1:$BJ$65536,2,FALSE)))</f>
        <v>31</v>
      </c>
      <c r="AZ13" s="92">
        <f>IF(AY13&gt;[1]WFY14!$BJ$1,0,(VLOOKUP(AY13,'[2]Point Tables'!$A$4:$I$263,[1]WFY14!$BJ$2,FALSE)))</f>
        <v>0</v>
      </c>
      <c r="BA13" s="121">
        <f>IF(ISNA(VLOOKUP($A13,[1]WFY14!$BS$1:$BT$65536,2,FALSE)),"np",(VLOOKUP($A13,[1]WFY14!$BS$1:$BT$65536,2,FALSE)))</f>
        <v>3</v>
      </c>
      <c r="BB13" s="92">
        <f>IF(BA13&gt;[1]WFY14!$BU$1,0,(VLOOKUP(BA13,'[2]Point Tables'!$A$4:$I$263,[1]WFY14!$BU$2,FALSE)))</f>
        <v>170</v>
      </c>
      <c r="BC13" s="121">
        <f>IF(ISNA(VLOOKUP($A13,[1]WFY14!$CD$1:$CE$65536,2,FALSE)),"np",(VLOOKUP($A13,[1]WFY14!$CD$1:$CE$65536,2,FALSE)))</f>
        <v>7</v>
      </c>
      <c r="BD13" s="92">
        <f>IF(BC13&gt;[1]WFY14!$CF$1,0,(VLOOKUP(BC13,'[2]Point Tables'!$A$4:$I$263,[1]WFY14!$CF$2,FALSE)))</f>
        <v>138</v>
      </c>
      <c r="BE13" s="121">
        <f>IF(ISNA(VLOOKUP($A13,[1]WFY14!$CO$1:$CP$65536,2,FALSE)),"np",(VLOOKUP($A13,[1]WFY14!$CO$1:$CP$65536,2,FALSE)))</f>
        <v>17</v>
      </c>
      <c r="BF13" s="92">
        <f>IF(BE13&gt;[1]WFY14!$CQ$1,0,(VLOOKUP(BE13,'[2]Point Tables'!$A$4:$I$263,[1]WFY14!$CQ$2,FALSE)))</f>
        <v>70</v>
      </c>
      <c r="BG13" s="121">
        <f>IF(ISNA(VLOOKUP($A13,[1]WFY14!$CZ$1:$DA$65536,2,FALSE)),"np",(VLOOKUP($A13,[1]WFY14!$CZ$1:$DA$65536,2,FALSE)))</f>
        <v>17</v>
      </c>
      <c r="BH13" s="92">
        <f>IF(BG13&gt;[1]WFY14!$DB$1,0,(VLOOKUP(BG13,'[2]Point Tables'!$A$4:$I$263,[1]WFY14!$DB$2,FALSE)))</f>
        <v>70</v>
      </c>
      <c r="BI13" s="121" t="str">
        <f>IF(ISNA(VLOOKUP($A13,[1]WFY14!$DK$1:$DL$65536,2,FALSE)),"np",(VLOOKUP($A13,[1]WFY14!$DK$1:$DL$65536,2,FALSE)))</f>
        <v>np</v>
      </c>
      <c r="BJ13" s="92">
        <f>IF(BI13&gt;[1]WFY14!$DM$1,0,(VLOOKUP(BI13,'[2]Point Tables'!$A$4:$I$263,[1]WFY14!$DM$2,FALSE)))</f>
        <v>0</v>
      </c>
      <c r="BK13" s="121" t="str">
        <f>IF(ISNA(VLOOKUP($A13,[1]WFY14!$DV$1:$DW$65536,2,FALSE)),"np",(VLOOKUP($A13,[1]WFY14!$DV$1:$DW$65536,2,FALSE)))</f>
        <v>np</v>
      </c>
      <c r="BL13" s="92">
        <f>IF(BK13&gt;[1]WFY14!$DX$1,0,(VLOOKUP(BK13,'[9]Point Tables'!$A$4:$I$263,[1]WFY14!$DX$2,FALSE)))</f>
        <v>0</v>
      </c>
      <c r="BY13">
        <f t="shared" si="10"/>
        <v>69</v>
      </c>
      <c r="BZ13">
        <f t="shared" si="11"/>
        <v>0</v>
      </c>
      <c r="CA13">
        <f t="shared" si="12"/>
        <v>68.5</v>
      </c>
      <c r="CB13">
        <f t="shared" si="13"/>
        <v>0</v>
      </c>
      <c r="CC13">
        <f t="shared" si="14"/>
        <v>0</v>
      </c>
      <c r="CD13">
        <f t="shared" si="15"/>
        <v>85</v>
      </c>
      <c r="CE13">
        <f t="shared" si="16"/>
        <v>70</v>
      </c>
      <c r="CF13">
        <f t="shared" si="17"/>
        <v>0</v>
      </c>
      <c r="CG13">
        <f t="shared" si="18"/>
        <v>0</v>
      </c>
      <c r="CH13">
        <f t="shared" si="19"/>
        <v>0</v>
      </c>
      <c r="CI13">
        <f t="shared" si="20"/>
        <v>101</v>
      </c>
      <c r="CJ13">
        <f t="shared" si="21"/>
        <v>0</v>
      </c>
      <c r="CK13">
        <f t="shared" si="22"/>
        <v>170</v>
      </c>
      <c r="CL13">
        <f t="shared" si="23"/>
        <v>138</v>
      </c>
      <c r="CM13">
        <f t="shared" si="24"/>
        <v>70</v>
      </c>
      <c r="CN13">
        <f t="shared" si="25"/>
        <v>70</v>
      </c>
      <c r="CO13">
        <f t="shared" si="26"/>
        <v>0</v>
      </c>
      <c r="CP13">
        <f t="shared" si="27"/>
        <v>0</v>
      </c>
      <c r="CR13">
        <f t="shared" si="28"/>
        <v>85</v>
      </c>
      <c r="CS13">
        <f t="shared" si="29"/>
        <v>170</v>
      </c>
      <c r="CT13">
        <f t="shared" si="30"/>
        <v>0</v>
      </c>
      <c r="CU13">
        <f t="shared" si="31"/>
        <v>0</v>
      </c>
      <c r="CV13">
        <f t="shared" si="32"/>
        <v>0</v>
      </c>
      <c r="CW13">
        <f t="shared" si="33"/>
        <v>34</v>
      </c>
      <c r="CX13">
        <f t="shared" si="34"/>
        <v>53.5</v>
      </c>
      <c r="CZ13">
        <f t="shared" si="35"/>
        <v>170</v>
      </c>
      <c r="DA13">
        <f t="shared" si="36"/>
        <v>85</v>
      </c>
      <c r="DB13">
        <f t="shared" si="37"/>
        <v>53.5</v>
      </c>
      <c r="DC13">
        <f t="shared" si="38"/>
        <v>34</v>
      </c>
      <c r="DE13" s="95">
        <f t="shared" si="39"/>
        <v>342.5</v>
      </c>
      <c r="DJ13">
        <f t="shared" si="40"/>
        <v>53.5</v>
      </c>
      <c r="DK13">
        <f t="shared" si="41"/>
        <v>34</v>
      </c>
      <c r="DM13">
        <f t="shared" si="42"/>
        <v>53.5</v>
      </c>
      <c r="DN13">
        <f t="shared" si="43"/>
        <v>34</v>
      </c>
      <c r="DP13">
        <f t="shared" si="44"/>
        <v>87.5</v>
      </c>
    </row>
    <row r="14" spans="1:120">
      <c r="A14" s="24">
        <v>100087407</v>
      </c>
      <c r="B14">
        <f t="shared" si="0"/>
        <v>326</v>
      </c>
      <c r="C14">
        <f t="shared" si="1"/>
        <v>102</v>
      </c>
      <c r="D14" s="15" t="str">
        <f t="shared" si="2"/>
        <v>11</v>
      </c>
      <c r="E14" s="26" t="str">
        <f>IF(AND(ISNUMBER(G14),G14&gt;='[3]Point Tables'!$S$7),"#"," ")</f>
        <v>#</v>
      </c>
      <c r="F14" s="31" t="s">
        <v>872</v>
      </c>
      <c r="G14" s="25">
        <v>1998</v>
      </c>
      <c r="H14" s="31" t="s">
        <v>216</v>
      </c>
      <c r="I14" s="119">
        <f t="shared" si="3"/>
        <v>326</v>
      </c>
      <c r="J14" s="122">
        <f t="shared" si="4"/>
        <v>102</v>
      </c>
      <c r="K14" s="107">
        <f t="shared" si="5"/>
        <v>139</v>
      </c>
      <c r="L14" s="107">
        <f t="shared" si="5"/>
        <v>85</v>
      </c>
      <c r="M14" s="107">
        <f t="shared" si="5"/>
        <v>69</v>
      </c>
      <c r="N14" s="107">
        <f t="shared" si="5"/>
        <v>33</v>
      </c>
      <c r="O14" s="88" t="str">
        <f t="shared" si="6"/>
        <v>Filby, Sarah</v>
      </c>
      <c r="P14" s="121">
        <f>IF(ISNA(VLOOKUP($A14,[1]WFY12!$E$1:$F$65536,2,FALSE)),"np",(VLOOKUP($A14,[1]WFY12!$E$1:$F$65536,2,FALSE)))</f>
        <v>7</v>
      </c>
      <c r="Q14" s="92">
        <f>IF(P14&gt;[1]WFY12!$F$1,0,(VLOOKUP(P14,'[2]Point Tables'!$A$4:$I$263,[1]WFY12!$F$2,FALSE)))</f>
        <v>69</v>
      </c>
      <c r="R14" s="121">
        <f>IF(ISNA(VLOOKUP($A14,[1]WFY12!$P$1:$Q$65536,2,FALSE)),"np",(VLOOKUP($A14,[1]WFY12!$P$1:$Q$65536,2,FALSE)))</f>
        <v>21</v>
      </c>
      <c r="S14" s="92">
        <f>IF(R14&gt;[1]WFY12!$Q$1,0,(VLOOKUP(R14,'[2]Point Tables'!$A$4:$I$263,[1]WFY12!$Q$2,FALSE)))</f>
        <v>33</v>
      </c>
      <c r="T14" s="92" t="str">
        <f t="shared" si="7"/>
        <v>Filby, Sarah</v>
      </c>
      <c r="U14" s="121" t="str">
        <f>IF(ISNA(VLOOKUP(A14,[1]WFY14!$AA$1:$AB$65536,2,FALSE)),"np",(VLOOKUP(A14,[1]WFY14!$AA$1:$AB$65536,2,FALSE)))</f>
        <v>np</v>
      </c>
      <c r="V14" s="92">
        <f>IF(U14&gt;[1]WFY14!$AB$1,0,(VLOOKUP(U14,'[2]Point Tables'!$A$4:$I$263,[1]WFY14!$AB$2,FALSE)))</f>
        <v>0</v>
      </c>
      <c r="W14" s="121">
        <f>IF(ISNA(VLOOKUP($A14,[1]WFY14!$E$1:$F$65536,2,FALSE)),"np",(VLOOKUP($A14,[1]WFY14!$E$1:$F$65536,2,FALSE)))</f>
        <v>36</v>
      </c>
      <c r="X14" s="92">
        <f>IF(W14&gt;[1]WFY14!$F$1,0,(VLOOKUP(W14,'[2]Point Tables'!$A$4:$I$263,[1]WFY14!$F$2,FALSE)))</f>
        <v>0</v>
      </c>
      <c r="Y14" s="121">
        <f>IF(ISNA(VLOOKUP($A14,[1]WFY14!$P$1:$Q$65536,2,FALSE)),"np",(VLOOKUP($A14,[1]WFY14!$P$1:$Q$65536,2,FALSE)))</f>
        <v>60</v>
      </c>
      <c r="Z14" s="92">
        <f>IF(Y14&gt;[1]WFY14!$Q$1,0,(VLOOKUP(Y14,'[2]Point Tables'!$A$4:$I$263,[1]WFY14!$Q$2,FALSE)))</f>
        <v>0</v>
      </c>
      <c r="AA14" s="92" t="str">
        <f t="shared" si="8"/>
        <v>Filby, Sarah</v>
      </c>
      <c r="AB14" s="121" t="str">
        <f>IF(ISNA(VLOOKUP($A14,[1]WFY12!$AA$1:$AB$65536,2,FALSE)),"np",(VLOOKUP($A14,[1]WFY12!$AA$1:$AB$65536,2,FALSE)))</f>
        <v>np</v>
      </c>
      <c r="AC14" s="92">
        <f>IF(AB14&gt;[1]WFY12!$AB$1,0,(VLOOKUP(AB14,'[2]Point Tables'!$A$4:$I$263,[1]WFY12!$AB$2,FALSE)))</f>
        <v>0</v>
      </c>
      <c r="AD14" s="121">
        <f>IF(ISNA(VLOOKUP($A14,[1]WFY12!$AL$1:$AM$65536,2,FALSE)),"np",(VLOOKUP($A14,[1]WFY12!$AL$1:$AM$65536,2,FALSE)))</f>
        <v>6</v>
      </c>
      <c r="AE14" s="92">
        <f>IF(AD14&gt;[1]WFY12!$AM$1,0,(VLOOKUP(AD14,'[2]Point Tables'!$A$4:$I$263,[1]WFY12!$AM$2,FALSE)))</f>
        <v>69.5</v>
      </c>
      <c r="AF14" s="121">
        <f>IF(ISNA(VLOOKUP($A14,[1]WFY12!$AW$1:$AX$65536,2,FALSE)),"np",(VLOOKUP($A14,[1]WFY12!$AW$1:$AX$65536,2,FALSE)))</f>
        <v>9</v>
      </c>
      <c r="AG14" s="92">
        <f>IF(AF14&gt;[1]WFY12!$AX$1,0,(VLOOKUP(AF14,'[2]Point Tables'!$A$4:$I$263,[1]WFY12!$AX$2,FALSE)))</f>
        <v>53.5</v>
      </c>
      <c r="AH14" s="121" t="str">
        <f>IF(ISNA(VLOOKUP($A14,[1]WFY12!$BH$1:$BI$65536,2,FALSE)),"np",(VLOOKUP($A14,[1]WFY12!$BH$1:$BI$65536,2,FALSE)))</f>
        <v>np</v>
      </c>
      <c r="AI14" s="92">
        <f>IF(AH14&gt;[1]WFY12!$BI$1,0,(VLOOKUP(AH14,'[2]Point Tables'!$A$4:$I$263,[1]WFY12!$BI$2,FALSE)))</f>
        <v>0</v>
      </c>
      <c r="AJ14" s="121">
        <f>IF(ISNA(VLOOKUP($A14,[1]WFY12!$BS$1:$BT$65536,2,FALSE)),"np",(VLOOKUP($A14,[1]WFY12!$BS$1:$BT$65536,2,FALSE)))</f>
        <v>3</v>
      </c>
      <c r="AK14" s="92">
        <f>IF(AJ14&gt;[1]WFY12!$BT$1,0,(VLOOKUP(AJ14,'[2]Point Tables'!$A$4:$I$263,[1]WFY12!$BT$2,FALSE)))</f>
        <v>85</v>
      </c>
      <c r="AL14" s="121" t="str">
        <f>IF(ISNA(VLOOKUP($A14,[1]WFY12!$CD$1:$CE$65536,2,FALSE)),"np",(VLOOKUP($A14,[1]WFY12!$CD$1:$CE$65536,2,FALSE)))</f>
        <v>np</v>
      </c>
      <c r="AM14" s="92">
        <f>IF(AL14&gt;[1]WFY12!$CE$1,0,(VLOOKUP(AL14,'[2]Point Tables'!$A$4:$I$263,[1]WFY12!$CE$2,FALSE)))</f>
        <v>0</v>
      </c>
      <c r="AN14" s="121" t="str">
        <f>IF(ISNA(VLOOKUP($A14,[1]WFY12!$CO$1:$CP$65536,2,FALSE)),"np",(VLOOKUP($A14,[1]WFY12!$CO$1:$CP$65536,2,FALSE)))</f>
        <v>np</v>
      </c>
      <c r="AO14" s="92">
        <f>IF(AN14&gt;[1]WFY12!$CP$1,0,(VLOOKUP(AN14,'[2]Point Tables'!$A$4:$I$263,[1]WFY12!$CP$2,FALSE)))</f>
        <v>0</v>
      </c>
      <c r="AP14" s="121" t="str">
        <f>IF(ISNA(VLOOKUP($A14,[1]WFY12!$CZ$1:$DA$65536,2,FALSE)),"np",(VLOOKUP($A14,[1]WFY12!$CZ$1:$DA$65536,2,FALSE)))</f>
        <v>np</v>
      </c>
      <c r="AQ14" s="92">
        <f>IF(AP14&gt;[1]WFY12!$DA$1,0,(VLOOKUP(AP14,'[2]Point Tables'!$A$4:$I$263,[1]WFY12!$DA$2,FALSE)))</f>
        <v>0</v>
      </c>
      <c r="AR14" s="121" t="str">
        <f>IF(ISNA(VLOOKUP($A14,[1]WFY12!$DK$1:$DL$65536,2,FALSE)),"np",(VLOOKUP($A14,[1]WFY12!$DK$1:$DL$65536,2,FALSE)))</f>
        <v>np</v>
      </c>
      <c r="AS14" s="92">
        <f>IF(AR14&gt;[1]WFY12!$DL$1,0,(VLOOKUP(AR14,'[2]Point Tables'!$A$4:$I$263,[1]WFY12!$DL$2,FALSE)))</f>
        <v>0</v>
      </c>
      <c r="AT14" s="92" t="str">
        <f t="shared" si="9"/>
        <v>Filby, Sarah</v>
      </c>
      <c r="AU14" s="121" t="str">
        <f>IF(ISNA(VLOOKUP($A14,[1]WFY14!$AL$1:$AN$65536,2,FALSE)),"np",(VLOOKUP($A14,[1]WFY14!$AL$1:$AN$65536,2,FALSE)))</f>
        <v>np</v>
      </c>
      <c r="AV14" s="92">
        <f>IF(AU14&gt;[1]WFY14!$AN$1,0,(VLOOKUP(AU14,'[2]Point Tables'!$A$4:$I$263,[1]WFY14!$AN$2,FALSE)))</f>
        <v>0</v>
      </c>
      <c r="AW14" s="121">
        <f>IF(ISNA(VLOOKUP($A14,[1]WFY14!$AW$1:$AY$65536,2,FALSE)),"np",(VLOOKUP($A14,[1]WFY14!$AW$1:$AY$65536,2,FALSE)))</f>
        <v>18</v>
      </c>
      <c r="AX14" s="92">
        <f>IF(AW14&gt;[1]WFY14!$AY$1,0,(VLOOKUP(AW14,'[2]Point Tables'!$A$4:$I$263,[1]WFY14!$AY$2,FALSE)))</f>
        <v>0</v>
      </c>
      <c r="AY14" s="121">
        <f>IF(ISNA(VLOOKUP($A14,[1]WFY14!$BH$1:$BJ$65536,2,FALSE)),"np",(VLOOKUP($A14,[1]WFY14!$BH$1:$BJ$65536,2,FALSE)))</f>
        <v>19</v>
      </c>
      <c r="AZ14" s="92">
        <f>IF(AY14&gt;[1]WFY14!$BJ$1,0,(VLOOKUP(AY14,'[2]Point Tables'!$A$4:$I$263,[1]WFY14!$BJ$2,FALSE)))</f>
        <v>68</v>
      </c>
      <c r="BA14" s="121" t="str">
        <f>IF(ISNA(VLOOKUP($A14,[1]WFY14!$BS$1:$BT$65536,2,FALSE)),"np",(VLOOKUP($A14,[1]WFY14!$BS$1:$BT$65536,2,FALSE)))</f>
        <v>np</v>
      </c>
      <c r="BB14" s="92">
        <f>IF(BA14&gt;[1]WFY14!$BU$1,0,(VLOOKUP(BA14,'[2]Point Tables'!$A$4:$I$263,[1]WFY14!$BU$2,FALSE)))</f>
        <v>0</v>
      </c>
      <c r="BC14" s="121">
        <f>IF(ISNA(VLOOKUP($A14,[1]WFY14!$CD$1:$CE$65536,2,FALSE)),"np",(VLOOKUP($A14,[1]WFY14!$CD$1:$CE$65536,2,FALSE)))</f>
        <v>6</v>
      </c>
      <c r="BD14" s="92">
        <f>IF(BC14&gt;[1]WFY14!$CF$1,0,(VLOOKUP(BC14,'[2]Point Tables'!$A$4:$I$263,[1]WFY14!$CF$2,FALSE)))</f>
        <v>139</v>
      </c>
      <c r="BE14" s="121" t="str">
        <f>IF(ISNA(VLOOKUP($A14,[1]WFY14!$CO$1:$CP$65536,2,FALSE)),"np",(VLOOKUP($A14,[1]WFY14!$CO$1:$CP$65536,2,FALSE)))</f>
        <v>np</v>
      </c>
      <c r="BF14" s="92">
        <f>IF(BE14&gt;[1]WFY14!$CQ$1,0,(VLOOKUP(BE14,'[2]Point Tables'!$A$4:$I$263,[1]WFY14!$CQ$2,FALSE)))</f>
        <v>0</v>
      </c>
      <c r="BG14" s="121" t="str">
        <f>IF(ISNA(VLOOKUP($A14,[1]WFY14!$CZ$1:$DA$65536,2,FALSE)),"np",(VLOOKUP($A14,[1]WFY14!$CZ$1:$DA$65536,2,FALSE)))</f>
        <v>np</v>
      </c>
      <c r="BH14" s="92">
        <f>IF(BG14&gt;[1]WFY14!$DB$1,0,(VLOOKUP(BG14,'[2]Point Tables'!$A$4:$I$263,[1]WFY14!$DB$2,FALSE)))</f>
        <v>0</v>
      </c>
      <c r="BI14" s="121" t="str">
        <f>IF(ISNA(VLOOKUP($A14,[1]WFY14!$DK$1:$DL$65536,2,FALSE)),"np",(VLOOKUP($A14,[1]WFY14!$DK$1:$DL$65536,2,FALSE)))</f>
        <v>np</v>
      </c>
      <c r="BJ14" s="92">
        <f>IF(BI14&gt;[1]WFY14!$DM$1,0,(VLOOKUP(BI14,'[2]Point Tables'!$A$4:$I$263,[1]WFY14!$DM$2,FALSE)))</f>
        <v>0</v>
      </c>
      <c r="BK14" s="121" t="str">
        <f>IF(ISNA(VLOOKUP($A14,[1]WFY14!$DV$1:$DW$65536,2,FALSE)),"np",(VLOOKUP($A14,[1]WFY14!$DV$1:$DW$65536,2,FALSE)))</f>
        <v>np</v>
      </c>
      <c r="BL14" s="92">
        <f>IF(BK14&gt;[1]WFY14!$DX$1,0,(VLOOKUP(BK14,'[9]Point Tables'!$A$4:$I$263,[1]WFY14!$DX$2,FALSE)))</f>
        <v>0</v>
      </c>
      <c r="BY14">
        <f t="shared" si="10"/>
        <v>0</v>
      </c>
      <c r="BZ14">
        <f t="shared" si="11"/>
        <v>69.5</v>
      </c>
      <c r="CA14">
        <f t="shared" si="12"/>
        <v>53.5</v>
      </c>
      <c r="CB14">
        <f t="shared" si="13"/>
        <v>0</v>
      </c>
      <c r="CC14">
        <f t="shared" si="14"/>
        <v>85</v>
      </c>
      <c r="CD14">
        <f t="shared" si="15"/>
        <v>0</v>
      </c>
      <c r="CE14">
        <f t="shared" si="16"/>
        <v>0</v>
      </c>
      <c r="CF14">
        <f t="shared" si="17"/>
        <v>0</v>
      </c>
      <c r="CG14">
        <f t="shared" si="18"/>
        <v>0</v>
      </c>
      <c r="CH14">
        <f t="shared" si="19"/>
        <v>0</v>
      </c>
      <c r="CI14">
        <f t="shared" si="20"/>
        <v>0</v>
      </c>
      <c r="CJ14">
        <f t="shared" si="21"/>
        <v>68</v>
      </c>
      <c r="CK14">
        <f t="shared" si="22"/>
        <v>0</v>
      </c>
      <c r="CL14">
        <f t="shared" si="23"/>
        <v>139</v>
      </c>
      <c r="CM14">
        <f t="shared" si="24"/>
        <v>0</v>
      </c>
      <c r="CN14">
        <f t="shared" si="25"/>
        <v>0</v>
      </c>
      <c r="CO14">
        <f t="shared" si="26"/>
        <v>0</v>
      </c>
      <c r="CP14">
        <f t="shared" si="27"/>
        <v>0</v>
      </c>
      <c r="CR14">
        <f t="shared" si="28"/>
        <v>85</v>
      </c>
      <c r="CS14">
        <f t="shared" si="29"/>
        <v>139</v>
      </c>
      <c r="CT14">
        <f t="shared" si="30"/>
        <v>0</v>
      </c>
      <c r="CU14">
        <f t="shared" si="31"/>
        <v>0</v>
      </c>
      <c r="CV14">
        <f t="shared" si="32"/>
        <v>0</v>
      </c>
      <c r="CW14">
        <f t="shared" si="33"/>
        <v>69</v>
      </c>
      <c r="CX14">
        <f t="shared" si="34"/>
        <v>33</v>
      </c>
      <c r="CZ14">
        <f t="shared" si="35"/>
        <v>139</v>
      </c>
      <c r="DA14">
        <f t="shared" si="36"/>
        <v>85</v>
      </c>
      <c r="DB14">
        <f t="shared" si="37"/>
        <v>69</v>
      </c>
      <c r="DC14">
        <f t="shared" si="38"/>
        <v>33</v>
      </c>
      <c r="DE14" s="95">
        <f t="shared" si="39"/>
        <v>326</v>
      </c>
      <c r="DJ14">
        <f t="shared" si="40"/>
        <v>33</v>
      </c>
      <c r="DK14">
        <f t="shared" si="41"/>
        <v>69</v>
      </c>
      <c r="DM14">
        <f t="shared" si="42"/>
        <v>69</v>
      </c>
      <c r="DN14">
        <f t="shared" si="43"/>
        <v>33</v>
      </c>
      <c r="DP14">
        <f t="shared" si="44"/>
        <v>102</v>
      </c>
    </row>
    <row r="15" spans="1:120">
      <c r="A15" s="101">
        <v>100093358</v>
      </c>
      <c r="B15">
        <f t="shared" si="0"/>
        <v>314.5</v>
      </c>
      <c r="C15">
        <f t="shared" si="1"/>
        <v>84.5</v>
      </c>
      <c r="D15" s="15" t="str">
        <f t="shared" si="2"/>
        <v>12T</v>
      </c>
      <c r="E15" s="26" t="str">
        <f>IF(AND(ISNUMBER(G15),G15&gt;='[3]Point Tables'!$S$7),"#"," ")</f>
        <v>#</v>
      </c>
      <c r="F15" s="83" t="s">
        <v>867</v>
      </c>
      <c r="G15" s="84">
        <v>1998</v>
      </c>
      <c r="H15" s="83" t="s">
        <v>1351</v>
      </c>
      <c r="I15" s="119">
        <f t="shared" si="3"/>
        <v>314.5</v>
      </c>
      <c r="J15" s="122">
        <f t="shared" si="4"/>
        <v>84.5</v>
      </c>
      <c r="K15" s="107">
        <f t="shared" si="5"/>
        <v>138</v>
      </c>
      <c r="L15" s="107">
        <f t="shared" si="5"/>
        <v>92</v>
      </c>
      <c r="M15" s="107">
        <f t="shared" si="5"/>
        <v>53</v>
      </c>
      <c r="N15" s="107">
        <f t="shared" si="5"/>
        <v>31.5</v>
      </c>
      <c r="O15" s="88" t="str">
        <f t="shared" si="6"/>
        <v>Wong, Allison</v>
      </c>
      <c r="P15" s="121">
        <f>IF(ISNA(VLOOKUP($A15,[1]WFY12!$E$1:$F$65536,2,FALSE)),"np",(VLOOKUP($A15,[1]WFY12!$E$1:$F$65536,2,FALSE)))</f>
        <v>10</v>
      </c>
      <c r="Q15" s="92">
        <f>IF(P15&gt;[1]WFY12!$F$1,0,(VLOOKUP(P15,'[2]Point Tables'!$A$4:$I$263,[1]WFY12!$F$2,FALSE)))</f>
        <v>53</v>
      </c>
      <c r="R15" s="121">
        <f>IF(ISNA(VLOOKUP($A15,[1]WFY12!$P$1:$Q$65536,2,FALSE)),"np",(VLOOKUP($A15,[1]WFY12!$P$1:$Q$65536,2,FALSE)))</f>
        <v>24</v>
      </c>
      <c r="S15" s="92">
        <f>IF(R15&gt;[1]WFY12!$Q$1,0,(VLOOKUP(R15,'[2]Point Tables'!$A$4:$I$263,[1]WFY12!$Q$2,FALSE)))</f>
        <v>31.5</v>
      </c>
      <c r="T15" s="92" t="str">
        <f t="shared" si="7"/>
        <v>Wong, Allison</v>
      </c>
      <c r="U15" s="121">
        <f>IF(ISNA(VLOOKUP(A15,[1]WFY14!$AA$1:$AB$65536,2,FALSE)),"np",(VLOOKUP(A15,[1]WFY14!$AA$1:$AB$65536,2,FALSE)))</f>
        <v>38</v>
      </c>
      <c r="V15" s="92">
        <f>IF(U15&gt;[1]WFY14!$AB$1,0,(VLOOKUP(U15,'[2]Point Tables'!$A$4:$I$263,[1]WFY14!$AB$2,FALSE)))</f>
        <v>0</v>
      </c>
      <c r="W15" s="121" t="str">
        <f>IF(ISNA(VLOOKUP($A15,[1]WFY14!$E$1:$F$65536,2,FALSE)),"np",(VLOOKUP($A15,[1]WFY14!$E$1:$F$65536,2,FALSE)))</f>
        <v>np</v>
      </c>
      <c r="X15" s="92">
        <f>IF(W15&gt;[1]WFY14!$F$1,0,(VLOOKUP(W15,'[2]Point Tables'!$A$4:$I$263,[1]WFY14!$F$2,FALSE)))</f>
        <v>0</v>
      </c>
      <c r="Y15" s="121">
        <f>IF(ISNA(VLOOKUP($A15,[1]WFY14!$P$1:$Q$65536,2,FALSE)),"np",(VLOOKUP($A15,[1]WFY14!$P$1:$Q$65536,2,FALSE)))</f>
        <v>36</v>
      </c>
      <c r="Z15" s="92">
        <f>IF(Y15&gt;[1]WFY14!$Q$1,0,(VLOOKUP(Y15,'[2]Point Tables'!$A$4:$I$263,[1]WFY14!$Q$2,FALSE)))</f>
        <v>0</v>
      </c>
      <c r="AA15" s="92" t="str">
        <f t="shared" si="8"/>
        <v>Wong, Allison</v>
      </c>
      <c r="AB15" s="121" t="str">
        <f>IF(ISNA(VLOOKUP($A15,[1]WFY12!$AA$1:$AB$65536,2,FALSE)),"np",(VLOOKUP($A15,[1]WFY12!$AA$1:$AB$65536,2,FALSE)))</f>
        <v>np</v>
      </c>
      <c r="AC15" s="92">
        <f>IF(AB15&gt;[1]WFY12!$AB$1,0,(VLOOKUP(AB15,'[2]Point Tables'!$A$4:$I$263,[1]WFY12!$AB$2,FALSE)))</f>
        <v>0</v>
      </c>
      <c r="AD15" s="121">
        <f>IF(ISNA(VLOOKUP($A15,[1]WFY12!$AL$1:$AM$65536,2,FALSE)),"np",(VLOOKUP($A15,[1]WFY12!$AL$1:$AM$65536,2,FALSE)))</f>
        <v>5</v>
      </c>
      <c r="AE15" s="92">
        <f>IF(AD15&gt;[1]WFY12!$AM$1,0,(VLOOKUP(AD15,'[2]Point Tables'!$A$4:$I$263,[1]WFY12!$AM$2,FALSE)))</f>
        <v>70</v>
      </c>
      <c r="AF15" s="121" t="str">
        <f>IF(ISNA(VLOOKUP($A15,[1]WFY12!$AW$1:$AX$65536,2,FALSE)),"np",(VLOOKUP($A15,[1]WFY12!$AW$1:$AX$65536,2,FALSE)))</f>
        <v>np</v>
      </c>
      <c r="AG15" s="92">
        <f>IF(AF15&gt;[1]WFY12!$AX$1,0,(VLOOKUP(AF15,'[2]Point Tables'!$A$4:$I$263,[1]WFY12!$AX$2,FALSE)))</f>
        <v>0</v>
      </c>
      <c r="AH15" s="121" t="str">
        <f>IF(ISNA(VLOOKUP($A15,[1]WFY12!$BH$1:$BI$65536,2,FALSE)),"np",(VLOOKUP($A15,[1]WFY12!$BH$1:$BI$65536,2,FALSE)))</f>
        <v>np</v>
      </c>
      <c r="AI15" s="92">
        <f>IF(AH15&gt;[1]WFY12!$BI$1,0,(VLOOKUP(AH15,'[2]Point Tables'!$A$4:$I$263,[1]WFY12!$BI$2,FALSE)))</f>
        <v>0</v>
      </c>
      <c r="AJ15" s="121" t="str">
        <f>IF(ISNA(VLOOKUP($A15,[1]WFY12!$BS$1:$BT$65536,2,FALSE)),"np",(VLOOKUP($A15,[1]WFY12!$BS$1:$BT$65536,2,FALSE)))</f>
        <v>np</v>
      </c>
      <c r="AK15" s="92">
        <f>IF(AJ15&gt;[1]WFY12!$BT$1,0,(VLOOKUP(AJ15,'[2]Point Tables'!$A$4:$I$263,[1]WFY12!$BT$2,FALSE)))</f>
        <v>0</v>
      </c>
      <c r="AL15" s="121" t="str">
        <f>IF(ISNA(VLOOKUP($A15,[1]WFY12!$CD$1:$CE$65536,2,FALSE)),"np",(VLOOKUP($A15,[1]WFY12!$CD$1:$CE$65536,2,FALSE)))</f>
        <v>np</v>
      </c>
      <c r="AM15" s="92">
        <f>IF(AL15&gt;[1]WFY12!$CE$1,0,(VLOOKUP(AL15,'[2]Point Tables'!$A$4:$I$263,[1]WFY12!$CE$2,FALSE)))</f>
        <v>0</v>
      </c>
      <c r="AN15" s="121" t="str">
        <f>IF(ISNA(VLOOKUP($A15,[1]WFY12!$CO$1:$CP$65536,2,FALSE)),"np",(VLOOKUP($A15,[1]WFY12!$CO$1:$CP$65536,2,FALSE)))</f>
        <v>np</v>
      </c>
      <c r="AO15" s="92">
        <f>IF(AN15&gt;[1]WFY12!$CP$1,0,(VLOOKUP(AN15,'[2]Point Tables'!$A$4:$I$263,[1]WFY12!$CP$2,FALSE)))</f>
        <v>0</v>
      </c>
      <c r="AP15" s="121">
        <f>IF(ISNA(VLOOKUP($A15,[1]WFY12!$CZ$1:$DA$65536,2,FALSE)),"np",(VLOOKUP($A15,[1]WFY12!$CZ$1:$DA$65536,2,FALSE)))</f>
        <v>2</v>
      </c>
      <c r="AQ15" s="92">
        <f>IF(AP15&gt;[1]WFY12!$DA$1,0,(VLOOKUP(AP15,'[2]Point Tables'!$A$4:$I$263,[1]WFY12!$DA$2,FALSE)))</f>
        <v>92</v>
      </c>
      <c r="AR15" s="121" t="str">
        <f>IF(ISNA(VLOOKUP($A15,[1]WFY12!$DK$1:$DL$65536,2,FALSE)),"np",(VLOOKUP($A15,[1]WFY12!$DK$1:$DL$65536,2,FALSE)))</f>
        <v>np</v>
      </c>
      <c r="AS15" s="92">
        <f>IF(AR15&gt;[1]WFY12!$DL$1,0,(VLOOKUP(AR15,'[2]Point Tables'!$A$4:$I$263,[1]WFY12!$DL$2,FALSE)))</f>
        <v>0</v>
      </c>
      <c r="AT15" s="92" t="str">
        <f t="shared" si="9"/>
        <v>Wong, Allison</v>
      </c>
      <c r="AU15" s="121" t="str">
        <f>IF(ISNA(VLOOKUP($A15,[1]WFY14!$AL$1:$AN$65536,2,FALSE)),"np",(VLOOKUP($A15,[1]WFY14!$AL$1:$AN$65536,2,FALSE)))</f>
        <v>np</v>
      </c>
      <c r="AV15" s="92">
        <f>IF(AU15&gt;[1]WFY14!$AN$1,0,(VLOOKUP(AU15,'[2]Point Tables'!$A$4:$I$263,[1]WFY14!$AN$2,FALSE)))</f>
        <v>0</v>
      </c>
      <c r="AW15" s="121">
        <f>IF(ISNA(VLOOKUP($A15,[1]WFY14!$AW$1:$AY$65536,2,FALSE)),"np",(VLOOKUP($A15,[1]WFY14!$AW$1:$AY$65536,2,FALSE)))</f>
        <v>20</v>
      </c>
      <c r="AX15" s="92">
        <f>IF(AW15&gt;[1]WFY14!$AY$1,0,(VLOOKUP(AW15,'[2]Point Tables'!$A$4:$I$263,[1]WFY14!$AY$2,FALSE)))</f>
        <v>0</v>
      </c>
      <c r="AY15" s="121" t="str">
        <f>IF(ISNA(VLOOKUP($A15,[1]WFY14!$BH$1:$BJ$65536,2,FALSE)),"np",(VLOOKUP($A15,[1]WFY14!$BH$1:$BJ$65536,2,FALSE)))</f>
        <v>np</v>
      </c>
      <c r="AZ15" s="92">
        <f>IF(AY15&gt;[1]WFY14!$BJ$1,0,(VLOOKUP(AY15,'[2]Point Tables'!$A$4:$I$263,[1]WFY14!$BJ$2,FALSE)))</f>
        <v>0</v>
      </c>
      <c r="BA15" s="121" t="str">
        <f>IF(ISNA(VLOOKUP($A15,[1]WFY14!$BS$1:$BT$65536,2,FALSE)),"np",(VLOOKUP($A15,[1]WFY14!$BS$1:$BT$65536,2,FALSE)))</f>
        <v>np</v>
      </c>
      <c r="BB15" s="92">
        <f>IF(BA15&gt;[1]WFY14!$BU$1,0,(VLOOKUP(BA15,'[2]Point Tables'!$A$4:$I$263,[1]WFY14!$BU$2,FALSE)))</f>
        <v>0</v>
      </c>
      <c r="BC15" s="121" t="str">
        <f>IF(ISNA(VLOOKUP($A15,[1]WFY14!$CD$1:$CE$65536,2,FALSE)),"np",(VLOOKUP($A15,[1]WFY14!$CD$1:$CE$65536,2,FALSE)))</f>
        <v>np</v>
      </c>
      <c r="BD15" s="92">
        <f>IF(BC15&gt;[1]WFY14!$CF$1,0,(VLOOKUP(BC15,'[2]Point Tables'!$A$4:$I$263,[1]WFY14!$CF$2,FALSE)))</f>
        <v>0</v>
      </c>
      <c r="BE15" s="121" t="str">
        <f>IF(ISNA(VLOOKUP($A15,[1]WFY14!$CO$1:$CP$65536,2,FALSE)),"np",(VLOOKUP($A15,[1]WFY14!$CO$1:$CP$65536,2,FALSE)))</f>
        <v>np</v>
      </c>
      <c r="BF15" s="92">
        <f>IF(BE15&gt;[1]WFY14!$CQ$1,0,(VLOOKUP(BE15,'[2]Point Tables'!$A$4:$I$263,[1]WFY14!$CQ$2,FALSE)))</f>
        <v>0</v>
      </c>
      <c r="BG15" s="121" t="str">
        <f>IF(ISNA(VLOOKUP($A15,[1]WFY14!$CZ$1:$DA$65536,2,FALSE)),"np",(VLOOKUP($A15,[1]WFY14!$CZ$1:$DA$65536,2,FALSE)))</f>
        <v>np</v>
      </c>
      <c r="BH15" s="92">
        <f>IF(BG15&gt;[1]WFY14!$DB$1,0,(VLOOKUP(BG15,'[2]Point Tables'!$A$4:$I$263,[1]WFY14!$DB$2,FALSE)))</f>
        <v>0</v>
      </c>
      <c r="BI15" s="121">
        <f>IF(ISNA(VLOOKUP($A15,[1]WFY14!$DK$1:$DL$65536,2,FALSE)),"np",(VLOOKUP($A15,[1]WFY14!$DK$1:$DL$65536,2,FALSE)))</f>
        <v>7</v>
      </c>
      <c r="BJ15" s="92">
        <f>IF(BI15&gt;[1]WFY14!$DM$1,0,(VLOOKUP(BI15,'[2]Point Tables'!$A$4:$I$263,[1]WFY14!$DM$2,FALSE)))</f>
        <v>138</v>
      </c>
      <c r="BK15" s="121" t="str">
        <f>IF(ISNA(VLOOKUP($A15,[1]WFY14!$DV$1:$DW$65536,2,FALSE)),"np",(VLOOKUP($A15,[1]WFY14!$DV$1:$DW$65536,2,FALSE)))</f>
        <v>np</v>
      </c>
      <c r="BL15" s="92">
        <f>IF(BK15&gt;[1]WFY14!$DX$1,0,(VLOOKUP(BK15,'[9]Point Tables'!$A$4:$I$263,[1]WFY14!$DX$2,FALSE)))</f>
        <v>0</v>
      </c>
      <c r="BY15">
        <f t="shared" si="10"/>
        <v>0</v>
      </c>
      <c r="BZ15">
        <f t="shared" si="11"/>
        <v>70</v>
      </c>
      <c r="CA15">
        <f t="shared" si="12"/>
        <v>0</v>
      </c>
      <c r="CB15">
        <f t="shared" si="13"/>
        <v>0</v>
      </c>
      <c r="CC15">
        <f t="shared" si="14"/>
        <v>0</v>
      </c>
      <c r="CD15">
        <f t="shared" si="15"/>
        <v>0</v>
      </c>
      <c r="CE15">
        <f t="shared" si="16"/>
        <v>0</v>
      </c>
      <c r="CF15">
        <f t="shared" si="17"/>
        <v>92</v>
      </c>
      <c r="CG15">
        <f t="shared" si="18"/>
        <v>0</v>
      </c>
      <c r="CH15">
        <f t="shared" si="19"/>
        <v>0</v>
      </c>
      <c r="CI15">
        <f t="shared" si="20"/>
        <v>0</v>
      </c>
      <c r="CJ15">
        <f t="shared" si="21"/>
        <v>0</v>
      </c>
      <c r="CK15">
        <f t="shared" si="22"/>
        <v>0</v>
      </c>
      <c r="CL15">
        <f t="shared" si="23"/>
        <v>0</v>
      </c>
      <c r="CM15">
        <f t="shared" si="24"/>
        <v>0</v>
      </c>
      <c r="CN15">
        <f t="shared" si="25"/>
        <v>0</v>
      </c>
      <c r="CO15">
        <f t="shared" si="26"/>
        <v>138</v>
      </c>
      <c r="CP15">
        <f t="shared" si="27"/>
        <v>0</v>
      </c>
      <c r="CR15">
        <f t="shared" si="28"/>
        <v>92</v>
      </c>
      <c r="CS15">
        <f t="shared" si="29"/>
        <v>138</v>
      </c>
      <c r="CT15">
        <f t="shared" si="30"/>
        <v>0</v>
      </c>
      <c r="CU15">
        <f t="shared" si="31"/>
        <v>0</v>
      </c>
      <c r="CV15">
        <f t="shared" si="32"/>
        <v>0</v>
      </c>
      <c r="CW15">
        <f t="shared" si="33"/>
        <v>53</v>
      </c>
      <c r="CX15">
        <f t="shared" si="34"/>
        <v>31.5</v>
      </c>
      <c r="CZ15">
        <f t="shared" si="35"/>
        <v>138</v>
      </c>
      <c r="DA15">
        <f t="shared" si="36"/>
        <v>92</v>
      </c>
      <c r="DB15">
        <f t="shared" si="37"/>
        <v>53</v>
      </c>
      <c r="DC15">
        <f t="shared" si="38"/>
        <v>31.5</v>
      </c>
      <c r="DE15" s="95">
        <f t="shared" si="39"/>
        <v>314.5</v>
      </c>
      <c r="DJ15">
        <f t="shared" si="40"/>
        <v>31.5</v>
      </c>
      <c r="DK15">
        <f t="shared" si="41"/>
        <v>53</v>
      </c>
      <c r="DM15">
        <f t="shared" si="42"/>
        <v>53</v>
      </c>
      <c r="DN15">
        <f t="shared" si="43"/>
        <v>31.5</v>
      </c>
      <c r="DP15">
        <f t="shared" si="44"/>
        <v>84.5</v>
      </c>
    </row>
    <row r="16" spans="1:120">
      <c r="A16" s="78">
        <v>100090459</v>
      </c>
      <c r="B16">
        <f t="shared" si="0"/>
        <v>314.5</v>
      </c>
      <c r="C16">
        <f t="shared" si="1"/>
        <v>69.5</v>
      </c>
      <c r="D16" s="15" t="str">
        <f t="shared" si="2"/>
        <v>12T</v>
      </c>
      <c r="E16" s="26" t="str">
        <f>IF(AND(ISNUMBER(G16),G16&gt;='[3]Point Tables'!$S$7),"#"," ")</f>
        <v>#</v>
      </c>
      <c r="F16" s="3" t="s">
        <v>835</v>
      </c>
      <c r="G16" s="10">
        <v>1998</v>
      </c>
      <c r="H16" s="3" t="s">
        <v>31</v>
      </c>
      <c r="I16" s="119">
        <f t="shared" si="3"/>
        <v>314.5</v>
      </c>
      <c r="J16" s="122">
        <f t="shared" si="4"/>
        <v>69.5</v>
      </c>
      <c r="K16" s="107">
        <f t="shared" si="5"/>
        <v>105</v>
      </c>
      <c r="L16" s="107">
        <f t="shared" si="5"/>
        <v>70</v>
      </c>
      <c r="M16" s="107">
        <f t="shared" si="5"/>
        <v>70</v>
      </c>
      <c r="N16" s="107">
        <f t="shared" si="5"/>
        <v>69.5</v>
      </c>
      <c r="O16" s="88" t="str">
        <f t="shared" si="6"/>
        <v>Yang, Natalie</v>
      </c>
      <c r="P16" s="121" t="str">
        <f>IF(ISNA(VLOOKUP($A16,[1]WFY12!$E$1:$F$65536,2,FALSE)),"np",(VLOOKUP($A16,[1]WFY12!$E$1:$F$65536,2,FALSE)))</f>
        <v>np</v>
      </c>
      <c r="Q16" s="92">
        <f>IF(P16&gt;[1]WFY12!$F$1,0,(VLOOKUP(P16,'[2]Point Tables'!$A$4:$I$263,[1]WFY12!$F$2,FALSE)))</f>
        <v>0</v>
      </c>
      <c r="R16" s="121">
        <f>IF(ISNA(VLOOKUP($A16,[1]WFY12!$P$1:$Q$65536,2,FALSE)),"np",(VLOOKUP($A16,[1]WFY12!$P$1:$Q$65536,2,FALSE)))</f>
        <v>6</v>
      </c>
      <c r="S16" s="92">
        <f>IF(R16&gt;[1]WFY12!$Q$1,0,(VLOOKUP(R16,'[2]Point Tables'!$A$4:$I$263,[1]WFY12!$Q$2,FALSE)))</f>
        <v>69.5</v>
      </c>
      <c r="T16" s="92" t="str">
        <f t="shared" si="7"/>
        <v>Yang, Natalie</v>
      </c>
      <c r="U16" s="121">
        <f>IF(ISNA(VLOOKUP(A16,[1]WFY14!$AA$1:$AB$65536,2,FALSE)),"np",(VLOOKUP(A16,[1]WFY14!$AA$1:$AB$65536,2,FALSE)))</f>
        <v>17</v>
      </c>
      <c r="V16" s="92">
        <f>IF(U16&gt;[1]WFY14!$AB$1,0,(VLOOKUP(U16,'[2]Point Tables'!$A$4:$I$263,[1]WFY14!$AB$2,FALSE)))</f>
        <v>70</v>
      </c>
      <c r="W16" s="121">
        <f>IF(ISNA(VLOOKUP($A16,[1]WFY14!$E$1:$F$65536,2,FALSE)),"np",(VLOOKUP($A16,[1]WFY14!$E$1:$F$65536,2,FALSE)))</f>
        <v>24</v>
      </c>
      <c r="X16" s="92">
        <f>IF(W16&gt;[1]WFY14!$F$1,0,(VLOOKUP(W16,'[2]Point Tables'!$A$4:$I$263,[1]WFY14!$F$2,FALSE)))</f>
        <v>63</v>
      </c>
      <c r="Y16" s="121" t="str">
        <f>IF(ISNA(VLOOKUP($A16,[1]WFY14!$P$1:$Q$65536,2,FALSE)),"np",(VLOOKUP($A16,[1]WFY14!$P$1:$Q$65536,2,FALSE)))</f>
        <v>np</v>
      </c>
      <c r="Z16" s="92">
        <f>IF(Y16&gt;[1]WFY14!$Q$1,0,(VLOOKUP(Y16,'[2]Point Tables'!$A$4:$I$263,[1]WFY14!$Q$2,FALSE)))</f>
        <v>0</v>
      </c>
      <c r="AA16" s="92" t="str">
        <f t="shared" si="8"/>
        <v>Yang, Natalie</v>
      </c>
      <c r="AB16" s="121" t="str">
        <f>IF(ISNA(VLOOKUP($A16,[1]WFY12!$AA$1:$AB$65536,2,FALSE)),"np",(VLOOKUP($A16,[1]WFY12!$AA$1:$AB$65536,2,FALSE)))</f>
        <v>np</v>
      </c>
      <c r="AC16" s="92">
        <f>IF(AB16&gt;[1]WFY12!$AB$1,0,(VLOOKUP(AB16,'[2]Point Tables'!$A$4:$I$263,[1]WFY12!$AB$2,FALSE)))</f>
        <v>0</v>
      </c>
      <c r="AD16" s="121" t="str">
        <f>IF(ISNA(VLOOKUP($A16,[1]WFY12!$AL$1:$AM$65536,2,FALSE)),"np",(VLOOKUP($A16,[1]WFY12!$AL$1:$AM$65536,2,FALSE)))</f>
        <v>np</v>
      </c>
      <c r="AE16" s="92">
        <f>IF(AD16&gt;[1]WFY12!$AM$1,0,(VLOOKUP(AD16,'[2]Point Tables'!$A$4:$I$263,[1]WFY12!$AM$2,FALSE)))</f>
        <v>0</v>
      </c>
      <c r="AF16" s="121">
        <f>IF(ISNA(VLOOKUP($A16,[1]WFY12!$AW$1:$AX$65536,2,FALSE)),"np",(VLOOKUP($A16,[1]WFY12!$AW$1:$AX$65536,2,FALSE)))</f>
        <v>5</v>
      </c>
      <c r="AG16" s="92">
        <f>IF(AF16&gt;[1]WFY12!$AX$1,0,(VLOOKUP(AF16,'[2]Point Tables'!$A$4:$I$263,[1]WFY12!$AX$2,FALSE)))</f>
        <v>70</v>
      </c>
      <c r="AH16" s="121" t="str">
        <f>IF(ISNA(VLOOKUP($A16,[1]WFY12!$BH$1:$BI$65536,2,FALSE)),"np",(VLOOKUP($A16,[1]WFY12!$BH$1:$BI$65536,2,FALSE)))</f>
        <v>np</v>
      </c>
      <c r="AI16" s="92">
        <f>IF(AH16&gt;[1]WFY12!$BI$1,0,(VLOOKUP(AH16,'[2]Point Tables'!$A$4:$I$263,[1]WFY12!$BI$2,FALSE)))</f>
        <v>0</v>
      </c>
      <c r="AJ16" s="121" t="str">
        <f>IF(ISNA(VLOOKUP($A16,[1]WFY12!$BS$1:$BT$65536,2,FALSE)),"np",(VLOOKUP($A16,[1]WFY12!$BS$1:$BT$65536,2,FALSE)))</f>
        <v>np</v>
      </c>
      <c r="AK16" s="92">
        <f>IF(AJ16&gt;[1]WFY12!$BT$1,0,(VLOOKUP(AJ16,'[2]Point Tables'!$A$4:$I$263,[1]WFY12!$BT$2,FALSE)))</f>
        <v>0</v>
      </c>
      <c r="AL16" s="121" t="str">
        <f>IF(ISNA(VLOOKUP($A16,[1]WFY12!$CD$1:$CE$65536,2,FALSE)),"np",(VLOOKUP($A16,[1]WFY12!$CD$1:$CE$65536,2,FALSE)))</f>
        <v>np</v>
      </c>
      <c r="AM16" s="92">
        <f>IF(AL16&gt;[1]WFY12!$CE$1,0,(VLOOKUP(AL16,'[2]Point Tables'!$A$4:$I$263,[1]WFY12!$CE$2,FALSE)))</f>
        <v>0</v>
      </c>
      <c r="AN16" s="121" t="str">
        <f>IF(ISNA(VLOOKUP($A16,[1]WFY12!$CO$1:$CP$65536,2,FALSE)),"np",(VLOOKUP($A16,[1]WFY12!$CO$1:$CP$65536,2,FALSE)))</f>
        <v>np</v>
      </c>
      <c r="AO16" s="92">
        <f>IF(AN16&gt;[1]WFY12!$CP$1,0,(VLOOKUP(AN16,'[2]Point Tables'!$A$4:$I$263,[1]WFY12!$CP$2,FALSE)))</f>
        <v>0</v>
      </c>
      <c r="AP16" s="121" t="str">
        <f>IF(ISNA(VLOOKUP($A16,[1]WFY12!$CZ$1:$DA$65536,2,FALSE)),"np",(VLOOKUP($A16,[1]WFY12!$CZ$1:$DA$65536,2,FALSE)))</f>
        <v>np</v>
      </c>
      <c r="AQ16" s="92">
        <f>IF(AP16&gt;[1]WFY12!$DA$1,0,(VLOOKUP(AP16,'[2]Point Tables'!$A$4:$I$263,[1]WFY12!$DA$2,FALSE)))</f>
        <v>0</v>
      </c>
      <c r="AR16" s="121" t="str">
        <f>IF(ISNA(VLOOKUP($A16,[1]WFY12!$DK$1:$DL$65536,2,FALSE)),"np",(VLOOKUP($A16,[1]WFY12!$DK$1:$DL$65536,2,FALSE)))</f>
        <v>np</v>
      </c>
      <c r="AS16" s="92">
        <f>IF(AR16&gt;[1]WFY12!$DL$1,0,(VLOOKUP(AR16,'[2]Point Tables'!$A$4:$I$263,[1]WFY12!$DL$2,FALSE)))</f>
        <v>0</v>
      </c>
      <c r="AT16" s="92" t="str">
        <f t="shared" si="9"/>
        <v>Yang, Natalie</v>
      </c>
      <c r="AU16" s="121" t="str">
        <f>IF(ISNA(VLOOKUP($A16,[1]WFY14!$AL$1:$AN$65536,2,FALSE)),"np",(VLOOKUP($A16,[1]WFY14!$AL$1:$AN$65536,2,FALSE)))</f>
        <v>np</v>
      </c>
      <c r="AV16" s="92">
        <f>IF(AU16&gt;[1]WFY14!$AN$1,0,(VLOOKUP(AU16,'[2]Point Tables'!$A$4:$I$263,[1]WFY14!$AN$2,FALSE)))</f>
        <v>0</v>
      </c>
      <c r="AW16" s="121" t="str">
        <f>IF(ISNA(VLOOKUP($A16,[1]WFY14!$AW$1:$AY$65536,2,FALSE)),"np",(VLOOKUP($A16,[1]WFY14!$AW$1:$AY$65536,2,FALSE)))</f>
        <v>np</v>
      </c>
      <c r="AX16" s="92">
        <f>IF(AW16&gt;[1]WFY14!$AY$1,0,(VLOOKUP(AW16,'[2]Point Tables'!$A$4:$I$263,[1]WFY14!$AY$2,FALSE)))</f>
        <v>0</v>
      </c>
      <c r="AY16" s="121">
        <f>IF(ISNA(VLOOKUP($A16,[1]WFY14!$BH$1:$BJ$65536,2,FALSE)),"np",(VLOOKUP($A16,[1]WFY14!$BH$1:$BJ$65536,2,FALSE)))</f>
        <v>25</v>
      </c>
      <c r="AZ16" s="92">
        <f>IF(AY16&gt;[1]WFY14!$BJ$1,0,(VLOOKUP(AY16,'[2]Point Tables'!$A$4:$I$263,[1]WFY14!$BJ$2,FALSE)))</f>
        <v>0</v>
      </c>
      <c r="BA16" s="121" t="str">
        <f>IF(ISNA(VLOOKUP($A16,[1]WFY14!$BS$1:$BT$65536,2,FALSE)),"np",(VLOOKUP($A16,[1]WFY14!$BS$1:$BT$65536,2,FALSE)))</f>
        <v>np</v>
      </c>
      <c r="BB16" s="92">
        <f>IF(BA16&gt;[1]WFY14!$BU$1,0,(VLOOKUP(BA16,'[2]Point Tables'!$A$4:$I$263,[1]WFY14!$BU$2,FALSE)))</f>
        <v>0</v>
      </c>
      <c r="BC16" s="121" t="str">
        <f>IF(ISNA(VLOOKUP($A16,[1]WFY14!$CD$1:$CE$65536,2,FALSE)),"np",(VLOOKUP($A16,[1]WFY14!$CD$1:$CE$65536,2,FALSE)))</f>
        <v>np</v>
      </c>
      <c r="BD16" s="92">
        <f>IF(BC16&gt;[1]WFY14!$CF$1,0,(VLOOKUP(BC16,'[2]Point Tables'!$A$4:$I$263,[1]WFY14!$CF$2,FALSE)))</f>
        <v>0</v>
      </c>
      <c r="BE16" s="121" t="str">
        <f>IF(ISNA(VLOOKUP($A16,[1]WFY14!$CO$1:$CP$65536,2,FALSE)),"np",(VLOOKUP($A16,[1]WFY14!$CO$1:$CP$65536,2,FALSE)))</f>
        <v>np</v>
      </c>
      <c r="BF16" s="92">
        <f>IF(BE16&gt;[1]WFY14!$CQ$1,0,(VLOOKUP(BE16,'[2]Point Tables'!$A$4:$I$263,[1]WFY14!$CQ$2,FALSE)))</f>
        <v>0</v>
      </c>
      <c r="BG16" s="121">
        <f>IF(ISNA(VLOOKUP($A16,[1]WFY14!$CZ$1:$DA$65536,2,FALSE)),"np",(VLOOKUP($A16,[1]WFY14!$CZ$1:$DA$65536,2,FALSE)))</f>
        <v>11</v>
      </c>
      <c r="BH16" s="92">
        <f>IF(BG16&gt;[1]WFY14!$DB$1,0,(VLOOKUP(BG16,'[2]Point Tables'!$A$4:$I$263,[1]WFY14!$DB$2,FALSE)))</f>
        <v>105</v>
      </c>
      <c r="BI16" s="121" t="str">
        <f>IF(ISNA(VLOOKUP($A16,[1]WFY14!$DK$1:$DL$65536,2,FALSE)),"np",(VLOOKUP($A16,[1]WFY14!$DK$1:$DL$65536,2,FALSE)))</f>
        <v>np</v>
      </c>
      <c r="BJ16" s="92">
        <f>IF(BI16&gt;[1]WFY14!$DM$1,0,(VLOOKUP(BI16,'[2]Point Tables'!$A$4:$I$263,[1]WFY14!$DM$2,FALSE)))</f>
        <v>0</v>
      </c>
      <c r="BK16" s="121" t="str">
        <f>IF(ISNA(VLOOKUP($A16,[1]WFY14!$DV$1:$DW$65536,2,FALSE)),"np",(VLOOKUP($A16,[1]WFY14!$DV$1:$DW$65536,2,FALSE)))</f>
        <v>np</v>
      </c>
      <c r="BL16" s="92">
        <f>IF(BK16&gt;[1]WFY14!$DX$1,0,(VLOOKUP(BK16,'[9]Point Tables'!$A$4:$I$263,[1]WFY14!$DX$2,FALSE)))</f>
        <v>0</v>
      </c>
      <c r="BY16">
        <f t="shared" si="10"/>
        <v>0</v>
      </c>
      <c r="BZ16">
        <f t="shared" si="11"/>
        <v>0</v>
      </c>
      <c r="CA16">
        <f t="shared" si="12"/>
        <v>70</v>
      </c>
      <c r="CB16">
        <f t="shared" si="13"/>
        <v>0</v>
      </c>
      <c r="CC16">
        <f t="shared" si="14"/>
        <v>0</v>
      </c>
      <c r="CD16">
        <f t="shared" si="15"/>
        <v>0</v>
      </c>
      <c r="CE16">
        <f t="shared" si="16"/>
        <v>0</v>
      </c>
      <c r="CF16">
        <f t="shared" si="17"/>
        <v>0</v>
      </c>
      <c r="CG16">
        <f t="shared" si="18"/>
        <v>0</v>
      </c>
      <c r="CH16">
        <f t="shared" si="19"/>
        <v>0</v>
      </c>
      <c r="CI16">
        <f t="shared" si="20"/>
        <v>0</v>
      </c>
      <c r="CJ16">
        <f t="shared" si="21"/>
        <v>0</v>
      </c>
      <c r="CK16">
        <f t="shared" si="22"/>
        <v>0</v>
      </c>
      <c r="CL16">
        <f t="shared" si="23"/>
        <v>0</v>
      </c>
      <c r="CM16">
        <f t="shared" si="24"/>
        <v>0</v>
      </c>
      <c r="CN16">
        <f t="shared" si="25"/>
        <v>105</v>
      </c>
      <c r="CO16">
        <f t="shared" si="26"/>
        <v>0</v>
      </c>
      <c r="CP16">
        <f t="shared" si="27"/>
        <v>0</v>
      </c>
      <c r="CR16">
        <f t="shared" si="28"/>
        <v>70</v>
      </c>
      <c r="CS16">
        <f t="shared" si="29"/>
        <v>105</v>
      </c>
      <c r="CT16">
        <f t="shared" si="30"/>
        <v>70</v>
      </c>
      <c r="CU16">
        <f t="shared" si="31"/>
        <v>63</v>
      </c>
      <c r="CV16">
        <f t="shared" si="32"/>
        <v>0</v>
      </c>
      <c r="CW16">
        <f t="shared" si="33"/>
        <v>0</v>
      </c>
      <c r="CX16">
        <f t="shared" si="34"/>
        <v>69.5</v>
      </c>
      <c r="CZ16">
        <f t="shared" si="35"/>
        <v>105</v>
      </c>
      <c r="DA16">
        <f t="shared" si="36"/>
        <v>70</v>
      </c>
      <c r="DB16">
        <f t="shared" si="37"/>
        <v>70</v>
      </c>
      <c r="DC16">
        <f t="shared" si="38"/>
        <v>69.5</v>
      </c>
      <c r="DE16" s="95">
        <f t="shared" si="39"/>
        <v>314.5</v>
      </c>
      <c r="DJ16">
        <f t="shared" si="40"/>
        <v>69.5</v>
      </c>
      <c r="DK16">
        <f t="shared" si="41"/>
        <v>0</v>
      </c>
      <c r="DM16">
        <f t="shared" si="42"/>
        <v>69.5</v>
      </c>
      <c r="DN16">
        <f t="shared" si="43"/>
        <v>0</v>
      </c>
      <c r="DP16">
        <f t="shared" si="44"/>
        <v>69.5</v>
      </c>
    </row>
    <row r="17" spans="1:120">
      <c r="A17" s="123">
        <v>100093326</v>
      </c>
      <c r="B17">
        <f t="shared" si="0"/>
        <v>313</v>
      </c>
      <c r="C17">
        <f t="shared" si="1"/>
        <v>102.75</v>
      </c>
      <c r="D17" s="15" t="str">
        <f t="shared" si="2"/>
        <v>14</v>
      </c>
      <c r="E17" s="26" t="str">
        <f>IF(AND(ISNUMBER(G17),G17&gt;='[3]Point Tables'!$S$7),"#"," ")</f>
        <v>#</v>
      </c>
      <c r="F17" s="83" t="s">
        <v>1024</v>
      </c>
      <c r="G17" s="84">
        <v>1998</v>
      </c>
      <c r="H17" s="83" t="s">
        <v>1349</v>
      </c>
      <c r="I17" s="119">
        <f t="shared" si="3"/>
        <v>313</v>
      </c>
      <c r="J17" s="122">
        <f t="shared" si="4"/>
        <v>102.75</v>
      </c>
      <c r="K17" s="107">
        <f t="shared" si="5"/>
        <v>106</v>
      </c>
      <c r="L17" s="107">
        <f t="shared" si="5"/>
        <v>102</v>
      </c>
      <c r="M17" s="107">
        <f t="shared" si="5"/>
        <v>53.5</v>
      </c>
      <c r="N17" s="107">
        <f t="shared" si="5"/>
        <v>51.5</v>
      </c>
      <c r="O17" s="88" t="str">
        <f t="shared" si="6"/>
        <v>Ferdon, Danielle</v>
      </c>
      <c r="P17" s="121">
        <f>IF(ISNA(VLOOKUP($A17,[1]WFY12!$E$1:$F$65536,2,FALSE)),"np",(VLOOKUP($A17,[1]WFY12!$E$1:$F$65536,2,FALSE)))</f>
        <v>13</v>
      </c>
      <c r="Q17" s="92">
        <f>IF(P17&gt;[1]WFY12!$F$1,0,(VLOOKUP(P17,'[2]Point Tables'!$A$4:$I$263,[1]WFY12!$F$2,FALSE)))</f>
        <v>51.5</v>
      </c>
      <c r="R17" s="121">
        <f>IF(ISNA(VLOOKUP($A17,[1]WFY12!$P$1:$Q$65536,2,FALSE)),"np",(VLOOKUP($A17,[1]WFY12!$P$1:$Q$65536,2,FALSE)))</f>
        <v>13.5</v>
      </c>
      <c r="S17" s="92">
        <f>IF(R17&gt;[1]WFY12!$Q$1,0,(VLOOKUP(R17,'[2]Point Tables'!$A$4:$I$263,[1]WFY12!$Q$2,FALSE)))</f>
        <v>51.25</v>
      </c>
      <c r="T17" s="92" t="str">
        <f t="shared" si="7"/>
        <v>Ferdon, Danielle</v>
      </c>
      <c r="U17" s="121">
        <f>IF(ISNA(VLOOKUP(A17,[1]WFY14!$AA$1:$AB$65536,2,FALSE)),"np",(VLOOKUP(A17,[1]WFY14!$AA$1:$AB$65536,2,FALSE)))</f>
        <v>67</v>
      </c>
      <c r="V17" s="92">
        <f>IF(U17&gt;[1]WFY14!$AB$1,0,(VLOOKUP(U17,'[2]Point Tables'!$A$4:$I$263,[1]WFY14!$AB$2,FALSE)))</f>
        <v>0</v>
      </c>
      <c r="W17" s="121" t="str">
        <f>IF(ISNA(VLOOKUP($A17,[1]WFY14!$E$1:$F$65536,2,FALSE)),"np",(VLOOKUP($A17,[1]WFY14!$E$1:$F$65536,2,FALSE)))</f>
        <v>np</v>
      </c>
      <c r="X17" s="92">
        <f>IF(W17&gt;[1]WFY14!$F$1,0,(VLOOKUP(W17,'[2]Point Tables'!$A$4:$I$263,[1]WFY14!$F$2,FALSE)))</f>
        <v>0</v>
      </c>
      <c r="Y17" s="121">
        <f>IF(ISNA(VLOOKUP($A17,[1]WFY14!$P$1:$Q$65536,2,FALSE)),"np",(VLOOKUP($A17,[1]WFY14!$P$1:$Q$65536,2,FALSE)))</f>
        <v>10</v>
      </c>
      <c r="Z17" s="92">
        <f>IF(Y17&gt;[1]WFY14!$Q$1,0,(VLOOKUP(Y17,'[2]Point Tables'!$A$4:$I$263,[1]WFY14!$Q$2,FALSE)))</f>
        <v>106</v>
      </c>
      <c r="AA17" s="92" t="str">
        <f t="shared" si="8"/>
        <v>Ferdon, Danielle</v>
      </c>
      <c r="AB17" s="121" t="str">
        <f>IF(ISNA(VLOOKUP($A17,[1]WFY12!$AA$1:$AB$65536,2,FALSE)),"np",(VLOOKUP($A17,[1]WFY12!$AA$1:$AB$65536,2,FALSE)))</f>
        <v>np</v>
      </c>
      <c r="AC17" s="92">
        <f>IF(AB17&gt;[1]WFY12!$AB$1,0,(VLOOKUP(AB17,'[2]Point Tables'!$A$4:$I$263,[1]WFY12!$AB$2,FALSE)))</f>
        <v>0</v>
      </c>
      <c r="AD17" s="121">
        <f>IF(ISNA(VLOOKUP($A17,[1]WFY12!$AL$1:$AM$65536,2,FALSE)),"np",(VLOOKUP($A17,[1]WFY12!$AL$1:$AM$65536,2,FALSE)))</f>
        <v>12</v>
      </c>
      <c r="AE17" s="92">
        <f>IF(AD17&gt;[1]WFY12!$AM$1,0,(VLOOKUP(AD17,'[2]Point Tables'!$A$4:$I$263,[1]WFY12!$AM$2,FALSE)))</f>
        <v>0</v>
      </c>
      <c r="AF17" s="121" t="str">
        <f>IF(ISNA(VLOOKUP($A17,[1]WFY12!$AW$1:$AX$65536,2,FALSE)),"np",(VLOOKUP($A17,[1]WFY12!$AW$1:$AX$65536,2,FALSE)))</f>
        <v>np</v>
      </c>
      <c r="AG17" s="92">
        <f>IF(AF17&gt;[1]WFY12!$AX$1,0,(VLOOKUP(AF17,'[2]Point Tables'!$A$4:$I$263,[1]WFY12!$AX$2,FALSE)))</f>
        <v>0</v>
      </c>
      <c r="AH17" s="121" t="str">
        <f>IF(ISNA(VLOOKUP($A17,[1]WFY12!$BH$1:$BI$65536,2,FALSE)),"np",(VLOOKUP($A17,[1]WFY12!$BH$1:$BI$65536,2,FALSE)))</f>
        <v>np</v>
      </c>
      <c r="AI17" s="92">
        <f>IF(AH17&gt;[1]WFY12!$BI$1,0,(VLOOKUP(AH17,'[2]Point Tables'!$A$4:$I$263,[1]WFY12!$BI$2,FALSE)))</f>
        <v>0</v>
      </c>
      <c r="AJ17" s="121" t="str">
        <f>IF(ISNA(VLOOKUP($A17,[1]WFY12!$BS$1:$BT$65536,2,FALSE)),"np",(VLOOKUP($A17,[1]WFY12!$BS$1:$BT$65536,2,FALSE)))</f>
        <v>np</v>
      </c>
      <c r="AK17" s="92">
        <f>IF(AJ17&gt;[1]WFY12!$BT$1,0,(VLOOKUP(AJ17,'[2]Point Tables'!$A$4:$I$263,[1]WFY12!$BT$2,FALSE)))</f>
        <v>0</v>
      </c>
      <c r="AL17" s="121" t="str">
        <f>IF(ISNA(VLOOKUP($A17,[1]WFY12!$CD$1:$CE$65536,2,FALSE)),"np",(VLOOKUP($A17,[1]WFY12!$CD$1:$CE$65536,2,FALSE)))</f>
        <v>np</v>
      </c>
      <c r="AM17" s="92">
        <f>IF(AL17&gt;[1]WFY12!$CE$1,0,(VLOOKUP(AL17,'[2]Point Tables'!$A$4:$I$263,[1]WFY12!$CE$2,FALSE)))</f>
        <v>0</v>
      </c>
      <c r="AN17" s="121" t="str">
        <f>IF(ISNA(VLOOKUP($A17,[1]WFY12!$CO$1:$CP$65536,2,FALSE)),"np",(VLOOKUP($A17,[1]WFY12!$CO$1:$CP$65536,2,FALSE)))</f>
        <v>np</v>
      </c>
      <c r="AO17" s="92">
        <f>IF(AN17&gt;[1]WFY12!$CP$1,0,(VLOOKUP(AN17,'[2]Point Tables'!$A$4:$I$263,[1]WFY12!$CP$2,FALSE)))</f>
        <v>0</v>
      </c>
      <c r="AP17" s="121">
        <f>IF(ISNA(VLOOKUP($A17,[1]WFY12!$CZ$1:$DA$65536,2,FALSE)),"np",(VLOOKUP($A17,[1]WFY12!$CZ$1:$DA$65536,2,FALSE)))</f>
        <v>9</v>
      </c>
      <c r="AQ17" s="92">
        <f>IF(AP17&gt;[1]WFY12!$DA$1,0,(VLOOKUP(AP17,'[2]Point Tables'!$A$4:$I$263,[1]WFY12!$DA$2,FALSE)))</f>
        <v>53.5</v>
      </c>
      <c r="AR17" s="121" t="str">
        <f>IF(ISNA(VLOOKUP($A17,[1]WFY12!$DK$1:$DL$65536,2,FALSE)),"np",(VLOOKUP($A17,[1]WFY12!$DK$1:$DL$65536,2,FALSE)))</f>
        <v>np</v>
      </c>
      <c r="AS17" s="92">
        <f>IF(AR17&gt;[1]WFY12!$DL$1,0,(VLOOKUP(AR17,'[2]Point Tables'!$A$4:$I$263,[1]WFY12!$DL$2,FALSE)))</f>
        <v>0</v>
      </c>
      <c r="AT17" s="92" t="str">
        <f t="shared" si="9"/>
        <v>Ferdon, Danielle</v>
      </c>
      <c r="AU17" s="121" t="str">
        <f>IF(ISNA(VLOOKUP($A17,[1]WFY14!$AL$1:$AN$65536,2,FALSE)),"np",(VLOOKUP($A17,[1]WFY14!$AL$1:$AN$65536,2,FALSE)))</f>
        <v>np</v>
      </c>
      <c r="AV17" s="92">
        <f>IF(AU17&gt;[1]WFY14!$AN$1,0,(VLOOKUP(AU17,'[2]Point Tables'!$A$4:$I$263,[1]WFY14!$AN$2,FALSE)))</f>
        <v>0</v>
      </c>
      <c r="AW17" s="121" t="str">
        <f>IF(ISNA(VLOOKUP($A17,[1]WFY14!$AW$1:$AY$65536,2,FALSE)),"np",(VLOOKUP($A17,[1]WFY14!$AW$1:$AY$65536,2,FALSE)))</f>
        <v>np</v>
      </c>
      <c r="AX17" s="92">
        <f>IF(AW17&gt;[1]WFY14!$AY$1,0,(VLOOKUP(AW17,'[2]Point Tables'!$A$4:$I$263,[1]WFY14!$AY$2,FALSE)))</f>
        <v>0</v>
      </c>
      <c r="AY17" s="121" t="str">
        <f>IF(ISNA(VLOOKUP($A17,[1]WFY14!$BH$1:$BJ$65536,2,FALSE)),"np",(VLOOKUP($A17,[1]WFY14!$BH$1:$BJ$65536,2,FALSE)))</f>
        <v>np</v>
      </c>
      <c r="AZ17" s="92">
        <f>IF(AY17&gt;[1]WFY14!$BJ$1,0,(VLOOKUP(AY17,'[2]Point Tables'!$A$4:$I$263,[1]WFY14!$BJ$2,FALSE)))</f>
        <v>0</v>
      </c>
      <c r="BA17" s="121" t="str">
        <f>IF(ISNA(VLOOKUP($A17,[1]WFY14!$BS$1:$BT$65536,2,FALSE)),"np",(VLOOKUP($A17,[1]WFY14!$BS$1:$BT$65536,2,FALSE)))</f>
        <v>np</v>
      </c>
      <c r="BB17" s="92">
        <f>IF(BA17&gt;[1]WFY14!$BU$1,0,(VLOOKUP(BA17,'[2]Point Tables'!$A$4:$I$263,[1]WFY14!$BU$2,FALSE)))</f>
        <v>0</v>
      </c>
      <c r="BC17" s="121" t="str">
        <f>IF(ISNA(VLOOKUP($A17,[1]WFY14!$CD$1:$CE$65536,2,FALSE)),"np",(VLOOKUP($A17,[1]WFY14!$CD$1:$CE$65536,2,FALSE)))</f>
        <v>np</v>
      </c>
      <c r="BD17" s="92">
        <f>IF(BC17&gt;[1]WFY14!$CF$1,0,(VLOOKUP(BC17,'[2]Point Tables'!$A$4:$I$263,[1]WFY14!$CF$2,FALSE)))</f>
        <v>0</v>
      </c>
      <c r="BE17" s="121" t="str">
        <f>IF(ISNA(VLOOKUP($A17,[1]WFY14!$CO$1:$CP$65536,2,FALSE)),"np",(VLOOKUP($A17,[1]WFY14!$CO$1:$CP$65536,2,FALSE)))</f>
        <v>np</v>
      </c>
      <c r="BF17" s="92">
        <f>IF(BE17&gt;[1]WFY14!$CQ$1,0,(VLOOKUP(BE17,'[2]Point Tables'!$A$4:$I$263,[1]WFY14!$CQ$2,FALSE)))</f>
        <v>0</v>
      </c>
      <c r="BG17" s="121" t="str">
        <f>IF(ISNA(VLOOKUP($A17,[1]WFY14!$CZ$1:$DA$65536,2,FALSE)),"np",(VLOOKUP($A17,[1]WFY14!$CZ$1:$DA$65536,2,FALSE)))</f>
        <v>np</v>
      </c>
      <c r="BH17" s="92">
        <f>IF(BG17&gt;[1]WFY14!$DB$1,0,(VLOOKUP(BG17,'[2]Point Tables'!$A$4:$I$263,[1]WFY14!$DB$2,FALSE)))</f>
        <v>0</v>
      </c>
      <c r="BI17" s="121">
        <f>IF(ISNA(VLOOKUP($A17,[1]WFY14!$DK$1:$DL$65536,2,FALSE)),"np",(VLOOKUP($A17,[1]WFY14!$DK$1:$DL$65536,2,FALSE)))</f>
        <v>14</v>
      </c>
      <c r="BJ17" s="92">
        <f>IF(BI17&gt;[1]WFY14!$DM$1,0,(VLOOKUP(BI17,'[2]Point Tables'!$A$4:$I$263,[1]WFY14!$DM$2,FALSE)))</f>
        <v>102</v>
      </c>
      <c r="BK17" s="121" t="str">
        <f>IF(ISNA(VLOOKUP($A17,[1]WFY14!$DV$1:$DW$65536,2,FALSE)),"np",(VLOOKUP($A17,[1]WFY14!$DV$1:$DW$65536,2,FALSE)))</f>
        <v>np</v>
      </c>
      <c r="BL17" s="92">
        <f>IF(BK17&gt;[1]WFY14!$DX$1,0,(VLOOKUP(BK17,'[9]Point Tables'!$A$4:$I$263,[1]WFY14!$DX$2,FALSE)))</f>
        <v>0</v>
      </c>
      <c r="BY17">
        <f t="shared" si="10"/>
        <v>0</v>
      </c>
      <c r="BZ17">
        <f t="shared" si="11"/>
        <v>0</v>
      </c>
      <c r="CA17">
        <f t="shared" si="12"/>
        <v>0</v>
      </c>
      <c r="CB17">
        <f t="shared" si="13"/>
        <v>0</v>
      </c>
      <c r="CC17">
        <f t="shared" si="14"/>
        <v>0</v>
      </c>
      <c r="CD17">
        <f t="shared" si="15"/>
        <v>0</v>
      </c>
      <c r="CE17">
        <f t="shared" si="16"/>
        <v>0</v>
      </c>
      <c r="CF17">
        <f t="shared" si="17"/>
        <v>53.5</v>
      </c>
      <c r="CG17">
        <f t="shared" si="18"/>
        <v>0</v>
      </c>
      <c r="CH17">
        <f t="shared" si="19"/>
        <v>0</v>
      </c>
      <c r="CI17">
        <f t="shared" si="20"/>
        <v>0</v>
      </c>
      <c r="CJ17">
        <f t="shared" si="21"/>
        <v>0</v>
      </c>
      <c r="CK17">
        <f t="shared" si="22"/>
        <v>0</v>
      </c>
      <c r="CL17">
        <f t="shared" si="23"/>
        <v>0</v>
      </c>
      <c r="CM17">
        <f t="shared" si="24"/>
        <v>0</v>
      </c>
      <c r="CN17">
        <f t="shared" si="25"/>
        <v>0</v>
      </c>
      <c r="CO17">
        <f t="shared" si="26"/>
        <v>102</v>
      </c>
      <c r="CP17">
        <f t="shared" si="27"/>
        <v>0</v>
      </c>
      <c r="CR17">
        <f t="shared" si="28"/>
        <v>53.5</v>
      </c>
      <c r="CS17">
        <f t="shared" si="29"/>
        <v>102</v>
      </c>
      <c r="CT17">
        <f t="shared" si="30"/>
        <v>0</v>
      </c>
      <c r="CU17">
        <f t="shared" si="31"/>
        <v>0</v>
      </c>
      <c r="CV17">
        <f t="shared" si="32"/>
        <v>106</v>
      </c>
      <c r="CW17">
        <f t="shared" si="33"/>
        <v>51.5</v>
      </c>
      <c r="CX17">
        <f t="shared" si="34"/>
        <v>51.25</v>
      </c>
      <c r="CZ17">
        <f t="shared" si="35"/>
        <v>106</v>
      </c>
      <c r="DA17">
        <f t="shared" si="36"/>
        <v>102</v>
      </c>
      <c r="DB17">
        <f t="shared" si="37"/>
        <v>53.5</v>
      </c>
      <c r="DC17">
        <f t="shared" si="38"/>
        <v>51.5</v>
      </c>
      <c r="DE17" s="95">
        <f t="shared" si="39"/>
        <v>313</v>
      </c>
      <c r="DJ17">
        <f t="shared" si="40"/>
        <v>51.25</v>
      </c>
      <c r="DK17">
        <f t="shared" si="41"/>
        <v>51.5</v>
      </c>
      <c r="DM17">
        <f t="shared" si="42"/>
        <v>51.5</v>
      </c>
      <c r="DN17">
        <f t="shared" si="43"/>
        <v>51.25</v>
      </c>
      <c r="DP17">
        <f t="shared" si="44"/>
        <v>102.75</v>
      </c>
    </row>
    <row r="18" spans="1:120">
      <c r="A18" s="14">
        <v>100101491</v>
      </c>
      <c r="B18">
        <f t="shared" si="0"/>
        <v>284</v>
      </c>
      <c r="C18">
        <f t="shared" si="1"/>
        <v>31</v>
      </c>
      <c r="D18" s="15" t="str">
        <f t="shared" si="2"/>
        <v>15</v>
      </c>
      <c r="E18" s="26" t="str">
        <f>IF(AND(ISNUMBER(G18),G18&gt;='[3]Point Tables'!$S$7),"#"," ")</f>
        <v>#</v>
      </c>
      <c r="F18" s="3" t="s">
        <v>764</v>
      </c>
      <c r="G18" s="10">
        <v>1998</v>
      </c>
      <c r="H18" s="3" t="s">
        <v>31</v>
      </c>
      <c r="I18" s="119">
        <f t="shared" si="3"/>
        <v>284</v>
      </c>
      <c r="J18" s="122">
        <f t="shared" si="4"/>
        <v>31</v>
      </c>
      <c r="K18" s="107">
        <f t="shared" si="5"/>
        <v>105</v>
      </c>
      <c r="L18" s="107">
        <f t="shared" si="5"/>
        <v>92</v>
      </c>
      <c r="M18" s="107">
        <f t="shared" si="5"/>
        <v>56</v>
      </c>
      <c r="N18" s="107">
        <f t="shared" si="5"/>
        <v>31</v>
      </c>
      <c r="O18" s="88" t="str">
        <f t="shared" si="6"/>
        <v>Tang, Zuzu</v>
      </c>
      <c r="P18" s="121" t="str">
        <f>IF(ISNA(VLOOKUP($A18,[1]WFY12!$E$1:$F$65536,2,FALSE)),"np",(VLOOKUP($A18,[1]WFY12!$E$1:$F$65536,2,FALSE)))</f>
        <v>np</v>
      </c>
      <c r="Q18" s="92">
        <f>IF(P18&gt;[1]WFY12!$F$1,0,(VLOOKUP(P18,'[2]Point Tables'!$A$4:$I$263,[1]WFY12!$F$2,FALSE)))</f>
        <v>0</v>
      </c>
      <c r="R18" s="121">
        <f>IF(ISNA(VLOOKUP($A18,[1]WFY12!$P$1:$Q$65536,2,FALSE)),"np",(VLOOKUP($A18,[1]WFY12!$P$1:$Q$65536,2,FALSE)))</f>
        <v>25</v>
      </c>
      <c r="S18" s="92">
        <f>IF(R18&gt;[1]WFY12!$Q$1,0,(VLOOKUP(R18,'[2]Point Tables'!$A$4:$I$263,[1]WFY12!$Q$2,FALSE)))</f>
        <v>31</v>
      </c>
      <c r="T18" s="92" t="str">
        <f t="shared" si="7"/>
        <v>Tang, Zuzu</v>
      </c>
      <c r="U18" s="121">
        <f>IF(ISNA(VLOOKUP(A18,[1]WFY14!$AA$1:$AB$65536,2,FALSE)),"np",(VLOOKUP(A18,[1]WFY14!$AA$1:$AB$65536,2,FALSE)))</f>
        <v>31</v>
      </c>
      <c r="V18" s="92">
        <f>IF(U18&gt;[1]WFY14!$AB$1,0,(VLOOKUP(U18,'[2]Point Tables'!$A$4:$I$263,[1]WFY14!$AB$2,FALSE)))</f>
        <v>56</v>
      </c>
      <c r="W18" s="121" t="str">
        <f>IF(ISNA(VLOOKUP($A18,[1]WFY14!$E$1:$F$65536,2,FALSE)),"np",(VLOOKUP($A18,[1]WFY14!$E$1:$F$65536,2,FALSE)))</f>
        <v>np</v>
      </c>
      <c r="X18" s="92">
        <f>IF(W18&gt;[1]WFY14!$F$1,0,(VLOOKUP(W18,'[2]Point Tables'!$A$4:$I$263,[1]WFY14!$F$2,FALSE)))</f>
        <v>0</v>
      </c>
      <c r="Y18" s="121" t="str">
        <f>IF(ISNA(VLOOKUP($A18,[1]WFY14!$P$1:$Q$65536,2,FALSE)),"np",(VLOOKUP($A18,[1]WFY14!$P$1:$Q$65536,2,FALSE)))</f>
        <v>np</v>
      </c>
      <c r="Z18" s="92">
        <f>IF(Y18&gt;[1]WFY14!$Q$1,0,(VLOOKUP(Y18,'[2]Point Tables'!$A$4:$I$263,[1]WFY14!$Q$2,FALSE)))</f>
        <v>0</v>
      </c>
      <c r="AA18" s="92" t="str">
        <f t="shared" si="8"/>
        <v>Tang, Zuzu</v>
      </c>
      <c r="AB18" s="121" t="str">
        <f>IF(ISNA(VLOOKUP($A18,[1]WFY12!$AA$1:$AB$65536,2,FALSE)),"np",(VLOOKUP($A18,[1]WFY12!$AA$1:$AB$65536,2,FALSE)))</f>
        <v>np</v>
      </c>
      <c r="AC18" s="92">
        <f>IF(AB18&gt;[1]WFY12!$AB$1,0,(VLOOKUP(AB18,'[2]Point Tables'!$A$4:$I$263,[1]WFY12!$AB$2,FALSE)))</f>
        <v>0</v>
      </c>
      <c r="AD18" s="121" t="str">
        <f>IF(ISNA(VLOOKUP($A18,[1]WFY12!$AL$1:$AM$65536,2,FALSE)),"np",(VLOOKUP($A18,[1]WFY12!$AL$1:$AM$65536,2,FALSE)))</f>
        <v>np</v>
      </c>
      <c r="AE18" s="92">
        <f>IF(AD18&gt;[1]WFY12!$AM$1,0,(VLOOKUP(AD18,'[2]Point Tables'!$A$4:$I$263,[1]WFY12!$AM$2,FALSE)))</f>
        <v>0</v>
      </c>
      <c r="AF18" s="121" t="str">
        <f>IF(ISNA(VLOOKUP($A18,[1]WFY12!$AW$1:$AX$65536,2,FALSE)),"np",(VLOOKUP($A18,[1]WFY12!$AW$1:$AX$65536,2,FALSE)))</f>
        <v>np</v>
      </c>
      <c r="AG18" s="92">
        <f>IF(AF18&gt;[1]WFY12!$AX$1,0,(VLOOKUP(AF18,'[2]Point Tables'!$A$4:$I$263,[1]WFY12!$AX$2,FALSE)))</f>
        <v>0</v>
      </c>
      <c r="AH18" s="121">
        <f>IF(ISNA(VLOOKUP($A18,[1]WFY12!$BH$1:$BI$65536,2,FALSE)),"np",(VLOOKUP($A18,[1]WFY12!$BH$1:$BI$65536,2,FALSE)))</f>
        <v>13</v>
      </c>
      <c r="AI18" s="92">
        <f>IF(AH18&gt;[1]WFY12!$BI$1,0,(VLOOKUP(AH18,'[2]Point Tables'!$A$4:$I$263,[1]WFY12!$BI$2,FALSE)))</f>
        <v>51.5</v>
      </c>
      <c r="AJ18" s="121" t="str">
        <f>IF(ISNA(VLOOKUP($A18,[1]WFY12!$BS$1:$BT$65536,2,FALSE)),"np",(VLOOKUP($A18,[1]WFY12!$BS$1:$BT$65536,2,FALSE)))</f>
        <v>np</v>
      </c>
      <c r="AK18" s="92">
        <f>IF(AJ18&gt;[1]WFY12!$BT$1,0,(VLOOKUP(AJ18,'[2]Point Tables'!$A$4:$I$263,[1]WFY12!$BT$2,FALSE)))</f>
        <v>0</v>
      </c>
      <c r="AL18" s="121">
        <f>IF(ISNA(VLOOKUP($A18,[1]WFY12!$CD$1:$CE$65536,2,FALSE)),"np",(VLOOKUP($A18,[1]WFY12!$CD$1:$CE$65536,2,FALSE)))</f>
        <v>11</v>
      </c>
      <c r="AM18" s="92">
        <f>IF(AL18&gt;[1]WFY12!$CE$1,0,(VLOOKUP(AL18,'[2]Point Tables'!$A$4:$I$263,[1]WFY12!$CE$2,FALSE)))</f>
        <v>52.5</v>
      </c>
      <c r="AN18" s="121">
        <f>IF(ISNA(VLOOKUP($A18,[1]WFY12!$CO$1:$CP$65536,2,FALSE)),"np",(VLOOKUP($A18,[1]WFY12!$CO$1:$CP$65536,2,FALSE)))</f>
        <v>2</v>
      </c>
      <c r="AO18" s="92">
        <f>IF(AN18&gt;[1]WFY12!$CP$1,0,(VLOOKUP(AN18,'[2]Point Tables'!$A$4:$I$263,[1]WFY12!$CP$2,FALSE)))</f>
        <v>92</v>
      </c>
      <c r="AP18" s="121" t="str">
        <f>IF(ISNA(VLOOKUP($A18,[1]WFY12!$CZ$1:$DA$65536,2,FALSE)),"np",(VLOOKUP($A18,[1]WFY12!$CZ$1:$DA$65536,2,FALSE)))</f>
        <v>np</v>
      </c>
      <c r="AQ18" s="92">
        <f>IF(AP18&gt;[1]WFY12!$DA$1,0,(VLOOKUP(AP18,'[2]Point Tables'!$A$4:$I$263,[1]WFY12!$DA$2,FALSE)))</f>
        <v>0</v>
      </c>
      <c r="AR18" s="121" t="str">
        <f>IF(ISNA(VLOOKUP($A18,[1]WFY12!$DK$1:$DL$65536,2,FALSE)),"np",(VLOOKUP($A18,[1]WFY12!$DK$1:$DL$65536,2,FALSE)))</f>
        <v>np</v>
      </c>
      <c r="AS18" s="92">
        <f>IF(AR18&gt;[1]WFY12!$DL$1,0,(VLOOKUP(AR18,'[2]Point Tables'!$A$4:$I$263,[1]WFY12!$DL$2,FALSE)))</f>
        <v>0</v>
      </c>
      <c r="AT18" s="92" t="str">
        <f t="shared" si="9"/>
        <v>Tang, Zuzu</v>
      </c>
      <c r="AU18" s="121" t="str">
        <f>IF(ISNA(VLOOKUP($A18,[1]WFY14!$AL$1:$AN$65536,2,FALSE)),"np",(VLOOKUP($A18,[1]WFY14!$AL$1:$AN$65536,2,FALSE)))</f>
        <v>np</v>
      </c>
      <c r="AV18" s="92">
        <f>IF(AU18&gt;[1]WFY14!$AN$1,0,(VLOOKUP(AU18,'[2]Point Tables'!$A$4:$I$263,[1]WFY14!$AN$2,FALSE)))</f>
        <v>0</v>
      </c>
      <c r="AW18" s="121" t="str">
        <f>IF(ISNA(VLOOKUP($A18,[1]WFY14!$AW$1:$AY$65536,2,FALSE)),"np",(VLOOKUP($A18,[1]WFY14!$AW$1:$AY$65536,2,FALSE)))</f>
        <v>np</v>
      </c>
      <c r="AX18" s="92">
        <f>IF(AW18&gt;[1]WFY14!$AY$1,0,(VLOOKUP(AW18,'[2]Point Tables'!$A$4:$I$263,[1]WFY14!$AY$2,FALSE)))</f>
        <v>0</v>
      </c>
      <c r="AY18" s="121" t="str">
        <f>IF(ISNA(VLOOKUP($A18,[1]WFY14!$BH$1:$BJ$65536,2,FALSE)),"np",(VLOOKUP($A18,[1]WFY14!$BH$1:$BJ$65536,2,FALSE)))</f>
        <v>np</v>
      </c>
      <c r="AZ18" s="92">
        <f>IF(AY18&gt;[1]WFY14!$BJ$1,0,(VLOOKUP(AY18,'[2]Point Tables'!$A$4:$I$263,[1]WFY14!$BJ$2,FALSE)))</f>
        <v>0</v>
      </c>
      <c r="BA18" s="121">
        <f>IF(ISNA(VLOOKUP($A18,[1]WFY14!$BS$1:$BT$65536,2,FALSE)),"np",(VLOOKUP($A18,[1]WFY14!$BS$1:$BT$65536,2,FALSE)))</f>
        <v>11</v>
      </c>
      <c r="BB18" s="92">
        <f>IF(BA18&gt;[1]WFY14!$BU$1,0,(VLOOKUP(BA18,'[2]Point Tables'!$A$4:$I$263,[1]WFY14!$BU$2,FALSE)))</f>
        <v>105</v>
      </c>
      <c r="BC18" s="121" t="str">
        <f>IF(ISNA(VLOOKUP($A18,[1]WFY14!$CD$1:$CE$65536,2,FALSE)),"np",(VLOOKUP($A18,[1]WFY14!$CD$1:$CE$65536,2,FALSE)))</f>
        <v>np</v>
      </c>
      <c r="BD18" s="92">
        <f>IF(BC18&gt;[1]WFY14!$CF$1,0,(VLOOKUP(BC18,'[2]Point Tables'!$A$4:$I$263,[1]WFY14!$CF$2,FALSE)))</f>
        <v>0</v>
      </c>
      <c r="BE18" s="121">
        <f>IF(ISNA(VLOOKUP($A18,[1]WFY14!$CO$1:$CP$65536,2,FALSE)),"np",(VLOOKUP($A18,[1]WFY14!$CO$1:$CP$65536,2,FALSE)))</f>
        <v>16</v>
      </c>
      <c r="BF18" s="92">
        <f>IF(BE18&gt;[1]WFY14!$CQ$1,0,(VLOOKUP(BE18,'[2]Point Tables'!$A$4:$I$263,[1]WFY14!$CQ$2,FALSE)))</f>
        <v>100</v>
      </c>
      <c r="BG18" s="121">
        <f>IF(ISNA(VLOOKUP($A18,[1]WFY14!$CZ$1:$DA$65536,2,FALSE)),"np",(VLOOKUP($A18,[1]WFY14!$CZ$1:$DA$65536,2,FALSE)))</f>
        <v>34</v>
      </c>
      <c r="BH18" s="92">
        <f>IF(BG18&gt;[1]WFY14!$DB$1,0,(VLOOKUP(BG18,'[2]Point Tables'!$A$4:$I$263,[1]WFY14!$DB$2,FALSE)))</f>
        <v>0</v>
      </c>
      <c r="BI18" s="121" t="str">
        <f>IF(ISNA(VLOOKUP($A18,[1]WFY14!$DK$1:$DL$65536,2,FALSE)),"np",(VLOOKUP($A18,[1]WFY14!$DK$1:$DL$65536,2,FALSE)))</f>
        <v>np</v>
      </c>
      <c r="BJ18" s="92">
        <f>IF(BI18&gt;[1]WFY14!$DM$1,0,(VLOOKUP(BI18,'[2]Point Tables'!$A$4:$I$263,[1]WFY14!$DM$2,FALSE)))</f>
        <v>0</v>
      </c>
      <c r="BK18" s="121" t="str">
        <f>IF(ISNA(VLOOKUP($A18,[1]WFY14!$DV$1:$DW$65536,2,FALSE)),"np",(VLOOKUP($A18,[1]WFY14!$DV$1:$DW$65536,2,FALSE)))</f>
        <v>np</v>
      </c>
      <c r="BL18" s="92">
        <f>IF(BK18&gt;[1]WFY14!$DX$1,0,(VLOOKUP(BK18,'[9]Point Tables'!$A$4:$I$263,[1]WFY14!$DX$2,FALSE)))</f>
        <v>0</v>
      </c>
      <c r="BY18">
        <f t="shared" si="10"/>
        <v>0</v>
      </c>
      <c r="BZ18">
        <f t="shared" si="11"/>
        <v>0</v>
      </c>
      <c r="CA18">
        <f t="shared" si="12"/>
        <v>0</v>
      </c>
      <c r="CB18">
        <f t="shared" si="13"/>
        <v>51.5</v>
      </c>
      <c r="CC18">
        <f t="shared" si="14"/>
        <v>0</v>
      </c>
      <c r="CD18">
        <f t="shared" si="15"/>
        <v>52.5</v>
      </c>
      <c r="CE18">
        <f t="shared" si="16"/>
        <v>92</v>
      </c>
      <c r="CF18">
        <f t="shared" si="17"/>
        <v>0</v>
      </c>
      <c r="CG18">
        <f t="shared" si="18"/>
        <v>0</v>
      </c>
      <c r="CH18">
        <f t="shared" si="19"/>
        <v>0</v>
      </c>
      <c r="CI18">
        <f t="shared" si="20"/>
        <v>0</v>
      </c>
      <c r="CJ18">
        <f t="shared" si="21"/>
        <v>0</v>
      </c>
      <c r="CK18">
        <f t="shared" si="22"/>
        <v>105</v>
      </c>
      <c r="CL18">
        <f t="shared" si="23"/>
        <v>0</v>
      </c>
      <c r="CM18">
        <f t="shared" si="24"/>
        <v>100</v>
      </c>
      <c r="CN18">
        <f t="shared" si="25"/>
        <v>0</v>
      </c>
      <c r="CO18">
        <f t="shared" si="26"/>
        <v>0</v>
      </c>
      <c r="CP18">
        <f t="shared" si="27"/>
        <v>0</v>
      </c>
      <c r="CR18">
        <f t="shared" si="28"/>
        <v>92</v>
      </c>
      <c r="CS18">
        <f t="shared" si="29"/>
        <v>105</v>
      </c>
      <c r="CT18">
        <f t="shared" si="30"/>
        <v>56</v>
      </c>
      <c r="CU18">
        <f t="shared" si="31"/>
        <v>0</v>
      </c>
      <c r="CV18">
        <f t="shared" si="32"/>
        <v>0</v>
      </c>
      <c r="CW18">
        <f t="shared" si="33"/>
        <v>0</v>
      </c>
      <c r="CX18">
        <f t="shared" si="34"/>
        <v>31</v>
      </c>
      <c r="CZ18">
        <f t="shared" si="35"/>
        <v>105</v>
      </c>
      <c r="DA18">
        <f t="shared" si="36"/>
        <v>92</v>
      </c>
      <c r="DB18">
        <f t="shared" si="37"/>
        <v>56</v>
      </c>
      <c r="DC18">
        <f t="shared" si="38"/>
        <v>31</v>
      </c>
      <c r="DE18" s="95">
        <f t="shared" si="39"/>
        <v>284</v>
      </c>
      <c r="DJ18">
        <f t="shared" si="40"/>
        <v>31</v>
      </c>
      <c r="DK18">
        <f t="shared" si="41"/>
        <v>0</v>
      </c>
      <c r="DM18">
        <f t="shared" si="42"/>
        <v>31</v>
      </c>
      <c r="DN18">
        <f t="shared" si="43"/>
        <v>0</v>
      </c>
      <c r="DP18">
        <f t="shared" si="44"/>
        <v>31</v>
      </c>
    </row>
    <row r="19" spans="1:120">
      <c r="A19" s="101">
        <v>100082848</v>
      </c>
      <c r="B19">
        <f t="shared" si="0"/>
        <v>271</v>
      </c>
      <c r="C19">
        <f t="shared" si="1"/>
        <v>34</v>
      </c>
      <c r="D19" s="15" t="str">
        <f t="shared" si="2"/>
        <v>16</v>
      </c>
      <c r="E19" s="26" t="str">
        <f>IF(AND(ISNUMBER(G19),G19&gt;='[3]Point Tables'!$S$7),"#"," ")</f>
        <v>#</v>
      </c>
      <c r="F19" s="83" t="s">
        <v>874</v>
      </c>
      <c r="G19" s="84">
        <v>1999</v>
      </c>
      <c r="H19" s="83" t="s">
        <v>1351</v>
      </c>
      <c r="I19" s="119">
        <f t="shared" si="3"/>
        <v>271</v>
      </c>
      <c r="J19" s="122">
        <f t="shared" si="4"/>
        <v>34</v>
      </c>
      <c r="K19" s="107">
        <f t="shared" si="5"/>
        <v>137</v>
      </c>
      <c r="L19" s="107">
        <f t="shared" si="5"/>
        <v>100</v>
      </c>
      <c r="M19" s="107">
        <f t="shared" si="5"/>
        <v>34</v>
      </c>
      <c r="N19" s="107">
        <f t="shared" si="5"/>
        <v>0</v>
      </c>
      <c r="O19" s="88" t="str">
        <f t="shared" si="6"/>
        <v>Kang, Bella</v>
      </c>
      <c r="P19" s="121" t="str">
        <f>IF(ISNA(VLOOKUP($A19,[1]WFY12!$E$1:$F$65536,2,FALSE)),"np",(VLOOKUP($A19,[1]WFY12!$E$1:$F$65536,2,FALSE)))</f>
        <v>np</v>
      </c>
      <c r="Q19" s="92">
        <f>IF(P19&gt;[1]WFY12!$F$1,0,(VLOOKUP(P19,'[2]Point Tables'!$A$4:$I$263,[1]WFY12!$F$2,FALSE)))</f>
        <v>0</v>
      </c>
      <c r="R19" s="121">
        <f>IF(ISNA(VLOOKUP($A19,[1]WFY12!$P$1:$Q$65536,2,FALSE)),"np",(VLOOKUP($A19,[1]WFY12!$P$1:$Q$65536,2,FALSE)))</f>
        <v>19</v>
      </c>
      <c r="S19" s="92">
        <f>IF(R19&gt;[1]WFY12!$Q$1,0,(VLOOKUP(R19,'[2]Point Tables'!$A$4:$I$263,[1]WFY12!$Q$2,FALSE)))</f>
        <v>34</v>
      </c>
      <c r="T19" s="92" t="str">
        <f t="shared" si="7"/>
        <v>Kang, Bella</v>
      </c>
      <c r="U19" s="121">
        <f>IF(ISNA(VLOOKUP(A19,[1]WFY14!$AA$1:$AB$65536,2,FALSE)),"np",(VLOOKUP(A19,[1]WFY14!$AA$1:$AB$65536,2,FALSE)))</f>
        <v>37</v>
      </c>
      <c r="V19" s="92">
        <f>IF(U19&gt;[1]WFY14!$AB$1,0,(VLOOKUP(U19,'[2]Point Tables'!$A$4:$I$263,[1]WFY14!$AB$2,FALSE)))</f>
        <v>0</v>
      </c>
      <c r="W19" s="121" t="str">
        <f>IF(ISNA(VLOOKUP($A19,[1]WFY14!$E$1:$F$65536,2,FALSE)),"np",(VLOOKUP($A19,[1]WFY14!$E$1:$F$65536,2,FALSE)))</f>
        <v>np</v>
      </c>
      <c r="X19" s="92">
        <f>IF(W19&gt;[1]WFY14!$F$1,0,(VLOOKUP(W19,'[2]Point Tables'!$A$4:$I$263,[1]WFY14!$F$2,FALSE)))</f>
        <v>0</v>
      </c>
      <c r="Y19" s="121" t="str">
        <f>IF(ISNA(VLOOKUP($A19,[1]WFY14!$P$1:$Q$65536,2,FALSE)),"np",(VLOOKUP($A19,[1]WFY14!$P$1:$Q$65536,2,FALSE)))</f>
        <v>np</v>
      </c>
      <c r="Z19" s="92">
        <f>IF(Y19&gt;[1]WFY14!$Q$1,0,(VLOOKUP(Y19,'[2]Point Tables'!$A$4:$I$263,[1]WFY14!$Q$2,FALSE)))</f>
        <v>0</v>
      </c>
      <c r="AA19" s="92" t="str">
        <f t="shared" si="8"/>
        <v>Kang, Bella</v>
      </c>
      <c r="AB19" s="121" t="str">
        <f>IF(ISNA(VLOOKUP($A19,[1]WFY12!$AA$1:$AB$65536,2,FALSE)),"np",(VLOOKUP($A19,[1]WFY12!$AA$1:$AB$65536,2,FALSE)))</f>
        <v>np</v>
      </c>
      <c r="AC19" s="92">
        <f>IF(AB19&gt;[1]WFY12!$AB$1,0,(VLOOKUP(AB19,'[2]Point Tables'!$A$4:$I$263,[1]WFY12!$AB$2,FALSE)))</f>
        <v>0</v>
      </c>
      <c r="AD19" s="121">
        <f>IF(ISNA(VLOOKUP($A19,[1]WFY12!$AL$1:$AM$65536,2,FALSE)),"np",(VLOOKUP($A19,[1]WFY12!$AL$1:$AM$65536,2,FALSE)))</f>
        <v>1</v>
      </c>
      <c r="AE19" s="92">
        <f>IF(AD19&gt;[1]WFY12!$AM$1,0,(VLOOKUP(AD19,'[2]Point Tables'!$A$4:$I$263,[1]WFY12!$AM$2,FALSE)))</f>
        <v>100</v>
      </c>
      <c r="AF19" s="121" t="str">
        <f>IF(ISNA(VLOOKUP($A19,[1]WFY12!$AW$1:$AX$65536,2,FALSE)),"np",(VLOOKUP($A19,[1]WFY12!$AW$1:$AX$65536,2,FALSE)))</f>
        <v>np</v>
      </c>
      <c r="AG19" s="92">
        <f>IF(AF19&gt;[1]WFY12!$AX$1,0,(VLOOKUP(AF19,'[2]Point Tables'!$A$4:$I$263,[1]WFY12!$AX$2,FALSE)))</f>
        <v>0</v>
      </c>
      <c r="AH19" s="121" t="str">
        <f>IF(ISNA(VLOOKUP($A19,[1]WFY12!$BH$1:$BI$65536,2,FALSE)),"np",(VLOOKUP($A19,[1]WFY12!$BH$1:$BI$65536,2,FALSE)))</f>
        <v>np</v>
      </c>
      <c r="AI19" s="92">
        <f>IF(AH19&gt;[1]WFY12!$BI$1,0,(VLOOKUP(AH19,'[2]Point Tables'!$A$4:$I$263,[1]WFY12!$BI$2,FALSE)))</f>
        <v>0</v>
      </c>
      <c r="AJ19" s="121" t="str">
        <f>IF(ISNA(VLOOKUP($A19,[1]WFY12!$BS$1:$BT$65536,2,FALSE)),"np",(VLOOKUP($A19,[1]WFY12!$BS$1:$BT$65536,2,FALSE)))</f>
        <v>np</v>
      </c>
      <c r="AK19" s="92">
        <f>IF(AJ19&gt;[1]WFY12!$BT$1,0,(VLOOKUP(AJ19,'[2]Point Tables'!$A$4:$I$263,[1]WFY12!$BT$2,FALSE)))</f>
        <v>0</v>
      </c>
      <c r="AL19" s="121" t="str">
        <f>IF(ISNA(VLOOKUP($A19,[1]WFY12!$CD$1:$CE$65536,2,FALSE)),"np",(VLOOKUP($A19,[1]WFY12!$CD$1:$CE$65536,2,FALSE)))</f>
        <v>np</v>
      </c>
      <c r="AM19" s="92">
        <f>IF(AL19&gt;[1]WFY12!$CE$1,0,(VLOOKUP(AL19,'[2]Point Tables'!$A$4:$I$263,[1]WFY12!$CE$2,FALSE)))</f>
        <v>0</v>
      </c>
      <c r="AN19" s="121" t="str">
        <f>IF(ISNA(VLOOKUP($A19,[1]WFY12!$CO$1:$CP$65536,2,FALSE)),"np",(VLOOKUP($A19,[1]WFY12!$CO$1:$CP$65536,2,FALSE)))</f>
        <v>np</v>
      </c>
      <c r="AO19" s="92">
        <f>IF(AN19&gt;[1]WFY12!$CP$1,0,(VLOOKUP(AN19,'[2]Point Tables'!$A$4:$I$263,[1]WFY12!$CP$2,FALSE)))</f>
        <v>0</v>
      </c>
      <c r="AP19" s="121">
        <f>IF(ISNA(VLOOKUP($A19,[1]WFY12!$CZ$1:$DA$65536,2,FALSE)),"np",(VLOOKUP($A19,[1]WFY12!$CZ$1:$DA$65536,2,FALSE)))</f>
        <v>12</v>
      </c>
      <c r="AQ19" s="92">
        <f>IF(AP19&gt;[1]WFY12!$DA$1,0,(VLOOKUP(AP19,'[2]Point Tables'!$A$4:$I$263,[1]WFY12!$DA$2,FALSE)))</f>
        <v>52</v>
      </c>
      <c r="AR19" s="121" t="str">
        <f>IF(ISNA(VLOOKUP($A19,[1]WFY12!$DK$1:$DL$65536,2,FALSE)),"np",(VLOOKUP($A19,[1]WFY12!$DK$1:$DL$65536,2,FALSE)))</f>
        <v>np</v>
      </c>
      <c r="AS19" s="92">
        <f>IF(AR19&gt;[1]WFY12!$DL$1,0,(VLOOKUP(AR19,'[2]Point Tables'!$A$4:$I$263,[1]WFY12!$DL$2,FALSE)))</f>
        <v>0</v>
      </c>
      <c r="AT19" s="92" t="str">
        <f t="shared" si="9"/>
        <v>Kang, Bella</v>
      </c>
      <c r="AU19" s="121" t="str">
        <f>IF(ISNA(VLOOKUP($A19,[1]WFY14!$AL$1:$AN$65536,2,FALSE)),"np",(VLOOKUP($A19,[1]WFY14!$AL$1:$AN$65536,2,FALSE)))</f>
        <v>np</v>
      </c>
      <c r="AV19" s="92">
        <f>IF(AU19&gt;[1]WFY14!$AN$1,0,(VLOOKUP(AU19,'[2]Point Tables'!$A$4:$I$263,[1]WFY14!$AN$2,FALSE)))</f>
        <v>0</v>
      </c>
      <c r="AW19" s="121">
        <f>IF(ISNA(VLOOKUP($A19,[1]WFY14!$AW$1:$AY$65536,2,FALSE)),"np",(VLOOKUP($A19,[1]WFY14!$AW$1:$AY$65536,2,FALSE)))</f>
        <v>19</v>
      </c>
      <c r="AX19" s="92">
        <f>IF(AW19&gt;[1]WFY14!$AY$1,0,(VLOOKUP(AW19,'[2]Point Tables'!$A$4:$I$263,[1]WFY14!$AY$2,FALSE)))</f>
        <v>0</v>
      </c>
      <c r="AY19" s="121" t="str">
        <f>IF(ISNA(VLOOKUP($A19,[1]WFY14!$BH$1:$BJ$65536,2,FALSE)),"np",(VLOOKUP($A19,[1]WFY14!$BH$1:$BJ$65536,2,FALSE)))</f>
        <v>np</v>
      </c>
      <c r="AZ19" s="92">
        <f>IF(AY19&gt;[1]WFY14!$BJ$1,0,(VLOOKUP(AY19,'[2]Point Tables'!$A$4:$I$263,[1]WFY14!$BJ$2,FALSE)))</f>
        <v>0</v>
      </c>
      <c r="BA19" s="121" t="str">
        <f>IF(ISNA(VLOOKUP($A19,[1]WFY14!$BS$1:$BT$65536,2,FALSE)),"np",(VLOOKUP($A19,[1]WFY14!$BS$1:$BT$65536,2,FALSE)))</f>
        <v>np</v>
      </c>
      <c r="BB19" s="92">
        <f>IF(BA19&gt;[1]WFY14!$BU$1,0,(VLOOKUP(BA19,'[2]Point Tables'!$A$4:$I$263,[1]WFY14!$BU$2,FALSE)))</f>
        <v>0</v>
      </c>
      <c r="BC19" s="121" t="str">
        <f>IF(ISNA(VLOOKUP($A19,[1]WFY14!$CD$1:$CE$65536,2,FALSE)),"np",(VLOOKUP($A19,[1]WFY14!$CD$1:$CE$65536,2,FALSE)))</f>
        <v>np</v>
      </c>
      <c r="BD19" s="92">
        <f>IF(BC19&gt;[1]WFY14!$CF$1,0,(VLOOKUP(BC19,'[2]Point Tables'!$A$4:$I$263,[1]WFY14!$CF$2,FALSE)))</f>
        <v>0</v>
      </c>
      <c r="BE19" s="121" t="str">
        <f>IF(ISNA(VLOOKUP($A19,[1]WFY14!$CO$1:$CP$65536,2,FALSE)),"np",(VLOOKUP($A19,[1]WFY14!$CO$1:$CP$65536,2,FALSE)))</f>
        <v>np</v>
      </c>
      <c r="BF19" s="92">
        <f>IF(BE19&gt;[1]WFY14!$CQ$1,0,(VLOOKUP(BE19,'[2]Point Tables'!$A$4:$I$263,[1]WFY14!$CQ$2,FALSE)))</f>
        <v>0</v>
      </c>
      <c r="BG19" s="121" t="str">
        <f>IF(ISNA(VLOOKUP($A19,[1]WFY14!$CZ$1:$DA$65536,2,FALSE)),"np",(VLOOKUP($A19,[1]WFY14!$CZ$1:$DA$65536,2,FALSE)))</f>
        <v>np</v>
      </c>
      <c r="BH19" s="92">
        <f>IF(BG19&gt;[1]WFY14!$DB$1,0,(VLOOKUP(BG19,'[2]Point Tables'!$A$4:$I$263,[1]WFY14!$DB$2,FALSE)))</f>
        <v>0</v>
      </c>
      <c r="BI19" s="121">
        <f>IF(ISNA(VLOOKUP($A19,[1]WFY14!$DK$1:$DL$65536,2,FALSE)),"np",(VLOOKUP($A19,[1]WFY14!$DK$1:$DL$65536,2,FALSE)))</f>
        <v>8</v>
      </c>
      <c r="BJ19" s="92">
        <f>IF(BI19&gt;[1]WFY14!$DM$1,0,(VLOOKUP(BI19,'[2]Point Tables'!$A$4:$I$263,[1]WFY14!$DM$2,FALSE)))</f>
        <v>137</v>
      </c>
      <c r="BK19" s="121" t="str">
        <f>IF(ISNA(VLOOKUP($A19,[1]WFY14!$DV$1:$DW$65536,2,FALSE)),"np",(VLOOKUP($A19,[1]WFY14!$DV$1:$DW$65536,2,FALSE)))</f>
        <v>np</v>
      </c>
      <c r="BL19" s="92">
        <f>IF(BK19&gt;[1]WFY14!$DX$1,0,(VLOOKUP(BK19,'[9]Point Tables'!$A$4:$I$263,[1]WFY14!$DX$2,FALSE)))</f>
        <v>0</v>
      </c>
      <c r="BY19">
        <f t="shared" si="10"/>
        <v>0</v>
      </c>
      <c r="BZ19">
        <f t="shared" si="11"/>
        <v>100</v>
      </c>
      <c r="CA19">
        <f t="shared" si="12"/>
        <v>0</v>
      </c>
      <c r="CB19">
        <f t="shared" si="13"/>
        <v>0</v>
      </c>
      <c r="CC19">
        <f t="shared" si="14"/>
        <v>0</v>
      </c>
      <c r="CD19">
        <f t="shared" si="15"/>
        <v>0</v>
      </c>
      <c r="CE19">
        <f t="shared" si="16"/>
        <v>0</v>
      </c>
      <c r="CF19">
        <f t="shared" si="17"/>
        <v>52</v>
      </c>
      <c r="CG19">
        <f t="shared" si="18"/>
        <v>0</v>
      </c>
      <c r="CH19">
        <f t="shared" si="19"/>
        <v>0</v>
      </c>
      <c r="CI19">
        <f t="shared" si="20"/>
        <v>0</v>
      </c>
      <c r="CJ19">
        <f t="shared" si="21"/>
        <v>0</v>
      </c>
      <c r="CK19">
        <f t="shared" si="22"/>
        <v>0</v>
      </c>
      <c r="CL19">
        <f t="shared" si="23"/>
        <v>0</v>
      </c>
      <c r="CM19">
        <f t="shared" si="24"/>
        <v>0</v>
      </c>
      <c r="CN19">
        <f t="shared" si="25"/>
        <v>0</v>
      </c>
      <c r="CO19">
        <f t="shared" si="26"/>
        <v>137</v>
      </c>
      <c r="CP19">
        <f t="shared" si="27"/>
        <v>0</v>
      </c>
      <c r="CR19">
        <f t="shared" si="28"/>
        <v>100</v>
      </c>
      <c r="CS19">
        <f t="shared" si="29"/>
        <v>137</v>
      </c>
      <c r="CT19">
        <f t="shared" si="30"/>
        <v>0</v>
      </c>
      <c r="CU19">
        <f t="shared" si="31"/>
        <v>0</v>
      </c>
      <c r="CV19">
        <f t="shared" si="32"/>
        <v>0</v>
      </c>
      <c r="CW19">
        <f t="shared" si="33"/>
        <v>0</v>
      </c>
      <c r="CX19">
        <f t="shared" si="34"/>
        <v>34</v>
      </c>
      <c r="CZ19">
        <f t="shared" si="35"/>
        <v>137</v>
      </c>
      <c r="DA19">
        <f t="shared" si="36"/>
        <v>100</v>
      </c>
      <c r="DB19">
        <f t="shared" si="37"/>
        <v>34</v>
      </c>
      <c r="DC19">
        <f t="shared" si="38"/>
        <v>0</v>
      </c>
      <c r="DE19" s="95">
        <f t="shared" si="39"/>
        <v>271</v>
      </c>
      <c r="DJ19">
        <f t="shared" si="40"/>
        <v>34</v>
      </c>
      <c r="DK19">
        <f t="shared" si="41"/>
        <v>0</v>
      </c>
      <c r="DM19">
        <f t="shared" si="42"/>
        <v>34</v>
      </c>
      <c r="DN19">
        <f t="shared" si="43"/>
        <v>0</v>
      </c>
      <c r="DP19">
        <f t="shared" si="44"/>
        <v>34</v>
      </c>
    </row>
    <row r="20" spans="1:120">
      <c r="A20" s="37">
        <v>100087295</v>
      </c>
      <c r="B20">
        <f t="shared" si="0"/>
        <v>269</v>
      </c>
      <c r="C20">
        <f t="shared" si="1"/>
        <v>69</v>
      </c>
      <c r="D20" s="15" t="str">
        <f t="shared" si="2"/>
        <v>17</v>
      </c>
      <c r="E20" s="26" t="str">
        <f>IF(AND(ISNUMBER(G20),G20&gt;='[3]Point Tables'!$S$7),"#"," ")</f>
        <v>#</v>
      </c>
      <c r="F20" s="83" t="s">
        <v>1368</v>
      </c>
      <c r="G20" s="84">
        <v>1998</v>
      </c>
      <c r="H20" s="83" t="s">
        <v>1348</v>
      </c>
      <c r="I20" s="119">
        <f t="shared" si="3"/>
        <v>269</v>
      </c>
      <c r="J20" s="122">
        <f t="shared" si="4"/>
        <v>69</v>
      </c>
      <c r="K20" s="107">
        <f t="shared" si="5"/>
        <v>100</v>
      </c>
      <c r="L20" s="107">
        <f t="shared" si="5"/>
        <v>100</v>
      </c>
      <c r="M20" s="107">
        <f t="shared" si="5"/>
        <v>69</v>
      </c>
      <c r="N20" s="107">
        <f t="shared" si="5"/>
        <v>0</v>
      </c>
      <c r="O20" s="88" t="str">
        <f t="shared" si="6"/>
        <v>Morgan, Kibriyaa</v>
      </c>
      <c r="P20" s="121" t="str">
        <f>IF(ISNA(VLOOKUP($A20,[1]WFY12!$E$1:$F$65536,2,FALSE)),"np",(VLOOKUP($A20,[1]WFY12!$E$1:$F$65536,2,FALSE)))</f>
        <v>np</v>
      </c>
      <c r="Q20" s="92">
        <f>IF(P20&gt;[1]WFY12!$F$1,0,(VLOOKUP(P20,'[2]Point Tables'!$A$4:$I$263,[1]WFY12!$F$2,FALSE)))</f>
        <v>0</v>
      </c>
      <c r="R20" s="121">
        <f>IF(ISNA(VLOOKUP($A20,[1]WFY12!$P$1:$Q$65536,2,FALSE)),"np",(VLOOKUP($A20,[1]WFY12!$P$1:$Q$65536,2,FALSE)))</f>
        <v>7</v>
      </c>
      <c r="S20" s="92">
        <f>IF(R20&gt;[1]WFY12!$Q$1,0,(VLOOKUP(R20,'[2]Point Tables'!$A$4:$I$263,[1]WFY12!$Q$2,FALSE)))</f>
        <v>69</v>
      </c>
      <c r="T20" s="92" t="str">
        <f t="shared" si="7"/>
        <v>Morgan, Kibriyaa</v>
      </c>
      <c r="U20" s="121">
        <f>IF(ISNA(VLOOKUP(A20,[1]WFY14!$AA$1:$AB$65536,2,FALSE)),"np",(VLOOKUP(A20,[1]WFY14!$AA$1:$AB$65536,2,FALSE)))</f>
        <v>33</v>
      </c>
      <c r="V20" s="92">
        <f>IF(U20&gt;[1]WFY14!$AB$1,0,(VLOOKUP(U20,'[2]Point Tables'!$A$4:$I$263,[1]WFY14!$AB$2,FALSE)))</f>
        <v>0</v>
      </c>
      <c r="W20" s="121">
        <f>IF(ISNA(VLOOKUP($A20,[1]WFY14!$E$1:$F$65536,2,FALSE)),"np",(VLOOKUP($A20,[1]WFY14!$E$1:$F$65536,2,FALSE)))</f>
        <v>16</v>
      </c>
      <c r="X20" s="92">
        <f>IF(W20&gt;[1]WFY14!$F$1,0,(VLOOKUP(W20,'[2]Point Tables'!$A$4:$I$263,[1]WFY14!$F$2,FALSE)))</f>
        <v>100</v>
      </c>
      <c r="Y20" s="121">
        <f>IF(ISNA(VLOOKUP($A20,[1]WFY14!$P$1:$Q$65536,2,FALSE)),"np",(VLOOKUP($A20,[1]WFY14!$P$1:$Q$65536,2,FALSE)))</f>
        <v>16</v>
      </c>
      <c r="Z20" s="92">
        <f>IF(Y20&gt;[1]WFY14!$Q$1,0,(VLOOKUP(Y20,'[2]Point Tables'!$A$4:$I$263,[1]WFY14!$Q$2,FALSE)))</f>
        <v>100</v>
      </c>
      <c r="AA20" s="92" t="str">
        <f t="shared" si="8"/>
        <v>Morgan, Kibriyaa</v>
      </c>
      <c r="AB20" s="121" t="str">
        <f>IF(ISNA(VLOOKUP($A20,[1]WFY12!$AA$1:$AB$65536,2,FALSE)),"np",(VLOOKUP($A20,[1]WFY12!$AA$1:$AB$65536,2,FALSE)))</f>
        <v>np</v>
      </c>
      <c r="AC20" s="92">
        <f>IF(AB20&gt;[1]WFY12!$AB$1,0,(VLOOKUP(AB20,'[2]Point Tables'!$A$4:$I$263,[1]WFY12!$AB$2,FALSE)))</f>
        <v>0</v>
      </c>
      <c r="AD20" s="121" t="str">
        <f>IF(ISNA(VLOOKUP($A20,[1]WFY12!$AL$1:$AM$65536,2,FALSE)),"np",(VLOOKUP($A20,[1]WFY12!$AL$1:$AM$65536,2,FALSE)))</f>
        <v>np</v>
      </c>
      <c r="AE20" s="92">
        <f>IF(AD20&gt;[1]WFY12!$AM$1,0,(VLOOKUP(AD20,'[2]Point Tables'!$A$4:$I$263,[1]WFY12!$AM$2,FALSE)))</f>
        <v>0</v>
      </c>
      <c r="AF20" s="121" t="str">
        <f>IF(ISNA(VLOOKUP($A20,[1]WFY12!$AW$1:$AX$65536,2,FALSE)),"np",(VLOOKUP($A20,[1]WFY12!$AW$1:$AX$65536,2,FALSE)))</f>
        <v>np</v>
      </c>
      <c r="AG20" s="92">
        <f>IF(AF20&gt;[1]WFY12!$AX$1,0,(VLOOKUP(AF20,'[2]Point Tables'!$A$4:$I$263,[1]WFY12!$AX$2,FALSE)))</f>
        <v>0</v>
      </c>
      <c r="AH20" s="121" t="str">
        <f>IF(ISNA(VLOOKUP($A20,[1]WFY12!$BH$1:$BI$65536,2,FALSE)),"np",(VLOOKUP($A20,[1]WFY12!$BH$1:$BI$65536,2,FALSE)))</f>
        <v>np</v>
      </c>
      <c r="AI20" s="92">
        <f>IF(AH20&gt;[1]WFY12!$BI$1,0,(VLOOKUP(AH20,'[2]Point Tables'!$A$4:$I$263,[1]WFY12!$BI$2,FALSE)))</f>
        <v>0</v>
      </c>
      <c r="AJ20" s="121" t="str">
        <f>IF(ISNA(VLOOKUP($A20,[1]WFY12!$BS$1:$BT$65536,2,FALSE)),"np",(VLOOKUP($A20,[1]WFY12!$BS$1:$BT$65536,2,FALSE)))</f>
        <v>np</v>
      </c>
      <c r="AK20" s="92">
        <f>IF(AJ20&gt;[1]WFY12!$BT$1,0,(VLOOKUP(AJ20,'[2]Point Tables'!$A$4:$I$263,[1]WFY12!$BT$2,FALSE)))</f>
        <v>0</v>
      </c>
      <c r="AL20" s="121" t="str">
        <f>IF(ISNA(VLOOKUP($A20,[1]WFY12!$CD$1:$CE$65536,2,FALSE)),"np",(VLOOKUP($A20,[1]WFY12!$CD$1:$CE$65536,2,FALSE)))</f>
        <v>np</v>
      </c>
      <c r="AM20" s="92">
        <f>IF(AL20&gt;[1]WFY12!$CE$1,0,(VLOOKUP(AL20,'[2]Point Tables'!$A$4:$I$263,[1]WFY12!$CE$2,FALSE)))</f>
        <v>0</v>
      </c>
      <c r="AN20" s="121" t="str">
        <f>IF(ISNA(VLOOKUP($A20,[1]WFY12!$CO$1:$CP$65536,2,FALSE)),"np",(VLOOKUP($A20,[1]WFY12!$CO$1:$CP$65536,2,FALSE)))</f>
        <v>np</v>
      </c>
      <c r="AO20" s="92">
        <f>IF(AN20&gt;[1]WFY12!$CP$1,0,(VLOOKUP(AN20,'[2]Point Tables'!$A$4:$I$263,[1]WFY12!$CP$2,FALSE)))</f>
        <v>0</v>
      </c>
      <c r="AP20" s="121" t="str">
        <f>IF(ISNA(VLOOKUP($A20,[1]WFY12!$CZ$1:$DA$65536,2,FALSE)),"np",(VLOOKUP($A20,[1]WFY12!$CZ$1:$DA$65536,2,FALSE)))</f>
        <v>np</v>
      </c>
      <c r="AQ20" s="92">
        <f>IF(AP20&gt;[1]WFY12!$DA$1,0,(VLOOKUP(AP20,'[2]Point Tables'!$A$4:$I$263,[1]WFY12!$DA$2,FALSE)))</f>
        <v>0</v>
      </c>
      <c r="AR20" s="121" t="str">
        <f>IF(ISNA(VLOOKUP($A20,[1]WFY12!$DK$1:$DL$65536,2,FALSE)),"np",(VLOOKUP($A20,[1]WFY12!$DK$1:$DL$65536,2,FALSE)))</f>
        <v>np</v>
      </c>
      <c r="AS20" s="92">
        <f>IF(AR20&gt;[1]WFY12!$DL$1,0,(VLOOKUP(AR20,'[2]Point Tables'!$A$4:$I$263,[1]WFY12!$DL$2,FALSE)))</f>
        <v>0</v>
      </c>
      <c r="AT20" s="92" t="str">
        <f t="shared" si="9"/>
        <v>Morgan, Kibriyaa</v>
      </c>
      <c r="AU20" s="121" t="str">
        <f>IF(ISNA(VLOOKUP($A20,[1]WFY14!$AL$1:$AN$65536,2,FALSE)),"np",(VLOOKUP($A20,[1]WFY14!$AL$1:$AN$65536,2,FALSE)))</f>
        <v>np</v>
      </c>
      <c r="AV20" s="92">
        <f>IF(AU20&gt;[1]WFY14!$AN$1,0,(VLOOKUP(AU20,'[2]Point Tables'!$A$4:$I$263,[1]WFY14!$AN$2,FALSE)))</f>
        <v>0</v>
      </c>
      <c r="AW20" s="121" t="str">
        <f>IF(ISNA(VLOOKUP($A20,[1]WFY14!$AW$1:$AY$65536,2,FALSE)),"np",(VLOOKUP($A20,[1]WFY14!$AW$1:$AY$65536,2,FALSE)))</f>
        <v>np</v>
      </c>
      <c r="AX20" s="92">
        <f>IF(AW20&gt;[1]WFY14!$AY$1,0,(VLOOKUP(AW20,'[2]Point Tables'!$A$4:$I$263,[1]WFY14!$AY$2,FALSE)))</f>
        <v>0</v>
      </c>
      <c r="AY20" s="121" t="str">
        <f>IF(ISNA(VLOOKUP($A20,[1]WFY14!$BH$1:$BJ$65536,2,FALSE)),"np",(VLOOKUP($A20,[1]WFY14!$BH$1:$BJ$65536,2,FALSE)))</f>
        <v>np</v>
      </c>
      <c r="AZ20" s="92">
        <f>IF(AY20&gt;[1]WFY14!$BJ$1,0,(VLOOKUP(AY20,'[2]Point Tables'!$A$4:$I$263,[1]WFY14!$BJ$2,FALSE)))</f>
        <v>0</v>
      </c>
      <c r="BA20" s="121" t="str">
        <f>IF(ISNA(VLOOKUP($A20,[1]WFY14!$BS$1:$BT$65536,2,FALSE)),"np",(VLOOKUP($A20,[1]WFY14!$BS$1:$BT$65536,2,FALSE)))</f>
        <v>np</v>
      </c>
      <c r="BB20" s="92">
        <f>IF(BA20&gt;[1]WFY14!$BU$1,0,(VLOOKUP(BA20,'[2]Point Tables'!$A$4:$I$263,[1]WFY14!$BU$2,FALSE)))</f>
        <v>0</v>
      </c>
      <c r="BC20" s="121" t="str">
        <f>IF(ISNA(VLOOKUP($A20,[1]WFY14!$CD$1:$CE$65536,2,FALSE)),"np",(VLOOKUP($A20,[1]WFY14!$CD$1:$CE$65536,2,FALSE)))</f>
        <v>np</v>
      </c>
      <c r="BD20" s="92">
        <f>IF(BC20&gt;[1]WFY14!$CF$1,0,(VLOOKUP(BC20,'[2]Point Tables'!$A$4:$I$263,[1]WFY14!$CF$2,FALSE)))</f>
        <v>0</v>
      </c>
      <c r="BE20" s="121" t="str">
        <f>IF(ISNA(VLOOKUP($A20,[1]WFY14!$CO$1:$CP$65536,2,FALSE)),"np",(VLOOKUP($A20,[1]WFY14!$CO$1:$CP$65536,2,FALSE)))</f>
        <v>np</v>
      </c>
      <c r="BF20" s="92">
        <f>IF(BE20&gt;[1]WFY14!$CQ$1,0,(VLOOKUP(BE20,'[2]Point Tables'!$A$4:$I$263,[1]WFY14!$CQ$2,FALSE)))</f>
        <v>0</v>
      </c>
      <c r="BG20" s="121" t="str">
        <f>IF(ISNA(VLOOKUP($A20,[1]WFY14!$CZ$1:$DA$65536,2,FALSE)),"np",(VLOOKUP($A20,[1]WFY14!$CZ$1:$DA$65536,2,FALSE)))</f>
        <v>np</v>
      </c>
      <c r="BH20" s="92">
        <f>IF(BG20&gt;[1]WFY14!$DB$1,0,(VLOOKUP(BG20,'[2]Point Tables'!$A$4:$I$263,[1]WFY14!$DB$2,FALSE)))</f>
        <v>0</v>
      </c>
      <c r="BI20" s="121" t="str">
        <f>IF(ISNA(VLOOKUP($A20,[1]WFY14!$DK$1:$DL$65536,2,FALSE)),"np",(VLOOKUP($A20,[1]WFY14!$DK$1:$DL$65536,2,FALSE)))</f>
        <v>np</v>
      </c>
      <c r="BJ20" s="92">
        <f>IF(BI20&gt;[1]WFY14!$DM$1,0,(VLOOKUP(BI20,'[2]Point Tables'!$A$4:$I$263,[1]WFY14!$DM$2,FALSE)))</f>
        <v>0</v>
      </c>
      <c r="BK20" s="121" t="str">
        <f>IF(ISNA(VLOOKUP($A20,[1]WFY14!$DV$1:$DW$65536,2,FALSE)),"np",(VLOOKUP($A20,[1]WFY14!$DV$1:$DW$65536,2,FALSE)))</f>
        <v>np</v>
      </c>
      <c r="BL20" s="92">
        <f>IF(BK20&gt;[1]WFY14!$DX$1,0,(VLOOKUP(BK20,'[9]Point Tables'!$A$4:$I$263,[1]WFY14!$DX$2,FALSE)))</f>
        <v>0</v>
      </c>
      <c r="BY20">
        <f t="shared" si="10"/>
        <v>0</v>
      </c>
      <c r="BZ20">
        <f t="shared" si="11"/>
        <v>0</v>
      </c>
      <c r="CA20">
        <f t="shared" si="12"/>
        <v>0</v>
      </c>
      <c r="CB20">
        <f t="shared" si="13"/>
        <v>0</v>
      </c>
      <c r="CC20">
        <f t="shared" si="14"/>
        <v>0</v>
      </c>
      <c r="CD20">
        <f t="shared" si="15"/>
        <v>0</v>
      </c>
      <c r="CE20">
        <f t="shared" si="16"/>
        <v>0</v>
      </c>
      <c r="CF20">
        <f t="shared" si="17"/>
        <v>0</v>
      </c>
      <c r="CG20">
        <f t="shared" si="18"/>
        <v>0</v>
      </c>
      <c r="CH20">
        <f t="shared" si="19"/>
        <v>0</v>
      </c>
      <c r="CI20">
        <f t="shared" si="20"/>
        <v>0</v>
      </c>
      <c r="CJ20">
        <f t="shared" si="21"/>
        <v>0</v>
      </c>
      <c r="CK20">
        <f t="shared" si="22"/>
        <v>0</v>
      </c>
      <c r="CL20">
        <f t="shared" si="23"/>
        <v>0</v>
      </c>
      <c r="CM20">
        <f t="shared" si="24"/>
        <v>0</v>
      </c>
      <c r="CN20">
        <f t="shared" si="25"/>
        <v>0</v>
      </c>
      <c r="CO20">
        <f t="shared" si="26"/>
        <v>0</v>
      </c>
      <c r="CP20">
        <f t="shared" si="27"/>
        <v>0</v>
      </c>
      <c r="CR20">
        <f t="shared" si="28"/>
        <v>0</v>
      </c>
      <c r="CS20">
        <f t="shared" si="29"/>
        <v>0</v>
      </c>
      <c r="CT20">
        <f t="shared" si="30"/>
        <v>0</v>
      </c>
      <c r="CU20">
        <f t="shared" si="31"/>
        <v>100</v>
      </c>
      <c r="CV20">
        <f t="shared" si="32"/>
        <v>100</v>
      </c>
      <c r="CW20">
        <f t="shared" si="33"/>
        <v>0</v>
      </c>
      <c r="CX20">
        <f t="shared" si="34"/>
        <v>69</v>
      </c>
      <c r="CZ20">
        <f t="shared" si="35"/>
        <v>100</v>
      </c>
      <c r="DA20">
        <f t="shared" si="36"/>
        <v>100</v>
      </c>
      <c r="DB20">
        <f t="shared" si="37"/>
        <v>69</v>
      </c>
      <c r="DC20">
        <f t="shared" si="38"/>
        <v>0</v>
      </c>
      <c r="DE20" s="95">
        <f t="shared" si="39"/>
        <v>269</v>
      </c>
      <c r="DJ20">
        <f t="shared" si="40"/>
        <v>69</v>
      </c>
      <c r="DK20">
        <f t="shared" si="41"/>
        <v>0</v>
      </c>
      <c r="DM20">
        <f t="shared" si="42"/>
        <v>69</v>
      </c>
      <c r="DN20">
        <f t="shared" si="43"/>
        <v>0</v>
      </c>
      <c r="DP20">
        <f t="shared" si="44"/>
        <v>69</v>
      </c>
    </row>
    <row r="21" spans="1:120">
      <c r="A21" s="102">
        <v>100118470</v>
      </c>
      <c r="B21">
        <f t="shared" si="0"/>
        <v>268</v>
      </c>
      <c r="C21">
        <f t="shared" si="1"/>
        <v>135</v>
      </c>
      <c r="D21" s="15" t="str">
        <f t="shared" si="2"/>
        <v>18</v>
      </c>
      <c r="E21" s="26" t="str">
        <f>IF(AND(ISNUMBER(G21),G21&gt;='[3]Point Tables'!$S$7),"#"," ")</f>
        <v>#</v>
      </c>
      <c r="F21" s="31" t="s">
        <v>773</v>
      </c>
      <c r="G21" s="25">
        <v>2001</v>
      </c>
      <c r="H21" s="3" t="s">
        <v>1410</v>
      </c>
      <c r="I21" s="119">
        <f t="shared" si="3"/>
        <v>268</v>
      </c>
      <c r="J21" s="122">
        <f t="shared" si="4"/>
        <v>135</v>
      </c>
      <c r="K21" s="107">
        <f t="shared" si="5"/>
        <v>85</v>
      </c>
      <c r="L21" s="107">
        <f t="shared" si="5"/>
        <v>70</v>
      </c>
      <c r="M21" s="107">
        <f t="shared" si="5"/>
        <v>63</v>
      </c>
      <c r="N21" s="107">
        <f t="shared" si="5"/>
        <v>50</v>
      </c>
      <c r="O21" s="88" t="str">
        <f t="shared" si="6"/>
        <v>Zhang, Rachel</v>
      </c>
      <c r="P21" s="121">
        <f>IF(ISNA(VLOOKUP($A21,[1]WFY12!$E$1:$F$65536,2,FALSE)),"np",(VLOOKUP($A21,[1]WFY12!$E$1:$F$65536,2,FALSE)))</f>
        <v>16</v>
      </c>
      <c r="Q21" s="92">
        <f>IF(P21&gt;[1]WFY12!$F$1,0,(VLOOKUP(P21,'[2]Point Tables'!$A$4:$I$263,[1]WFY12!$F$2,FALSE)))</f>
        <v>50</v>
      </c>
      <c r="R21" s="121">
        <f>IF(ISNA(VLOOKUP($A21,[1]WFY12!$P$1:$Q$65536,2,FALSE)),"np",(VLOOKUP($A21,[1]WFY12!$P$1:$Q$65536,2,FALSE)))</f>
        <v>3</v>
      </c>
      <c r="S21" s="92">
        <f>IF(R21&gt;[1]WFY12!$Q$1,0,(VLOOKUP(R21,'[2]Point Tables'!$A$4:$I$263,[1]WFY12!$Q$2,FALSE)))</f>
        <v>85</v>
      </c>
      <c r="T21" s="92" t="str">
        <f t="shared" si="7"/>
        <v>Zhang, Rachel</v>
      </c>
      <c r="U21" s="121">
        <f>IF(ISNA(VLOOKUP(A21,[1]WFY14!$AA$1:$AB$65536,2,FALSE)),"np",(VLOOKUP(A21,[1]WFY14!$AA$1:$AB$65536,2,FALSE)))</f>
        <v>55</v>
      </c>
      <c r="V21" s="92">
        <f>IF(U21&gt;[1]WFY14!$AB$1,0,(VLOOKUP(U21,'[2]Point Tables'!$A$4:$I$263,[1]WFY14!$AB$2,FALSE)))</f>
        <v>0</v>
      </c>
      <c r="W21" s="121" t="str">
        <f>IF(ISNA(VLOOKUP($A21,[1]WFY14!$E$1:$F$65536,2,FALSE)),"np",(VLOOKUP($A21,[1]WFY14!$E$1:$F$65536,2,FALSE)))</f>
        <v>np</v>
      </c>
      <c r="X21" s="92">
        <f>IF(W21&gt;[1]WFY14!$F$1,0,(VLOOKUP(W21,'[2]Point Tables'!$A$4:$I$263,[1]WFY14!$F$2,FALSE)))</f>
        <v>0</v>
      </c>
      <c r="Y21" s="121">
        <f>IF(ISNA(VLOOKUP($A21,[1]WFY14!$P$1:$Q$65536,2,FALSE)),"np",(VLOOKUP($A21,[1]WFY14!$P$1:$Q$65536,2,FALSE)))</f>
        <v>24</v>
      </c>
      <c r="Z21" s="92">
        <f>IF(Y21&gt;[1]WFY14!$Q$1,0,(VLOOKUP(Y21,'[2]Point Tables'!$A$4:$I$263,[1]WFY14!$Q$2,FALSE)))</f>
        <v>63</v>
      </c>
      <c r="AA21" s="92" t="str">
        <f t="shared" si="8"/>
        <v>Zhang, Rachel</v>
      </c>
      <c r="AB21" s="121" t="str">
        <f>IF(ISNA(VLOOKUP($A21,[1]WFY12!$AA$1:$AB$65536,2,FALSE)),"np",(VLOOKUP($A21,[1]WFY12!$AA$1:$AB$65536,2,FALSE)))</f>
        <v>np</v>
      </c>
      <c r="AC21" s="92">
        <f>IF(AB21&gt;[1]WFY12!$AB$1,0,(VLOOKUP(AB21,'[2]Point Tables'!$A$4:$I$263,[1]WFY12!$AB$2,FALSE)))</f>
        <v>0</v>
      </c>
      <c r="AD21" s="121" t="str">
        <f>IF(ISNA(VLOOKUP($A21,[1]WFY12!$AL$1:$AM$65536,2,FALSE)),"np",(VLOOKUP($A21,[1]WFY12!$AL$1:$AM$65536,2,FALSE)))</f>
        <v>np</v>
      </c>
      <c r="AE21" s="92">
        <f>IF(AD21&gt;[1]WFY12!$AM$1,0,(VLOOKUP(AD21,'[2]Point Tables'!$A$4:$I$263,[1]WFY12!$AM$2,FALSE)))</f>
        <v>0</v>
      </c>
      <c r="AF21" s="121">
        <f>IF(ISNA(VLOOKUP($A21,[1]WFY12!$AW$1:$AX$65536,2,FALSE)),"np",(VLOOKUP($A21,[1]WFY12!$AW$1:$AX$65536,2,FALSE)))</f>
        <v>34</v>
      </c>
      <c r="AG21" s="92">
        <f>IF(AF21&gt;[1]WFY12!$AX$1,0,(VLOOKUP(AF21,'[2]Point Tables'!$A$4:$I$263,[1]WFY12!$AX$2,FALSE)))</f>
        <v>0</v>
      </c>
      <c r="AH21" s="121">
        <f>IF(ISNA(VLOOKUP($A21,[1]WFY12!$BH$1:$BI$65536,2,FALSE)),"np",(VLOOKUP($A21,[1]WFY12!$BH$1:$BI$65536,2,FALSE)))</f>
        <v>5</v>
      </c>
      <c r="AI21" s="92">
        <f>IF(AH21&gt;[1]WFY12!$BI$1,0,(VLOOKUP(AH21,'[2]Point Tables'!$A$4:$I$263,[1]WFY12!$BI$2,FALSE)))</f>
        <v>70</v>
      </c>
      <c r="AJ21" s="121" t="str">
        <f>IF(ISNA(VLOOKUP($A21,[1]WFY12!$BS$1:$BT$65536,2,FALSE)),"np",(VLOOKUP($A21,[1]WFY12!$BS$1:$BT$65536,2,FALSE)))</f>
        <v>np</v>
      </c>
      <c r="AK21" s="92">
        <f>IF(AJ21&gt;[1]WFY12!$BT$1,0,(VLOOKUP(AJ21,'[2]Point Tables'!$A$4:$I$263,[1]WFY12!$BT$2,FALSE)))</f>
        <v>0</v>
      </c>
      <c r="AL21" s="121" t="str">
        <f>IF(ISNA(VLOOKUP($A21,[1]WFY12!$CD$1:$CE$65536,2,FALSE)),"np",(VLOOKUP($A21,[1]WFY12!$CD$1:$CE$65536,2,FALSE)))</f>
        <v>np</v>
      </c>
      <c r="AM21" s="92">
        <f>IF(AL21&gt;[1]WFY12!$CE$1,0,(VLOOKUP(AL21,'[2]Point Tables'!$A$4:$I$263,[1]WFY12!$CE$2,FALSE)))</f>
        <v>0</v>
      </c>
      <c r="AN21" s="121" t="str">
        <f>IF(ISNA(VLOOKUP($A21,[1]WFY12!$CO$1:$CP$65536,2,FALSE)),"np",(VLOOKUP($A21,[1]WFY12!$CO$1:$CP$65536,2,FALSE)))</f>
        <v>np</v>
      </c>
      <c r="AO21" s="92">
        <f>IF(AN21&gt;[1]WFY12!$CP$1,0,(VLOOKUP(AN21,'[2]Point Tables'!$A$4:$I$263,[1]WFY12!$CP$2,FALSE)))</f>
        <v>0</v>
      </c>
      <c r="AP21" s="121" t="str">
        <f>IF(ISNA(VLOOKUP($A21,[1]WFY12!$CZ$1:$DA$65536,2,FALSE)),"np",(VLOOKUP($A21,[1]WFY12!$CZ$1:$DA$65536,2,FALSE)))</f>
        <v>np</v>
      </c>
      <c r="AQ21" s="92">
        <f>IF(AP21&gt;[1]WFY12!$DA$1,0,(VLOOKUP(AP21,'[2]Point Tables'!$A$4:$I$263,[1]WFY12!$DA$2,FALSE)))</f>
        <v>0</v>
      </c>
      <c r="AR21" s="121" t="str">
        <f>IF(ISNA(VLOOKUP($A21,[1]WFY12!$DK$1:$DL$65536,2,FALSE)),"np",(VLOOKUP($A21,[1]WFY12!$DK$1:$DL$65536,2,FALSE)))</f>
        <v>np</v>
      </c>
      <c r="AS21" s="92">
        <f>IF(AR21&gt;[1]WFY12!$DL$1,0,(VLOOKUP(AR21,'[2]Point Tables'!$A$4:$I$263,[1]WFY12!$DL$2,FALSE)))</f>
        <v>0</v>
      </c>
      <c r="AT21" s="92" t="str">
        <f t="shared" si="9"/>
        <v>Zhang, Rachel</v>
      </c>
      <c r="AU21" s="121" t="str">
        <f>IF(ISNA(VLOOKUP($A21,[1]WFY14!$AL$1:$AN$65536,2,FALSE)),"np",(VLOOKUP($A21,[1]WFY14!$AL$1:$AN$65536,2,FALSE)))</f>
        <v>np</v>
      </c>
      <c r="AV21" s="92">
        <f>IF(AU21&gt;[1]WFY14!$AN$1,0,(VLOOKUP(AU21,'[2]Point Tables'!$A$4:$I$263,[1]WFY14!$AN$2,FALSE)))</f>
        <v>0</v>
      </c>
      <c r="AW21" s="121" t="str">
        <f>IF(ISNA(VLOOKUP($A21,[1]WFY14!$AW$1:$AY$65536,2,FALSE)),"np",(VLOOKUP($A21,[1]WFY14!$AW$1:$AY$65536,2,FALSE)))</f>
        <v>np</v>
      </c>
      <c r="AX21" s="92">
        <f>IF(AW21&gt;[1]WFY14!$AY$1,0,(VLOOKUP(AW21,'[2]Point Tables'!$A$4:$I$263,[1]WFY14!$AY$2,FALSE)))</f>
        <v>0</v>
      </c>
      <c r="AY21" s="121" t="str">
        <f>IF(ISNA(VLOOKUP($A21,[1]WFY14!$BH$1:$BJ$65536,2,FALSE)),"np",(VLOOKUP($A21,[1]WFY14!$BH$1:$BJ$65536,2,FALSE)))</f>
        <v>np</v>
      </c>
      <c r="AZ21" s="92">
        <f>IF(AY21&gt;[1]WFY14!$BJ$1,0,(VLOOKUP(AY21,'[2]Point Tables'!$A$4:$I$263,[1]WFY14!$BJ$2,FALSE)))</f>
        <v>0</v>
      </c>
      <c r="BA21" s="121" t="str">
        <f>IF(ISNA(VLOOKUP($A21,[1]WFY14!$BS$1:$BT$65536,2,FALSE)),"np",(VLOOKUP($A21,[1]WFY14!$BS$1:$BT$65536,2,FALSE)))</f>
        <v>np</v>
      </c>
      <c r="BB21" s="92">
        <f>IF(BA21&gt;[1]WFY14!$BU$1,0,(VLOOKUP(BA21,'[2]Point Tables'!$A$4:$I$263,[1]WFY14!$BU$2,FALSE)))</f>
        <v>0</v>
      </c>
      <c r="BC21" s="121" t="str">
        <f>IF(ISNA(VLOOKUP($A21,[1]WFY14!$CD$1:$CE$65536,2,FALSE)),"np",(VLOOKUP($A21,[1]WFY14!$CD$1:$CE$65536,2,FALSE)))</f>
        <v>np</v>
      </c>
      <c r="BD21" s="92">
        <f>IF(BC21&gt;[1]WFY14!$CF$1,0,(VLOOKUP(BC21,'[2]Point Tables'!$A$4:$I$263,[1]WFY14!$CF$2,FALSE)))</f>
        <v>0</v>
      </c>
      <c r="BE21" s="121" t="str">
        <f>IF(ISNA(VLOOKUP($A21,[1]WFY14!$CO$1:$CP$65536,2,FALSE)),"np",(VLOOKUP($A21,[1]WFY14!$CO$1:$CP$65536,2,FALSE)))</f>
        <v>np</v>
      </c>
      <c r="BF21" s="92">
        <f>IF(BE21&gt;[1]WFY14!$CQ$1,0,(VLOOKUP(BE21,'[2]Point Tables'!$A$4:$I$263,[1]WFY14!$CQ$2,FALSE)))</f>
        <v>0</v>
      </c>
      <c r="BG21" s="121">
        <f>IF(ISNA(VLOOKUP($A21,[1]WFY14!$CZ$1:$DA$65536,2,FALSE)),"np",(VLOOKUP($A21,[1]WFY14!$CZ$1:$DA$65536,2,FALSE)))</f>
        <v>32</v>
      </c>
      <c r="BH21" s="92">
        <f>IF(BG21&gt;[1]WFY14!$DB$1,0,(VLOOKUP(BG21,'[2]Point Tables'!$A$4:$I$263,[1]WFY14!$DB$2,FALSE)))</f>
        <v>0</v>
      </c>
      <c r="BI21" s="121" t="str">
        <f>IF(ISNA(VLOOKUP($A21,[1]WFY14!$DK$1:$DL$65536,2,FALSE)),"np",(VLOOKUP($A21,[1]WFY14!$DK$1:$DL$65536,2,FALSE)))</f>
        <v>np</v>
      </c>
      <c r="BJ21" s="92">
        <f>IF(BI21&gt;[1]WFY14!$DM$1,0,(VLOOKUP(BI21,'[2]Point Tables'!$A$4:$I$263,[1]WFY14!$DM$2,FALSE)))</f>
        <v>0</v>
      </c>
      <c r="BK21" s="121" t="str">
        <f>IF(ISNA(VLOOKUP($A21,[1]WFY14!$DV$1:$DW$65536,2,FALSE)),"np",(VLOOKUP($A21,[1]WFY14!$DV$1:$DW$65536,2,FALSE)))</f>
        <v>np</v>
      </c>
      <c r="BL21" s="92">
        <f>IF(BK21&gt;[1]WFY14!$DX$1,0,(VLOOKUP(BK21,'[9]Point Tables'!$A$4:$I$263,[1]WFY14!$DX$2,FALSE)))</f>
        <v>0</v>
      </c>
      <c r="BY21">
        <f t="shared" si="10"/>
        <v>0</v>
      </c>
      <c r="BZ21">
        <f t="shared" si="11"/>
        <v>0</v>
      </c>
      <c r="CA21">
        <f t="shared" si="12"/>
        <v>0</v>
      </c>
      <c r="CB21">
        <f t="shared" si="13"/>
        <v>70</v>
      </c>
      <c r="CC21">
        <f t="shared" si="14"/>
        <v>0</v>
      </c>
      <c r="CD21">
        <f t="shared" si="15"/>
        <v>0</v>
      </c>
      <c r="CE21">
        <f t="shared" si="16"/>
        <v>0</v>
      </c>
      <c r="CF21">
        <f t="shared" si="17"/>
        <v>0</v>
      </c>
      <c r="CG21">
        <f t="shared" si="18"/>
        <v>0</v>
      </c>
      <c r="CH21">
        <f t="shared" si="19"/>
        <v>0</v>
      </c>
      <c r="CI21">
        <f t="shared" si="20"/>
        <v>0</v>
      </c>
      <c r="CJ21">
        <f t="shared" si="21"/>
        <v>0</v>
      </c>
      <c r="CK21">
        <f t="shared" si="22"/>
        <v>0</v>
      </c>
      <c r="CL21">
        <f t="shared" si="23"/>
        <v>0</v>
      </c>
      <c r="CM21">
        <f t="shared" si="24"/>
        <v>0</v>
      </c>
      <c r="CN21">
        <f t="shared" si="25"/>
        <v>0</v>
      </c>
      <c r="CO21">
        <f t="shared" si="26"/>
        <v>0</v>
      </c>
      <c r="CP21">
        <f t="shared" si="27"/>
        <v>0</v>
      </c>
      <c r="CR21">
        <f t="shared" si="28"/>
        <v>70</v>
      </c>
      <c r="CS21">
        <f t="shared" si="29"/>
        <v>0</v>
      </c>
      <c r="CT21">
        <f t="shared" si="30"/>
        <v>0</v>
      </c>
      <c r="CU21">
        <f t="shared" si="31"/>
        <v>0</v>
      </c>
      <c r="CV21">
        <f t="shared" si="32"/>
        <v>63</v>
      </c>
      <c r="CW21">
        <f t="shared" si="33"/>
        <v>50</v>
      </c>
      <c r="CX21">
        <f t="shared" si="34"/>
        <v>85</v>
      </c>
      <c r="CZ21">
        <f t="shared" si="35"/>
        <v>85</v>
      </c>
      <c r="DA21">
        <f t="shared" si="36"/>
        <v>70</v>
      </c>
      <c r="DB21">
        <f t="shared" si="37"/>
        <v>63</v>
      </c>
      <c r="DC21">
        <f t="shared" si="38"/>
        <v>50</v>
      </c>
      <c r="DE21" s="95">
        <f t="shared" si="39"/>
        <v>268</v>
      </c>
      <c r="DJ21">
        <f t="shared" si="40"/>
        <v>85</v>
      </c>
      <c r="DK21">
        <f t="shared" si="41"/>
        <v>50</v>
      </c>
      <c r="DM21">
        <f t="shared" si="42"/>
        <v>85</v>
      </c>
      <c r="DN21">
        <f t="shared" si="43"/>
        <v>50</v>
      </c>
      <c r="DP21">
        <f t="shared" si="44"/>
        <v>135</v>
      </c>
    </row>
    <row r="22" spans="1:120">
      <c r="A22" s="124">
        <v>100093469</v>
      </c>
      <c r="B22">
        <f t="shared" si="0"/>
        <v>266.5</v>
      </c>
      <c r="C22">
        <f t="shared" si="1"/>
        <v>68.5</v>
      </c>
      <c r="D22" s="15" t="str">
        <f t="shared" si="2"/>
        <v>19</v>
      </c>
      <c r="E22" s="26" t="str">
        <f>IF(AND(ISNUMBER(G22),G22&gt;='[3]Point Tables'!$S$7),"#"," ")</f>
        <v>#</v>
      </c>
      <c r="F22" s="3" t="s">
        <v>860</v>
      </c>
      <c r="G22" s="10">
        <v>1998</v>
      </c>
      <c r="H22" s="3" t="s">
        <v>226</v>
      </c>
      <c r="I22" s="119">
        <f t="shared" si="3"/>
        <v>266.5</v>
      </c>
      <c r="J22" s="122">
        <f t="shared" si="4"/>
        <v>68.5</v>
      </c>
      <c r="K22" s="107">
        <f t="shared" si="5"/>
        <v>106</v>
      </c>
      <c r="L22" s="107">
        <f t="shared" si="5"/>
        <v>92</v>
      </c>
      <c r="M22" s="107">
        <f t="shared" si="5"/>
        <v>68.5</v>
      </c>
      <c r="N22" s="107">
        <f t="shared" si="5"/>
        <v>0</v>
      </c>
      <c r="O22" s="88" t="str">
        <f t="shared" si="6"/>
        <v>Vierheller, Giana</v>
      </c>
      <c r="P22" s="121" t="str">
        <f>IF(ISNA(VLOOKUP($A22,[1]WFY12!$E$1:$F$65536,2,FALSE)),"np",(VLOOKUP($A22,[1]WFY12!$E$1:$F$65536,2,FALSE)))</f>
        <v>np</v>
      </c>
      <c r="Q22" s="92">
        <f>IF(P22&gt;[1]WFY12!$F$1,0,(VLOOKUP(P22,'[2]Point Tables'!$A$4:$I$263,[1]WFY12!$F$2,FALSE)))</f>
        <v>0</v>
      </c>
      <c r="R22" s="121">
        <f>IF(ISNA(VLOOKUP($A22,[1]WFY12!$P$1:$Q$65536,2,FALSE)),"np",(VLOOKUP($A22,[1]WFY12!$P$1:$Q$65536,2,FALSE)))</f>
        <v>8</v>
      </c>
      <c r="S22" s="92">
        <f>IF(R22&gt;[1]WFY12!$Q$1,0,(VLOOKUP(R22,'[2]Point Tables'!$A$4:$I$263,[1]WFY12!$Q$2,FALSE)))</f>
        <v>68.5</v>
      </c>
      <c r="T22" s="92" t="str">
        <f t="shared" si="7"/>
        <v>Vierheller, Giana</v>
      </c>
      <c r="U22" s="121" t="str">
        <f>IF(ISNA(VLOOKUP(A22,[1]WFY14!$AA$1:$AB$65536,2,FALSE)),"np",(VLOOKUP(A22,[1]WFY14!$AA$1:$AB$65536,2,FALSE)))</f>
        <v>np</v>
      </c>
      <c r="V22" s="92">
        <f>IF(U22&gt;[1]WFY14!$AB$1,0,(VLOOKUP(U22,'[2]Point Tables'!$A$4:$I$263,[1]WFY14!$AB$2,FALSE)))</f>
        <v>0</v>
      </c>
      <c r="W22" s="121" t="str">
        <f>IF(ISNA(VLOOKUP($A22,[1]WFY14!$E$1:$F$65536,2,FALSE)),"np",(VLOOKUP($A22,[1]WFY14!$E$1:$F$65536,2,FALSE)))</f>
        <v>np</v>
      </c>
      <c r="X22" s="92">
        <f>IF(W22&gt;[1]WFY14!$F$1,0,(VLOOKUP(W22,'[2]Point Tables'!$A$4:$I$263,[1]WFY14!$F$2,FALSE)))</f>
        <v>0</v>
      </c>
      <c r="Y22" s="121">
        <f>IF(ISNA(VLOOKUP($A22,[1]WFY14!$P$1:$Q$65536,2,FALSE)),"np",(VLOOKUP($A22,[1]WFY14!$P$1:$Q$65536,2,FALSE)))</f>
        <v>41</v>
      </c>
      <c r="Z22" s="92">
        <f>IF(Y22&gt;[1]WFY14!$Q$1,0,(VLOOKUP(Y22,'[2]Point Tables'!$A$4:$I$263,[1]WFY14!$Q$2,FALSE)))</f>
        <v>0</v>
      </c>
      <c r="AA22" s="92" t="str">
        <f t="shared" si="8"/>
        <v>Vierheller, Giana</v>
      </c>
      <c r="AB22" s="121">
        <f>IF(ISNA(VLOOKUP($A22,[1]WFY12!$AA$1:$AB$65536,2,FALSE)),"np",(VLOOKUP($A22,[1]WFY12!$AA$1:$AB$65536,2,FALSE)))</f>
        <v>2</v>
      </c>
      <c r="AC22" s="92">
        <f>IF(AB22&gt;[1]WFY12!$AB$1,0,(VLOOKUP(AB22,'[2]Point Tables'!$A$4:$I$263,[1]WFY12!$AB$2,FALSE)))</f>
        <v>92</v>
      </c>
      <c r="AD22" s="121" t="str">
        <f>IF(ISNA(VLOOKUP($A22,[1]WFY12!$AL$1:$AM$65536,2,FALSE)),"np",(VLOOKUP($A22,[1]WFY12!$AL$1:$AM$65536,2,FALSE)))</f>
        <v>np</v>
      </c>
      <c r="AE22" s="92">
        <f>IF(AD22&gt;[1]WFY12!$AM$1,0,(VLOOKUP(AD22,'[2]Point Tables'!$A$4:$I$263,[1]WFY12!$AM$2,FALSE)))</f>
        <v>0</v>
      </c>
      <c r="AF22" s="121" t="str">
        <f>IF(ISNA(VLOOKUP($A22,[1]WFY12!$AW$1:$AX$65536,2,FALSE)),"np",(VLOOKUP($A22,[1]WFY12!$AW$1:$AX$65536,2,FALSE)))</f>
        <v>np</v>
      </c>
      <c r="AG22" s="92">
        <f>IF(AF22&gt;[1]WFY12!$AX$1,0,(VLOOKUP(AF22,'[2]Point Tables'!$A$4:$I$263,[1]WFY12!$AX$2,FALSE)))</f>
        <v>0</v>
      </c>
      <c r="AH22" s="121">
        <f>IF(ISNA(VLOOKUP($A22,[1]WFY12!$BH$1:$BI$65536,2,FALSE)),"np",(VLOOKUP($A22,[1]WFY12!$BH$1:$BI$65536,2,FALSE)))</f>
        <v>8</v>
      </c>
      <c r="AI22" s="92">
        <f>IF(AH22&gt;[1]WFY12!$BI$1,0,(VLOOKUP(AH22,'[2]Point Tables'!$A$4:$I$263,[1]WFY12!$BI$2,FALSE)))</f>
        <v>68.5</v>
      </c>
      <c r="AJ22" s="121" t="str">
        <f>IF(ISNA(VLOOKUP($A22,[1]WFY12!$BS$1:$BT$65536,2,FALSE)),"np",(VLOOKUP($A22,[1]WFY12!$BS$1:$BT$65536,2,FALSE)))</f>
        <v>np</v>
      </c>
      <c r="AK22" s="92">
        <f>IF(AJ22&gt;[1]WFY12!$BT$1,0,(VLOOKUP(AJ22,'[2]Point Tables'!$A$4:$I$263,[1]WFY12!$BT$2,FALSE)))</f>
        <v>0</v>
      </c>
      <c r="AL22" s="121">
        <f>IF(ISNA(VLOOKUP($A22,[1]WFY12!$CD$1:$CE$65536,2,FALSE)),"np",(VLOOKUP($A22,[1]WFY12!$CD$1:$CE$65536,2,FALSE)))</f>
        <v>2</v>
      </c>
      <c r="AM22" s="92">
        <f>IF(AL22&gt;[1]WFY12!$CE$1,0,(VLOOKUP(AL22,'[2]Point Tables'!$A$4:$I$263,[1]WFY12!$CE$2,FALSE)))</f>
        <v>92</v>
      </c>
      <c r="AN22" s="121" t="str">
        <f>IF(ISNA(VLOOKUP($A22,[1]WFY12!$CO$1:$CP$65536,2,FALSE)),"np",(VLOOKUP($A22,[1]WFY12!$CO$1:$CP$65536,2,FALSE)))</f>
        <v>np</v>
      </c>
      <c r="AO22" s="92">
        <f>IF(AN22&gt;[1]WFY12!$CP$1,0,(VLOOKUP(AN22,'[2]Point Tables'!$A$4:$I$263,[1]WFY12!$CP$2,FALSE)))</f>
        <v>0</v>
      </c>
      <c r="AP22" s="121" t="str">
        <f>IF(ISNA(VLOOKUP($A22,[1]WFY12!$CZ$1:$DA$65536,2,FALSE)),"np",(VLOOKUP($A22,[1]WFY12!$CZ$1:$DA$65536,2,FALSE)))</f>
        <v>np</v>
      </c>
      <c r="AQ22" s="92">
        <f>IF(AP22&gt;[1]WFY12!$DA$1,0,(VLOOKUP(AP22,'[2]Point Tables'!$A$4:$I$263,[1]WFY12!$DA$2,FALSE)))</f>
        <v>0</v>
      </c>
      <c r="AR22" s="121" t="str">
        <f>IF(ISNA(VLOOKUP($A22,[1]WFY12!$DK$1:$DL$65536,2,FALSE)),"np",(VLOOKUP($A22,[1]WFY12!$DK$1:$DL$65536,2,FALSE)))</f>
        <v>np</v>
      </c>
      <c r="AS22" s="92">
        <f>IF(AR22&gt;[1]WFY12!$DL$1,0,(VLOOKUP(AR22,'[2]Point Tables'!$A$4:$I$263,[1]WFY12!$DL$2,FALSE)))</f>
        <v>0</v>
      </c>
      <c r="AT22" s="92" t="str">
        <f t="shared" si="9"/>
        <v>Vierheller, Giana</v>
      </c>
      <c r="AU22" s="121" t="str">
        <f>IF(ISNA(VLOOKUP($A22,[1]WFY14!$AL$1:$AN$65536,2,FALSE)),"np",(VLOOKUP($A22,[1]WFY14!$AL$1:$AN$65536,2,FALSE)))</f>
        <v>np</v>
      </c>
      <c r="AV22" s="92">
        <f>IF(AU22&gt;[1]WFY14!$AN$1,0,(VLOOKUP(AU22,'[2]Point Tables'!$A$4:$I$263,[1]WFY14!$AN$2,FALSE)))</f>
        <v>0</v>
      </c>
      <c r="AW22" s="121" t="str">
        <f>IF(ISNA(VLOOKUP($A22,[1]WFY14!$AW$1:$AY$65536,2,FALSE)),"np",(VLOOKUP($A22,[1]WFY14!$AW$1:$AY$65536,2,FALSE)))</f>
        <v>np</v>
      </c>
      <c r="AX22" s="92">
        <f>IF(AW22&gt;[1]WFY14!$AY$1,0,(VLOOKUP(AW22,'[2]Point Tables'!$A$4:$I$263,[1]WFY14!$AY$2,FALSE)))</f>
        <v>0</v>
      </c>
      <c r="AY22" s="121" t="str">
        <f>IF(ISNA(VLOOKUP($A22,[1]WFY14!$BH$1:$BJ$65536,2,FALSE)),"np",(VLOOKUP($A22,[1]WFY14!$BH$1:$BJ$65536,2,FALSE)))</f>
        <v>np</v>
      </c>
      <c r="AZ22" s="92">
        <f>IF(AY22&gt;[1]WFY14!$BJ$1,0,(VLOOKUP(AY22,'[2]Point Tables'!$A$4:$I$263,[1]WFY14!$BJ$2,FALSE)))</f>
        <v>0</v>
      </c>
      <c r="BA22" s="121">
        <f>IF(ISNA(VLOOKUP($A22,[1]WFY14!$BS$1:$BT$65536,2,FALSE)),"np",(VLOOKUP($A22,[1]WFY14!$BS$1:$BT$65536,2,FALSE)))</f>
        <v>21</v>
      </c>
      <c r="BB22" s="92">
        <f>IF(BA22&gt;[1]WFY14!$BU$1,0,(VLOOKUP(BA22,'[2]Point Tables'!$A$4:$I$263,[1]WFY14!$BU$2,FALSE)))</f>
        <v>0</v>
      </c>
      <c r="BC22" s="121" t="str">
        <f>IF(ISNA(VLOOKUP($A22,[1]WFY14!$CD$1:$CE$65536,2,FALSE)),"np",(VLOOKUP($A22,[1]WFY14!$CD$1:$CE$65536,2,FALSE)))</f>
        <v>np</v>
      </c>
      <c r="BD22" s="92">
        <f>IF(BC22&gt;[1]WFY14!$CF$1,0,(VLOOKUP(BC22,'[2]Point Tables'!$A$4:$I$263,[1]WFY14!$CF$2,FALSE)))</f>
        <v>0</v>
      </c>
      <c r="BE22" s="121">
        <f>IF(ISNA(VLOOKUP($A22,[1]WFY14!$CO$1:$CP$65536,2,FALSE)),"np",(VLOOKUP($A22,[1]WFY14!$CO$1:$CP$65536,2,FALSE)))</f>
        <v>10</v>
      </c>
      <c r="BF22" s="92">
        <f>IF(BE22&gt;[1]WFY14!$CQ$1,0,(VLOOKUP(BE22,'[2]Point Tables'!$A$4:$I$263,[1]WFY14!$CQ$2,FALSE)))</f>
        <v>106</v>
      </c>
      <c r="BG22" s="121" t="str">
        <f>IF(ISNA(VLOOKUP($A22,[1]WFY14!$CZ$1:$DA$65536,2,FALSE)),"np",(VLOOKUP($A22,[1]WFY14!$CZ$1:$DA$65536,2,FALSE)))</f>
        <v>np</v>
      </c>
      <c r="BH22" s="92">
        <f>IF(BG22&gt;[1]WFY14!$DB$1,0,(VLOOKUP(BG22,'[2]Point Tables'!$A$4:$I$263,[1]WFY14!$DB$2,FALSE)))</f>
        <v>0</v>
      </c>
      <c r="BI22" s="121" t="str">
        <f>IF(ISNA(VLOOKUP($A22,[1]WFY14!$DK$1:$DL$65536,2,FALSE)),"np",(VLOOKUP($A22,[1]WFY14!$DK$1:$DL$65536,2,FALSE)))</f>
        <v>np</v>
      </c>
      <c r="BJ22" s="92">
        <f>IF(BI22&gt;[1]WFY14!$DM$1,0,(VLOOKUP(BI22,'[2]Point Tables'!$A$4:$I$263,[1]WFY14!$DM$2,FALSE)))</f>
        <v>0</v>
      </c>
      <c r="BK22" s="121" t="str">
        <f>IF(ISNA(VLOOKUP($A22,[1]WFY14!$DV$1:$DW$65536,2,FALSE)),"np",(VLOOKUP($A22,[1]WFY14!$DV$1:$DW$65536,2,FALSE)))</f>
        <v>np</v>
      </c>
      <c r="BL22" s="92">
        <f>IF(BK22&gt;[1]WFY14!$DX$1,0,(VLOOKUP(BK22,'[9]Point Tables'!$A$4:$I$263,[1]WFY14!$DX$2,FALSE)))</f>
        <v>0</v>
      </c>
      <c r="BY22">
        <f t="shared" si="10"/>
        <v>92</v>
      </c>
      <c r="BZ22">
        <f t="shared" si="11"/>
        <v>0</v>
      </c>
      <c r="CA22">
        <f t="shared" si="12"/>
        <v>0</v>
      </c>
      <c r="CB22">
        <f t="shared" si="13"/>
        <v>68.5</v>
      </c>
      <c r="CC22">
        <f t="shared" si="14"/>
        <v>0</v>
      </c>
      <c r="CD22">
        <f t="shared" si="15"/>
        <v>92</v>
      </c>
      <c r="CE22">
        <f t="shared" si="16"/>
        <v>0</v>
      </c>
      <c r="CF22">
        <f t="shared" si="17"/>
        <v>0</v>
      </c>
      <c r="CG22">
        <f t="shared" si="18"/>
        <v>0</v>
      </c>
      <c r="CH22">
        <f t="shared" si="19"/>
        <v>0</v>
      </c>
      <c r="CI22">
        <f t="shared" si="20"/>
        <v>0</v>
      </c>
      <c r="CJ22">
        <f t="shared" si="21"/>
        <v>0</v>
      </c>
      <c r="CK22">
        <f t="shared" si="22"/>
        <v>0</v>
      </c>
      <c r="CL22">
        <f t="shared" si="23"/>
        <v>0</v>
      </c>
      <c r="CM22">
        <f t="shared" si="24"/>
        <v>106</v>
      </c>
      <c r="CN22">
        <f t="shared" si="25"/>
        <v>0</v>
      </c>
      <c r="CO22">
        <f t="shared" si="26"/>
        <v>0</v>
      </c>
      <c r="CP22">
        <f t="shared" si="27"/>
        <v>0</v>
      </c>
      <c r="CR22">
        <f t="shared" si="28"/>
        <v>92</v>
      </c>
      <c r="CS22">
        <f t="shared" si="29"/>
        <v>106</v>
      </c>
      <c r="CT22">
        <f t="shared" si="30"/>
        <v>0</v>
      </c>
      <c r="CU22">
        <f t="shared" si="31"/>
        <v>0</v>
      </c>
      <c r="CV22">
        <f t="shared" si="32"/>
        <v>0</v>
      </c>
      <c r="CW22">
        <f t="shared" si="33"/>
        <v>0</v>
      </c>
      <c r="CX22">
        <f t="shared" si="34"/>
        <v>68.5</v>
      </c>
      <c r="CZ22">
        <f t="shared" si="35"/>
        <v>106</v>
      </c>
      <c r="DA22">
        <f t="shared" si="36"/>
        <v>92</v>
      </c>
      <c r="DB22">
        <f t="shared" si="37"/>
        <v>68.5</v>
      </c>
      <c r="DC22">
        <f t="shared" si="38"/>
        <v>0</v>
      </c>
      <c r="DE22" s="95">
        <f t="shared" si="39"/>
        <v>266.5</v>
      </c>
      <c r="DJ22">
        <f t="shared" si="40"/>
        <v>68.5</v>
      </c>
      <c r="DK22">
        <f t="shared" si="41"/>
        <v>0</v>
      </c>
      <c r="DM22">
        <f t="shared" si="42"/>
        <v>68.5</v>
      </c>
      <c r="DN22">
        <f t="shared" si="43"/>
        <v>0</v>
      </c>
      <c r="DP22">
        <f t="shared" si="44"/>
        <v>68.5</v>
      </c>
    </row>
    <row r="23" spans="1:120">
      <c r="A23" s="78">
        <v>100096054</v>
      </c>
      <c r="B23">
        <f t="shared" si="0"/>
        <v>256.5</v>
      </c>
      <c r="C23">
        <f t="shared" si="1"/>
        <v>52.5</v>
      </c>
      <c r="D23" s="15" t="str">
        <f t="shared" si="2"/>
        <v>20</v>
      </c>
      <c r="E23" s="26" t="str">
        <f>IF(AND(ISNUMBER(G23),G23&gt;='[3]Point Tables'!$S$7),"#"," ")</f>
        <v>#</v>
      </c>
      <c r="F23" s="3" t="s">
        <v>662</v>
      </c>
      <c r="G23" s="10">
        <v>1998</v>
      </c>
      <c r="H23" s="3" t="s">
        <v>160</v>
      </c>
      <c r="I23" s="119">
        <f t="shared" si="3"/>
        <v>256.5</v>
      </c>
      <c r="J23" s="122">
        <f t="shared" si="4"/>
        <v>52.5</v>
      </c>
      <c r="K23" s="107">
        <f t="shared" si="5"/>
        <v>104</v>
      </c>
      <c r="L23" s="107">
        <f t="shared" si="5"/>
        <v>100</v>
      </c>
      <c r="M23" s="107">
        <f t="shared" si="5"/>
        <v>52.5</v>
      </c>
      <c r="N23" s="107">
        <f t="shared" si="5"/>
        <v>0</v>
      </c>
      <c r="O23" s="88" t="str">
        <f t="shared" si="6"/>
        <v>Whitmore, Phoebe G</v>
      </c>
      <c r="P23" s="121">
        <f>IF(ISNA(VLOOKUP($A23,[1]WFY12!$E$1:$F$65536,2,FALSE)),"np",(VLOOKUP($A23,[1]WFY12!$E$1:$F$65536,2,FALSE)))</f>
        <v>11</v>
      </c>
      <c r="Q23" s="92">
        <f>IF(P23&gt;[1]WFY12!$F$1,0,(VLOOKUP(P23,'[2]Point Tables'!$A$4:$I$263,[1]WFY12!$F$2,FALSE)))</f>
        <v>52.5</v>
      </c>
      <c r="R23" s="121" t="str">
        <f>IF(ISNA(VLOOKUP($A23,[1]WFY12!$P$1:$Q$65536,2,FALSE)),"np",(VLOOKUP($A23,[1]WFY12!$P$1:$Q$65536,2,FALSE)))</f>
        <v>np</v>
      </c>
      <c r="S23" s="92">
        <f>IF(R23&gt;[1]WFY12!$Q$1,0,(VLOOKUP(R23,'[2]Point Tables'!$A$4:$I$263,[1]WFY12!$Q$2,FALSE)))</f>
        <v>0</v>
      </c>
      <c r="T23" s="92" t="str">
        <f t="shared" si="7"/>
        <v>Whitmore, Phoebe G</v>
      </c>
      <c r="U23" s="121" t="str">
        <f>IF(ISNA(VLOOKUP(A23,[1]WFY14!$AA$1:$AB$65536,2,FALSE)),"np",(VLOOKUP(A23,[1]WFY14!$AA$1:$AB$65536,2,FALSE)))</f>
        <v>np</v>
      </c>
      <c r="V23" s="92">
        <f>IF(U23&gt;[1]WFY14!$AB$1,0,(VLOOKUP(U23,'[2]Point Tables'!$A$4:$I$263,[1]WFY14!$AB$2,FALSE)))</f>
        <v>0</v>
      </c>
      <c r="W23" s="121" t="str">
        <f>IF(ISNA(VLOOKUP($A23,[1]WFY14!$E$1:$F$65536,2,FALSE)),"np",(VLOOKUP($A23,[1]WFY14!$E$1:$F$65536,2,FALSE)))</f>
        <v>np</v>
      </c>
      <c r="X23" s="92">
        <f>IF(W23&gt;[1]WFY14!$F$1,0,(VLOOKUP(W23,'[2]Point Tables'!$A$4:$I$263,[1]WFY14!$F$2,FALSE)))</f>
        <v>0</v>
      </c>
      <c r="Y23" s="121">
        <f>IF(ISNA(VLOOKUP($A23,[1]WFY14!$P$1:$Q$65536,2,FALSE)),"np",(VLOOKUP($A23,[1]WFY14!$P$1:$Q$65536,2,FALSE)))</f>
        <v>65</v>
      </c>
      <c r="Z23" s="92">
        <f>IF(Y23&gt;[1]WFY14!$Q$1,0,(VLOOKUP(Y23,'[2]Point Tables'!$A$4:$I$263,[1]WFY14!$Q$2,FALSE)))</f>
        <v>0</v>
      </c>
      <c r="AA23" s="92" t="str">
        <f t="shared" si="8"/>
        <v>Whitmore, Phoebe G</v>
      </c>
      <c r="AB23" s="121" t="str">
        <f>IF(ISNA(VLOOKUP($A23,[1]WFY12!$AA$1:$AB$65536,2,FALSE)),"np",(VLOOKUP($A23,[1]WFY12!$AA$1:$AB$65536,2,FALSE)))</f>
        <v>np</v>
      </c>
      <c r="AC23" s="92">
        <f>IF(AB23&gt;[1]WFY12!$AB$1,0,(VLOOKUP(AB23,'[2]Point Tables'!$A$4:$I$263,[1]WFY12!$AB$2,FALSE)))</f>
        <v>0</v>
      </c>
      <c r="AD23" s="121" t="str">
        <f>IF(ISNA(VLOOKUP($A23,[1]WFY12!$AL$1:$AM$65536,2,FALSE)),"np",(VLOOKUP($A23,[1]WFY12!$AL$1:$AM$65536,2,FALSE)))</f>
        <v>np</v>
      </c>
      <c r="AE23" s="92">
        <f>IF(AD23&gt;[1]WFY12!$AM$1,0,(VLOOKUP(AD23,'[2]Point Tables'!$A$4:$I$263,[1]WFY12!$AM$2,FALSE)))</f>
        <v>0</v>
      </c>
      <c r="AF23" s="121">
        <f>IF(ISNA(VLOOKUP($A23,[1]WFY12!$AW$1:$AX$65536,2,FALSE)),"np",(VLOOKUP($A23,[1]WFY12!$AW$1:$AX$65536,2,FALSE)))</f>
        <v>11</v>
      </c>
      <c r="AG23" s="92">
        <f>IF(AF23&gt;[1]WFY12!$AX$1,0,(VLOOKUP(AF23,'[2]Point Tables'!$A$4:$I$263,[1]WFY12!$AX$2,FALSE)))</f>
        <v>52.5</v>
      </c>
      <c r="AH23" s="121" t="str">
        <f>IF(ISNA(VLOOKUP($A23,[1]WFY12!$BH$1:$BI$65536,2,FALSE)),"np",(VLOOKUP($A23,[1]WFY12!$BH$1:$BI$65536,2,FALSE)))</f>
        <v>np</v>
      </c>
      <c r="AI23" s="92">
        <f>IF(AH23&gt;[1]WFY12!$BI$1,0,(VLOOKUP(AH23,'[2]Point Tables'!$A$4:$I$263,[1]WFY12!$BI$2,FALSE)))</f>
        <v>0</v>
      </c>
      <c r="AJ23" s="121">
        <f>IF(ISNA(VLOOKUP($A23,[1]WFY12!$BS$1:$BT$65536,2,FALSE)),"np",(VLOOKUP($A23,[1]WFY12!$BS$1:$BT$65536,2,FALSE)))</f>
        <v>1</v>
      </c>
      <c r="AK23" s="92">
        <f>IF(AJ23&gt;[1]WFY12!$BT$1,0,(VLOOKUP(AJ23,'[2]Point Tables'!$A$4:$I$263,[1]WFY12!$BT$2,FALSE)))</f>
        <v>100</v>
      </c>
      <c r="AL23" s="121">
        <f>IF(ISNA(VLOOKUP($A23,[1]WFY12!$CD$1:$CE$65536,2,FALSE)),"np",(VLOOKUP($A23,[1]WFY12!$CD$1:$CE$65536,2,FALSE)))</f>
        <v>12</v>
      </c>
      <c r="AM23" s="92">
        <f>IF(AL23&gt;[1]WFY12!$CE$1,0,(VLOOKUP(AL23,'[2]Point Tables'!$A$4:$I$263,[1]WFY12!$CE$2,FALSE)))</f>
        <v>52</v>
      </c>
      <c r="AN23" s="121" t="str">
        <f>IF(ISNA(VLOOKUP($A23,[1]WFY12!$CO$1:$CP$65536,2,FALSE)),"np",(VLOOKUP($A23,[1]WFY12!$CO$1:$CP$65536,2,FALSE)))</f>
        <v>np</v>
      </c>
      <c r="AO23" s="92">
        <f>IF(AN23&gt;[1]WFY12!$CP$1,0,(VLOOKUP(AN23,'[2]Point Tables'!$A$4:$I$263,[1]WFY12!$CP$2,FALSE)))</f>
        <v>0</v>
      </c>
      <c r="AP23" s="121" t="str">
        <f>IF(ISNA(VLOOKUP($A23,[1]WFY12!$CZ$1:$DA$65536,2,FALSE)),"np",(VLOOKUP($A23,[1]WFY12!$CZ$1:$DA$65536,2,FALSE)))</f>
        <v>np</v>
      </c>
      <c r="AQ23" s="92">
        <f>IF(AP23&gt;[1]WFY12!$DA$1,0,(VLOOKUP(AP23,'[2]Point Tables'!$A$4:$I$263,[1]WFY12!$DA$2,FALSE)))</f>
        <v>0</v>
      </c>
      <c r="AR23" s="121" t="str">
        <f>IF(ISNA(VLOOKUP($A23,[1]WFY12!$DK$1:$DL$65536,2,FALSE)),"np",(VLOOKUP($A23,[1]WFY12!$DK$1:$DL$65536,2,FALSE)))</f>
        <v>np</v>
      </c>
      <c r="AS23" s="92">
        <f>IF(AR23&gt;[1]WFY12!$DL$1,0,(VLOOKUP(AR23,'[2]Point Tables'!$A$4:$I$263,[1]WFY12!$DL$2,FALSE)))</f>
        <v>0</v>
      </c>
      <c r="AT23" s="92" t="str">
        <f t="shared" si="9"/>
        <v>Whitmore, Phoebe G</v>
      </c>
      <c r="AU23" s="121" t="str">
        <f>IF(ISNA(VLOOKUP($A23,[1]WFY14!$AL$1:$AN$65536,2,FALSE)),"np",(VLOOKUP($A23,[1]WFY14!$AL$1:$AN$65536,2,FALSE)))</f>
        <v>np</v>
      </c>
      <c r="AV23" s="92">
        <f>IF(AU23&gt;[1]WFY14!$AN$1,0,(VLOOKUP(AU23,'[2]Point Tables'!$A$4:$I$263,[1]WFY14!$AN$2,FALSE)))</f>
        <v>0</v>
      </c>
      <c r="AW23" s="121" t="str">
        <f>IF(ISNA(VLOOKUP($A23,[1]WFY14!$AW$1:$AY$65536,2,FALSE)),"np",(VLOOKUP($A23,[1]WFY14!$AW$1:$AY$65536,2,FALSE)))</f>
        <v>np</v>
      </c>
      <c r="AX23" s="92">
        <f>IF(AW23&gt;[1]WFY14!$AY$1,0,(VLOOKUP(AW23,'[2]Point Tables'!$A$4:$I$263,[1]WFY14!$AY$2,FALSE)))</f>
        <v>0</v>
      </c>
      <c r="AY23" s="121">
        <f>IF(ISNA(VLOOKUP($A23,[1]WFY14!$BH$1:$BJ$65536,2,FALSE)),"np",(VLOOKUP($A23,[1]WFY14!$BH$1:$BJ$65536,2,FALSE)))</f>
        <v>27</v>
      </c>
      <c r="AZ23" s="92">
        <f>IF(AY23&gt;[1]WFY14!$BJ$1,0,(VLOOKUP(AY23,'[2]Point Tables'!$A$4:$I$263,[1]WFY14!$BJ$2,FALSE)))</f>
        <v>0</v>
      </c>
      <c r="BA23" s="121" t="str">
        <f>IF(ISNA(VLOOKUP($A23,[1]WFY14!$BS$1:$BT$65536,2,FALSE)),"np",(VLOOKUP($A23,[1]WFY14!$BS$1:$BT$65536,2,FALSE)))</f>
        <v>np</v>
      </c>
      <c r="BB23" s="92">
        <f>IF(BA23&gt;[1]WFY14!$BU$1,0,(VLOOKUP(BA23,'[2]Point Tables'!$A$4:$I$263,[1]WFY14!$BU$2,FALSE)))</f>
        <v>0</v>
      </c>
      <c r="BC23" s="121">
        <f>IF(ISNA(VLOOKUP($A23,[1]WFY14!$CD$1:$CE$65536,2,FALSE)),"np",(VLOOKUP($A23,[1]WFY14!$CD$1:$CE$65536,2,FALSE)))</f>
        <v>19</v>
      </c>
      <c r="BD23" s="92">
        <f>IF(BC23&gt;[1]WFY14!$CF$1,0,(VLOOKUP(BC23,'[2]Point Tables'!$A$4:$I$263,[1]WFY14!$CF$2,FALSE)))</f>
        <v>0</v>
      </c>
      <c r="BE23" s="121">
        <f>IF(ISNA(VLOOKUP($A23,[1]WFY14!$CO$1:$CP$65536,2,FALSE)),"np",(VLOOKUP($A23,[1]WFY14!$CO$1:$CP$65536,2,FALSE)))</f>
        <v>12</v>
      </c>
      <c r="BF23" s="92">
        <f>IF(BE23&gt;[1]WFY14!$CQ$1,0,(VLOOKUP(BE23,'[2]Point Tables'!$A$4:$I$263,[1]WFY14!$CQ$2,FALSE)))</f>
        <v>104</v>
      </c>
      <c r="BG23" s="121" t="str">
        <f>IF(ISNA(VLOOKUP($A23,[1]WFY14!$CZ$1:$DA$65536,2,FALSE)),"np",(VLOOKUP($A23,[1]WFY14!$CZ$1:$DA$65536,2,FALSE)))</f>
        <v>np</v>
      </c>
      <c r="BH23" s="92">
        <f>IF(BG23&gt;[1]WFY14!$DB$1,0,(VLOOKUP(BG23,'[2]Point Tables'!$A$4:$I$263,[1]WFY14!$DB$2,FALSE)))</f>
        <v>0</v>
      </c>
      <c r="BI23" s="121" t="str">
        <f>IF(ISNA(VLOOKUP($A23,[1]WFY14!$DK$1:$DL$65536,2,FALSE)),"np",(VLOOKUP($A23,[1]WFY14!$DK$1:$DL$65536,2,FALSE)))</f>
        <v>np</v>
      </c>
      <c r="BJ23" s="92">
        <f>IF(BI23&gt;[1]WFY14!$DM$1,0,(VLOOKUP(BI23,'[2]Point Tables'!$A$4:$I$263,[1]WFY14!$DM$2,FALSE)))</f>
        <v>0</v>
      </c>
      <c r="BK23" s="121" t="str">
        <f>IF(ISNA(VLOOKUP($A23,[1]WFY14!$DV$1:$DW$65536,2,FALSE)),"np",(VLOOKUP($A23,[1]WFY14!$DV$1:$DW$65536,2,FALSE)))</f>
        <v>np</v>
      </c>
      <c r="BL23" s="92">
        <f>IF(BK23&gt;[1]WFY14!$DX$1,0,(VLOOKUP(BK23,'[9]Point Tables'!$A$4:$I$263,[1]WFY14!$DX$2,FALSE)))</f>
        <v>0</v>
      </c>
      <c r="BY23">
        <f t="shared" si="10"/>
        <v>0</v>
      </c>
      <c r="BZ23">
        <f t="shared" si="11"/>
        <v>0</v>
      </c>
      <c r="CA23">
        <f t="shared" si="12"/>
        <v>52.5</v>
      </c>
      <c r="CB23">
        <f t="shared" si="13"/>
        <v>0</v>
      </c>
      <c r="CC23">
        <f t="shared" si="14"/>
        <v>100</v>
      </c>
      <c r="CD23">
        <f t="shared" si="15"/>
        <v>52</v>
      </c>
      <c r="CE23">
        <f t="shared" si="16"/>
        <v>0</v>
      </c>
      <c r="CF23">
        <f t="shared" si="17"/>
        <v>0</v>
      </c>
      <c r="CG23">
        <f t="shared" si="18"/>
        <v>0</v>
      </c>
      <c r="CH23">
        <f t="shared" si="19"/>
        <v>0</v>
      </c>
      <c r="CI23">
        <f t="shared" si="20"/>
        <v>0</v>
      </c>
      <c r="CJ23">
        <f t="shared" si="21"/>
        <v>0</v>
      </c>
      <c r="CK23">
        <f t="shared" si="22"/>
        <v>0</v>
      </c>
      <c r="CL23">
        <f t="shared" si="23"/>
        <v>0</v>
      </c>
      <c r="CM23">
        <f t="shared" si="24"/>
        <v>104</v>
      </c>
      <c r="CN23">
        <f t="shared" si="25"/>
        <v>0</v>
      </c>
      <c r="CO23">
        <f t="shared" si="26"/>
        <v>0</v>
      </c>
      <c r="CP23">
        <f t="shared" si="27"/>
        <v>0</v>
      </c>
      <c r="CR23">
        <f t="shared" si="28"/>
        <v>100</v>
      </c>
      <c r="CS23">
        <f t="shared" si="29"/>
        <v>104</v>
      </c>
      <c r="CT23">
        <f t="shared" si="30"/>
        <v>0</v>
      </c>
      <c r="CU23">
        <f t="shared" si="31"/>
        <v>0</v>
      </c>
      <c r="CV23">
        <f t="shared" si="32"/>
        <v>0</v>
      </c>
      <c r="CW23">
        <f t="shared" si="33"/>
        <v>52.5</v>
      </c>
      <c r="CX23">
        <f t="shared" si="34"/>
        <v>0</v>
      </c>
      <c r="CZ23">
        <f t="shared" si="35"/>
        <v>104</v>
      </c>
      <c r="DA23">
        <f t="shared" si="36"/>
        <v>100</v>
      </c>
      <c r="DB23">
        <f t="shared" si="37"/>
        <v>52.5</v>
      </c>
      <c r="DC23">
        <f t="shared" si="38"/>
        <v>0</v>
      </c>
      <c r="DE23" s="95">
        <f t="shared" si="39"/>
        <v>256.5</v>
      </c>
      <c r="DJ23">
        <f t="shared" si="40"/>
        <v>0</v>
      </c>
      <c r="DK23">
        <f t="shared" si="41"/>
        <v>52.5</v>
      </c>
      <c r="DM23">
        <f t="shared" si="42"/>
        <v>52.5</v>
      </c>
      <c r="DN23">
        <f t="shared" si="43"/>
        <v>0</v>
      </c>
      <c r="DP23">
        <f t="shared" si="44"/>
        <v>52.5</v>
      </c>
    </row>
    <row r="24" spans="1:120">
      <c r="A24" s="23">
        <v>100101271</v>
      </c>
      <c r="B24">
        <f t="shared" si="0"/>
        <v>247</v>
      </c>
      <c r="C24">
        <f t="shared" si="1"/>
        <v>34.5</v>
      </c>
      <c r="D24" s="15" t="str">
        <f t="shared" si="2"/>
        <v>21</v>
      </c>
      <c r="E24" s="26" t="str">
        <f>IF(AND(ISNUMBER(G24),G24&gt;='[3]Point Tables'!$S$7),"#"," ")</f>
        <v>#</v>
      </c>
      <c r="F24" s="3" t="s">
        <v>908</v>
      </c>
      <c r="G24" s="10">
        <v>1998</v>
      </c>
      <c r="H24" s="3" t="s">
        <v>37</v>
      </c>
      <c r="I24" s="119">
        <f t="shared" si="3"/>
        <v>247</v>
      </c>
      <c r="J24" s="122">
        <f t="shared" si="4"/>
        <v>34.5</v>
      </c>
      <c r="K24" s="107">
        <f t="shared" si="5"/>
        <v>105</v>
      </c>
      <c r="L24" s="107">
        <f t="shared" si="5"/>
        <v>56</v>
      </c>
      <c r="M24" s="107">
        <f t="shared" si="5"/>
        <v>51.5</v>
      </c>
      <c r="N24" s="107">
        <f t="shared" si="5"/>
        <v>34.5</v>
      </c>
      <c r="O24" s="88" t="str">
        <f t="shared" si="6"/>
        <v>Yuen, Rachel V.</v>
      </c>
      <c r="P24" s="121">
        <f>IF(ISNA(VLOOKUP($A24,[1]WFY12!$E$1:$F$65536,2,FALSE)),"np",(VLOOKUP($A24,[1]WFY12!$E$1:$F$65536,2,FALSE)))</f>
        <v>18</v>
      </c>
      <c r="Q24" s="92">
        <f>IF(P24&gt;[1]WFY12!$F$1,0,(VLOOKUP(P24,'[2]Point Tables'!$A$4:$I$263,[1]WFY12!$F$2,FALSE)))</f>
        <v>34.5</v>
      </c>
      <c r="R24" s="121">
        <f>IF(ISNA(VLOOKUP($A24,[1]WFY12!$P$1:$Q$65536,2,FALSE)),"np",(VLOOKUP($A24,[1]WFY12!$P$1:$Q$65536,2,FALSE)))</f>
        <v>38</v>
      </c>
      <c r="S24" s="92">
        <f>IF(R24&gt;[1]WFY12!$Q$1,0,(VLOOKUP(R24,'[2]Point Tables'!$A$4:$I$263,[1]WFY12!$Q$2,FALSE)))</f>
        <v>0</v>
      </c>
      <c r="T24" s="92" t="str">
        <f t="shared" si="7"/>
        <v>Yuen, Rachel V.</v>
      </c>
      <c r="U24" s="121">
        <f>IF(ISNA(VLOOKUP(A24,[1]WFY14!$AA$1:$AB$65536,2,FALSE)),"np",(VLOOKUP(A24,[1]WFY14!$AA$1:$AB$65536,2,FALSE)))</f>
        <v>58</v>
      </c>
      <c r="V24" s="92">
        <f>IF(U24&gt;[1]WFY14!$AB$1,0,(VLOOKUP(U24,'[2]Point Tables'!$A$4:$I$263,[1]WFY14!$AB$2,FALSE)))</f>
        <v>0</v>
      </c>
      <c r="W24" s="121" t="str">
        <f>IF(ISNA(VLOOKUP($A24,[1]WFY14!$E$1:$F$65536,2,FALSE)),"np",(VLOOKUP($A24,[1]WFY14!$E$1:$F$65536,2,FALSE)))</f>
        <v>np</v>
      </c>
      <c r="X24" s="92">
        <f>IF(W24&gt;[1]WFY14!$F$1,0,(VLOOKUP(W24,'[2]Point Tables'!$A$4:$I$263,[1]WFY14!$F$2,FALSE)))</f>
        <v>0</v>
      </c>
      <c r="Y24" s="121">
        <f>IF(ISNA(VLOOKUP($A24,[1]WFY14!$P$1:$Q$65536,2,FALSE)),"np",(VLOOKUP($A24,[1]WFY14!$P$1:$Q$65536,2,FALSE)))</f>
        <v>31</v>
      </c>
      <c r="Z24" s="92">
        <f>IF(Y24&gt;[1]WFY14!$Q$1,0,(VLOOKUP(Y24,'[2]Point Tables'!$A$4:$I$263,[1]WFY14!$Q$2,FALSE)))</f>
        <v>56</v>
      </c>
      <c r="AA24" s="92" t="str">
        <f t="shared" si="8"/>
        <v>Yuen, Rachel V.</v>
      </c>
      <c r="AB24" s="121" t="str">
        <f>IF(ISNA(VLOOKUP($A24,[1]WFY12!$AA$1:$AB$65536,2,FALSE)),"np",(VLOOKUP($A24,[1]WFY12!$AA$1:$AB$65536,2,FALSE)))</f>
        <v>np</v>
      </c>
      <c r="AC24" s="92">
        <f>IF(AB24&gt;[1]WFY12!$AB$1,0,(VLOOKUP(AB24,'[2]Point Tables'!$A$4:$I$263,[1]WFY12!$AB$2,FALSE)))</f>
        <v>0</v>
      </c>
      <c r="AD24" s="121" t="str">
        <f>IF(ISNA(VLOOKUP($A24,[1]WFY12!$AL$1:$AM$65536,2,FALSE)),"np",(VLOOKUP($A24,[1]WFY12!$AL$1:$AM$65536,2,FALSE)))</f>
        <v>np</v>
      </c>
      <c r="AE24" s="92">
        <f>IF(AD24&gt;[1]WFY12!$AM$1,0,(VLOOKUP(AD24,'[2]Point Tables'!$A$4:$I$263,[1]WFY12!$AM$2,FALSE)))</f>
        <v>0</v>
      </c>
      <c r="AF24" s="121" t="str">
        <f>IF(ISNA(VLOOKUP($A24,[1]WFY12!$AW$1:$AX$65536,2,FALSE)),"np",(VLOOKUP($A24,[1]WFY12!$AW$1:$AX$65536,2,FALSE)))</f>
        <v>np</v>
      </c>
      <c r="AG24" s="92">
        <f>IF(AF24&gt;[1]WFY12!$AX$1,0,(VLOOKUP(AF24,'[2]Point Tables'!$A$4:$I$263,[1]WFY12!$AX$2,FALSE)))</f>
        <v>0</v>
      </c>
      <c r="AH24" s="121" t="str">
        <f>IF(ISNA(VLOOKUP($A24,[1]WFY12!$BH$1:$BI$65536,2,FALSE)),"np",(VLOOKUP($A24,[1]WFY12!$BH$1:$BI$65536,2,FALSE)))</f>
        <v>np</v>
      </c>
      <c r="AI24" s="92">
        <f>IF(AH24&gt;[1]WFY12!$BI$1,0,(VLOOKUP(AH24,'[2]Point Tables'!$A$4:$I$263,[1]WFY12!$BI$2,FALSE)))</f>
        <v>0</v>
      </c>
      <c r="AJ24" s="121" t="str">
        <f>IF(ISNA(VLOOKUP($A24,[1]WFY12!$BS$1:$BT$65536,2,FALSE)),"np",(VLOOKUP($A24,[1]WFY12!$BS$1:$BT$65536,2,FALSE)))</f>
        <v>np</v>
      </c>
      <c r="AK24" s="92">
        <f>IF(AJ24&gt;[1]WFY12!$BT$1,0,(VLOOKUP(AJ24,'[2]Point Tables'!$A$4:$I$263,[1]WFY12!$BT$2,FALSE)))</f>
        <v>0</v>
      </c>
      <c r="AL24" s="121" t="str">
        <f>IF(ISNA(VLOOKUP($A24,[1]WFY12!$CD$1:$CE$65536,2,FALSE)),"np",(VLOOKUP($A24,[1]WFY12!$CD$1:$CE$65536,2,FALSE)))</f>
        <v>np</v>
      </c>
      <c r="AM24" s="92">
        <f>IF(AL24&gt;[1]WFY12!$CE$1,0,(VLOOKUP(AL24,'[2]Point Tables'!$A$4:$I$263,[1]WFY12!$CE$2,FALSE)))</f>
        <v>0</v>
      </c>
      <c r="AN24" s="121" t="str">
        <f>IF(ISNA(VLOOKUP($A24,[1]WFY12!$CO$1:$CP$65536,2,FALSE)),"np",(VLOOKUP($A24,[1]WFY12!$CO$1:$CP$65536,2,FALSE)))</f>
        <v>np</v>
      </c>
      <c r="AO24" s="92">
        <f>IF(AN24&gt;[1]WFY12!$CP$1,0,(VLOOKUP(AN24,'[2]Point Tables'!$A$4:$I$263,[1]WFY12!$CP$2,FALSE)))</f>
        <v>0</v>
      </c>
      <c r="AP24" s="121">
        <f>IF(ISNA(VLOOKUP($A24,[1]WFY12!$CZ$1:$DA$65536,2,FALSE)),"np",(VLOOKUP($A24,[1]WFY12!$CZ$1:$DA$65536,2,FALSE)))</f>
        <v>13</v>
      </c>
      <c r="AQ24" s="92">
        <f>IF(AP24&gt;[1]WFY12!$DA$1,0,(VLOOKUP(AP24,'[2]Point Tables'!$A$4:$I$263,[1]WFY12!$DA$2,FALSE)))</f>
        <v>51.5</v>
      </c>
      <c r="AR24" s="121" t="str">
        <f>IF(ISNA(VLOOKUP($A24,[1]WFY12!$DK$1:$DL$65536,2,FALSE)),"np",(VLOOKUP($A24,[1]WFY12!$DK$1:$DL$65536,2,FALSE)))</f>
        <v>np</v>
      </c>
      <c r="AS24" s="92">
        <f>IF(AR24&gt;[1]WFY12!$DL$1,0,(VLOOKUP(AR24,'[2]Point Tables'!$A$4:$I$263,[1]WFY12!$DL$2,FALSE)))</f>
        <v>0</v>
      </c>
      <c r="AT24" s="92" t="str">
        <f t="shared" si="9"/>
        <v>Yuen, Rachel V.</v>
      </c>
      <c r="AU24" s="121" t="str">
        <f>IF(ISNA(VLOOKUP($A24,[1]WFY14!$AL$1:$AN$65536,2,FALSE)),"np",(VLOOKUP($A24,[1]WFY14!$AL$1:$AN$65536,2,FALSE)))</f>
        <v>np</v>
      </c>
      <c r="AV24" s="92">
        <f>IF(AU24&gt;[1]WFY14!$AN$1,0,(VLOOKUP(AU24,'[2]Point Tables'!$A$4:$I$263,[1]WFY14!$AN$2,FALSE)))</f>
        <v>0</v>
      </c>
      <c r="AW24" s="121" t="str">
        <f>IF(ISNA(VLOOKUP($A24,[1]WFY14!$AW$1:$AY$65536,2,FALSE)),"np",(VLOOKUP($A24,[1]WFY14!$AW$1:$AY$65536,2,FALSE)))</f>
        <v>np</v>
      </c>
      <c r="AX24" s="92">
        <f>IF(AW24&gt;[1]WFY14!$AY$1,0,(VLOOKUP(AW24,'[2]Point Tables'!$A$4:$I$263,[1]WFY14!$AY$2,FALSE)))</f>
        <v>0</v>
      </c>
      <c r="AY24" s="121" t="str">
        <f>IF(ISNA(VLOOKUP($A24,[1]WFY14!$BH$1:$BJ$65536,2,FALSE)),"np",(VLOOKUP($A24,[1]WFY14!$BH$1:$BJ$65536,2,FALSE)))</f>
        <v>np</v>
      </c>
      <c r="AZ24" s="92">
        <f>IF(AY24&gt;[1]WFY14!$BJ$1,0,(VLOOKUP(AY24,'[2]Point Tables'!$A$4:$I$263,[1]WFY14!$BJ$2,FALSE)))</f>
        <v>0</v>
      </c>
      <c r="BA24" s="121" t="str">
        <f>IF(ISNA(VLOOKUP($A24,[1]WFY14!$BS$1:$BT$65536,2,FALSE)),"np",(VLOOKUP($A24,[1]WFY14!$BS$1:$BT$65536,2,FALSE)))</f>
        <v>np</v>
      </c>
      <c r="BB24" s="92">
        <f>IF(BA24&gt;[1]WFY14!$BU$1,0,(VLOOKUP(BA24,'[2]Point Tables'!$A$4:$I$263,[1]WFY14!$BU$2,FALSE)))</f>
        <v>0</v>
      </c>
      <c r="BC24" s="121" t="str">
        <f>IF(ISNA(VLOOKUP($A24,[1]WFY14!$CD$1:$CE$65536,2,FALSE)),"np",(VLOOKUP($A24,[1]WFY14!$CD$1:$CE$65536,2,FALSE)))</f>
        <v>np</v>
      </c>
      <c r="BD24" s="92">
        <f>IF(BC24&gt;[1]WFY14!$CF$1,0,(VLOOKUP(BC24,'[2]Point Tables'!$A$4:$I$263,[1]WFY14!$CF$2,FALSE)))</f>
        <v>0</v>
      </c>
      <c r="BE24" s="121" t="str">
        <f>IF(ISNA(VLOOKUP($A24,[1]WFY14!$CO$1:$CP$65536,2,FALSE)),"np",(VLOOKUP($A24,[1]WFY14!$CO$1:$CP$65536,2,FALSE)))</f>
        <v>np</v>
      </c>
      <c r="BF24" s="92">
        <f>IF(BE24&gt;[1]WFY14!$CQ$1,0,(VLOOKUP(BE24,'[2]Point Tables'!$A$4:$I$263,[1]WFY14!$CQ$2,FALSE)))</f>
        <v>0</v>
      </c>
      <c r="BG24" s="121" t="str">
        <f>IF(ISNA(VLOOKUP($A24,[1]WFY14!$CZ$1:$DA$65536,2,FALSE)),"np",(VLOOKUP($A24,[1]WFY14!$CZ$1:$DA$65536,2,FALSE)))</f>
        <v>np</v>
      </c>
      <c r="BH24" s="92">
        <f>IF(BG24&gt;[1]WFY14!$DB$1,0,(VLOOKUP(BG24,'[2]Point Tables'!$A$4:$I$263,[1]WFY14!$DB$2,FALSE)))</f>
        <v>0</v>
      </c>
      <c r="BI24" s="121">
        <f>IF(ISNA(VLOOKUP($A24,[1]WFY14!$DK$1:$DL$65536,2,FALSE)),"np",(VLOOKUP($A24,[1]WFY14!$DK$1:$DL$65536,2,FALSE)))</f>
        <v>11</v>
      </c>
      <c r="BJ24" s="92">
        <f>IF(BI24&gt;[1]WFY14!$DM$1,0,(VLOOKUP(BI24,'[2]Point Tables'!$A$4:$I$263,[1]WFY14!$DM$2,FALSE)))</f>
        <v>105</v>
      </c>
      <c r="BK24" s="121" t="str">
        <f>IF(ISNA(VLOOKUP($A24,[1]WFY14!$DV$1:$DW$65536,2,FALSE)),"np",(VLOOKUP($A24,[1]WFY14!$DV$1:$DW$65536,2,FALSE)))</f>
        <v>np</v>
      </c>
      <c r="BL24" s="92">
        <f>IF(BK24&gt;[1]WFY14!$DX$1,0,(VLOOKUP(BK24,'[9]Point Tables'!$A$4:$I$263,[1]WFY14!$DX$2,FALSE)))</f>
        <v>0</v>
      </c>
      <c r="BY24">
        <f t="shared" si="10"/>
        <v>0</v>
      </c>
      <c r="BZ24">
        <f t="shared" si="11"/>
        <v>0</v>
      </c>
      <c r="CA24">
        <f t="shared" si="12"/>
        <v>0</v>
      </c>
      <c r="CB24">
        <f t="shared" si="13"/>
        <v>0</v>
      </c>
      <c r="CC24">
        <f t="shared" si="14"/>
        <v>0</v>
      </c>
      <c r="CD24">
        <f t="shared" si="15"/>
        <v>0</v>
      </c>
      <c r="CE24">
        <f t="shared" si="16"/>
        <v>0</v>
      </c>
      <c r="CF24">
        <f t="shared" si="17"/>
        <v>51.5</v>
      </c>
      <c r="CG24">
        <f t="shared" si="18"/>
        <v>0</v>
      </c>
      <c r="CH24">
        <f t="shared" si="19"/>
        <v>0</v>
      </c>
      <c r="CI24">
        <f t="shared" si="20"/>
        <v>0</v>
      </c>
      <c r="CJ24">
        <f t="shared" si="21"/>
        <v>0</v>
      </c>
      <c r="CK24">
        <f t="shared" si="22"/>
        <v>0</v>
      </c>
      <c r="CL24">
        <f t="shared" si="23"/>
        <v>0</v>
      </c>
      <c r="CM24">
        <f t="shared" si="24"/>
        <v>0</v>
      </c>
      <c r="CN24">
        <f t="shared" si="25"/>
        <v>0</v>
      </c>
      <c r="CO24">
        <f t="shared" si="26"/>
        <v>105</v>
      </c>
      <c r="CP24">
        <f t="shared" si="27"/>
        <v>0</v>
      </c>
      <c r="CR24">
        <f t="shared" si="28"/>
        <v>51.5</v>
      </c>
      <c r="CS24">
        <f t="shared" si="29"/>
        <v>105</v>
      </c>
      <c r="CT24">
        <f t="shared" si="30"/>
        <v>0</v>
      </c>
      <c r="CU24">
        <f t="shared" si="31"/>
        <v>0</v>
      </c>
      <c r="CV24">
        <f t="shared" si="32"/>
        <v>56</v>
      </c>
      <c r="CW24">
        <f t="shared" si="33"/>
        <v>34.5</v>
      </c>
      <c r="CX24">
        <f t="shared" si="34"/>
        <v>0</v>
      </c>
      <c r="CZ24">
        <f t="shared" si="35"/>
        <v>105</v>
      </c>
      <c r="DA24">
        <f t="shared" si="36"/>
        <v>56</v>
      </c>
      <c r="DB24">
        <f t="shared" si="37"/>
        <v>51.5</v>
      </c>
      <c r="DC24">
        <f t="shared" si="38"/>
        <v>34.5</v>
      </c>
      <c r="DE24" s="95">
        <f t="shared" si="39"/>
        <v>247</v>
      </c>
      <c r="DJ24">
        <f t="shared" si="40"/>
        <v>0</v>
      </c>
      <c r="DK24">
        <f t="shared" si="41"/>
        <v>34.5</v>
      </c>
      <c r="DM24">
        <f t="shared" si="42"/>
        <v>34.5</v>
      </c>
      <c r="DN24">
        <f t="shared" si="43"/>
        <v>0</v>
      </c>
      <c r="DP24">
        <f t="shared" si="44"/>
        <v>34.5</v>
      </c>
    </row>
    <row r="25" spans="1:120">
      <c r="A25" s="20">
        <v>100083238</v>
      </c>
      <c r="B25">
        <f t="shared" si="0"/>
        <v>242.5</v>
      </c>
      <c r="C25">
        <f t="shared" si="1"/>
        <v>67.5</v>
      </c>
      <c r="D25" s="15" t="str">
        <f t="shared" si="2"/>
        <v>22</v>
      </c>
      <c r="E25" s="26" t="str">
        <f>IF(AND(ISNUMBER(G25),G25&gt;='[3]Point Tables'!$S$7),"#"," ")</f>
        <v>#</v>
      </c>
      <c r="F25" s="3" t="s">
        <v>866</v>
      </c>
      <c r="G25" s="10">
        <v>1998</v>
      </c>
      <c r="H25" s="83" t="s">
        <v>1354</v>
      </c>
      <c r="I25" s="119">
        <f t="shared" si="3"/>
        <v>242.5</v>
      </c>
      <c r="J25" s="122">
        <f t="shared" si="4"/>
        <v>67.5</v>
      </c>
      <c r="K25" s="107">
        <f t="shared" si="5"/>
        <v>106</v>
      </c>
      <c r="L25" s="107">
        <f t="shared" si="5"/>
        <v>69</v>
      </c>
      <c r="M25" s="107">
        <f t="shared" si="5"/>
        <v>35</v>
      </c>
      <c r="N25" s="107">
        <f t="shared" si="5"/>
        <v>32.5</v>
      </c>
      <c r="O25" s="88" t="str">
        <f t="shared" si="6"/>
        <v>Zhang, Laurel</v>
      </c>
      <c r="P25" s="121">
        <f>IF(ISNA(VLOOKUP($A25,[1]WFY12!$E$1:$F$65536,2,FALSE)),"np",(VLOOKUP($A25,[1]WFY12!$E$1:$F$65536,2,FALSE)))</f>
        <v>17</v>
      </c>
      <c r="Q25" s="92">
        <f>IF(P25&gt;[1]WFY12!$F$1,0,(VLOOKUP(P25,'[2]Point Tables'!$A$4:$I$263,[1]WFY12!$F$2,FALSE)))</f>
        <v>35</v>
      </c>
      <c r="R25" s="121">
        <f>IF(ISNA(VLOOKUP($A25,[1]WFY12!$P$1:$Q$65536,2,FALSE)),"np",(VLOOKUP($A25,[1]WFY12!$P$1:$Q$65536,2,FALSE)))</f>
        <v>22</v>
      </c>
      <c r="S25" s="92">
        <f>IF(R25&gt;[1]WFY12!$Q$1,0,(VLOOKUP(R25,'[2]Point Tables'!$A$4:$I$263,[1]WFY12!$Q$2,FALSE)))</f>
        <v>32.5</v>
      </c>
      <c r="T25" s="92" t="str">
        <f t="shared" si="7"/>
        <v>Zhang, Laurel</v>
      </c>
      <c r="U25" s="121">
        <f>IF(ISNA(VLOOKUP(A25,[1]WFY14!$AA$1:$AB$65536,2,FALSE)),"np",(VLOOKUP(A25,[1]WFY14!$AA$1:$AB$65536,2,FALSE)))</f>
        <v>89.5</v>
      </c>
      <c r="V25" s="92">
        <f>IF(U25&gt;[1]WFY14!$AB$1,0,(VLOOKUP(U25,'[2]Point Tables'!$A$4:$I$263,[1]WFY14!$AB$2,FALSE)))</f>
        <v>0</v>
      </c>
      <c r="W25" s="121" t="str">
        <f>IF(ISNA(VLOOKUP($A25,[1]WFY14!$E$1:$F$65536,2,FALSE)),"np",(VLOOKUP($A25,[1]WFY14!$E$1:$F$65536,2,FALSE)))</f>
        <v>np</v>
      </c>
      <c r="X25" s="92">
        <f>IF(W25&gt;[1]WFY14!$F$1,0,(VLOOKUP(W25,'[2]Point Tables'!$A$4:$I$263,[1]WFY14!$F$2,FALSE)))</f>
        <v>0</v>
      </c>
      <c r="Y25" s="121">
        <f>IF(ISNA(VLOOKUP($A25,[1]WFY14!$P$1:$Q$65536,2,FALSE)),"np",(VLOOKUP($A25,[1]WFY14!$P$1:$Q$65536,2,FALSE)))</f>
        <v>83</v>
      </c>
      <c r="Z25" s="92">
        <f>IF(Y25&gt;[1]WFY14!$Q$1,0,(VLOOKUP(Y25,'[2]Point Tables'!$A$4:$I$263,[1]WFY14!$Q$2,FALSE)))</f>
        <v>0</v>
      </c>
      <c r="AA25" s="92" t="str">
        <f t="shared" si="8"/>
        <v>Zhang, Laurel</v>
      </c>
      <c r="AB25" s="121" t="str">
        <f>IF(ISNA(VLOOKUP($A25,[1]WFY12!$AA$1:$AB$65536,2,FALSE)),"np",(VLOOKUP($A25,[1]WFY12!$AA$1:$AB$65536,2,FALSE)))</f>
        <v>np</v>
      </c>
      <c r="AC25" s="92">
        <f>IF(AB25&gt;[1]WFY12!$AB$1,0,(VLOOKUP(AB25,'[2]Point Tables'!$A$4:$I$263,[1]WFY12!$AB$2,FALSE)))</f>
        <v>0</v>
      </c>
      <c r="AD25" s="121" t="str">
        <f>IF(ISNA(VLOOKUP($A25,[1]WFY12!$AL$1:$AM$65536,2,FALSE)),"np",(VLOOKUP($A25,[1]WFY12!$AL$1:$AM$65536,2,FALSE)))</f>
        <v>np</v>
      </c>
      <c r="AE25" s="92">
        <f>IF(AD25&gt;[1]WFY12!$AM$1,0,(VLOOKUP(AD25,'[2]Point Tables'!$A$4:$I$263,[1]WFY12!$AM$2,FALSE)))</f>
        <v>0</v>
      </c>
      <c r="AF25" s="121">
        <f>IF(ISNA(VLOOKUP($A25,[1]WFY12!$AW$1:$AX$65536,2,FALSE)),"np",(VLOOKUP($A25,[1]WFY12!$AW$1:$AX$65536,2,FALSE)))</f>
        <v>22</v>
      </c>
      <c r="AG25" s="92">
        <f>IF(AF25&gt;[1]WFY12!$AX$1,0,(VLOOKUP(AF25,'[2]Point Tables'!$A$4:$I$263,[1]WFY12!$AX$2,FALSE)))</f>
        <v>0</v>
      </c>
      <c r="AH25" s="121">
        <f>IF(ISNA(VLOOKUP($A25,[1]WFY12!$BH$1:$BI$65536,2,FALSE)),"np",(VLOOKUP($A25,[1]WFY12!$BH$1:$BI$65536,2,FALSE)))</f>
        <v>7</v>
      </c>
      <c r="AI25" s="92">
        <f>IF(AH25&gt;[1]WFY12!$BI$1,0,(VLOOKUP(AH25,'[2]Point Tables'!$A$4:$I$263,[1]WFY12!$BI$2,FALSE)))</f>
        <v>69</v>
      </c>
      <c r="AJ25" s="121" t="str">
        <f>IF(ISNA(VLOOKUP($A25,[1]WFY12!$BS$1:$BT$65536,2,FALSE)),"np",(VLOOKUP($A25,[1]WFY12!$BS$1:$BT$65536,2,FALSE)))</f>
        <v>np</v>
      </c>
      <c r="AK25" s="92">
        <f>IF(AJ25&gt;[1]WFY12!$BT$1,0,(VLOOKUP(AJ25,'[2]Point Tables'!$A$4:$I$263,[1]WFY12!$BT$2,FALSE)))</f>
        <v>0</v>
      </c>
      <c r="AL25" s="121">
        <f>IF(ISNA(VLOOKUP($A25,[1]WFY12!$CD$1:$CE$65536,2,FALSE)),"np",(VLOOKUP($A25,[1]WFY12!$CD$1:$CE$65536,2,FALSE)))</f>
        <v>10</v>
      </c>
      <c r="AM25" s="92">
        <f>IF(AL25&gt;[1]WFY12!$CE$1,0,(VLOOKUP(AL25,'[2]Point Tables'!$A$4:$I$263,[1]WFY12!$CE$2,FALSE)))</f>
        <v>53</v>
      </c>
      <c r="AN25" s="121" t="str">
        <f>IF(ISNA(VLOOKUP($A25,[1]WFY12!$CO$1:$CP$65536,2,FALSE)),"np",(VLOOKUP($A25,[1]WFY12!$CO$1:$CP$65536,2,FALSE)))</f>
        <v>np</v>
      </c>
      <c r="AO25" s="92">
        <f>IF(AN25&gt;[1]WFY12!$CP$1,0,(VLOOKUP(AN25,'[2]Point Tables'!$A$4:$I$263,[1]WFY12!$CP$2,FALSE)))</f>
        <v>0</v>
      </c>
      <c r="AP25" s="121" t="str">
        <f>IF(ISNA(VLOOKUP($A25,[1]WFY12!$CZ$1:$DA$65536,2,FALSE)),"np",(VLOOKUP($A25,[1]WFY12!$CZ$1:$DA$65536,2,FALSE)))</f>
        <v>np</v>
      </c>
      <c r="AQ25" s="92">
        <f>IF(AP25&gt;[1]WFY12!$DA$1,0,(VLOOKUP(AP25,'[2]Point Tables'!$A$4:$I$263,[1]WFY12!$DA$2,FALSE)))</f>
        <v>0</v>
      </c>
      <c r="AR25" s="121" t="str">
        <f>IF(ISNA(VLOOKUP($A25,[1]WFY12!$DK$1:$DL$65536,2,FALSE)),"np",(VLOOKUP($A25,[1]WFY12!$DK$1:$DL$65536,2,FALSE)))</f>
        <v>np</v>
      </c>
      <c r="AS25" s="92">
        <f>IF(AR25&gt;[1]WFY12!$DL$1,0,(VLOOKUP(AR25,'[2]Point Tables'!$A$4:$I$263,[1]WFY12!$DL$2,FALSE)))</f>
        <v>0</v>
      </c>
      <c r="AT25" s="92" t="str">
        <f t="shared" si="9"/>
        <v>Zhang, Laurel</v>
      </c>
      <c r="AU25" s="121" t="str">
        <f>IF(ISNA(VLOOKUP($A25,[1]WFY14!$AL$1:$AN$65536,2,FALSE)),"np",(VLOOKUP($A25,[1]WFY14!$AL$1:$AN$65536,2,FALSE)))</f>
        <v>np</v>
      </c>
      <c r="AV25" s="92">
        <f>IF(AU25&gt;[1]WFY14!$AN$1,0,(VLOOKUP(AU25,'[2]Point Tables'!$A$4:$I$263,[1]WFY14!$AN$2,FALSE)))</f>
        <v>0</v>
      </c>
      <c r="AW25" s="121" t="str">
        <f>IF(ISNA(VLOOKUP($A25,[1]WFY14!$AW$1:$AY$65536,2,FALSE)),"np",(VLOOKUP($A25,[1]WFY14!$AW$1:$AY$65536,2,FALSE)))</f>
        <v>np</v>
      </c>
      <c r="AX25" s="92">
        <f>IF(AW25&gt;[1]WFY14!$AY$1,0,(VLOOKUP(AW25,'[2]Point Tables'!$A$4:$I$263,[1]WFY14!$AY$2,FALSE)))</f>
        <v>0</v>
      </c>
      <c r="AY25" s="121">
        <f>IF(ISNA(VLOOKUP($A25,[1]WFY14!$BH$1:$BJ$65536,2,FALSE)),"np",(VLOOKUP($A25,[1]WFY14!$BH$1:$BJ$65536,2,FALSE)))</f>
        <v>20</v>
      </c>
      <c r="AZ25" s="92">
        <f>IF(AY25&gt;[1]WFY14!$BJ$1,0,(VLOOKUP(AY25,'[2]Point Tables'!$A$4:$I$263,[1]WFY14!$BJ$2,FALSE)))</f>
        <v>67</v>
      </c>
      <c r="BA25" s="121">
        <f>IF(ISNA(VLOOKUP($A25,[1]WFY14!$BS$1:$BT$65536,2,FALSE)),"np",(VLOOKUP($A25,[1]WFY14!$BS$1:$BT$65536,2,FALSE)))</f>
        <v>10</v>
      </c>
      <c r="BB25" s="92">
        <f>IF(BA25&gt;[1]WFY14!$BU$1,0,(VLOOKUP(BA25,'[2]Point Tables'!$A$4:$I$263,[1]WFY14!$BU$2,FALSE)))</f>
        <v>106</v>
      </c>
      <c r="BC25" s="121" t="str">
        <f>IF(ISNA(VLOOKUP($A25,[1]WFY14!$CD$1:$CE$65536,2,FALSE)),"np",(VLOOKUP($A25,[1]WFY14!$CD$1:$CE$65536,2,FALSE)))</f>
        <v>np</v>
      </c>
      <c r="BD25" s="92">
        <f>IF(BC25&gt;[1]WFY14!$CF$1,0,(VLOOKUP(BC25,'[2]Point Tables'!$A$4:$I$263,[1]WFY14!$CF$2,FALSE)))</f>
        <v>0</v>
      </c>
      <c r="BE25" s="121">
        <f>IF(ISNA(VLOOKUP($A25,[1]WFY14!$CO$1:$CP$65536,2,FALSE)),"np",(VLOOKUP($A25,[1]WFY14!$CO$1:$CP$65536,2,FALSE)))</f>
        <v>18</v>
      </c>
      <c r="BF25" s="92">
        <f>IF(BE25&gt;[1]WFY14!$CQ$1,0,(VLOOKUP(BE25,'[2]Point Tables'!$A$4:$I$263,[1]WFY14!$CQ$2,FALSE)))</f>
        <v>0</v>
      </c>
      <c r="BG25" s="121" t="str">
        <f>IF(ISNA(VLOOKUP($A25,[1]WFY14!$CZ$1:$DA$65536,2,FALSE)),"np",(VLOOKUP($A25,[1]WFY14!$CZ$1:$DA$65536,2,FALSE)))</f>
        <v>np</v>
      </c>
      <c r="BH25" s="92">
        <f>IF(BG25&gt;[1]WFY14!$DB$1,0,(VLOOKUP(BG25,'[2]Point Tables'!$A$4:$I$263,[1]WFY14!$DB$2,FALSE)))</f>
        <v>0</v>
      </c>
      <c r="BI25" s="121" t="str">
        <f>IF(ISNA(VLOOKUP($A25,[1]WFY14!$DK$1:$DL$65536,2,FALSE)),"np",(VLOOKUP($A25,[1]WFY14!$DK$1:$DL$65536,2,FALSE)))</f>
        <v>np</v>
      </c>
      <c r="BJ25" s="92">
        <f>IF(BI25&gt;[1]WFY14!$DM$1,0,(VLOOKUP(BI25,'[2]Point Tables'!$A$4:$I$263,[1]WFY14!$DM$2,FALSE)))</f>
        <v>0</v>
      </c>
      <c r="BK25" s="121" t="str">
        <f>IF(ISNA(VLOOKUP($A25,[1]WFY14!$DV$1:$DW$65536,2,FALSE)),"np",(VLOOKUP($A25,[1]WFY14!$DV$1:$DW$65536,2,FALSE)))</f>
        <v>np</v>
      </c>
      <c r="BL25" s="92">
        <f>IF(BK25&gt;[1]WFY14!$DX$1,0,(VLOOKUP(BK25,'[9]Point Tables'!$A$4:$I$263,[1]WFY14!$DX$2,FALSE)))</f>
        <v>0</v>
      </c>
      <c r="BY25">
        <f t="shared" si="10"/>
        <v>0</v>
      </c>
      <c r="BZ25">
        <f t="shared" si="11"/>
        <v>0</v>
      </c>
      <c r="CA25">
        <f t="shared" si="12"/>
        <v>0</v>
      </c>
      <c r="CB25">
        <f t="shared" si="13"/>
        <v>69</v>
      </c>
      <c r="CC25">
        <f t="shared" si="14"/>
        <v>0</v>
      </c>
      <c r="CD25">
        <f t="shared" si="15"/>
        <v>53</v>
      </c>
      <c r="CE25">
        <f t="shared" si="16"/>
        <v>0</v>
      </c>
      <c r="CF25">
        <f t="shared" si="17"/>
        <v>0</v>
      </c>
      <c r="CG25">
        <f t="shared" si="18"/>
        <v>0</v>
      </c>
      <c r="CH25">
        <f t="shared" si="19"/>
        <v>0</v>
      </c>
      <c r="CI25">
        <f t="shared" si="20"/>
        <v>0</v>
      </c>
      <c r="CJ25">
        <f t="shared" si="21"/>
        <v>67</v>
      </c>
      <c r="CK25">
        <f t="shared" si="22"/>
        <v>106</v>
      </c>
      <c r="CL25">
        <f t="shared" si="23"/>
        <v>0</v>
      </c>
      <c r="CM25">
        <f t="shared" si="24"/>
        <v>0</v>
      </c>
      <c r="CN25">
        <f t="shared" si="25"/>
        <v>0</v>
      </c>
      <c r="CO25">
        <f t="shared" si="26"/>
        <v>0</v>
      </c>
      <c r="CP25">
        <f t="shared" si="27"/>
        <v>0</v>
      </c>
      <c r="CR25">
        <f t="shared" si="28"/>
        <v>69</v>
      </c>
      <c r="CS25">
        <f t="shared" si="29"/>
        <v>106</v>
      </c>
      <c r="CT25">
        <f t="shared" si="30"/>
        <v>0</v>
      </c>
      <c r="CU25">
        <f t="shared" si="31"/>
        <v>0</v>
      </c>
      <c r="CV25">
        <f t="shared" si="32"/>
        <v>0</v>
      </c>
      <c r="CW25">
        <f t="shared" si="33"/>
        <v>35</v>
      </c>
      <c r="CX25">
        <f t="shared" si="34"/>
        <v>32.5</v>
      </c>
      <c r="CZ25">
        <f t="shared" si="35"/>
        <v>106</v>
      </c>
      <c r="DA25">
        <f t="shared" si="36"/>
        <v>69</v>
      </c>
      <c r="DB25">
        <f t="shared" si="37"/>
        <v>35</v>
      </c>
      <c r="DC25">
        <f t="shared" si="38"/>
        <v>32.5</v>
      </c>
      <c r="DE25" s="95">
        <f t="shared" si="39"/>
        <v>242.5</v>
      </c>
      <c r="DJ25">
        <f t="shared" si="40"/>
        <v>32.5</v>
      </c>
      <c r="DK25">
        <f t="shared" si="41"/>
        <v>35</v>
      </c>
      <c r="DM25">
        <f t="shared" si="42"/>
        <v>35</v>
      </c>
      <c r="DN25">
        <f t="shared" si="43"/>
        <v>32.5</v>
      </c>
      <c r="DP25">
        <f t="shared" si="44"/>
        <v>67.5</v>
      </c>
    </row>
    <row r="26" spans="1:120">
      <c r="A26" s="37">
        <v>100087790</v>
      </c>
      <c r="B26">
        <f t="shared" si="0"/>
        <v>231</v>
      </c>
      <c r="C26">
        <f t="shared" si="1"/>
        <v>35</v>
      </c>
      <c r="D26" s="15" t="str">
        <f t="shared" si="2"/>
        <v>23</v>
      </c>
      <c r="E26" s="26" t="str">
        <f>IF(AND(ISNUMBER(G26),G26&gt;='[3]Point Tables'!$S$7),"#"," ")</f>
        <v>#</v>
      </c>
      <c r="F26" s="83" t="s">
        <v>777</v>
      </c>
      <c r="G26" s="84">
        <v>1998</v>
      </c>
      <c r="H26" s="83" t="s">
        <v>105</v>
      </c>
      <c r="I26" s="119">
        <f t="shared" si="3"/>
        <v>231</v>
      </c>
      <c r="J26" s="122">
        <f t="shared" si="4"/>
        <v>35</v>
      </c>
      <c r="K26" s="107">
        <f t="shared" si="5"/>
        <v>104</v>
      </c>
      <c r="L26" s="107">
        <f t="shared" si="5"/>
        <v>92</v>
      </c>
      <c r="M26" s="107">
        <f t="shared" si="5"/>
        <v>35</v>
      </c>
      <c r="N26" s="107">
        <f t="shared" si="5"/>
        <v>0</v>
      </c>
      <c r="O26" s="88" t="str">
        <f t="shared" si="6"/>
        <v>Laskaris, Alexa</v>
      </c>
      <c r="P26" s="121" t="str">
        <f>IF(ISNA(VLOOKUP($A26,[1]WFY12!$E$1:$F$65536,2,FALSE)),"np",(VLOOKUP($A26,[1]WFY12!$E$1:$F$65536,2,FALSE)))</f>
        <v>np</v>
      </c>
      <c r="Q26" s="92">
        <f>IF(P26&gt;[1]WFY12!$F$1,0,(VLOOKUP(P26,'[2]Point Tables'!$A$4:$I$263,[1]WFY12!$F$2,FALSE)))</f>
        <v>0</v>
      </c>
      <c r="R26" s="121">
        <f>IF(ISNA(VLOOKUP($A26,[1]WFY12!$P$1:$Q$65536,2,FALSE)),"np",(VLOOKUP($A26,[1]WFY12!$P$1:$Q$65536,2,FALSE)))</f>
        <v>17</v>
      </c>
      <c r="S26" s="92">
        <f>IF(R26&gt;[1]WFY12!$Q$1,0,(VLOOKUP(R26,'[2]Point Tables'!$A$4:$I$263,[1]WFY12!$Q$2,FALSE)))</f>
        <v>35</v>
      </c>
      <c r="T26" s="92" t="str">
        <f t="shared" si="7"/>
        <v>Laskaris, Alexa</v>
      </c>
      <c r="U26" s="121">
        <f>IF(ISNA(VLOOKUP(A26,[1]WFY14!$AA$1:$AB$65536,2,FALSE)),"np",(VLOOKUP(A26,[1]WFY14!$AA$1:$AB$65536,2,FALSE)))</f>
        <v>53</v>
      </c>
      <c r="V26" s="92">
        <f>IF(U26&gt;[1]WFY14!$AB$1,0,(VLOOKUP(U26,'[2]Point Tables'!$A$4:$I$263,[1]WFY14!$AB$2,FALSE)))</f>
        <v>0</v>
      </c>
      <c r="W26" s="121">
        <f>IF(ISNA(VLOOKUP($A26,[1]WFY14!$E$1:$F$65536,2,FALSE)),"np",(VLOOKUP($A26,[1]WFY14!$E$1:$F$65536,2,FALSE)))</f>
        <v>43</v>
      </c>
      <c r="X26" s="92">
        <f>IF(W26&gt;[1]WFY14!$F$1,0,(VLOOKUP(W26,'[2]Point Tables'!$A$4:$I$263,[1]WFY14!$F$2,FALSE)))</f>
        <v>0</v>
      </c>
      <c r="Y26" s="121" t="str">
        <f>IF(ISNA(VLOOKUP($A26,[1]WFY14!$P$1:$Q$65536,2,FALSE)),"np",(VLOOKUP($A26,[1]WFY14!$P$1:$Q$65536,2,FALSE)))</f>
        <v>np</v>
      </c>
      <c r="Z26" s="92">
        <f>IF(Y26&gt;[1]WFY14!$Q$1,0,(VLOOKUP(Y26,'[2]Point Tables'!$A$4:$I$263,[1]WFY14!$Q$2,FALSE)))</f>
        <v>0</v>
      </c>
      <c r="AA26" s="92" t="str">
        <f t="shared" si="8"/>
        <v>Laskaris, Alexa</v>
      </c>
      <c r="AB26" s="121" t="str">
        <f>IF(ISNA(VLOOKUP($A26,[1]WFY12!$AA$1:$AB$65536,2,FALSE)),"np",(VLOOKUP($A26,[1]WFY12!$AA$1:$AB$65536,2,FALSE)))</f>
        <v>np</v>
      </c>
      <c r="AC26" s="92">
        <f>IF(AB26&gt;[1]WFY12!$AB$1,0,(VLOOKUP(AB26,'[2]Point Tables'!$A$4:$I$263,[1]WFY12!$AB$2,FALSE)))</f>
        <v>0</v>
      </c>
      <c r="AD26" s="121">
        <f>IF(ISNA(VLOOKUP($A26,[1]WFY12!$AL$1:$AM$65536,2,FALSE)),"np",(VLOOKUP($A26,[1]WFY12!$AL$1:$AM$65536,2,FALSE)))</f>
        <v>2</v>
      </c>
      <c r="AE26" s="92">
        <f>IF(AD26&gt;[1]WFY12!$AM$1,0,(VLOOKUP(AD26,'[2]Point Tables'!$A$4:$I$263,[1]WFY12!$AM$2,FALSE)))</f>
        <v>92</v>
      </c>
      <c r="AF26" s="121">
        <f>IF(ISNA(VLOOKUP($A26,[1]WFY12!$AW$1:$AX$65536,2,FALSE)),"np",(VLOOKUP($A26,[1]WFY12!$AW$1:$AX$65536,2,FALSE)))</f>
        <v>16</v>
      </c>
      <c r="AG26" s="92">
        <f>IF(AF26&gt;[1]WFY12!$AX$1,0,(VLOOKUP(AF26,'[2]Point Tables'!$A$4:$I$263,[1]WFY12!$AX$2,FALSE)))</f>
        <v>50</v>
      </c>
      <c r="AH26" s="121" t="str">
        <f>IF(ISNA(VLOOKUP($A26,[1]WFY12!$BH$1:$BI$65536,2,FALSE)),"np",(VLOOKUP($A26,[1]WFY12!$BH$1:$BI$65536,2,FALSE)))</f>
        <v>np</v>
      </c>
      <c r="AI26" s="92">
        <f>IF(AH26&gt;[1]WFY12!$BI$1,0,(VLOOKUP(AH26,'[2]Point Tables'!$A$4:$I$263,[1]WFY12!$BI$2,FALSE)))</f>
        <v>0</v>
      </c>
      <c r="AJ26" s="121">
        <f>IF(ISNA(VLOOKUP($A26,[1]WFY12!$BS$1:$BT$65536,2,FALSE)),"np",(VLOOKUP($A26,[1]WFY12!$BS$1:$BT$65536,2,FALSE)))</f>
        <v>6</v>
      </c>
      <c r="AK26" s="92">
        <f>IF(AJ26&gt;[1]WFY12!$BT$1,0,(VLOOKUP(AJ26,'[2]Point Tables'!$A$4:$I$263,[1]WFY12!$BT$2,FALSE)))</f>
        <v>69.5</v>
      </c>
      <c r="AL26" s="121" t="str">
        <f>IF(ISNA(VLOOKUP($A26,[1]WFY12!$CD$1:$CE$65536,2,FALSE)),"np",(VLOOKUP($A26,[1]WFY12!$CD$1:$CE$65536,2,FALSE)))</f>
        <v>np</v>
      </c>
      <c r="AM26" s="92">
        <f>IF(AL26&gt;[1]WFY12!$CE$1,0,(VLOOKUP(AL26,'[2]Point Tables'!$A$4:$I$263,[1]WFY12!$CE$2,FALSE)))</f>
        <v>0</v>
      </c>
      <c r="AN26" s="121" t="str">
        <f>IF(ISNA(VLOOKUP($A26,[1]WFY12!$CO$1:$CP$65536,2,FALSE)),"np",(VLOOKUP($A26,[1]WFY12!$CO$1:$CP$65536,2,FALSE)))</f>
        <v>np</v>
      </c>
      <c r="AO26" s="92">
        <f>IF(AN26&gt;[1]WFY12!$CP$1,0,(VLOOKUP(AN26,'[2]Point Tables'!$A$4:$I$263,[1]WFY12!$CP$2,FALSE)))</f>
        <v>0</v>
      </c>
      <c r="AP26" s="121" t="str">
        <f>IF(ISNA(VLOOKUP($A26,[1]WFY12!$CZ$1:$DA$65536,2,FALSE)),"np",(VLOOKUP($A26,[1]WFY12!$CZ$1:$DA$65536,2,FALSE)))</f>
        <v>np</v>
      </c>
      <c r="AQ26" s="92">
        <f>IF(AP26&gt;[1]WFY12!$DA$1,0,(VLOOKUP(AP26,'[2]Point Tables'!$A$4:$I$263,[1]WFY12!$DA$2,FALSE)))</f>
        <v>0</v>
      </c>
      <c r="AR26" s="121" t="str">
        <f>IF(ISNA(VLOOKUP($A26,[1]WFY12!$DK$1:$DL$65536,2,FALSE)),"np",(VLOOKUP($A26,[1]WFY12!$DK$1:$DL$65536,2,FALSE)))</f>
        <v>np</v>
      </c>
      <c r="AS26" s="92">
        <f>IF(AR26&gt;[1]WFY12!$DL$1,0,(VLOOKUP(AR26,'[2]Point Tables'!$A$4:$I$263,[1]WFY12!$DL$2,FALSE)))</f>
        <v>0</v>
      </c>
      <c r="AT26" s="92" t="str">
        <f t="shared" si="9"/>
        <v>Laskaris, Alexa</v>
      </c>
      <c r="AU26" s="121" t="str">
        <f>IF(ISNA(VLOOKUP($A26,[1]WFY14!$AL$1:$AN$65536,2,FALSE)),"np",(VLOOKUP($A26,[1]WFY14!$AL$1:$AN$65536,2,FALSE)))</f>
        <v>np</v>
      </c>
      <c r="AV26" s="92">
        <f>IF(AU26&gt;[1]WFY14!$AN$1,0,(VLOOKUP(AU26,'[2]Point Tables'!$A$4:$I$263,[1]WFY14!$AN$2,FALSE)))</f>
        <v>0</v>
      </c>
      <c r="AW26" s="121">
        <f>IF(ISNA(VLOOKUP($A26,[1]WFY14!$AW$1:$AY$65536,2,FALSE)),"np",(VLOOKUP($A26,[1]WFY14!$AW$1:$AY$65536,2,FALSE)))</f>
        <v>32</v>
      </c>
      <c r="AX26" s="92">
        <f>IF(AW26&gt;[1]WFY14!$AY$1,0,(VLOOKUP(AW26,'[2]Point Tables'!$A$4:$I$263,[1]WFY14!$AY$2,FALSE)))</f>
        <v>0</v>
      </c>
      <c r="AY26" s="121">
        <f>IF(ISNA(VLOOKUP($A26,[1]WFY14!$BH$1:$BJ$65536,2,FALSE)),"np",(VLOOKUP($A26,[1]WFY14!$BH$1:$BJ$65536,2,FALSE)))</f>
        <v>12</v>
      </c>
      <c r="AZ26" s="92">
        <f>IF(AY26&gt;[1]WFY14!$BJ$1,0,(VLOOKUP(AY26,'[2]Point Tables'!$A$4:$I$263,[1]WFY14!$BJ$2,FALSE)))</f>
        <v>104</v>
      </c>
      <c r="BA26" s="121" t="str">
        <f>IF(ISNA(VLOOKUP($A26,[1]WFY14!$BS$1:$BT$65536,2,FALSE)),"np",(VLOOKUP($A26,[1]WFY14!$BS$1:$BT$65536,2,FALSE)))</f>
        <v>np</v>
      </c>
      <c r="BB26" s="92">
        <f>IF(BA26&gt;[1]WFY14!$BU$1,0,(VLOOKUP(BA26,'[2]Point Tables'!$A$4:$I$263,[1]WFY14!$BU$2,FALSE)))</f>
        <v>0</v>
      </c>
      <c r="BC26" s="121">
        <f>IF(ISNA(VLOOKUP($A26,[1]WFY14!$CD$1:$CE$65536,2,FALSE)),"np",(VLOOKUP($A26,[1]WFY14!$CD$1:$CE$65536,2,FALSE)))</f>
        <v>12</v>
      </c>
      <c r="BD26" s="92">
        <f>IF(BC26&gt;[1]WFY14!$CF$1,0,(VLOOKUP(BC26,'[2]Point Tables'!$A$4:$I$263,[1]WFY14!$CF$2,FALSE)))</f>
        <v>104</v>
      </c>
      <c r="BE26" s="121" t="str">
        <f>IF(ISNA(VLOOKUP($A26,[1]WFY14!$CO$1:$CP$65536,2,FALSE)),"np",(VLOOKUP($A26,[1]WFY14!$CO$1:$CP$65536,2,FALSE)))</f>
        <v>np</v>
      </c>
      <c r="BF26" s="92">
        <f>IF(BE26&gt;[1]WFY14!$CQ$1,0,(VLOOKUP(BE26,'[2]Point Tables'!$A$4:$I$263,[1]WFY14!$CQ$2,FALSE)))</f>
        <v>0</v>
      </c>
      <c r="BG26" s="121" t="str">
        <f>IF(ISNA(VLOOKUP($A26,[1]WFY14!$CZ$1:$DA$65536,2,FALSE)),"np",(VLOOKUP($A26,[1]WFY14!$CZ$1:$DA$65536,2,FALSE)))</f>
        <v>np</v>
      </c>
      <c r="BH26" s="92">
        <f>IF(BG26&gt;[1]WFY14!$DB$1,0,(VLOOKUP(BG26,'[2]Point Tables'!$A$4:$I$263,[1]WFY14!$DB$2,FALSE)))</f>
        <v>0</v>
      </c>
      <c r="BI26" s="121" t="str">
        <f>IF(ISNA(VLOOKUP($A26,[1]WFY14!$DK$1:$DL$65536,2,FALSE)),"np",(VLOOKUP($A26,[1]WFY14!$DK$1:$DL$65536,2,FALSE)))</f>
        <v>np</v>
      </c>
      <c r="BJ26" s="92">
        <f>IF(BI26&gt;[1]WFY14!$DM$1,0,(VLOOKUP(BI26,'[2]Point Tables'!$A$4:$I$263,[1]WFY14!$DM$2,FALSE)))</f>
        <v>0</v>
      </c>
      <c r="BK26" s="121" t="str">
        <f>IF(ISNA(VLOOKUP($A26,[1]WFY14!$DV$1:$DW$65536,2,FALSE)),"np",(VLOOKUP($A26,[1]WFY14!$DV$1:$DW$65536,2,FALSE)))</f>
        <v>np</v>
      </c>
      <c r="BL26" s="92">
        <f>IF(BK26&gt;[1]WFY14!$DX$1,0,(VLOOKUP(BK26,'[9]Point Tables'!$A$4:$I$263,[1]WFY14!$DX$2,FALSE)))</f>
        <v>0</v>
      </c>
      <c r="BY26">
        <f t="shared" si="10"/>
        <v>0</v>
      </c>
      <c r="BZ26">
        <f t="shared" si="11"/>
        <v>92</v>
      </c>
      <c r="CA26">
        <f t="shared" si="12"/>
        <v>50</v>
      </c>
      <c r="CB26">
        <f t="shared" si="13"/>
        <v>0</v>
      </c>
      <c r="CC26">
        <f t="shared" si="14"/>
        <v>69.5</v>
      </c>
      <c r="CD26">
        <f t="shared" si="15"/>
        <v>0</v>
      </c>
      <c r="CE26">
        <f t="shared" si="16"/>
        <v>0</v>
      </c>
      <c r="CF26">
        <f t="shared" si="17"/>
        <v>0</v>
      </c>
      <c r="CG26">
        <f t="shared" si="18"/>
        <v>0</v>
      </c>
      <c r="CH26">
        <f t="shared" si="19"/>
        <v>0</v>
      </c>
      <c r="CI26">
        <f t="shared" si="20"/>
        <v>0</v>
      </c>
      <c r="CJ26">
        <f t="shared" si="21"/>
        <v>104</v>
      </c>
      <c r="CK26">
        <f t="shared" si="22"/>
        <v>0</v>
      </c>
      <c r="CL26">
        <f t="shared" si="23"/>
        <v>104</v>
      </c>
      <c r="CM26">
        <f t="shared" si="24"/>
        <v>0</v>
      </c>
      <c r="CN26">
        <f t="shared" si="25"/>
        <v>0</v>
      </c>
      <c r="CO26">
        <f t="shared" si="26"/>
        <v>0</v>
      </c>
      <c r="CP26">
        <f t="shared" si="27"/>
        <v>0</v>
      </c>
      <c r="CR26">
        <f t="shared" si="28"/>
        <v>92</v>
      </c>
      <c r="CS26">
        <f t="shared" si="29"/>
        <v>104</v>
      </c>
      <c r="CT26">
        <f t="shared" si="30"/>
        <v>0</v>
      </c>
      <c r="CU26">
        <f t="shared" si="31"/>
        <v>0</v>
      </c>
      <c r="CV26">
        <f t="shared" si="32"/>
        <v>0</v>
      </c>
      <c r="CW26">
        <f t="shared" si="33"/>
        <v>0</v>
      </c>
      <c r="CX26">
        <f t="shared" si="34"/>
        <v>35</v>
      </c>
      <c r="CZ26">
        <f t="shared" si="35"/>
        <v>104</v>
      </c>
      <c r="DA26">
        <f t="shared" si="36"/>
        <v>92</v>
      </c>
      <c r="DB26">
        <f t="shared" si="37"/>
        <v>35</v>
      </c>
      <c r="DC26">
        <f t="shared" si="38"/>
        <v>0</v>
      </c>
      <c r="DE26" s="95">
        <f t="shared" si="39"/>
        <v>231</v>
      </c>
      <c r="DJ26">
        <f t="shared" si="40"/>
        <v>35</v>
      </c>
      <c r="DK26">
        <f t="shared" si="41"/>
        <v>0</v>
      </c>
      <c r="DM26">
        <f t="shared" si="42"/>
        <v>35</v>
      </c>
      <c r="DN26">
        <f t="shared" si="43"/>
        <v>0</v>
      </c>
      <c r="DP26">
        <f t="shared" si="44"/>
        <v>35</v>
      </c>
    </row>
    <row r="27" spans="1:120">
      <c r="A27" s="102">
        <v>100094670</v>
      </c>
      <c r="B27">
        <f t="shared" si="0"/>
        <v>222.5</v>
      </c>
      <c r="C27">
        <f t="shared" si="1"/>
        <v>30.5</v>
      </c>
      <c r="D27" s="15" t="str">
        <f t="shared" si="2"/>
        <v>24</v>
      </c>
      <c r="E27" s="26" t="str">
        <f>IF(AND(ISNUMBER(G27),G27&gt;='[3]Point Tables'!$S$7),"#"," ")</f>
        <v>#</v>
      </c>
      <c r="F27" s="31" t="s">
        <v>826</v>
      </c>
      <c r="G27" s="25">
        <v>1999</v>
      </c>
      <c r="H27" s="31" t="s">
        <v>1411</v>
      </c>
      <c r="I27" s="119">
        <f t="shared" si="3"/>
        <v>222.5</v>
      </c>
      <c r="J27" s="122">
        <f t="shared" si="4"/>
        <v>30.5</v>
      </c>
      <c r="K27" s="107">
        <f t="shared" si="5"/>
        <v>107</v>
      </c>
      <c r="L27" s="107">
        <f t="shared" si="5"/>
        <v>85</v>
      </c>
      <c r="M27" s="107">
        <f t="shared" si="5"/>
        <v>30.5</v>
      </c>
      <c r="N27" s="107">
        <f t="shared" si="5"/>
        <v>0</v>
      </c>
      <c r="O27" s="88" t="str">
        <f t="shared" si="6"/>
        <v>Binder, Sylvie</v>
      </c>
      <c r="P27" s="121" t="str">
        <f>IF(ISNA(VLOOKUP($A27,[1]WFY12!$E$1:$F$65536,2,FALSE)),"np",(VLOOKUP($A27,[1]WFY12!$E$1:$F$65536,2,FALSE)))</f>
        <v>np</v>
      </c>
      <c r="Q27" s="92">
        <f>IF(P27&gt;[1]WFY12!$F$1,0,(VLOOKUP(P27,'[2]Point Tables'!$A$4:$I$263,[1]WFY12!$F$2,FALSE)))</f>
        <v>0</v>
      </c>
      <c r="R27" s="121">
        <f>IF(ISNA(VLOOKUP($A27,[1]WFY12!$P$1:$Q$65536,2,FALSE)),"np",(VLOOKUP($A27,[1]WFY12!$P$1:$Q$65536,2,FALSE)))</f>
        <v>26</v>
      </c>
      <c r="S27" s="92">
        <f>IF(R27&gt;[1]WFY12!$Q$1,0,(VLOOKUP(R27,'[2]Point Tables'!$A$4:$I$263,[1]WFY12!$Q$2,FALSE)))</f>
        <v>30.5</v>
      </c>
      <c r="T27" s="92" t="str">
        <f t="shared" si="7"/>
        <v>Binder, Sylvie</v>
      </c>
      <c r="U27" s="121">
        <f>IF(ISNA(VLOOKUP(A27,[1]WFY14!$AA$1:$AB$65536,2,FALSE)),"np",(VLOOKUP(A27,[1]WFY14!$AA$1:$AB$65536,2,FALSE)))</f>
        <v>86</v>
      </c>
      <c r="V27" s="92">
        <f>IF(U27&gt;[1]WFY14!$AB$1,0,(VLOOKUP(U27,'[2]Point Tables'!$A$4:$I$263,[1]WFY14!$AB$2,FALSE)))</f>
        <v>0</v>
      </c>
      <c r="W27" s="121" t="str">
        <f>IF(ISNA(VLOOKUP($A27,[1]WFY14!$E$1:$F$65536,2,FALSE)),"np",(VLOOKUP($A27,[1]WFY14!$E$1:$F$65536,2,FALSE)))</f>
        <v>np</v>
      </c>
      <c r="X27" s="92">
        <f>IF(W27&gt;[1]WFY14!$F$1,0,(VLOOKUP(W27,'[2]Point Tables'!$A$4:$I$263,[1]WFY14!$F$2,FALSE)))</f>
        <v>0</v>
      </c>
      <c r="Y27" s="121" t="str">
        <f>IF(ISNA(VLOOKUP($A27,[1]WFY14!$P$1:$Q$65536,2,FALSE)),"np",(VLOOKUP($A27,[1]WFY14!$P$1:$Q$65536,2,FALSE)))</f>
        <v>np</v>
      </c>
      <c r="Z27" s="92">
        <f>IF(Y27&gt;[1]WFY14!$Q$1,0,(VLOOKUP(Y27,'[2]Point Tables'!$A$4:$I$263,[1]WFY14!$Q$2,FALSE)))</f>
        <v>0</v>
      </c>
      <c r="AA27" s="92" t="str">
        <f t="shared" si="8"/>
        <v>Binder, Sylvie</v>
      </c>
      <c r="AB27" s="121" t="str">
        <f>IF(ISNA(VLOOKUP($A27,[1]WFY12!$AA$1:$AB$65536,2,FALSE)),"np",(VLOOKUP($A27,[1]WFY12!$AA$1:$AB$65536,2,FALSE)))</f>
        <v>np</v>
      </c>
      <c r="AC27" s="92">
        <f>IF(AB27&gt;[1]WFY12!$AB$1,0,(VLOOKUP(AB27,'[2]Point Tables'!$A$4:$I$263,[1]WFY12!$AB$2,FALSE)))</f>
        <v>0</v>
      </c>
      <c r="AD27" s="121" t="str">
        <f>IF(ISNA(VLOOKUP($A27,[1]WFY12!$AL$1:$AM$65536,2,FALSE)),"np",(VLOOKUP($A27,[1]WFY12!$AL$1:$AM$65536,2,FALSE)))</f>
        <v>np</v>
      </c>
      <c r="AE27" s="92">
        <f>IF(AD27&gt;[1]WFY12!$AM$1,0,(VLOOKUP(AD27,'[2]Point Tables'!$A$4:$I$263,[1]WFY12!$AM$2,FALSE)))</f>
        <v>0</v>
      </c>
      <c r="AF27" s="121">
        <f>IF(ISNA(VLOOKUP($A27,[1]WFY12!$AW$1:$AX$65536,2,FALSE)),"np",(VLOOKUP($A27,[1]WFY12!$AW$1:$AX$65536,2,FALSE)))</f>
        <v>12</v>
      </c>
      <c r="AG27" s="92">
        <f>IF(AF27&gt;[1]WFY12!$AX$1,0,(VLOOKUP(AF27,'[2]Point Tables'!$A$4:$I$263,[1]WFY12!$AX$2,FALSE)))</f>
        <v>52</v>
      </c>
      <c r="AH27" s="121">
        <f>IF(ISNA(VLOOKUP($A27,[1]WFY12!$BH$1:$BI$65536,2,FALSE)),"np",(VLOOKUP($A27,[1]WFY12!$BH$1:$BI$65536,2,FALSE)))</f>
        <v>6</v>
      </c>
      <c r="AI27" s="92">
        <f>IF(AH27&gt;[1]WFY12!$BI$1,0,(VLOOKUP(AH27,'[2]Point Tables'!$A$4:$I$263,[1]WFY12!$BI$2,FALSE)))</f>
        <v>69.5</v>
      </c>
      <c r="AJ27" s="121" t="str">
        <f>IF(ISNA(VLOOKUP($A27,[1]WFY12!$BS$1:$BT$65536,2,FALSE)),"np",(VLOOKUP($A27,[1]WFY12!$BS$1:$BT$65536,2,FALSE)))</f>
        <v>np</v>
      </c>
      <c r="AK27" s="92">
        <f>IF(AJ27&gt;[1]WFY12!$BT$1,0,(VLOOKUP(AJ27,'[2]Point Tables'!$A$4:$I$263,[1]WFY12!$BT$2,FALSE)))</f>
        <v>0</v>
      </c>
      <c r="AL27" s="121">
        <f>IF(ISNA(VLOOKUP($A27,[1]WFY12!$CD$1:$CE$65536,2,FALSE)),"np",(VLOOKUP($A27,[1]WFY12!$CD$1:$CE$65536,2,FALSE)))</f>
        <v>3</v>
      </c>
      <c r="AM27" s="92">
        <f>IF(AL27&gt;[1]WFY12!$CE$1,0,(VLOOKUP(AL27,'[2]Point Tables'!$A$4:$I$263,[1]WFY12!$CE$2,FALSE)))</f>
        <v>85</v>
      </c>
      <c r="AN27" s="121">
        <f>IF(ISNA(VLOOKUP($A27,[1]WFY12!$CO$1:$CP$65536,2,FALSE)),"np",(VLOOKUP($A27,[1]WFY12!$CO$1:$CP$65536,2,FALSE)))</f>
        <v>9</v>
      </c>
      <c r="AO27" s="92">
        <f>IF(AN27&gt;[1]WFY12!$CP$1,0,(VLOOKUP(AN27,'[2]Point Tables'!$A$4:$I$263,[1]WFY12!$CP$2,FALSE)))</f>
        <v>53.5</v>
      </c>
      <c r="AP27" s="121" t="str">
        <f>IF(ISNA(VLOOKUP($A27,[1]WFY12!$CZ$1:$DA$65536,2,FALSE)),"np",(VLOOKUP($A27,[1]WFY12!$CZ$1:$DA$65536,2,FALSE)))</f>
        <v>np</v>
      </c>
      <c r="AQ27" s="92">
        <f>IF(AP27&gt;[1]WFY12!$DA$1,0,(VLOOKUP(AP27,'[2]Point Tables'!$A$4:$I$263,[1]WFY12!$DA$2,FALSE)))</f>
        <v>0</v>
      </c>
      <c r="AR27" s="121" t="str">
        <f>IF(ISNA(VLOOKUP($A27,[1]WFY12!$DK$1:$DL$65536,2,FALSE)),"np",(VLOOKUP($A27,[1]WFY12!$DK$1:$DL$65536,2,FALSE)))</f>
        <v>np</v>
      </c>
      <c r="AS27" s="92">
        <f>IF(AR27&gt;[1]WFY12!$DL$1,0,(VLOOKUP(AR27,'[2]Point Tables'!$A$4:$I$263,[1]WFY12!$DL$2,FALSE)))</f>
        <v>0</v>
      </c>
      <c r="AT27" s="92" t="str">
        <f t="shared" si="9"/>
        <v>Binder, Sylvie</v>
      </c>
      <c r="AU27" s="121" t="str">
        <f>IF(ISNA(VLOOKUP($A27,[1]WFY14!$AL$1:$AN$65536,2,FALSE)),"np",(VLOOKUP($A27,[1]WFY14!$AL$1:$AN$65536,2,FALSE)))</f>
        <v>np</v>
      </c>
      <c r="AV27" s="92">
        <f>IF(AU27&gt;[1]WFY14!$AN$1,0,(VLOOKUP(AU27,'[2]Point Tables'!$A$4:$I$263,[1]WFY14!$AN$2,FALSE)))</f>
        <v>0</v>
      </c>
      <c r="AW27" s="121" t="str">
        <f>IF(ISNA(VLOOKUP($A27,[1]WFY14!$AW$1:$AY$65536,2,FALSE)),"np",(VLOOKUP($A27,[1]WFY14!$AW$1:$AY$65536,2,FALSE)))</f>
        <v>np</v>
      </c>
      <c r="AX27" s="92">
        <f>IF(AW27&gt;[1]WFY14!$AY$1,0,(VLOOKUP(AW27,'[2]Point Tables'!$A$4:$I$263,[1]WFY14!$AY$2,FALSE)))</f>
        <v>0</v>
      </c>
      <c r="AY27" s="121" t="str">
        <f>IF(ISNA(VLOOKUP($A27,[1]WFY14!$BH$1:$BJ$65536,2,FALSE)),"np",(VLOOKUP($A27,[1]WFY14!$BH$1:$BJ$65536,2,FALSE)))</f>
        <v>np</v>
      </c>
      <c r="AZ27" s="92">
        <f>IF(AY27&gt;[1]WFY14!$BJ$1,0,(VLOOKUP(AY27,'[2]Point Tables'!$A$4:$I$263,[1]WFY14!$BJ$2,FALSE)))</f>
        <v>0</v>
      </c>
      <c r="BA27" s="121">
        <f>IF(ISNA(VLOOKUP($A27,[1]WFY14!$BS$1:$BT$65536,2,FALSE)),"np",(VLOOKUP($A27,[1]WFY14!$BS$1:$BT$65536,2,FALSE)))</f>
        <v>9</v>
      </c>
      <c r="BB27" s="92">
        <f>IF(BA27&gt;[1]WFY14!$BU$1,0,(VLOOKUP(BA27,'[2]Point Tables'!$A$4:$I$263,[1]WFY14!$BU$2,FALSE)))</f>
        <v>107</v>
      </c>
      <c r="BC27" s="121" t="str">
        <f>IF(ISNA(VLOOKUP($A27,[1]WFY14!$CD$1:$CE$65536,2,FALSE)),"np",(VLOOKUP($A27,[1]WFY14!$CD$1:$CE$65536,2,FALSE)))</f>
        <v>np</v>
      </c>
      <c r="BD27" s="92">
        <f>IF(BC27&gt;[1]WFY14!$CF$1,0,(VLOOKUP(BC27,'[2]Point Tables'!$A$4:$I$263,[1]WFY14!$CF$2,FALSE)))</f>
        <v>0</v>
      </c>
      <c r="BE27" s="121">
        <f>IF(ISNA(VLOOKUP($A27,[1]WFY14!$CO$1:$CP$65536,2,FALSE)),"np",(VLOOKUP($A27,[1]WFY14!$CO$1:$CP$65536,2,FALSE)))</f>
        <v>26</v>
      </c>
      <c r="BF27" s="92">
        <f>IF(BE27&gt;[1]WFY14!$CQ$1,0,(VLOOKUP(BE27,'[2]Point Tables'!$A$4:$I$263,[1]WFY14!$CQ$2,FALSE)))</f>
        <v>0</v>
      </c>
      <c r="BG27" s="121">
        <f>IF(ISNA(VLOOKUP($A27,[1]WFY14!$CZ$1:$DA$65536,2,FALSE)),"np",(VLOOKUP($A27,[1]WFY14!$CZ$1:$DA$65536,2,FALSE)))</f>
        <v>12</v>
      </c>
      <c r="BH27" s="92">
        <f>IF(BG27&gt;[1]WFY14!$DB$1,0,(VLOOKUP(BG27,'[2]Point Tables'!$A$4:$I$263,[1]WFY14!$DB$2,FALSE)))</f>
        <v>104</v>
      </c>
      <c r="BI27" s="121" t="str">
        <f>IF(ISNA(VLOOKUP($A27,[1]WFY14!$DK$1:$DL$65536,2,FALSE)),"np",(VLOOKUP($A27,[1]WFY14!$DK$1:$DL$65536,2,FALSE)))</f>
        <v>np</v>
      </c>
      <c r="BJ27" s="92">
        <f>IF(BI27&gt;[1]WFY14!$DM$1,0,(VLOOKUP(BI27,'[2]Point Tables'!$A$4:$I$263,[1]WFY14!$DM$2,FALSE)))</f>
        <v>0</v>
      </c>
      <c r="BK27" s="121" t="str">
        <f>IF(ISNA(VLOOKUP($A27,[1]WFY14!$DV$1:$DW$65536,2,FALSE)),"np",(VLOOKUP($A27,[1]WFY14!$DV$1:$DW$65536,2,FALSE)))</f>
        <v>np</v>
      </c>
      <c r="BL27" s="92">
        <f>IF(BK27&gt;[1]WFY14!$DX$1,0,(VLOOKUP(BK27,'[9]Point Tables'!$A$4:$I$263,[1]WFY14!$DX$2,FALSE)))</f>
        <v>0</v>
      </c>
      <c r="BY27">
        <f t="shared" si="10"/>
        <v>0</v>
      </c>
      <c r="BZ27">
        <f t="shared" si="11"/>
        <v>0</v>
      </c>
      <c r="CA27">
        <f t="shared" si="12"/>
        <v>52</v>
      </c>
      <c r="CB27">
        <f t="shared" si="13"/>
        <v>69.5</v>
      </c>
      <c r="CC27">
        <f t="shared" si="14"/>
        <v>0</v>
      </c>
      <c r="CD27">
        <f t="shared" si="15"/>
        <v>85</v>
      </c>
      <c r="CE27">
        <f t="shared" si="16"/>
        <v>53.5</v>
      </c>
      <c r="CF27">
        <f t="shared" si="17"/>
        <v>0</v>
      </c>
      <c r="CG27">
        <f t="shared" si="18"/>
        <v>0</v>
      </c>
      <c r="CH27">
        <f t="shared" si="19"/>
        <v>0</v>
      </c>
      <c r="CI27">
        <f t="shared" si="20"/>
        <v>0</v>
      </c>
      <c r="CJ27">
        <f t="shared" si="21"/>
        <v>0</v>
      </c>
      <c r="CK27">
        <f t="shared" si="22"/>
        <v>107</v>
      </c>
      <c r="CL27">
        <f t="shared" si="23"/>
        <v>0</v>
      </c>
      <c r="CM27">
        <f t="shared" si="24"/>
        <v>0</v>
      </c>
      <c r="CN27">
        <f t="shared" si="25"/>
        <v>104</v>
      </c>
      <c r="CO27">
        <f t="shared" si="26"/>
        <v>0</v>
      </c>
      <c r="CP27">
        <f t="shared" si="27"/>
        <v>0</v>
      </c>
      <c r="CR27">
        <f t="shared" si="28"/>
        <v>85</v>
      </c>
      <c r="CS27">
        <f t="shared" si="29"/>
        <v>107</v>
      </c>
      <c r="CT27">
        <f t="shared" si="30"/>
        <v>0</v>
      </c>
      <c r="CU27">
        <f t="shared" si="31"/>
        <v>0</v>
      </c>
      <c r="CV27">
        <f t="shared" si="32"/>
        <v>0</v>
      </c>
      <c r="CW27">
        <f t="shared" si="33"/>
        <v>0</v>
      </c>
      <c r="CX27">
        <f t="shared" si="34"/>
        <v>30.5</v>
      </c>
      <c r="CZ27">
        <f t="shared" si="35"/>
        <v>107</v>
      </c>
      <c r="DA27">
        <f t="shared" si="36"/>
        <v>85</v>
      </c>
      <c r="DB27">
        <f t="shared" si="37"/>
        <v>30.5</v>
      </c>
      <c r="DC27">
        <f t="shared" si="38"/>
        <v>0</v>
      </c>
      <c r="DE27" s="95">
        <f t="shared" si="39"/>
        <v>222.5</v>
      </c>
      <c r="DJ27">
        <f t="shared" si="40"/>
        <v>30.5</v>
      </c>
      <c r="DK27">
        <f t="shared" si="41"/>
        <v>0</v>
      </c>
      <c r="DM27">
        <f t="shared" si="42"/>
        <v>30.5</v>
      </c>
      <c r="DN27">
        <f t="shared" si="43"/>
        <v>0</v>
      </c>
      <c r="DP27">
        <f t="shared" si="44"/>
        <v>30.5</v>
      </c>
    </row>
    <row r="28" spans="1:120">
      <c r="A28" s="99">
        <v>100096178</v>
      </c>
      <c r="B28">
        <f t="shared" si="0"/>
        <v>222</v>
      </c>
      <c r="C28">
        <f t="shared" si="1"/>
        <v>32</v>
      </c>
      <c r="D28" s="15" t="str">
        <f t="shared" si="2"/>
        <v>25</v>
      </c>
      <c r="E28" s="26" t="str">
        <f>IF(AND(ISNUMBER(G28),G28&gt;='[3]Point Tables'!$S$7),"#"," ")</f>
        <v>#</v>
      </c>
      <c r="F28" s="3" t="s">
        <v>1375</v>
      </c>
      <c r="G28" s="10">
        <v>1998</v>
      </c>
      <c r="H28" s="3" t="s">
        <v>45</v>
      </c>
      <c r="I28" s="119">
        <f t="shared" si="3"/>
        <v>222</v>
      </c>
      <c r="J28" s="122">
        <f t="shared" si="4"/>
        <v>32</v>
      </c>
      <c r="K28" s="107">
        <f t="shared" si="5"/>
        <v>105</v>
      </c>
      <c r="L28" s="107">
        <f t="shared" si="5"/>
        <v>85</v>
      </c>
      <c r="M28" s="107">
        <f t="shared" si="5"/>
        <v>32</v>
      </c>
      <c r="N28" s="107">
        <f t="shared" si="5"/>
        <v>0</v>
      </c>
      <c r="O28" s="88" t="str">
        <f t="shared" si="6"/>
        <v>Chen, Weichee</v>
      </c>
      <c r="P28" s="121" t="str">
        <f>IF(ISNA(VLOOKUP($A28,[1]WFY12!$E$1:$F$65536,2,FALSE)),"np",(VLOOKUP($A28,[1]WFY12!$E$1:$F$65536,2,FALSE)))</f>
        <v>np</v>
      </c>
      <c r="Q28" s="92">
        <f>IF(P28&gt;[1]WFY12!$F$1,0,(VLOOKUP(P28,'[2]Point Tables'!$A$4:$I$263,[1]WFY12!$F$2,FALSE)))</f>
        <v>0</v>
      </c>
      <c r="R28" s="121">
        <f>IF(ISNA(VLOOKUP($A28,[1]WFY12!$P$1:$Q$65536,2,FALSE)),"np",(VLOOKUP($A28,[1]WFY12!$P$1:$Q$65536,2,FALSE)))</f>
        <v>23</v>
      </c>
      <c r="S28" s="92">
        <f>IF(R28&gt;[1]WFY12!$Q$1,0,(VLOOKUP(R28,'[2]Point Tables'!$A$4:$I$263,[1]WFY12!$Q$2,FALSE)))</f>
        <v>32</v>
      </c>
      <c r="T28" s="92" t="str">
        <f t="shared" si="7"/>
        <v>Chen, Weichee</v>
      </c>
      <c r="U28" s="121">
        <f>IF(ISNA(VLOOKUP(A28,[1]WFY14!$AA$1:$AB$65536,2,FALSE)),"np",(VLOOKUP(A28,[1]WFY14!$AA$1:$AB$65536,2,FALSE)))</f>
        <v>59</v>
      </c>
      <c r="V28" s="92">
        <f>IF(U28&gt;[1]WFY14!$AB$1,0,(VLOOKUP(U28,'[2]Point Tables'!$A$4:$I$263,[1]WFY14!$AB$2,FALSE)))</f>
        <v>0</v>
      </c>
      <c r="W28" s="121" t="str">
        <f>IF(ISNA(VLOOKUP($A28,[1]WFY14!$E$1:$F$65536,2,FALSE)),"np",(VLOOKUP($A28,[1]WFY14!$E$1:$F$65536,2,FALSE)))</f>
        <v>np</v>
      </c>
      <c r="X28" s="92">
        <f>IF(W28&gt;[1]WFY14!$F$1,0,(VLOOKUP(W28,'[2]Point Tables'!$A$4:$I$263,[1]WFY14!$F$2,FALSE)))</f>
        <v>0</v>
      </c>
      <c r="Y28" s="121" t="str">
        <f>IF(ISNA(VLOOKUP($A28,[1]WFY14!$P$1:$Q$65536,2,FALSE)),"np",(VLOOKUP($A28,[1]WFY14!$P$1:$Q$65536,2,FALSE)))</f>
        <v>np</v>
      </c>
      <c r="Z28" s="92">
        <f>IF(Y28&gt;[1]WFY14!$Q$1,0,(VLOOKUP(Y28,'[2]Point Tables'!$A$4:$I$263,[1]WFY14!$Q$2,FALSE)))</f>
        <v>0</v>
      </c>
      <c r="AA28" s="92" t="str">
        <f t="shared" si="8"/>
        <v>Chen, Weichee</v>
      </c>
      <c r="AB28" s="121">
        <f>IF(ISNA(VLOOKUP($A28,[1]WFY12!$AA$1:$AB$65536,2,FALSE)),"np",(VLOOKUP($A28,[1]WFY12!$AA$1:$AB$65536,2,FALSE)))</f>
        <v>5</v>
      </c>
      <c r="AC28" s="92">
        <f>IF(AB28&gt;[1]WFY12!$AB$1,0,(VLOOKUP(AB28,'[2]Point Tables'!$A$4:$I$263,[1]WFY12!$AB$2,FALSE)))</f>
        <v>70</v>
      </c>
      <c r="AD28" s="121" t="str">
        <f>IF(ISNA(VLOOKUP($A28,[1]WFY12!$AL$1:$AM$65536,2,FALSE)),"np",(VLOOKUP($A28,[1]WFY12!$AL$1:$AM$65536,2,FALSE)))</f>
        <v>np</v>
      </c>
      <c r="AE28" s="92">
        <f>IF(AD28&gt;[1]WFY12!$AM$1,0,(VLOOKUP(AD28,'[2]Point Tables'!$A$4:$I$263,[1]WFY12!$AM$2,FALSE)))</f>
        <v>0</v>
      </c>
      <c r="AF28" s="121" t="str">
        <f>IF(ISNA(VLOOKUP($A28,[1]WFY12!$AW$1:$AX$65536,2,FALSE)),"np",(VLOOKUP($A28,[1]WFY12!$AW$1:$AX$65536,2,FALSE)))</f>
        <v>np</v>
      </c>
      <c r="AG28" s="92">
        <f>IF(AF28&gt;[1]WFY12!$AX$1,0,(VLOOKUP(AF28,'[2]Point Tables'!$A$4:$I$263,[1]WFY12!$AX$2,FALSE)))</f>
        <v>0</v>
      </c>
      <c r="AH28" s="121" t="str">
        <f>IF(ISNA(VLOOKUP($A28,[1]WFY12!$BH$1:$BI$65536,2,FALSE)),"np",(VLOOKUP($A28,[1]WFY12!$BH$1:$BI$65536,2,FALSE)))</f>
        <v>np</v>
      </c>
      <c r="AI28" s="92">
        <f>IF(AH28&gt;[1]WFY12!$BI$1,0,(VLOOKUP(AH28,'[2]Point Tables'!$A$4:$I$263,[1]WFY12!$BI$2,FALSE)))</f>
        <v>0</v>
      </c>
      <c r="AJ28" s="121">
        <f>IF(ISNA(VLOOKUP($A28,[1]WFY12!$BS$1:$BT$65536,2,FALSE)),"np",(VLOOKUP($A28,[1]WFY12!$BS$1:$BT$65536,2,FALSE)))</f>
        <v>3</v>
      </c>
      <c r="AK28" s="92">
        <f>IF(AJ28&gt;[1]WFY12!$BT$1,0,(VLOOKUP(AJ28,'[2]Point Tables'!$A$4:$I$263,[1]WFY12!$BT$2,FALSE)))</f>
        <v>85</v>
      </c>
      <c r="AL28" s="121" t="str">
        <f>IF(ISNA(VLOOKUP($A28,[1]WFY12!$CD$1:$CE$65536,2,FALSE)),"np",(VLOOKUP($A28,[1]WFY12!$CD$1:$CE$65536,2,FALSE)))</f>
        <v>np</v>
      </c>
      <c r="AM28" s="92">
        <f>IF(AL28&gt;[1]WFY12!$CE$1,0,(VLOOKUP(AL28,'[2]Point Tables'!$A$4:$I$263,[1]WFY12!$CE$2,FALSE)))</f>
        <v>0</v>
      </c>
      <c r="AN28" s="121" t="str">
        <f>IF(ISNA(VLOOKUP($A28,[1]WFY12!$CO$1:$CP$65536,2,FALSE)),"np",(VLOOKUP($A28,[1]WFY12!$CO$1:$CP$65536,2,FALSE)))</f>
        <v>np</v>
      </c>
      <c r="AO28" s="92">
        <f>IF(AN28&gt;[1]WFY12!$CP$1,0,(VLOOKUP(AN28,'[2]Point Tables'!$A$4:$I$263,[1]WFY12!$CP$2,FALSE)))</f>
        <v>0</v>
      </c>
      <c r="AP28" s="121" t="str">
        <f>IF(ISNA(VLOOKUP($A28,[1]WFY12!$CZ$1:$DA$65536,2,FALSE)),"np",(VLOOKUP($A28,[1]WFY12!$CZ$1:$DA$65536,2,FALSE)))</f>
        <v>np</v>
      </c>
      <c r="AQ28" s="92">
        <f>IF(AP28&gt;[1]WFY12!$DA$1,0,(VLOOKUP(AP28,'[2]Point Tables'!$A$4:$I$263,[1]WFY12!$DA$2,FALSE)))</f>
        <v>0</v>
      </c>
      <c r="AR28" s="121" t="str">
        <f>IF(ISNA(VLOOKUP($A28,[1]WFY12!$DK$1:$DL$65536,2,FALSE)),"np",(VLOOKUP($A28,[1]WFY12!$DK$1:$DL$65536,2,FALSE)))</f>
        <v>np</v>
      </c>
      <c r="AS28" s="92">
        <f>IF(AR28&gt;[1]WFY12!$DL$1,0,(VLOOKUP(AR28,'[2]Point Tables'!$A$4:$I$263,[1]WFY12!$DL$2,FALSE)))</f>
        <v>0</v>
      </c>
      <c r="AT28" s="92" t="str">
        <f t="shared" si="9"/>
        <v>Chen, Weichee</v>
      </c>
      <c r="AU28" s="121">
        <f>IF(ISNA(VLOOKUP($A28,[1]WFY14!$AL$1:$AN$65536,2,FALSE)),"np",(VLOOKUP($A28,[1]WFY14!$AL$1:$AN$65536,2,FALSE)))</f>
        <v>11</v>
      </c>
      <c r="AV28" s="92">
        <f>IF(AU28&gt;[1]WFY14!$AN$1,0,(VLOOKUP(AU28,'[2]Point Tables'!$A$4:$I$263,[1]WFY14!$AN$2,FALSE)))</f>
        <v>105</v>
      </c>
      <c r="AW28" s="121" t="str">
        <f>IF(ISNA(VLOOKUP($A28,[1]WFY14!$AW$1:$AY$65536,2,FALSE)),"np",(VLOOKUP($A28,[1]WFY14!$AW$1:$AY$65536,2,FALSE)))</f>
        <v>np</v>
      </c>
      <c r="AX28" s="92">
        <f>IF(AW28&gt;[1]WFY14!$AY$1,0,(VLOOKUP(AW28,'[2]Point Tables'!$A$4:$I$263,[1]WFY14!$AY$2,FALSE)))</f>
        <v>0</v>
      </c>
      <c r="AY28" s="121" t="str">
        <f>IF(ISNA(VLOOKUP($A28,[1]WFY14!$BH$1:$BJ$65536,2,FALSE)),"np",(VLOOKUP($A28,[1]WFY14!$BH$1:$BJ$65536,2,FALSE)))</f>
        <v>np</v>
      </c>
      <c r="AZ28" s="92">
        <f>IF(AY28&gt;[1]WFY14!$BJ$1,0,(VLOOKUP(AY28,'[2]Point Tables'!$A$4:$I$263,[1]WFY14!$BJ$2,FALSE)))</f>
        <v>0</v>
      </c>
      <c r="BA28" s="121" t="str">
        <f>IF(ISNA(VLOOKUP($A28,[1]WFY14!$BS$1:$BT$65536,2,FALSE)),"np",(VLOOKUP($A28,[1]WFY14!$BS$1:$BT$65536,2,FALSE)))</f>
        <v>np</v>
      </c>
      <c r="BB28" s="92">
        <f>IF(BA28&gt;[1]WFY14!$BU$1,0,(VLOOKUP(BA28,'[2]Point Tables'!$A$4:$I$263,[1]WFY14!$BU$2,FALSE)))</f>
        <v>0</v>
      </c>
      <c r="BC28" s="121">
        <f>IF(ISNA(VLOOKUP($A28,[1]WFY14!$CD$1:$CE$65536,2,FALSE)),"np",(VLOOKUP($A28,[1]WFY14!$CD$1:$CE$65536,2,FALSE)))</f>
        <v>15</v>
      </c>
      <c r="BD28" s="92">
        <f>IF(BC28&gt;[1]WFY14!$CF$1,0,(VLOOKUP(BC28,'[2]Point Tables'!$A$4:$I$263,[1]WFY14!$CF$2,FALSE)))</f>
        <v>0</v>
      </c>
      <c r="BE28" s="121" t="str">
        <f>IF(ISNA(VLOOKUP($A28,[1]WFY14!$CO$1:$CP$65536,2,FALSE)),"np",(VLOOKUP($A28,[1]WFY14!$CO$1:$CP$65536,2,FALSE)))</f>
        <v>np</v>
      </c>
      <c r="BF28" s="92">
        <f>IF(BE28&gt;[1]WFY14!$CQ$1,0,(VLOOKUP(BE28,'[2]Point Tables'!$A$4:$I$263,[1]WFY14!$CQ$2,FALSE)))</f>
        <v>0</v>
      </c>
      <c r="BG28" s="121" t="str">
        <f>IF(ISNA(VLOOKUP($A28,[1]WFY14!$CZ$1:$DA$65536,2,FALSE)),"np",(VLOOKUP($A28,[1]WFY14!$CZ$1:$DA$65536,2,FALSE)))</f>
        <v>np</v>
      </c>
      <c r="BH28" s="92">
        <f>IF(BG28&gt;[1]WFY14!$DB$1,0,(VLOOKUP(BG28,'[2]Point Tables'!$A$4:$I$263,[1]WFY14!$DB$2,FALSE)))</f>
        <v>0</v>
      </c>
      <c r="BI28" s="121" t="str">
        <f>IF(ISNA(VLOOKUP($A28,[1]WFY14!$DK$1:$DL$65536,2,FALSE)),"np",(VLOOKUP($A28,[1]WFY14!$DK$1:$DL$65536,2,FALSE)))</f>
        <v>np</v>
      </c>
      <c r="BJ28" s="92">
        <f>IF(BI28&gt;[1]WFY14!$DM$1,0,(VLOOKUP(BI28,'[2]Point Tables'!$A$4:$I$263,[1]WFY14!$DM$2,FALSE)))</f>
        <v>0</v>
      </c>
      <c r="BK28" s="121" t="str">
        <f>IF(ISNA(VLOOKUP($A28,[1]WFY14!$DV$1:$DW$65536,2,FALSE)),"np",(VLOOKUP($A28,[1]WFY14!$DV$1:$DW$65536,2,FALSE)))</f>
        <v>np</v>
      </c>
      <c r="BL28" s="92">
        <f>IF(BK28&gt;[1]WFY14!$DX$1,0,(VLOOKUP(BK28,'[9]Point Tables'!$A$4:$I$263,[1]WFY14!$DX$2,FALSE)))</f>
        <v>0</v>
      </c>
      <c r="BY28">
        <f t="shared" si="10"/>
        <v>70</v>
      </c>
      <c r="BZ28">
        <f t="shared" si="11"/>
        <v>0</v>
      </c>
      <c r="CA28">
        <f t="shared" si="12"/>
        <v>0</v>
      </c>
      <c r="CB28">
        <f t="shared" si="13"/>
        <v>0</v>
      </c>
      <c r="CC28">
        <f t="shared" si="14"/>
        <v>85</v>
      </c>
      <c r="CD28">
        <f t="shared" si="15"/>
        <v>0</v>
      </c>
      <c r="CE28">
        <f t="shared" si="16"/>
        <v>0</v>
      </c>
      <c r="CF28">
        <f t="shared" si="17"/>
        <v>0</v>
      </c>
      <c r="CG28">
        <f t="shared" si="18"/>
        <v>0</v>
      </c>
      <c r="CH28">
        <f t="shared" si="19"/>
        <v>105</v>
      </c>
      <c r="CI28">
        <f t="shared" si="20"/>
        <v>0</v>
      </c>
      <c r="CJ28">
        <f t="shared" si="21"/>
        <v>0</v>
      </c>
      <c r="CK28">
        <f t="shared" si="22"/>
        <v>0</v>
      </c>
      <c r="CL28">
        <f t="shared" si="23"/>
        <v>0</v>
      </c>
      <c r="CM28">
        <f t="shared" si="24"/>
        <v>0</v>
      </c>
      <c r="CN28">
        <f t="shared" si="25"/>
        <v>0</v>
      </c>
      <c r="CO28">
        <f t="shared" si="26"/>
        <v>0</v>
      </c>
      <c r="CP28">
        <f t="shared" si="27"/>
        <v>0</v>
      </c>
      <c r="CR28">
        <f t="shared" si="28"/>
        <v>85</v>
      </c>
      <c r="CS28">
        <f t="shared" si="29"/>
        <v>105</v>
      </c>
      <c r="CT28">
        <f t="shared" si="30"/>
        <v>0</v>
      </c>
      <c r="CU28">
        <f t="shared" si="31"/>
        <v>0</v>
      </c>
      <c r="CV28">
        <f t="shared" si="32"/>
        <v>0</v>
      </c>
      <c r="CW28">
        <f t="shared" si="33"/>
        <v>0</v>
      </c>
      <c r="CX28">
        <f t="shared" si="34"/>
        <v>32</v>
      </c>
      <c r="CZ28">
        <f t="shared" si="35"/>
        <v>105</v>
      </c>
      <c r="DA28">
        <f t="shared" si="36"/>
        <v>85</v>
      </c>
      <c r="DB28">
        <f t="shared" si="37"/>
        <v>32</v>
      </c>
      <c r="DC28">
        <f t="shared" si="38"/>
        <v>0</v>
      </c>
      <c r="DE28" s="95">
        <f t="shared" si="39"/>
        <v>222</v>
      </c>
      <c r="DJ28">
        <f t="shared" si="40"/>
        <v>32</v>
      </c>
      <c r="DK28">
        <f t="shared" si="41"/>
        <v>0</v>
      </c>
      <c r="DM28">
        <f t="shared" si="42"/>
        <v>32</v>
      </c>
      <c r="DN28">
        <f t="shared" si="43"/>
        <v>0</v>
      </c>
      <c r="DP28">
        <f t="shared" si="44"/>
        <v>32</v>
      </c>
    </row>
    <row r="29" spans="1:120">
      <c r="A29" s="100">
        <v>100099218</v>
      </c>
      <c r="B29">
        <f t="shared" si="0"/>
        <v>218.5</v>
      </c>
      <c r="C29">
        <f t="shared" si="1"/>
        <v>86.5</v>
      </c>
      <c r="D29" s="15" t="str">
        <f t="shared" si="2"/>
        <v>26</v>
      </c>
      <c r="E29" s="26" t="str">
        <f>IF(AND(ISNUMBER(G29),G29&gt;='[3]Point Tables'!$S$7),"#"," ")</f>
        <v>#</v>
      </c>
      <c r="F29" s="3" t="s">
        <v>690</v>
      </c>
      <c r="G29" s="10">
        <v>1998</v>
      </c>
      <c r="H29" s="3" t="s">
        <v>1362</v>
      </c>
      <c r="I29" s="119">
        <f t="shared" si="3"/>
        <v>218.5</v>
      </c>
      <c r="J29" s="122">
        <f t="shared" si="4"/>
        <v>86.5</v>
      </c>
      <c r="K29" s="107">
        <f t="shared" si="5"/>
        <v>70</v>
      </c>
      <c r="L29" s="107">
        <f t="shared" si="5"/>
        <v>62</v>
      </c>
      <c r="M29" s="107">
        <f t="shared" si="5"/>
        <v>52</v>
      </c>
      <c r="N29" s="107">
        <f t="shared" si="5"/>
        <v>34.5</v>
      </c>
      <c r="O29" s="88" t="str">
        <f t="shared" si="6"/>
        <v xml:space="preserve">Wei, Isabel </v>
      </c>
      <c r="P29" s="121">
        <f>IF(ISNA(VLOOKUP($A29,[1]WFY12!$E$1:$F$65536,2,FALSE)),"np",(VLOOKUP($A29,[1]WFY12!$E$1:$F$65536,2,FALSE)))</f>
        <v>12</v>
      </c>
      <c r="Q29" s="92">
        <f>IF(P29&gt;[1]WFY12!$F$1,0,(VLOOKUP(P29,'[2]Point Tables'!$A$4:$I$263,[1]WFY12!$F$2,FALSE)))</f>
        <v>52</v>
      </c>
      <c r="R29" s="121">
        <f>IF(ISNA(VLOOKUP($A29,[1]WFY12!$P$1:$Q$65536,2,FALSE)),"np",(VLOOKUP($A29,[1]WFY12!$P$1:$Q$65536,2,FALSE)))</f>
        <v>18</v>
      </c>
      <c r="S29" s="92">
        <f>IF(R29&gt;[1]WFY12!$Q$1,0,(VLOOKUP(R29,'[2]Point Tables'!$A$4:$I$263,[1]WFY12!$Q$2,FALSE)))</f>
        <v>34.5</v>
      </c>
      <c r="T29" s="92" t="str">
        <f t="shared" si="7"/>
        <v xml:space="preserve">Wei, Isabel </v>
      </c>
      <c r="U29" s="121">
        <f>IF(ISNA(VLOOKUP(A29,[1]WFY14!$AA$1:$AB$65536,2,FALSE)),"np",(VLOOKUP(A29,[1]WFY14!$AA$1:$AB$65536,2,FALSE)))</f>
        <v>51</v>
      </c>
      <c r="V29" s="92">
        <f>IF(U29&gt;[1]WFY14!$AB$1,0,(VLOOKUP(U29,'[2]Point Tables'!$A$4:$I$263,[1]WFY14!$AB$2,FALSE)))</f>
        <v>0</v>
      </c>
      <c r="W29" s="121" t="str">
        <f>IF(ISNA(VLOOKUP($A29,[1]WFY14!$E$1:$F$65536,2,FALSE)),"np",(VLOOKUP($A29,[1]WFY14!$E$1:$F$65536,2,FALSE)))</f>
        <v>np</v>
      </c>
      <c r="X29" s="92">
        <f>IF(W29&gt;[1]WFY14!$F$1,0,(VLOOKUP(W29,'[2]Point Tables'!$A$4:$I$263,[1]WFY14!$F$2,FALSE)))</f>
        <v>0</v>
      </c>
      <c r="Y29" s="121">
        <f>IF(ISNA(VLOOKUP($A29,[1]WFY14!$P$1:$Q$65536,2,FALSE)),"np",(VLOOKUP($A29,[1]WFY14!$P$1:$Q$65536,2,FALSE)))</f>
        <v>25</v>
      </c>
      <c r="Z29" s="92">
        <f>IF(Y29&gt;[1]WFY14!$Q$1,0,(VLOOKUP(Y29,'[2]Point Tables'!$A$4:$I$263,[1]WFY14!$Q$2,FALSE)))</f>
        <v>62</v>
      </c>
      <c r="AA29" s="92" t="str">
        <f t="shared" si="8"/>
        <v xml:space="preserve">Wei, Isabel </v>
      </c>
      <c r="AB29" s="121" t="str">
        <f>IF(ISNA(VLOOKUP($A29,[1]WFY12!$AA$1:$AB$65536,2,FALSE)),"np",(VLOOKUP($A29,[1]WFY12!$AA$1:$AB$65536,2,FALSE)))</f>
        <v>np</v>
      </c>
      <c r="AC29" s="92">
        <f>IF(AB29&gt;[1]WFY12!$AB$1,0,(VLOOKUP(AB29,'[2]Point Tables'!$A$4:$I$263,[1]WFY12!$AB$2,FALSE)))</f>
        <v>0</v>
      </c>
      <c r="AD29" s="121">
        <f>IF(ISNA(VLOOKUP($A29,[1]WFY12!$AL$1:$AM$65536,2,FALSE)),"np",(VLOOKUP($A29,[1]WFY12!$AL$1:$AM$65536,2,FALSE)))</f>
        <v>9</v>
      </c>
      <c r="AE29" s="92">
        <f>IF(AD29&gt;[1]WFY12!$AM$1,0,(VLOOKUP(AD29,'[2]Point Tables'!$A$4:$I$263,[1]WFY12!$AM$2,FALSE)))</f>
        <v>53.5</v>
      </c>
      <c r="AF29" s="121" t="str">
        <f>IF(ISNA(VLOOKUP($A29,[1]WFY12!$AW$1:$AX$65536,2,FALSE)),"np",(VLOOKUP($A29,[1]WFY12!$AW$1:$AX$65536,2,FALSE)))</f>
        <v>np</v>
      </c>
      <c r="AG29" s="92">
        <f>IF(AF29&gt;[1]WFY12!$AX$1,0,(VLOOKUP(AF29,'[2]Point Tables'!$A$4:$I$263,[1]WFY12!$AX$2,FALSE)))</f>
        <v>0</v>
      </c>
      <c r="AH29" s="121" t="str">
        <f>IF(ISNA(VLOOKUP($A29,[1]WFY12!$BH$1:$BI$65536,2,FALSE)),"np",(VLOOKUP($A29,[1]WFY12!$BH$1:$BI$65536,2,FALSE)))</f>
        <v>np</v>
      </c>
      <c r="AI29" s="92">
        <f>IF(AH29&gt;[1]WFY12!$BI$1,0,(VLOOKUP(AH29,'[2]Point Tables'!$A$4:$I$263,[1]WFY12!$BI$2,FALSE)))</f>
        <v>0</v>
      </c>
      <c r="AJ29" s="121" t="str">
        <f>IF(ISNA(VLOOKUP($A29,[1]WFY12!$BS$1:$BT$65536,2,FALSE)),"np",(VLOOKUP($A29,[1]WFY12!$BS$1:$BT$65536,2,FALSE)))</f>
        <v>np</v>
      </c>
      <c r="AK29" s="92">
        <f>IF(AJ29&gt;[1]WFY12!$BT$1,0,(VLOOKUP(AJ29,'[2]Point Tables'!$A$4:$I$263,[1]WFY12!$BT$2,FALSE)))</f>
        <v>0</v>
      </c>
      <c r="AL29" s="121" t="str">
        <f>IF(ISNA(VLOOKUP($A29,[1]WFY12!$CD$1:$CE$65536,2,FALSE)),"np",(VLOOKUP($A29,[1]WFY12!$CD$1:$CE$65536,2,FALSE)))</f>
        <v>np</v>
      </c>
      <c r="AM29" s="92">
        <f>IF(AL29&gt;[1]WFY12!$CE$1,0,(VLOOKUP(AL29,'[2]Point Tables'!$A$4:$I$263,[1]WFY12!$CE$2,FALSE)))</f>
        <v>0</v>
      </c>
      <c r="AN29" s="121" t="str">
        <f>IF(ISNA(VLOOKUP($A29,[1]WFY12!$CO$1:$CP$65536,2,FALSE)),"np",(VLOOKUP($A29,[1]WFY12!$CO$1:$CP$65536,2,FALSE)))</f>
        <v>np</v>
      </c>
      <c r="AO29" s="92">
        <f>IF(AN29&gt;[1]WFY12!$CP$1,0,(VLOOKUP(AN29,'[2]Point Tables'!$A$4:$I$263,[1]WFY12!$CP$2,FALSE)))</f>
        <v>0</v>
      </c>
      <c r="AP29" s="121">
        <f>IF(ISNA(VLOOKUP($A29,[1]WFY12!$CZ$1:$DA$65536,2,FALSE)),"np",(VLOOKUP($A29,[1]WFY12!$CZ$1:$DA$65536,2,FALSE)))</f>
        <v>5</v>
      </c>
      <c r="AQ29" s="92">
        <f>IF(AP29&gt;[1]WFY12!$DA$1,0,(VLOOKUP(AP29,'[2]Point Tables'!$A$4:$I$263,[1]WFY12!$DA$2,FALSE)))</f>
        <v>70</v>
      </c>
      <c r="AR29" s="121" t="str">
        <f>IF(ISNA(VLOOKUP($A29,[1]WFY12!$DK$1:$DL$65536,2,FALSE)),"np",(VLOOKUP($A29,[1]WFY12!$DK$1:$DL$65536,2,FALSE)))</f>
        <v>np</v>
      </c>
      <c r="AS29" s="92">
        <f>IF(AR29&gt;[1]WFY12!$DL$1,0,(VLOOKUP(AR29,'[2]Point Tables'!$A$4:$I$263,[1]WFY12!$DL$2,FALSE)))</f>
        <v>0</v>
      </c>
      <c r="AT29" s="92" t="str">
        <f t="shared" si="9"/>
        <v xml:space="preserve">Wei, Isabel </v>
      </c>
      <c r="AU29" s="121" t="str">
        <f>IF(ISNA(VLOOKUP($A29,[1]WFY14!$AL$1:$AN$65536,2,FALSE)),"np",(VLOOKUP($A29,[1]WFY14!$AL$1:$AN$65536,2,FALSE)))</f>
        <v>np</v>
      </c>
      <c r="AV29" s="92">
        <f>IF(AU29&gt;[1]WFY14!$AN$1,0,(VLOOKUP(AU29,'[2]Point Tables'!$A$4:$I$263,[1]WFY14!$AN$2,FALSE)))</f>
        <v>0</v>
      </c>
      <c r="AW29" s="121">
        <f>IF(ISNA(VLOOKUP($A29,[1]WFY14!$AW$1:$AY$65536,2,FALSE)),"np",(VLOOKUP($A29,[1]WFY14!$AW$1:$AY$65536,2,FALSE)))</f>
        <v>21</v>
      </c>
      <c r="AX29" s="92">
        <f>IF(AW29&gt;[1]WFY14!$AY$1,0,(VLOOKUP(AW29,'[2]Point Tables'!$A$4:$I$263,[1]WFY14!$AY$2,FALSE)))</f>
        <v>0</v>
      </c>
      <c r="AY29" s="121" t="str">
        <f>IF(ISNA(VLOOKUP($A29,[1]WFY14!$BH$1:$BJ$65536,2,FALSE)),"np",(VLOOKUP($A29,[1]WFY14!$BH$1:$BJ$65536,2,FALSE)))</f>
        <v>np</v>
      </c>
      <c r="AZ29" s="92">
        <f>IF(AY29&gt;[1]WFY14!$BJ$1,0,(VLOOKUP(AY29,'[2]Point Tables'!$A$4:$I$263,[1]WFY14!$BJ$2,FALSE)))</f>
        <v>0</v>
      </c>
      <c r="BA29" s="121" t="str">
        <f>IF(ISNA(VLOOKUP($A29,[1]WFY14!$BS$1:$BT$65536,2,FALSE)),"np",(VLOOKUP($A29,[1]WFY14!$BS$1:$BT$65536,2,FALSE)))</f>
        <v>np</v>
      </c>
      <c r="BB29" s="92">
        <f>IF(BA29&gt;[1]WFY14!$BU$1,0,(VLOOKUP(BA29,'[2]Point Tables'!$A$4:$I$263,[1]WFY14!$BU$2,FALSE)))</f>
        <v>0</v>
      </c>
      <c r="BC29" s="121" t="str">
        <f>IF(ISNA(VLOOKUP($A29,[1]WFY14!$CD$1:$CE$65536,2,FALSE)),"np",(VLOOKUP($A29,[1]WFY14!$CD$1:$CE$65536,2,FALSE)))</f>
        <v>np</v>
      </c>
      <c r="BD29" s="92">
        <f>IF(BC29&gt;[1]WFY14!$CF$1,0,(VLOOKUP(BC29,'[2]Point Tables'!$A$4:$I$263,[1]WFY14!$CF$2,FALSE)))</f>
        <v>0</v>
      </c>
      <c r="BE29" s="121" t="str">
        <f>IF(ISNA(VLOOKUP($A29,[1]WFY14!$CO$1:$CP$65536,2,FALSE)),"np",(VLOOKUP($A29,[1]WFY14!$CO$1:$CP$65536,2,FALSE)))</f>
        <v>np</v>
      </c>
      <c r="BF29" s="92">
        <f>IF(BE29&gt;[1]WFY14!$CQ$1,0,(VLOOKUP(BE29,'[2]Point Tables'!$A$4:$I$263,[1]WFY14!$CQ$2,FALSE)))</f>
        <v>0</v>
      </c>
      <c r="BG29" s="121" t="str">
        <f>IF(ISNA(VLOOKUP($A29,[1]WFY14!$CZ$1:$DA$65536,2,FALSE)),"np",(VLOOKUP($A29,[1]WFY14!$CZ$1:$DA$65536,2,FALSE)))</f>
        <v>np</v>
      </c>
      <c r="BH29" s="92">
        <f>IF(BG29&gt;[1]WFY14!$DB$1,0,(VLOOKUP(BG29,'[2]Point Tables'!$A$4:$I$263,[1]WFY14!$DB$2,FALSE)))</f>
        <v>0</v>
      </c>
      <c r="BI29" s="121">
        <f>IF(ISNA(VLOOKUP($A29,[1]WFY14!$DK$1:$DL$65536,2,FALSE)),"np",(VLOOKUP($A29,[1]WFY14!$DK$1:$DL$65536,2,FALSE)))</f>
        <v>21</v>
      </c>
      <c r="BJ29" s="92">
        <f>IF(BI29&gt;[1]WFY14!$DM$1,0,(VLOOKUP(BI29,'[2]Point Tables'!$A$4:$I$263,[1]WFY14!$DM$2,FALSE)))</f>
        <v>0</v>
      </c>
      <c r="BK29" s="121" t="str">
        <f>IF(ISNA(VLOOKUP($A29,[1]WFY14!$DV$1:$DW$65536,2,FALSE)),"np",(VLOOKUP($A29,[1]WFY14!$DV$1:$DW$65536,2,FALSE)))</f>
        <v>np</v>
      </c>
      <c r="BL29" s="92">
        <f>IF(BK29&gt;[1]WFY14!$DX$1,0,(VLOOKUP(BK29,'[9]Point Tables'!$A$4:$I$263,[1]WFY14!$DX$2,FALSE)))</f>
        <v>0</v>
      </c>
      <c r="BY29">
        <f t="shared" si="10"/>
        <v>0</v>
      </c>
      <c r="BZ29">
        <f t="shared" si="11"/>
        <v>53.5</v>
      </c>
      <c r="CA29">
        <f t="shared" si="12"/>
        <v>0</v>
      </c>
      <c r="CB29">
        <f t="shared" si="13"/>
        <v>0</v>
      </c>
      <c r="CC29">
        <f t="shared" si="14"/>
        <v>0</v>
      </c>
      <c r="CD29">
        <f t="shared" si="15"/>
        <v>0</v>
      </c>
      <c r="CE29">
        <f t="shared" si="16"/>
        <v>0</v>
      </c>
      <c r="CF29">
        <f t="shared" si="17"/>
        <v>70</v>
      </c>
      <c r="CG29">
        <f t="shared" si="18"/>
        <v>0</v>
      </c>
      <c r="CH29">
        <f t="shared" si="19"/>
        <v>0</v>
      </c>
      <c r="CI29">
        <f t="shared" si="20"/>
        <v>0</v>
      </c>
      <c r="CJ29">
        <f t="shared" si="21"/>
        <v>0</v>
      </c>
      <c r="CK29">
        <f t="shared" si="22"/>
        <v>0</v>
      </c>
      <c r="CL29">
        <f t="shared" si="23"/>
        <v>0</v>
      </c>
      <c r="CM29">
        <f t="shared" si="24"/>
        <v>0</v>
      </c>
      <c r="CN29">
        <f t="shared" si="25"/>
        <v>0</v>
      </c>
      <c r="CO29">
        <f t="shared" si="26"/>
        <v>0</v>
      </c>
      <c r="CP29">
        <f t="shared" si="27"/>
        <v>0</v>
      </c>
      <c r="CR29">
        <f t="shared" si="28"/>
        <v>70</v>
      </c>
      <c r="CS29">
        <f t="shared" si="29"/>
        <v>0</v>
      </c>
      <c r="CT29">
        <f t="shared" si="30"/>
        <v>0</v>
      </c>
      <c r="CU29">
        <f t="shared" si="31"/>
        <v>0</v>
      </c>
      <c r="CV29">
        <f t="shared" si="32"/>
        <v>62</v>
      </c>
      <c r="CW29">
        <f t="shared" si="33"/>
        <v>52</v>
      </c>
      <c r="CX29">
        <f t="shared" si="34"/>
        <v>34.5</v>
      </c>
      <c r="CZ29">
        <f t="shared" si="35"/>
        <v>70</v>
      </c>
      <c r="DA29">
        <f t="shared" si="36"/>
        <v>62</v>
      </c>
      <c r="DB29">
        <f t="shared" si="37"/>
        <v>52</v>
      </c>
      <c r="DC29">
        <f t="shared" si="38"/>
        <v>34.5</v>
      </c>
      <c r="DE29" s="95">
        <f t="shared" si="39"/>
        <v>218.5</v>
      </c>
      <c r="DJ29">
        <f t="shared" si="40"/>
        <v>34.5</v>
      </c>
      <c r="DK29">
        <f t="shared" si="41"/>
        <v>52</v>
      </c>
      <c r="DM29">
        <f t="shared" si="42"/>
        <v>52</v>
      </c>
      <c r="DN29">
        <f t="shared" si="43"/>
        <v>34.5</v>
      </c>
      <c r="DP29">
        <f t="shared" si="44"/>
        <v>86.5</v>
      </c>
    </row>
    <row r="30" spans="1:120">
      <c r="A30" s="102">
        <v>100119266</v>
      </c>
      <c r="B30">
        <f t="shared" si="0"/>
        <v>204</v>
      </c>
      <c r="C30">
        <f t="shared" si="1"/>
        <v>119</v>
      </c>
      <c r="D30" s="15" t="str">
        <f t="shared" si="2"/>
        <v>27</v>
      </c>
      <c r="E30" s="26" t="str">
        <f>IF(AND(ISNUMBER(G30),G30&gt;='[3]Point Tables'!$S$7),"#"," ")</f>
        <v>#</v>
      </c>
      <c r="F30" s="31" t="s">
        <v>824</v>
      </c>
      <c r="G30" s="25">
        <v>2001</v>
      </c>
      <c r="H30" s="31" t="s">
        <v>1000</v>
      </c>
      <c r="I30" s="119">
        <f t="shared" si="3"/>
        <v>204</v>
      </c>
      <c r="J30" s="122">
        <f t="shared" si="4"/>
        <v>119</v>
      </c>
      <c r="K30" s="107">
        <f t="shared" si="5"/>
        <v>85</v>
      </c>
      <c r="L30" s="107">
        <f t="shared" si="5"/>
        <v>68.5</v>
      </c>
      <c r="M30" s="107">
        <f t="shared" si="5"/>
        <v>50.5</v>
      </c>
      <c r="N30" s="107">
        <f t="shared" si="5"/>
        <v>0</v>
      </c>
      <c r="O30" s="88" t="str">
        <f t="shared" si="6"/>
        <v>Tran, Kaitlyn</v>
      </c>
      <c r="P30" s="121">
        <f>IF(ISNA(VLOOKUP($A30,[1]WFY12!$E$1:$F$65536,2,FALSE)),"np",(VLOOKUP($A30,[1]WFY12!$E$1:$F$65536,2,FALSE)))</f>
        <v>8</v>
      </c>
      <c r="Q30" s="92">
        <f>IF(P30&gt;[1]WFY12!$F$1,0,(VLOOKUP(P30,'[2]Point Tables'!$A$4:$I$263,[1]WFY12!$F$2,FALSE)))</f>
        <v>68.5</v>
      </c>
      <c r="R30" s="121">
        <f>IF(ISNA(VLOOKUP($A30,[1]WFY12!$P$1:$Q$65536,2,FALSE)),"np",(VLOOKUP($A30,[1]WFY12!$P$1:$Q$65536,2,FALSE)))</f>
        <v>15</v>
      </c>
      <c r="S30" s="92">
        <f>IF(R30&gt;[1]WFY12!$Q$1,0,(VLOOKUP(R30,'[2]Point Tables'!$A$4:$I$263,[1]WFY12!$Q$2,FALSE)))</f>
        <v>50.5</v>
      </c>
      <c r="T30" s="92" t="str">
        <f t="shared" si="7"/>
        <v>Tran, Kaitlyn</v>
      </c>
      <c r="U30" s="121">
        <f>IF(ISNA(VLOOKUP(A30,[1]WFY14!$AA$1:$AB$65536,2,FALSE)),"np",(VLOOKUP(A30,[1]WFY14!$AA$1:$AB$65536,2,FALSE)))</f>
        <v>43.5</v>
      </c>
      <c r="V30" s="92">
        <f>IF(U30&gt;[1]WFY14!$AB$1,0,(VLOOKUP(U30,'[2]Point Tables'!$A$4:$I$263,[1]WFY14!$AB$2,FALSE)))</f>
        <v>0</v>
      </c>
      <c r="W30" s="121" t="str">
        <f>IF(ISNA(VLOOKUP($A30,[1]WFY14!$E$1:$F$65536,2,FALSE)),"np",(VLOOKUP($A30,[1]WFY14!$E$1:$F$65536,2,FALSE)))</f>
        <v>np</v>
      </c>
      <c r="X30" s="92">
        <f>IF(W30&gt;[1]WFY14!$F$1,0,(VLOOKUP(W30,'[2]Point Tables'!$A$4:$I$263,[1]WFY14!$F$2,FALSE)))</f>
        <v>0</v>
      </c>
      <c r="Y30" s="121">
        <f>IF(ISNA(VLOOKUP($A30,[1]WFY14!$P$1:$Q$65536,2,FALSE)),"np",(VLOOKUP($A30,[1]WFY14!$P$1:$Q$65536,2,FALSE)))</f>
        <v>44</v>
      </c>
      <c r="Z30" s="92">
        <f>IF(Y30&gt;[1]WFY14!$Q$1,0,(VLOOKUP(Y30,'[2]Point Tables'!$A$4:$I$263,[1]WFY14!$Q$2,FALSE)))</f>
        <v>0</v>
      </c>
      <c r="AA30" s="92" t="str">
        <f t="shared" si="8"/>
        <v>Tran, Kaitlyn</v>
      </c>
      <c r="AB30" s="121">
        <f>IF(ISNA(VLOOKUP($A30,[1]WFY12!$AA$1:$AB$65536,2,FALSE)),"np",(VLOOKUP($A30,[1]WFY12!$AA$1:$AB$65536,2,FALSE)))</f>
        <v>3</v>
      </c>
      <c r="AC30" s="92">
        <f>IF(AB30&gt;[1]WFY12!$AB$1,0,(VLOOKUP(AB30,'[2]Point Tables'!$A$4:$I$263,[1]WFY12!$AB$2,FALSE)))</f>
        <v>85</v>
      </c>
      <c r="AD30" s="121" t="str">
        <f>IF(ISNA(VLOOKUP($A30,[1]WFY12!$AL$1:$AM$65536,2,FALSE)),"np",(VLOOKUP($A30,[1]WFY12!$AL$1:$AM$65536,2,FALSE)))</f>
        <v>np</v>
      </c>
      <c r="AE30" s="92">
        <f>IF(AD30&gt;[1]WFY12!$AM$1,0,(VLOOKUP(AD30,'[2]Point Tables'!$A$4:$I$263,[1]WFY12!$AM$2,FALSE)))</f>
        <v>0</v>
      </c>
      <c r="AF30" s="121" t="str">
        <f>IF(ISNA(VLOOKUP($A30,[1]WFY12!$AW$1:$AX$65536,2,FALSE)),"np",(VLOOKUP($A30,[1]WFY12!$AW$1:$AX$65536,2,FALSE)))</f>
        <v>np</v>
      </c>
      <c r="AG30" s="92">
        <f>IF(AF30&gt;[1]WFY12!$AX$1,0,(VLOOKUP(AF30,'[2]Point Tables'!$A$4:$I$263,[1]WFY12!$AX$2,FALSE)))</f>
        <v>0</v>
      </c>
      <c r="AH30" s="121" t="str">
        <f>IF(ISNA(VLOOKUP($A30,[1]WFY12!$BH$1:$BI$65536,2,FALSE)),"np",(VLOOKUP($A30,[1]WFY12!$BH$1:$BI$65536,2,FALSE)))</f>
        <v>np</v>
      </c>
      <c r="AI30" s="92">
        <f>IF(AH30&gt;[1]WFY12!$BI$1,0,(VLOOKUP(AH30,'[2]Point Tables'!$A$4:$I$263,[1]WFY12!$BI$2,FALSE)))</f>
        <v>0</v>
      </c>
      <c r="AJ30" s="121" t="str">
        <f>IF(ISNA(VLOOKUP($A30,[1]WFY12!$BS$1:$BT$65536,2,FALSE)),"np",(VLOOKUP($A30,[1]WFY12!$BS$1:$BT$65536,2,FALSE)))</f>
        <v>np</v>
      </c>
      <c r="AK30" s="92">
        <f>IF(AJ30&gt;[1]WFY12!$BT$1,0,(VLOOKUP(AJ30,'[2]Point Tables'!$A$4:$I$263,[1]WFY12!$BT$2,FALSE)))</f>
        <v>0</v>
      </c>
      <c r="AL30" s="121" t="str">
        <f>IF(ISNA(VLOOKUP($A30,[1]WFY12!$CD$1:$CE$65536,2,FALSE)),"np",(VLOOKUP($A30,[1]WFY12!$CD$1:$CE$65536,2,FALSE)))</f>
        <v>np</v>
      </c>
      <c r="AM30" s="92">
        <f>IF(AL30&gt;[1]WFY12!$CE$1,0,(VLOOKUP(AL30,'[2]Point Tables'!$A$4:$I$263,[1]WFY12!$CE$2,FALSE)))</f>
        <v>0</v>
      </c>
      <c r="AN30" s="121" t="str">
        <f>IF(ISNA(VLOOKUP($A30,[1]WFY12!$CO$1:$CP$65536,2,FALSE)),"np",(VLOOKUP($A30,[1]WFY12!$CO$1:$CP$65536,2,FALSE)))</f>
        <v>np</v>
      </c>
      <c r="AO30" s="92">
        <f>IF(AN30&gt;[1]WFY12!$CP$1,0,(VLOOKUP(AN30,'[2]Point Tables'!$A$4:$I$263,[1]WFY12!$CP$2,FALSE)))</f>
        <v>0</v>
      </c>
      <c r="AP30" s="121">
        <f>IF(ISNA(VLOOKUP($A30,[1]WFY12!$CZ$1:$DA$65536,2,FALSE)),"np",(VLOOKUP($A30,[1]WFY12!$CZ$1:$DA$65536,2,FALSE)))</f>
        <v>15</v>
      </c>
      <c r="AQ30" s="92">
        <f>IF(AP30&gt;[1]WFY12!$DA$1,0,(VLOOKUP(AP30,'[2]Point Tables'!$A$4:$I$263,[1]WFY12!$DA$2,FALSE)))</f>
        <v>0</v>
      </c>
      <c r="AR30" s="121" t="str">
        <f>IF(ISNA(VLOOKUP($A30,[1]WFY12!$DK$1:$DL$65536,2,FALSE)),"np",(VLOOKUP($A30,[1]WFY12!$DK$1:$DL$65536,2,FALSE)))</f>
        <v>np</v>
      </c>
      <c r="AS30" s="92">
        <f>IF(AR30&gt;[1]WFY12!$DL$1,0,(VLOOKUP(AR30,'[2]Point Tables'!$A$4:$I$263,[1]WFY12!$DL$2,FALSE)))</f>
        <v>0</v>
      </c>
      <c r="AT30" s="92" t="str">
        <f t="shared" si="9"/>
        <v>Tran, Kaitlyn</v>
      </c>
      <c r="AU30" s="121" t="str">
        <f>IF(ISNA(VLOOKUP($A30,[1]WFY14!$AL$1:$AN$65536,2,FALSE)),"np",(VLOOKUP($A30,[1]WFY14!$AL$1:$AN$65536,2,FALSE)))</f>
        <v>np</v>
      </c>
      <c r="AV30" s="92">
        <f>IF(AU30&gt;[1]WFY14!$AN$1,0,(VLOOKUP(AU30,'[2]Point Tables'!$A$4:$I$263,[1]WFY14!$AN$2,FALSE)))</f>
        <v>0</v>
      </c>
      <c r="AW30" s="121" t="str">
        <f>IF(ISNA(VLOOKUP($A30,[1]WFY14!$AW$1:$AY$65536,2,FALSE)),"np",(VLOOKUP($A30,[1]WFY14!$AW$1:$AY$65536,2,FALSE)))</f>
        <v>np</v>
      </c>
      <c r="AX30" s="92">
        <f>IF(AW30&gt;[1]WFY14!$AY$1,0,(VLOOKUP(AW30,'[2]Point Tables'!$A$4:$I$263,[1]WFY14!$AY$2,FALSE)))</f>
        <v>0</v>
      </c>
      <c r="AY30" s="121" t="str">
        <f>IF(ISNA(VLOOKUP($A30,[1]WFY14!$BH$1:$BJ$65536,2,FALSE)),"np",(VLOOKUP($A30,[1]WFY14!$BH$1:$BJ$65536,2,FALSE)))</f>
        <v>np</v>
      </c>
      <c r="AZ30" s="92">
        <f>IF(AY30&gt;[1]WFY14!$BJ$1,0,(VLOOKUP(AY30,'[2]Point Tables'!$A$4:$I$263,[1]WFY14!$BJ$2,FALSE)))</f>
        <v>0</v>
      </c>
      <c r="BA30" s="121" t="str">
        <f>IF(ISNA(VLOOKUP($A30,[1]WFY14!$BS$1:$BT$65536,2,FALSE)),"np",(VLOOKUP($A30,[1]WFY14!$BS$1:$BT$65536,2,FALSE)))</f>
        <v>np</v>
      </c>
      <c r="BB30" s="92">
        <f>IF(BA30&gt;[1]WFY14!$BU$1,0,(VLOOKUP(BA30,'[2]Point Tables'!$A$4:$I$263,[1]WFY14!$BU$2,FALSE)))</f>
        <v>0</v>
      </c>
      <c r="BC30" s="121" t="str">
        <f>IF(ISNA(VLOOKUP($A30,[1]WFY14!$CD$1:$CE$65536,2,FALSE)),"np",(VLOOKUP($A30,[1]WFY14!$CD$1:$CE$65536,2,FALSE)))</f>
        <v>np</v>
      </c>
      <c r="BD30" s="92">
        <f>IF(BC30&gt;[1]WFY14!$CF$1,0,(VLOOKUP(BC30,'[2]Point Tables'!$A$4:$I$263,[1]WFY14!$CF$2,FALSE)))</f>
        <v>0</v>
      </c>
      <c r="BE30" s="121" t="str">
        <f>IF(ISNA(VLOOKUP($A30,[1]WFY14!$CO$1:$CP$65536,2,FALSE)),"np",(VLOOKUP($A30,[1]WFY14!$CO$1:$CP$65536,2,FALSE)))</f>
        <v>np</v>
      </c>
      <c r="BF30" s="92">
        <f>IF(BE30&gt;[1]WFY14!$CQ$1,0,(VLOOKUP(BE30,'[2]Point Tables'!$A$4:$I$263,[1]WFY14!$CQ$2,FALSE)))</f>
        <v>0</v>
      </c>
      <c r="BG30" s="121" t="str">
        <f>IF(ISNA(VLOOKUP($A30,[1]WFY14!$CZ$1:$DA$65536,2,FALSE)),"np",(VLOOKUP($A30,[1]WFY14!$CZ$1:$DA$65536,2,FALSE)))</f>
        <v>np</v>
      </c>
      <c r="BH30" s="92">
        <f>IF(BG30&gt;[1]WFY14!$DB$1,0,(VLOOKUP(BG30,'[2]Point Tables'!$A$4:$I$263,[1]WFY14!$DB$2,FALSE)))</f>
        <v>0</v>
      </c>
      <c r="BI30" s="121">
        <f>IF(ISNA(VLOOKUP($A30,[1]WFY14!$DK$1:$DL$65536,2,FALSE)),"np",(VLOOKUP($A30,[1]WFY14!$DK$1:$DL$65536,2,FALSE)))</f>
        <v>26</v>
      </c>
      <c r="BJ30" s="92">
        <f>IF(BI30&gt;[1]WFY14!$DM$1,0,(VLOOKUP(BI30,'[2]Point Tables'!$A$4:$I$263,[1]WFY14!$DM$2,FALSE)))</f>
        <v>0</v>
      </c>
      <c r="BK30" s="121" t="str">
        <f>IF(ISNA(VLOOKUP($A30,[1]WFY14!$DV$1:$DW$65536,2,FALSE)),"np",(VLOOKUP($A30,[1]WFY14!$DV$1:$DW$65536,2,FALSE)))</f>
        <v>np</v>
      </c>
      <c r="BL30" s="92">
        <f>IF(BK30&gt;[1]WFY14!$DX$1,0,(VLOOKUP(BK30,'[9]Point Tables'!$A$4:$I$263,[1]WFY14!$DX$2,FALSE)))</f>
        <v>0</v>
      </c>
      <c r="BY30">
        <f t="shared" si="10"/>
        <v>85</v>
      </c>
      <c r="BZ30">
        <f t="shared" si="11"/>
        <v>0</v>
      </c>
      <c r="CA30">
        <f t="shared" si="12"/>
        <v>0</v>
      </c>
      <c r="CB30">
        <f t="shared" si="13"/>
        <v>0</v>
      </c>
      <c r="CC30">
        <f t="shared" si="14"/>
        <v>0</v>
      </c>
      <c r="CD30">
        <f t="shared" si="15"/>
        <v>0</v>
      </c>
      <c r="CE30">
        <f t="shared" si="16"/>
        <v>0</v>
      </c>
      <c r="CF30">
        <f t="shared" si="17"/>
        <v>0</v>
      </c>
      <c r="CG30">
        <f t="shared" si="18"/>
        <v>0</v>
      </c>
      <c r="CH30">
        <f t="shared" si="19"/>
        <v>0</v>
      </c>
      <c r="CI30">
        <f t="shared" si="20"/>
        <v>0</v>
      </c>
      <c r="CJ30">
        <f t="shared" si="21"/>
        <v>0</v>
      </c>
      <c r="CK30">
        <f t="shared" si="22"/>
        <v>0</v>
      </c>
      <c r="CL30">
        <f t="shared" si="23"/>
        <v>0</v>
      </c>
      <c r="CM30">
        <f t="shared" si="24"/>
        <v>0</v>
      </c>
      <c r="CN30">
        <f t="shared" si="25"/>
        <v>0</v>
      </c>
      <c r="CO30">
        <f t="shared" si="26"/>
        <v>0</v>
      </c>
      <c r="CP30">
        <f t="shared" si="27"/>
        <v>0</v>
      </c>
      <c r="CR30">
        <f t="shared" si="28"/>
        <v>85</v>
      </c>
      <c r="CS30">
        <f t="shared" si="29"/>
        <v>0</v>
      </c>
      <c r="CT30">
        <f t="shared" si="30"/>
        <v>0</v>
      </c>
      <c r="CU30">
        <f t="shared" si="31"/>
        <v>0</v>
      </c>
      <c r="CV30">
        <f t="shared" si="32"/>
        <v>0</v>
      </c>
      <c r="CW30">
        <f t="shared" si="33"/>
        <v>68.5</v>
      </c>
      <c r="CX30">
        <f t="shared" si="34"/>
        <v>50.5</v>
      </c>
      <c r="CZ30">
        <f t="shared" si="35"/>
        <v>85</v>
      </c>
      <c r="DA30">
        <f t="shared" si="36"/>
        <v>68.5</v>
      </c>
      <c r="DB30">
        <f t="shared" si="37"/>
        <v>50.5</v>
      </c>
      <c r="DC30">
        <f t="shared" si="38"/>
        <v>0</v>
      </c>
      <c r="DE30" s="95">
        <f t="shared" si="39"/>
        <v>204</v>
      </c>
      <c r="DJ30">
        <f t="shared" si="40"/>
        <v>50.5</v>
      </c>
      <c r="DK30">
        <f t="shared" si="41"/>
        <v>68.5</v>
      </c>
      <c r="DM30">
        <f t="shared" si="42"/>
        <v>68.5</v>
      </c>
      <c r="DN30">
        <f t="shared" si="43"/>
        <v>50.5</v>
      </c>
      <c r="DP30">
        <f t="shared" si="44"/>
        <v>119</v>
      </c>
    </row>
    <row r="31" spans="1:120">
      <c r="A31" s="23">
        <v>100133530</v>
      </c>
      <c r="B31">
        <f t="shared" si="0"/>
        <v>191</v>
      </c>
      <c r="C31">
        <f t="shared" si="1"/>
        <v>0</v>
      </c>
      <c r="D31" s="15" t="str">
        <f t="shared" si="2"/>
        <v>28</v>
      </c>
      <c r="E31" s="26" t="str">
        <f>IF(AND(ISNUMBER(G31),G31&gt;='[3]Point Tables'!$S$7),"#"," ")</f>
        <v>#</v>
      </c>
      <c r="F31" s="3" t="s">
        <v>1374</v>
      </c>
      <c r="G31" s="10">
        <v>1998</v>
      </c>
      <c r="H31" s="3" t="s">
        <v>913</v>
      </c>
      <c r="I31" s="119">
        <f t="shared" si="3"/>
        <v>191</v>
      </c>
      <c r="J31" s="122">
        <f t="shared" si="4"/>
        <v>0</v>
      </c>
      <c r="K31" s="107">
        <f t="shared" si="5"/>
        <v>106</v>
      </c>
      <c r="L31" s="107">
        <f t="shared" si="5"/>
        <v>85</v>
      </c>
      <c r="M31" s="107">
        <f t="shared" si="5"/>
        <v>0</v>
      </c>
      <c r="N31" s="107">
        <f t="shared" si="5"/>
        <v>0</v>
      </c>
      <c r="O31" s="88" t="str">
        <f t="shared" si="6"/>
        <v>Wong, Nicole M.*</v>
      </c>
      <c r="P31" s="121" t="str">
        <f>IF(ISNA(VLOOKUP($A31,[1]WFY12!$E$1:$F$65536,2,FALSE)),"np",(VLOOKUP($A31,[1]WFY12!$E$1:$F$65536,2,FALSE)))</f>
        <v>np</v>
      </c>
      <c r="Q31" s="92">
        <f>IF(P31&gt;[1]WFY12!$F$1,0,(VLOOKUP(P31,'[2]Point Tables'!$A$4:$I$263,[1]WFY12!$F$2,FALSE)))</f>
        <v>0</v>
      </c>
      <c r="R31" s="121" t="str">
        <f>IF(ISNA(VLOOKUP($A31,[1]WFY12!$P$1:$Q$65536,2,FALSE)),"np",(VLOOKUP($A31,[1]WFY12!$P$1:$Q$65536,2,FALSE)))</f>
        <v>np</v>
      </c>
      <c r="S31" s="92">
        <f>IF(R31&gt;[1]WFY12!$Q$1,0,(VLOOKUP(R31,'[2]Point Tables'!$A$4:$I$263,[1]WFY12!$Q$2,FALSE)))</f>
        <v>0</v>
      </c>
      <c r="T31" s="92" t="str">
        <f t="shared" si="7"/>
        <v>Wong, Nicole M.*</v>
      </c>
      <c r="U31" s="121" t="str">
        <f>IF(ISNA(VLOOKUP(A31,[1]WFY14!$AA$1:$AB$65536,2,FALSE)),"np",(VLOOKUP(A31,[1]WFY14!$AA$1:$AB$65536,2,FALSE)))</f>
        <v>np</v>
      </c>
      <c r="V31" s="92">
        <f>IF(U31&gt;[1]WFY14!$AB$1,0,(VLOOKUP(U31,'[2]Point Tables'!$A$4:$I$263,[1]WFY14!$AB$2,FALSE)))</f>
        <v>0</v>
      </c>
      <c r="W31" s="121" t="str">
        <f>IF(ISNA(VLOOKUP($A31,[1]WFY14!$E$1:$F$65536,2,FALSE)),"np",(VLOOKUP($A31,[1]WFY14!$E$1:$F$65536,2,FALSE)))</f>
        <v>np</v>
      </c>
      <c r="X31" s="92">
        <f>IF(W31&gt;[1]WFY14!$F$1,0,(VLOOKUP(W31,'[2]Point Tables'!$A$4:$I$263,[1]WFY14!$F$2,FALSE)))</f>
        <v>0</v>
      </c>
      <c r="Y31" s="121" t="str">
        <f>IF(ISNA(VLOOKUP($A31,[1]WFY14!$P$1:$Q$65536,2,FALSE)),"np",(VLOOKUP($A31,[1]WFY14!$P$1:$Q$65536,2,FALSE)))</f>
        <v>np</v>
      </c>
      <c r="Z31" s="92">
        <f>IF(Y31&gt;[1]WFY14!$Q$1,0,(VLOOKUP(Y31,'[2]Point Tables'!$A$4:$I$263,[1]WFY14!$Q$2,FALSE)))</f>
        <v>0</v>
      </c>
      <c r="AA31" s="92" t="str">
        <f t="shared" si="8"/>
        <v>Wong, Nicole M.*</v>
      </c>
      <c r="AB31" s="121" t="str">
        <f>IF(ISNA(VLOOKUP($A31,[1]WFY12!$AA$1:$AB$65536,2,FALSE)),"np",(VLOOKUP($A31,[1]WFY12!$AA$1:$AB$65536,2,FALSE)))</f>
        <v>np</v>
      </c>
      <c r="AC31" s="92">
        <f>IF(AB31&gt;[1]WFY12!$AB$1,0,(VLOOKUP(AB31,'[2]Point Tables'!$A$4:$I$263,[1]WFY12!$AB$2,FALSE)))</f>
        <v>0</v>
      </c>
      <c r="AD31" s="121" t="str">
        <f>IF(ISNA(VLOOKUP($A31,[1]WFY12!$AL$1:$AM$65536,2,FALSE)),"np",(VLOOKUP($A31,[1]WFY12!$AL$1:$AM$65536,2,FALSE)))</f>
        <v>np</v>
      </c>
      <c r="AE31" s="92">
        <f>IF(AD31&gt;[1]WFY12!$AM$1,0,(VLOOKUP(AD31,'[2]Point Tables'!$A$4:$I$263,[1]WFY12!$AM$2,FALSE)))</f>
        <v>0</v>
      </c>
      <c r="AF31" s="121" t="str">
        <f>IF(ISNA(VLOOKUP($A31,[1]WFY12!$AW$1:$AX$65536,2,FALSE)),"np",(VLOOKUP($A31,[1]WFY12!$AW$1:$AX$65536,2,FALSE)))</f>
        <v>np</v>
      </c>
      <c r="AG31" s="92">
        <f>IF(AF31&gt;[1]WFY12!$AX$1,0,(VLOOKUP(AF31,'[2]Point Tables'!$A$4:$I$263,[1]WFY12!$AX$2,FALSE)))</f>
        <v>0</v>
      </c>
      <c r="AH31" s="121" t="str">
        <f>IF(ISNA(VLOOKUP($A31,[1]WFY12!$BH$1:$BI$65536,2,FALSE)),"np",(VLOOKUP($A31,[1]WFY12!$BH$1:$BI$65536,2,FALSE)))</f>
        <v>np</v>
      </c>
      <c r="AI31" s="92">
        <f>IF(AH31&gt;[1]WFY12!$BI$1,0,(VLOOKUP(AH31,'[2]Point Tables'!$A$4:$I$263,[1]WFY12!$BI$2,FALSE)))</f>
        <v>0</v>
      </c>
      <c r="AJ31" s="121" t="str">
        <f>IF(ISNA(VLOOKUP($A31,[1]WFY12!$BS$1:$BT$65536,2,FALSE)),"np",(VLOOKUP($A31,[1]WFY12!$BS$1:$BT$65536,2,FALSE)))</f>
        <v>np</v>
      </c>
      <c r="AK31" s="92">
        <f>IF(AJ31&gt;[1]WFY12!$BT$1,0,(VLOOKUP(AJ31,'[2]Point Tables'!$A$4:$I$263,[1]WFY12!$BT$2,FALSE)))</f>
        <v>0</v>
      </c>
      <c r="AL31" s="121" t="str">
        <f>IF(ISNA(VLOOKUP($A31,[1]WFY12!$CD$1:$CE$65536,2,FALSE)),"np",(VLOOKUP($A31,[1]WFY12!$CD$1:$CE$65536,2,FALSE)))</f>
        <v>np</v>
      </c>
      <c r="AM31" s="92">
        <f>IF(AL31&gt;[1]WFY12!$CE$1,0,(VLOOKUP(AL31,'[2]Point Tables'!$A$4:$I$263,[1]WFY12!$CE$2,FALSE)))</f>
        <v>0</v>
      </c>
      <c r="AN31" s="121" t="str">
        <f>IF(ISNA(VLOOKUP($A31,[1]WFY12!$CO$1:$CP$65536,2,FALSE)),"np",(VLOOKUP($A31,[1]WFY12!$CO$1:$CP$65536,2,FALSE)))</f>
        <v>np</v>
      </c>
      <c r="AO31" s="92">
        <f>IF(AN31&gt;[1]WFY12!$CP$1,0,(VLOOKUP(AN31,'[2]Point Tables'!$A$4:$I$263,[1]WFY12!$CP$2,FALSE)))</f>
        <v>0</v>
      </c>
      <c r="AP31" s="121">
        <f>IF(ISNA(VLOOKUP($A31,[1]WFY12!$CZ$1:$DA$65536,2,FALSE)),"np",(VLOOKUP($A31,[1]WFY12!$CZ$1:$DA$65536,2,FALSE)))</f>
        <v>3</v>
      </c>
      <c r="AQ31" s="92">
        <f>IF(AP31&gt;[1]WFY12!$DA$1,0,(VLOOKUP(AP31,'[2]Point Tables'!$A$4:$I$263,[1]WFY12!$DA$2,FALSE)))</f>
        <v>85</v>
      </c>
      <c r="AR31" s="121" t="str">
        <f>IF(ISNA(VLOOKUP($A31,[1]WFY12!$DK$1:$DL$65536,2,FALSE)),"np",(VLOOKUP($A31,[1]WFY12!$DK$1:$DL$65536,2,FALSE)))</f>
        <v>np</v>
      </c>
      <c r="AS31" s="92">
        <f>IF(AR31&gt;[1]WFY12!$DL$1,0,(VLOOKUP(AR31,'[2]Point Tables'!$A$4:$I$263,[1]WFY12!$DL$2,FALSE)))</f>
        <v>0</v>
      </c>
      <c r="AT31" s="92" t="str">
        <f t="shared" si="9"/>
        <v>Wong, Nicole M.*</v>
      </c>
      <c r="AU31" s="121" t="str">
        <f>IF(ISNA(VLOOKUP($A31,[1]WFY14!$AL$1:$AN$65536,2,FALSE)),"np",(VLOOKUP($A31,[1]WFY14!$AL$1:$AN$65536,2,FALSE)))</f>
        <v>np</v>
      </c>
      <c r="AV31" s="92">
        <f>IF(AU31&gt;[1]WFY14!$AN$1,0,(VLOOKUP(AU31,'[2]Point Tables'!$A$4:$I$263,[1]WFY14!$AN$2,FALSE)))</f>
        <v>0</v>
      </c>
      <c r="AW31" s="121" t="str">
        <f>IF(ISNA(VLOOKUP($A31,[1]WFY14!$AW$1:$AY$65536,2,FALSE)),"np",(VLOOKUP($A31,[1]WFY14!$AW$1:$AY$65536,2,FALSE)))</f>
        <v>np</v>
      </c>
      <c r="AX31" s="92">
        <f>IF(AW31&gt;[1]WFY14!$AY$1,0,(VLOOKUP(AW31,'[2]Point Tables'!$A$4:$I$263,[1]WFY14!$AY$2,FALSE)))</f>
        <v>0</v>
      </c>
      <c r="AY31" s="121" t="str">
        <f>IF(ISNA(VLOOKUP($A31,[1]WFY14!$BH$1:$BJ$65536,2,FALSE)),"np",(VLOOKUP($A31,[1]WFY14!$BH$1:$BJ$65536,2,FALSE)))</f>
        <v>np</v>
      </c>
      <c r="AZ31" s="92">
        <f>IF(AY31&gt;[1]WFY14!$BJ$1,0,(VLOOKUP(AY31,'[2]Point Tables'!$A$4:$I$263,[1]WFY14!$BJ$2,FALSE)))</f>
        <v>0</v>
      </c>
      <c r="BA31" s="121" t="str">
        <f>IF(ISNA(VLOOKUP($A31,[1]WFY14!$BS$1:$BT$65536,2,FALSE)),"np",(VLOOKUP($A31,[1]WFY14!$BS$1:$BT$65536,2,FALSE)))</f>
        <v>np</v>
      </c>
      <c r="BB31" s="92">
        <f>IF(BA31&gt;[1]WFY14!$BU$1,0,(VLOOKUP(BA31,'[2]Point Tables'!$A$4:$I$263,[1]WFY14!$BU$2,FALSE)))</f>
        <v>0</v>
      </c>
      <c r="BC31" s="121" t="str">
        <f>IF(ISNA(VLOOKUP($A31,[1]WFY14!$CD$1:$CE$65536,2,FALSE)),"np",(VLOOKUP($A31,[1]WFY14!$CD$1:$CE$65536,2,FALSE)))</f>
        <v>np</v>
      </c>
      <c r="BD31" s="92">
        <f>IF(BC31&gt;[1]WFY14!$CF$1,0,(VLOOKUP(BC31,'[2]Point Tables'!$A$4:$I$263,[1]WFY14!$CF$2,FALSE)))</f>
        <v>0</v>
      </c>
      <c r="BE31" s="121" t="str">
        <f>IF(ISNA(VLOOKUP($A31,[1]WFY14!$CO$1:$CP$65536,2,FALSE)),"np",(VLOOKUP($A31,[1]WFY14!$CO$1:$CP$65536,2,FALSE)))</f>
        <v>np</v>
      </c>
      <c r="BF31" s="92">
        <f>IF(BE31&gt;[1]WFY14!$CQ$1,0,(VLOOKUP(BE31,'[2]Point Tables'!$A$4:$I$263,[1]WFY14!$CQ$2,FALSE)))</f>
        <v>0</v>
      </c>
      <c r="BG31" s="121" t="str">
        <f>IF(ISNA(VLOOKUP($A31,[1]WFY14!$CZ$1:$DA$65536,2,FALSE)),"np",(VLOOKUP($A31,[1]WFY14!$CZ$1:$DA$65536,2,FALSE)))</f>
        <v>np</v>
      </c>
      <c r="BH31" s="92">
        <f>IF(BG31&gt;[1]WFY14!$DB$1,0,(VLOOKUP(BG31,'[2]Point Tables'!$A$4:$I$263,[1]WFY14!$DB$2,FALSE)))</f>
        <v>0</v>
      </c>
      <c r="BI31" s="121">
        <f>IF(ISNA(VLOOKUP($A31,[1]WFY14!$DK$1:$DL$65536,2,FALSE)),"np",(VLOOKUP($A31,[1]WFY14!$DK$1:$DL$65536,2,FALSE)))</f>
        <v>10</v>
      </c>
      <c r="BJ31" s="92">
        <f>IF(BI31&gt;[1]WFY14!$DM$1,0,(VLOOKUP(BI31,'[2]Point Tables'!$A$4:$I$263,[1]WFY14!$DM$2,FALSE)))</f>
        <v>106</v>
      </c>
      <c r="BK31" s="121" t="str">
        <f>IF(ISNA(VLOOKUP($A31,[1]WFY14!$DV$1:$DW$65536,2,FALSE)),"np",(VLOOKUP($A31,[1]WFY14!$DV$1:$DW$65536,2,FALSE)))</f>
        <v>np</v>
      </c>
      <c r="BL31" s="92">
        <f>IF(BK31&gt;[1]WFY14!$DX$1,0,(VLOOKUP(BK31,'[9]Point Tables'!$A$4:$I$263,[1]WFY14!$DX$2,FALSE)))</f>
        <v>0</v>
      </c>
      <c r="BY31">
        <f t="shared" si="10"/>
        <v>0</v>
      </c>
      <c r="BZ31">
        <f t="shared" si="11"/>
        <v>0</v>
      </c>
      <c r="CA31">
        <f t="shared" si="12"/>
        <v>0</v>
      </c>
      <c r="CB31">
        <f t="shared" si="13"/>
        <v>0</v>
      </c>
      <c r="CC31">
        <f t="shared" si="14"/>
        <v>0</v>
      </c>
      <c r="CD31">
        <f t="shared" si="15"/>
        <v>0</v>
      </c>
      <c r="CE31">
        <f t="shared" si="16"/>
        <v>0</v>
      </c>
      <c r="CF31">
        <f t="shared" si="17"/>
        <v>85</v>
      </c>
      <c r="CG31">
        <f t="shared" si="18"/>
        <v>0</v>
      </c>
      <c r="CH31">
        <f t="shared" si="19"/>
        <v>0</v>
      </c>
      <c r="CI31">
        <f t="shared" si="20"/>
        <v>0</v>
      </c>
      <c r="CJ31">
        <f t="shared" si="21"/>
        <v>0</v>
      </c>
      <c r="CK31">
        <f t="shared" si="22"/>
        <v>0</v>
      </c>
      <c r="CL31">
        <f t="shared" si="23"/>
        <v>0</v>
      </c>
      <c r="CM31">
        <f t="shared" si="24"/>
        <v>0</v>
      </c>
      <c r="CN31">
        <f t="shared" si="25"/>
        <v>0</v>
      </c>
      <c r="CO31">
        <f t="shared" si="26"/>
        <v>106</v>
      </c>
      <c r="CP31">
        <f t="shared" si="27"/>
        <v>0</v>
      </c>
      <c r="CR31">
        <f t="shared" si="28"/>
        <v>85</v>
      </c>
      <c r="CS31">
        <f t="shared" si="29"/>
        <v>106</v>
      </c>
      <c r="CT31">
        <f t="shared" si="30"/>
        <v>0</v>
      </c>
      <c r="CU31">
        <f t="shared" si="31"/>
        <v>0</v>
      </c>
      <c r="CV31">
        <f t="shared" si="32"/>
        <v>0</v>
      </c>
      <c r="CW31">
        <f t="shared" si="33"/>
        <v>0</v>
      </c>
      <c r="CX31">
        <f t="shared" si="34"/>
        <v>0</v>
      </c>
      <c r="CZ31">
        <f t="shared" si="35"/>
        <v>106</v>
      </c>
      <c r="DA31">
        <f t="shared" si="36"/>
        <v>85</v>
      </c>
      <c r="DB31">
        <f t="shared" si="37"/>
        <v>0</v>
      </c>
      <c r="DC31">
        <f t="shared" si="38"/>
        <v>0</v>
      </c>
      <c r="DE31" s="95">
        <f t="shared" si="39"/>
        <v>191</v>
      </c>
      <c r="DJ31">
        <f t="shared" si="40"/>
        <v>0</v>
      </c>
      <c r="DK31">
        <f t="shared" si="41"/>
        <v>0</v>
      </c>
      <c r="DM31">
        <f t="shared" si="42"/>
        <v>0</v>
      </c>
      <c r="DN31">
        <f t="shared" si="43"/>
        <v>0</v>
      </c>
      <c r="DP31">
        <f t="shared" si="44"/>
        <v>0</v>
      </c>
    </row>
    <row r="32" spans="1:120">
      <c r="A32" s="100">
        <v>100099838</v>
      </c>
      <c r="B32">
        <f t="shared" si="0"/>
        <v>189</v>
      </c>
      <c r="C32">
        <f t="shared" si="1"/>
        <v>0</v>
      </c>
      <c r="D32" s="15" t="str">
        <f t="shared" si="2"/>
        <v>29</v>
      </c>
      <c r="E32" s="26" t="str">
        <f>IF(AND(ISNUMBER(G32),G32&gt;='[3]Point Tables'!$S$7),"#"," ")</f>
        <v>#</v>
      </c>
      <c r="F32" s="3" t="s">
        <v>1412</v>
      </c>
      <c r="G32" s="10">
        <v>1998</v>
      </c>
      <c r="H32" s="3" t="s">
        <v>1410</v>
      </c>
      <c r="I32" s="119">
        <f t="shared" si="3"/>
        <v>189</v>
      </c>
      <c r="J32" s="122">
        <f t="shared" si="4"/>
        <v>0</v>
      </c>
      <c r="K32" s="107">
        <f t="shared" si="5"/>
        <v>104</v>
      </c>
      <c r="L32" s="107">
        <f t="shared" si="5"/>
        <v>85</v>
      </c>
      <c r="M32" s="107">
        <f t="shared" si="5"/>
        <v>0</v>
      </c>
      <c r="N32" s="107">
        <f t="shared" si="5"/>
        <v>0</v>
      </c>
      <c r="O32" s="88" t="str">
        <f t="shared" si="6"/>
        <v xml:space="preserve">Luong, Tiffany C. </v>
      </c>
      <c r="P32" s="121" t="str">
        <f>IF(ISNA(VLOOKUP($A32,[1]WFY12!$E$1:$F$65536,2,FALSE)),"np",(VLOOKUP($A32,[1]WFY12!$E$1:$F$65536,2,FALSE)))</f>
        <v>np</v>
      </c>
      <c r="Q32" s="92">
        <f>IF(P32&gt;[1]WFY12!$F$1,0,(VLOOKUP(P32,'[2]Point Tables'!$A$4:$I$263,[1]WFY12!$F$2,FALSE)))</f>
        <v>0</v>
      </c>
      <c r="R32" s="121" t="str">
        <f>IF(ISNA(VLOOKUP($A32,[1]WFY12!$P$1:$Q$65536,2,FALSE)),"np",(VLOOKUP($A32,[1]WFY12!$P$1:$Q$65536,2,FALSE)))</f>
        <v>np</v>
      </c>
      <c r="S32" s="92">
        <f>IF(R32&gt;[1]WFY12!$Q$1,0,(VLOOKUP(R32,'[2]Point Tables'!$A$4:$I$263,[1]WFY12!$Q$2,FALSE)))</f>
        <v>0</v>
      </c>
      <c r="T32" s="92" t="str">
        <f t="shared" si="7"/>
        <v xml:space="preserve">Luong, Tiffany C. </v>
      </c>
      <c r="U32" s="121" t="str">
        <f>IF(ISNA(VLOOKUP(A32,[1]WFY14!$AA$1:$AB$65536,2,FALSE)),"np",(VLOOKUP(A32,[1]WFY14!$AA$1:$AB$65536,2,FALSE)))</f>
        <v>np</v>
      </c>
      <c r="V32" s="92">
        <f>IF(U32&gt;[1]WFY14!$AB$1,0,(VLOOKUP(U32,'[2]Point Tables'!$A$4:$I$263,[1]WFY14!$AB$2,FALSE)))</f>
        <v>0</v>
      </c>
      <c r="W32" s="121" t="str">
        <f>IF(ISNA(VLOOKUP($A32,[1]WFY14!$E$1:$F$65536,2,FALSE)),"np",(VLOOKUP($A32,[1]WFY14!$E$1:$F$65536,2,FALSE)))</f>
        <v>np</v>
      </c>
      <c r="X32" s="92">
        <f>IF(W32&gt;[1]WFY14!$F$1,0,(VLOOKUP(W32,'[2]Point Tables'!$A$4:$I$263,[1]WFY14!$F$2,FALSE)))</f>
        <v>0</v>
      </c>
      <c r="Y32" s="121" t="str">
        <f>IF(ISNA(VLOOKUP($A32,[1]WFY14!$P$1:$Q$65536,2,FALSE)),"np",(VLOOKUP($A32,[1]WFY14!$P$1:$Q$65536,2,FALSE)))</f>
        <v>np</v>
      </c>
      <c r="Z32" s="92">
        <f>IF(Y32&gt;[1]WFY14!$Q$1,0,(VLOOKUP(Y32,'[2]Point Tables'!$A$4:$I$263,[1]WFY14!$Q$2,FALSE)))</f>
        <v>0</v>
      </c>
      <c r="AA32" s="92" t="str">
        <f t="shared" si="8"/>
        <v xml:space="preserve">Luong, Tiffany C. </v>
      </c>
      <c r="AB32" s="121" t="str">
        <f>IF(ISNA(VLOOKUP($A32,[1]WFY12!$AA$1:$AB$65536,2,FALSE)),"np",(VLOOKUP($A32,[1]WFY12!$AA$1:$AB$65536,2,FALSE)))</f>
        <v>np</v>
      </c>
      <c r="AC32" s="92">
        <f>IF(AB32&gt;[1]WFY12!$AB$1,0,(VLOOKUP(AB32,'[2]Point Tables'!$A$4:$I$263,[1]WFY12!$AB$2,FALSE)))</f>
        <v>0</v>
      </c>
      <c r="AD32" s="121" t="str">
        <f>IF(ISNA(VLOOKUP($A32,[1]WFY12!$AL$1:$AM$65536,2,FALSE)),"np",(VLOOKUP($A32,[1]WFY12!$AL$1:$AM$65536,2,FALSE)))</f>
        <v>np</v>
      </c>
      <c r="AE32" s="92">
        <f>IF(AD32&gt;[1]WFY12!$AM$1,0,(VLOOKUP(AD32,'[2]Point Tables'!$A$4:$I$263,[1]WFY12!$AM$2,FALSE)))</f>
        <v>0</v>
      </c>
      <c r="AF32" s="121">
        <f>IF(ISNA(VLOOKUP($A32,[1]WFY12!$AW$1:$AX$65536,2,FALSE)),"np",(VLOOKUP($A32,[1]WFY12!$AW$1:$AX$65536,2,FALSE)))</f>
        <v>6</v>
      </c>
      <c r="AG32" s="92">
        <f>IF(AF32&gt;[1]WFY12!$AX$1,0,(VLOOKUP(AF32,'[2]Point Tables'!$A$4:$I$263,[1]WFY12!$AX$2,FALSE)))</f>
        <v>69.5</v>
      </c>
      <c r="AH32" s="121">
        <f>IF(ISNA(VLOOKUP($A32,[1]WFY12!$BH$1:$BI$65536,2,FALSE)),"np",(VLOOKUP($A32,[1]WFY12!$BH$1:$BI$65536,2,FALSE)))</f>
        <v>3</v>
      </c>
      <c r="AI32" s="92">
        <f>IF(AH32&gt;[1]WFY12!$BI$1,0,(VLOOKUP(AH32,'[2]Point Tables'!$A$4:$I$263,[1]WFY12!$BI$2,FALSE)))</f>
        <v>85</v>
      </c>
      <c r="AJ32" s="121" t="str">
        <f>IF(ISNA(VLOOKUP($A32,[1]WFY12!$BS$1:$BT$65536,2,FALSE)),"np",(VLOOKUP($A32,[1]WFY12!$BS$1:$BT$65536,2,FALSE)))</f>
        <v>np</v>
      </c>
      <c r="AK32" s="92">
        <f>IF(AJ32&gt;[1]WFY12!$BT$1,0,(VLOOKUP(AJ32,'[2]Point Tables'!$A$4:$I$263,[1]WFY12!$BT$2,FALSE)))</f>
        <v>0</v>
      </c>
      <c r="AL32" s="121" t="str">
        <f>IF(ISNA(VLOOKUP($A32,[1]WFY12!$CD$1:$CE$65536,2,FALSE)),"np",(VLOOKUP($A32,[1]WFY12!$CD$1:$CE$65536,2,FALSE)))</f>
        <v>np</v>
      </c>
      <c r="AM32" s="92">
        <f>IF(AL32&gt;[1]WFY12!$CE$1,0,(VLOOKUP(AL32,'[2]Point Tables'!$A$4:$I$263,[1]WFY12!$CE$2,FALSE)))</f>
        <v>0</v>
      </c>
      <c r="AN32" s="121">
        <f>IF(ISNA(VLOOKUP($A32,[1]WFY12!$CO$1:$CP$65536,2,FALSE)),"np",(VLOOKUP($A32,[1]WFY12!$CO$1:$CP$65536,2,FALSE)))</f>
        <v>6</v>
      </c>
      <c r="AO32" s="92">
        <f>IF(AN32&gt;[1]WFY12!$CP$1,0,(VLOOKUP(AN32,'[2]Point Tables'!$A$4:$I$263,[1]WFY12!$CP$2,FALSE)))</f>
        <v>69.5</v>
      </c>
      <c r="AP32" s="121" t="str">
        <f>IF(ISNA(VLOOKUP($A32,[1]WFY12!$CZ$1:$DA$65536,2,FALSE)),"np",(VLOOKUP($A32,[1]WFY12!$CZ$1:$DA$65536,2,FALSE)))</f>
        <v>np</v>
      </c>
      <c r="AQ32" s="92">
        <f>IF(AP32&gt;[1]WFY12!$DA$1,0,(VLOOKUP(AP32,'[2]Point Tables'!$A$4:$I$263,[1]WFY12!$DA$2,FALSE)))</f>
        <v>0</v>
      </c>
      <c r="AR32" s="121" t="str">
        <f>IF(ISNA(VLOOKUP($A32,[1]WFY12!$DK$1:$DL$65536,2,FALSE)),"np",(VLOOKUP($A32,[1]WFY12!$DK$1:$DL$65536,2,FALSE)))</f>
        <v>np</v>
      </c>
      <c r="AS32" s="92">
        <f>IF(AR32&gt;[1]WFY12!$DL$1,0,(VLOOKUP(AR32,'[2]Point Tables'!$A$4:$I$263,[1]WFY12!$DL$2,FALSE)))</f>
        <v>0</v>
      </c>
      <c r="AT32" s="92" t="str">
        <f t="shared" si="9"/>
        <v xml:space="preserve">Luong, Tiffany C. </v>
      </c>
      <c r="AU32" s="121" t="str">
        <f>IF(ISNA(VLOOKUP($A32,[1]WFY14!$AL$1:$AN$65536,2,FALSE)),"np",(VLOOKUP($A32,[1]WFY14!$AL$1:$AN$65536,2,FALSE)))</f>
        <v>np</v>
      </c>
      <c r="AV32" s="92">
        <f>IF(AU32&gt;[1]WFY14!$AN$1,0,(VLOOKUP(AU32,'[2]Point Tables'!$A$4:$I$263,[1]WFY14!$AN$2,FALSE)))</f>
        <v>0</v>
      </c>
      <c r="AW32" s="121" t="str">
        <f>IF(ISNA(VLOOKUP($A32,[1]WFY14!$AW$1:$AY$65536,2,FALSE)),"np",(VLOOKUP($A32,[1]WFY14!$AW$1:$AY$65536,2,FALSE)))</f>
        <v>np</v>
      </c>
      <c r="AX32" s="92">
        <f>IF(AW32&gt;[1]WFY14!$AY$1,0,(VLOOKUP(AW32,'[2]Point Tables'!$A$4:$I$263,[1]WFY14!$AY$2,FALSE)))</f>
        <v>0</v>
      </c>
      <c r="AY32" s="121">
        <f>IF(ISNA(VLOOKUP($A32,[1]WFY14!$BH$1:$BJ$65536,2,FALSE)),"np",(VLOOKUP($A32,[1]WFY14!$BH$1:$BJ$65536,2,FALSE)))</f>
        <v>26</v>
      </c>
      <c r="AZ32" s="92">
        <f>IF(AY32&gt;[1]WFY14!$BJ$1,0,(VLOOKUP(AY32,'[2]Point Tables'!$A$4:$I$263,[1]WFY14!$BJ$2,FALSE)))</f>
        <v>0</v>
      </c>
      <c r="BA32" s="121">
        <f>IF(ISNA(VLOOKUP($A32,[1]WFY14!$BS$1:$BT$65536,2,FALSE)),"np",(VLOOKUP($A32,[1]WFY14!$BS$1:$BT$65536,2,FALSE)))</f>
        <v>12</v>
      </c>
      <c r="BB32" s="92">
        <f>IF(BA32&gt;[1]WFY14!$BU$1,0,(VLOOKUP(BA32,'[2]Point Tables'!$A$4:$I$263,[1]WFY14!$BU$2,FALSE)))</f>
        <v>104</v>
      </c>
      <c r="BC32" s="121" t="str">
        <f>IF(ISNA(VLOOKUP($A32,[1]WFY14!$CD$1:$CE$65536,2,FALSE)),"np",(VLOOKUP($A32,[1]WFY14!$CD$1:$CE$65536,2,FALSE)))</f>
        <v>np</v>
      </c>
      <c r="BD32" s="92">
        <f>IF(BC32&gt;[1]WFY14!$CF$1,0,(VLOOKUP(BC32,'[2]Point Tables'!$A$4:$I$263,[1]WFY14!$CF$2,FALSE)))</f>
        <v>0</v>
      </c>
      <c r="BE32" s="121" t="str">
        <f>IF(ISNA(VLOOKUP($A32,[1]WFY14!$CO$1:$CP$65536,2,FALSE)),"np",(VLOOKUP($A32,[1]WFY14!$CO$1:$CP$65536,2,FALSE)))</f>
        <v>np</v>
      </c>
      <c r="BF32" s="92">
        <f>IF(BE32&gt;[1]WFY14!$CQ$1,0,(VLOOKUP(BE32,'[2]Point Tables'!$A$4:$I$263,[1]WFY14!$CQ$2,FALSE)))</f>
        <v>0</v>
      </c>
      <c r="BG32" s="121">
        <f>IF(ISNA(VLOOKUP($A32,[1]WFY14!$CZ$1:$DA$65536,2,FALSE)),"np",(VLOOKUP($A32,[1]WFY14!$CZ$1:$DA$65536,2,FALSE)))</f>
        <v>21</v>
      </c>
      <c r="BH32" s="92">
        <f>IF(BG32&gt;[1]WFY14!$DB$1,0,(VLOOKUP(BG32,'[2]Point Tables'!$A$4:$I$263,[1]WFY14!$DB$2,FALSE)))</f>
        <v>0</v>
      </c>
      <c r="BI32" s="121" t="str">
        <f>IF(ISNA(VLOOKUP($A32,[1]WFY14!$DK$1:$DL$65536,2,FALSE)),"np",(VLOOKUP($A32,[1]WFY14!$DK$1:$DL$65536,2,FALSE)))</f>
        <v>np</v>
      </c>
      <c r="BJ32" s="92">
        <f>IF(BI32&gt;[1]WFY14!$DM$1,0,(VLOOKUP(BI32,'[2]Point Tables'!$A$4:$I$263,[1]WFY14!$DM$2,FALSE)))</f>
        <v>0</v>
      </c>
      <c r="BK32" s="121" t="str">
        <f>IF(ISNA(VLOOKUP($A32,[1]WFY14!$DV$1:$DW$65536,2,FALSE)),"np",(VLOOKUP($A32,[1]WFY14!$DV$1:$DW$65536,2,FALSE)))</f>
        <v>np</v>
      </c>
      <c r="BL32" s="92">
        <f>IF(BK32&gt;[1]WFY14!$DX$1,0,(VLOOKUP(BK32,'[9]Point Tables'!$A$4:$I$263,[1]WFY14!$DX$2,FALSE)))</f>
        <v>0</v>
      </c>
      <c r="BY32">
        <f t="shared" si="10"/>
        <v>0</v>
      </c>
      <c r="BZ32">
        <f t="shared" si="11"/>
        <v>0</v>
      </c>
      <c r="CA32">
        <f t="shared" si="12"/>
        <v>69.5</v>
      </c>
      <c r="CB32">
        <f t="shared" si="13"/>
        <v>85</v>
      </c>
      <c r="CC32">
        <f t="shared" si="14"/>
        <v>0</v>
      </c>
      <c r="CD32">
        <f t="shared" si="15"/>
        <v>0</v>
      </c>
      <c r="CE32">
        <f t="shared" si="16"/>
        <v>69.5</v>
      </c>
      <c r="CF32">
        <f t="shared" si="17"/>
        <v>0</v>
      </c>
      <c r="CG32">
        <f t="shared" si="18"/>
        <v>0</v>
      </c>
      <c r="CH32">
        <f t="shared" si="19"/>
        <v>0</v>
      </c>
      <c r="CI32">
        <f t="shared" si="20"/>
        <v>0</v>
      </c>
      <c r="CJ32">
        <f t="shared" si="21"/>
        <v>0</v>
      </c>
      <c r="CK32">
        <f t="shared" si="22"/>
        <v>104</v>
      </c>
      <c r="CL32">
        <f t="shared" si="23"/>
        <v>0</v>
      </c>
      <c r="CM32">
        <f t="shared" si="24"/>
        <v>0</v>
      </c>
      <c r="CN32">
        <f t="shared" si="25"/>
        <v>0</v>
      </c>
      <c r="CO32">
        <f t="shared" si="26"/>
        <v>0</v>
      </c>
      <c r="CP32">
        <f t="shared" si="27"/>
        <v>0</v>
      </c>
      <c r="CR32">
        <f t="shared" si="28"/>
        <v>85</v>
      </c>
      <c r="CS32">
        <f t="shared" si="29"/>
        <v>104</v>
      </c>
      <c r="CT32">
        <f t="shared" si="30"/>
        <v>0</v>
      </c>
      <c r="CU32">
        <f t="shared" si="31"/>
        <v>0</v>
      </c>
      <c r="CV32">
        <f t="shared" si="32"/>
        <v>0</v>
      </c>
      <c r="CW32">
        <f t="shared" si="33"/>
        <v>0</v>
      </c>
      <c r="CX32">
        <f t="shared" si="34"/>
        <v>0</v>
      </c>
      <c r="CZ32">
        <f t="shared" si="35"/>
        <v>104</v>
      </c>
      <c r="DA32">
        <f t="shared" si="36"/>
        <v>85</v>
      </c>
      <c r="DB32">
        <f t="shared" si="37"/>
        <v>0</v>
      </c>
      <c r="DC32">
        <f t="shared" si="38"/>
        <v>0</v>
      </c>
      <c r="DE32" s="95">
        <f t="shared" si="39"/>
        <v>189</v>
      </c>
      <c r="DJ32">
        <f t="shared" si="40"/>
        <v>0</v>
      </c>
      <c r="DK32">
        <f t="shared" si="41"/>
        <v>0</v>
      </c>
      <c r="DM32">
        <f t="shared" si="42"/>
        <v>0</v>
      </c>
      <c r="DN32">
        <f t="shared" si="43"/>
        <v>0</v>
      </c>
      <c r="DP32">
        <f t="shared" si="44"/>
        <v>0</v>
      </c>
    </row>
    <row r="33" spans="1:120">
      <c r="A33" s="23">
        <v>100082689</v>
      </c>
      <c r="B33">
        <f t="shared" si="0"/>
        <v>188.5</v>
      </c>
      <c r="C33">
        <f t="shared" si="1"/>
        <v>31.5</v>
      </c>
      <c r="D33" s="15" t="str">
        <f t="shared" si="2"/>
        <v>30</v>
      </c>
      <c r="E33" s="26" t="str">
        <f>IF(AND(ISNUMBER(G33),G33&gt;='[3]Point Tables'!$S$7),"#"," ")</f>
        <v>#</v>
      </c>
      <c r="F33" s="3" t="s">
        <v>853</v>
      </c>
      <c r="G33" s="10">
        <v>1998</v>
      </c>
      <c r="H33" s="3" t="s">
        <v>143</v>
      </c>
      <c r="I33" s="119">
        <f t="shared" si="3"/>
        <v>188.5</v>
      </c>
      <c r="J33" s="122">
        <f t="shared" si="4"/>
        <v>31.5</v>
      </c>
      <c r="K33" s="107">
        <f t="shared" si="5"/>
        <v>104</v>
      </c>
      <c r="L33" s="107">
        <f t="shared" si="5"/>
        <v>53</v>
      </c>
      <c r="M33" s="107">
        <f t="shared" si="5"/>
        <v>31.5</v>
      </c>
      <c r="N33" s="107">
        <f t="shared" si="5"/>
        <v>0</v>
      </c>
      <c r="O33" s="88" t="str">
        <f t="shared" si="6"/>
        <v>Callaghan, Caitlyn</v>
      </c>
      <c r="P33" s="121">
        <f>IF(ISNA(VLOOKUP($A33,[1]WFY12!$E$1:$F$65536,2,FALSE)),"np",(VLOOKUP($A33,[1]WFY12!$E$1:$F$65536,2,FALSE)))</f>
        <v>24</v>
      </c>
      <c r="Q33" s="92">
        <f>IF(P33&gt;[1]WFY12!$F$1,0,(VLOOKUP(P33,'[2]Point Tables'!$A$4:$I$263,[1]WFY12!$F$2,FALSE)))</f>
        <v>31.5</v>
      </c>
      <c r="R33" s="121">
        <f>IF(ISNA(VLOOKUP($A33,[1]WFY12!$P$1:$Q$65536,2,FALSE)),"np",(VLOOKUP($A33,[1]WFY12!$P$1:$Q$65536,2,FALSE)))</f>
        <v>49</v>
      </c>
      <c r="S33" s="92">
        <f>IF(R33&gt;[1]WFY12!$Q$1,0,(VLOOKUP(R33,'[2]Point Tables'!$A$4:$I$263,[1]WFY12!$Q$2,FALSE)))</f>
        <v>0</v>
      </c>
      <c r="T33" s="92" t="str">
        <f t="shared" si="7"/>
        <v>Callaghan, Caitlyn</v>
      </c>
      <c r="U33" s="121">
        <f>IF(ISNA(VLOOKUP(A33,[1]WFY14!$AA$1:$AB$65536,2,FALSE)),"np",(VLOOKUP(A33,[1]WFY14!$AA$1:$AB$65536,2,FALSE)))</f>
        <v>61</v>
      </c>
      <c r="V33" s="92">
        <f>IF(U33&gt;[1]WFY14!$AB$1,0,(VLOOKUP(U33,'[2]Point Tables'!$A$4:$I$263,[1]WFY14!$AB$2,FALSE)))</f>
        <v>0</v>
      </c>
      <c r="W33" s="121">
        <f>IF(ISNA(VLOOKUP($A33,[1]WFY14!$E$1:$F$65536,2,FALSE)),"np",(VLOOKUP($A33,[1]WFY14!$E$1:$F$65536,2,FALSE)))</f>
        <v>56</v>
      </c>
      <c r="X33" s="92">
        <f>IF(W33&gt;[1]WFY14!$F$1,0,(VLOOKUP(W33,'[2]Point Tables'!$A$4:$I$263,[1]WFY14!$F$2,FALSE)))</f>
        <v>0</v>
      </c>
      <c r="Y33" s="121">
        <f>IF(ISNA(VLOOKUP($A33,[1]WFY14!$P$1:$Q$65536,2,FALSE)),"np",(VLOOKUP($A33,[1]WFY14!$P$1:$Q$65536,2,FALSE)))</f>
        <v>50</v>
      </c>
      <c r="Z33" s="92">
        <f>IF(Y33&gt;[1]WFY14!$Q$1,0,(VLOOKUP(Y33,'[2]Point Tables'!$A$4:$I$263,[1]WFY14!$Q$2,FALSE)))</f>
        <v>0</v>
      </c>
      <c r="AA33" s="92" t="str">
        <f t="shared" si="8"/>
        <v>Callaghan, Caitlyn</v>
      </c>
      <c r="AB33" s="121" t="str">
        <f>IF(ISNA(VLOOKUP($A33,[1]WFY12!$AA$1:$AB$65536,2,FALSE)),"np",(VLOOKUP($A33,[1]WFY12!$AA$1:$AB$65536,2,FALSE)))</f>
        <v>np</v>
      </c>
      <c r="AC33" s="92">
        <f>IF(AB33&gt;[1]WFY12!$AB$1,0,(VLOOKUP(AB33,'[2]Point Tables'!$A$4:$I$263,[1]WFY12!$AB$2,FALSE)))</f>
        <v>0</v>
      </c>
      <c r="AD33" s="121">
        <f>IF(ISNA(VLOOKUP($A33,[1]WFY12!$AL$1:$AM$65536,2,FALSE)),"np",(VLOOKUP($A33,[1]WFY12!$AL$1:$AM$65536,2,FALSE)))</f>
        <v>10</v>
      </c>
      <c r="AE33" s="92">
        <f>IF(AD33&gt;[1]WFY12!$AM$1,0,(VLOOKUP(AD33,'[2]Point Tables'!$A$4:$I$263,[1]WFY12!$AM$2,FALSE)))</f>
        <v>53</v>
      </c>
      <c r="AF33" s="121" t="str">
        <f>IF(ISNA(VLOOKUP($A33,[1]WFY12!$AW$1:$AX$65536,2,FALSE)),"np",(VLOOKUP($A33,[1]WFY12!$AW$1:$AX$65536,2,FALSE)))</f>
        <v>np</v>
      </c>
      <c r="AG33" s="92">
        <f>IF(AF33&gt;[1]WFY12!$AX$1,0,(VLOOKUP(AF33,'[2]Point Tables'!$A$4:$I$263,[1]WFY12!$AX$2,FALSE)))</f>
        <v>0</v>
      </c>
      <c r="AH33" s="121" t="str">
        <f>IF(ISNA(VLOOKUP($A33,[1]WFY12!$BH$1:$BI$65536,2,FALSE)),"np",(VLOOKUP($A33,[1]WFY12!$BH$1:$BI$65536,2,FALSE)))</f>
        <v>np</v>
      </c>
      <c r="AI33" s="92">
        <f>IF(AH33&gt;[1]WFY12!$BI$1,0,(VLOOKUP(AH33,'[2]Point Tables'!$A$4:$I$263,[1]WFY12!$BI$2,FALSE)))</f>
        <v>0</v>
      </c>
      <c r="AJ33" s="121" t="str">
        <f>IF(ISNA(VLOOKUP($A33,[1]WFY12!$BS$1:$BT$65536,2,FALSE)),"np",(VLOOKUP($A33,[1]WFY12!$BS$1:$BT$65536,2,FALSE)))</f>
        <v>np</v>
      </c>
      <c r="AK33" s="92">
        <f>IF(AJ33&gt;[1]WFY12!$BT$1,0,(VLOOKUP(AJ33,'[2]Point Tables'!$A$4:$I$263,[1]WFY12!$BT$2,FALSE)))</f>
        <v>0</v>
      </c>
      <c r="AL33" s="121" t="str">
        <f>IF(ISNA(VLOOKUP($A33,[1]WFY12!$CD$1:$CE$65536,2,FALSE)),"np",(VLOOKUP($A33,[1]WFY12!$CD$1:$CE$65536,2,FALSE)))</f>
        <v>np</v>
      </c>
      <c r="AM33" s="92">
        <f>IF(AL33&gt;[1]WFY12!$CE$1,0,(VLOOKUP(AL33,'[2]Point Tables'!$A$4:$I$263,[1]WFY12!$CE$2,FALSE)))</f>
        <v>0</v>
      </c>
      <c r="AN33" s="121" t="str">
        <f>IF(ISNA(VLOOKUP($A33,[1]WFY12!$CO$1:$CP$65536,2,FALSE)),"np",(VLOOKUP($A33,[1]WFY12!$CO$1:$CP$65536,2,FALSE)))</f>
        <v>np</v>
      </c>
      <c r="AO33" s="92">
        <f>IF(AN33&gt;[1]WFY12!$CP$1,0,(VLOOKUP(AN33,'[2]Point Tables'!$A$4:$I$263,[1]WFY12!$CP$2,FALSE)))</f>
        <v>0</v>
      </c>
      <c r="AP33" s="121">
        <f>IF(ISNA(VLOOKUP($A33,[1]WFY12!$CZ$1:$DA$65536,2,FALSE)),"np",(VLOOKUP($A33,[1]WFY12!$CZ$1:$DA$65536,2,FALSE)))</f>
        <v>14</v>
      </c>
      <c r="AQ33" s="92">
        <f>IF(AP33&gt;[1]WFY12!$DA$1,0,(VLOOKUP(AP33,'[2]Point Tables'!$A$4:$I$263,[1]WFY12!$DA$2,FALSE)))</f>
        <v>0</v>
      </c>
      <c r="AR33" s="121" t="str">
        <f>IF(ISNA(VLOOKUP($A33,[1]WFY12!$DK$1:$DL$65536,2,FALSE)),"np",(VLOOKUP($A33,[1]WFY12!$DK$1:$DL$65536,2,FALSE)))</f>
        <v>np</v>
      </c>
      <c r="AS33" s="92">
        <f>IF(AR33&gt;[1]WFY12!$DL$1,0,(VLOOKUP(AR33,'[2]Point Tables'!$A$4:$I$263,[1]WFY12!$DL$2,FALSE)))</f>
        <v>0</v>
      </c>
      <c r="AT33" s="92" t="str">
        <f t="shared" si="9"/>
        <v>Callaghan, Caitlyn</v>
      </c>
      <c r="AU33" s="121" t="str">
        <f>IF(ISNA(VLOOKUP($A33,[1]WFY14!$AL$1:$AN$65536,2,FALSE)),"np",(VLOOKUP($A33,[1]WFY14!$AL$1:$AN$65536,2,FALSE)))</f>
        <v>np</v>
      </c>
      <c r="AV33" s="92">
        <f>IF(AU33&gt;[1]WFY14!$AN$1,0,(VLOOKUP(AU33,'[2]Point Tables'!$A$4:$I$263,[1]WFY14!$AN$2,FALSE)))</f>
        <v>0</v>
      </c>
      <c r="AW33" s="121">
        <f>IF(ISNA(VLOOKUP($A33,[1]WFY14!$AW$1:$AY$65536,2,FALSE)),"np",(VLOOKUP($A33,[1]WFY14!$AW$1:$AY$65536,2,FALSE)))</f>
        <v>22</v>
      </c>
      <c r="AX33" s="92">
        <f>IF(AW33&gt;[1]WFY14!$AY$1,0,(VLOOKUP(AW33,'[2]Point Tables'!$A$4:$I$263,[1]WFY14!$AY$2,FALSE)))</f>
        <v>0</v>
      </c>
      <c r="AY33" s="121" t="str">
        <f>IF(ISNA(VLOOKUP($A33,[1]WFY14!$BH$1:$BJ$65536,2,FALSE)),"np",(VLOOKUP($A33,[1]WFY14!$BH$1:$BJ$65536,2,FALSE)))</f>
        <v>np</v>
      </c>
      <c r="AZ33" s="92">
        <f>IF(AY33&gt;[1]WFY14!$BJ$1,0,(VLOOKUP(AY33,'[2]Point Tables'!$A$4:$I$263,[1]WFY14!$BJ$2,FALSE)))</f>
        <v>0</v>
      </c>
      <c r="BA33" s="121" t="str">
        <f>IF(ISNA(VLOOKUP($A33,[1]WFY14!$BS$1:$BT$65536,2,FALSE)),"np",(VLOOKUP($A33,[1]WFY14!$BS$1:$BT$65536,2,FALSE)))</f>
        <v>np</v>
      </c>
      <c r="BB33" s="92">
        <f>IF(BA33&gt;[1]WFY14!$BU$1,0,(VLOOKUP(BA33,'[2]Point Tables'!$A$4:$I$263,[1]WFY14!$BU$2,FALSE)))</f>
        <v>0</v>
      </c>
      <c r="BC33" s="121" t="str">
        <f>IF(ISNA(VLOOKUP($A33,[1]WFY14!$CD$1:$CE$65536,2,FALSE)),"np",(VLOOKUP($A33,[1]WFY14!$CD$1:$CE$65536,2,FALSE)))</f>
        <v>np</v>
      </c>
      <c r="BD33" s="92">
        <f>IF(BC33&gt;[1]WFY14!$CF$1,0,(VLOOKUP(BC33,'[2]Point Tables'!$A$4:$I$263,[1]WFY14!$CF$2,FALSE)))</f>
        <v>0</v>
      </c>
      <c r="BE33" s="121" t="str">
        <f>IF(ISNA(VLOOKUP($A33,[1]WFY14!$CO$1:$CP$65536,2,FALSE)),"np",(VLOOKUP($A33,[1]WFY14!$CO$1:$CP$65536,2,FALSE)))</f>
        <v>np</v>
      </c>
      <c r="BF33" s="92">
        <f>IF(BE33&gt;[1]WFY14!$CQ$1,0,(VLOOKUP(BE33,'[2]Point Tables'!$A$4:$I$263,[1]WFY14!$CQ$2,FALSE)))</f>
        <v>0</v>
      </c>
      <c r="BG33" s="121" t="str">
        <f>IF(ISNA(VLOOKUP($A33,[1]WFY14!$CZ$1:$DA$65536,2,FALSE)),"np",(VLOOKUP($A33,[1]WFY14!$CZ$1:$DA$65536,2,FALSE)))</f>
        <v>np</v>
      </c>
      <c r="BH33" s="92">
        <f>IF(BG33&gt;[1]WFY14!$DB$1,0,(VLOOKUP(BG33,'[2]Point Tables'!$A$4:$I$263,[1]WFY14!$DB$2,FALSE)))</f>
        <v>0</v>
      </c>
      <c r="BI33" s="121">
        <f>IF(ISNA(VLOOKUP($A33,[1]WFY14!$DK$1:$DL$65536,2,FALSE)),"np",(VLOOKUP($A33,[1]WFY14!$DK$1:$DL$65536,2,FALSE)))</f>
        <v>12</v>
      </c>
      <c r="BJ33" s="92">
        <f>IF(BI33&gt;[1]WFY14!$DM$1,0,(VLOOKUP(BI33,'[2]Point Tables'!$A$4:$I$263,[1]WFY14!$DM$2,FALSE)))</f>
        <v>104</v>
      </c>
      <c r="BK33" s="121" t="str">
        <f>IF(ISNA(VLOOKUP($A33,[1]WFY14!$DV$1:$DW$65536,2,FALSE)),"np",(VLOOKUP($A33,[1]WFY14!$DV$1:$DW$65536,2,FALSE)))</f>
        <v>np</v>
      </c>
      <c r="BL33" s="92">
        <f>IF(BK33&gt;[1]WFY14!$DX$1,0,(VLOOKUP(BK33,'[9]Point Tables'!$A$4:$I$263,[1]WFY14!$DX$2,FALSE)))</f>
        <v>0</v>
      </c>
      <c r="BY33">
        <f t="shared" si="10"/>
        <v>0</v>
      </c>
      <c r="BZ33">
        <f t="shared" si="11"/>
        <v>53</v>
      </c>
      <c r="CA33">
        <f t="shared" si="12"/>
        <v>0</v>
      </c>
      <c r="CB33">
        <f t="shared" si="13"/>
        <v>0</v>
      </c>
      <c r="CC33">
        <f t="shared" si="14"/>
        <v>0</v>
      </c>
      <c r="CD33">
        <f t="shared" si="15"/>
        <v>0</v>
      </c>
      <c r="CE33">
        <f t="shared" si="16"/>
        <v>0</v>
      </c>
      <c r="CF33">
        <f t="shared" si="17"/>
        <v>0</v>
      </c>
      <c r="CG33">
        <f t="shared" si="18"/>
        <v>0</v>
      </c>
      <c r="CH33">
        <f t="shared" si="19"/>
        <v>0</v>
      </c>
      <c r="CI33">
        <f t="shared" si="20"/>
        <v>0</v>
      </c>
      <c r="CJ33">
        <f t="shared" si="21"/>
        <v>0</v>
      </c>
      <c r="CK33">
        <f t="shared" si="22"/>
        <v>0</v>
      </c>
      <c r="CL33">
        <f t="shared" si="23"/>
        <v>0</v>
      </c>
      <c r="CM33">
        <f t="shared" si="24"/>
        <v>0</v>
      </c>
      <c r="CN33">
        <f t="shared" si="25"/>
        <v>0</v>
      </c>
      <c r="CO33">
        <f t="shared" si="26"/>
        <v>104</v>
      </c>
      <c r="CP33">
        <f t="shared" si="27"/>
        <v>0</v>
      </c>
      <c r="CR33">
        <f t="shared" si="28"/>
        <v>53</v>
      </c>
      <c r="CS33">
        <f t="shared" si="29"/>
        <v>104</v>
      </c>
      <c r="CT33">
        <f t="shared" si="30"/>
        <v>0</v>
      </c>
      <c r="CU33">
        <f t="shared" si="31"/>
        <v>0</v>
      </c>
      <c r="CV33">
        <f t="shared" si="32"/>
        <v>0</v>
      </c>
      <c r="CW33">
        <f t="shared" si="33"/>
        <v>31.5</v>
      </c>
      <c r="CX33">
        <f t="shared" si="34"/>
        <v>0</v>
      </c>
      <c r="CZ33">
        <f t="shared" si="35"/>
        <v>104</v>
      </c>
      <c r="DA33">
        <f t="shared" si="36"/>
        <v>53</v>
      </c>
      <c r="DB33">
        <f t="shared" si="37"/>
        <v>31.5</v>
      </c>
      <c r="DC33">
        <f t="shared" si="38"/>
        <v>0</v>
      </c>
      <c r="DE33" s="95">
        <f t="shared" si="39"/>
        <v>188.5</v>
      </c>
      <c r="DJ33">
        <f t="shared" si="40"/>
        <v>0</v>
      </c>
      <c r="DK33">
        <f t="shared" si="41"/>
        <v>31.5</v>
      </c>
      <c r="DM33">
        <f t="shared" si="42"/>
        <v>31.5</v>
      </c>
      <c r="DN33">
        <f t="shared" si="43"/>
        <v>0</v>
      </c>
      <c r="DP33">
        <f t="shared" si="44"/>
        <v>31.5</v>
      </c>
    </row>
    <row r="34" spans="1:120">
      <c r="A34" s="14">
        <v>100100392</v>
      </c>
      <c r="B34">
        <f t="shared" si="0"/>
        <v>180.75</v>
      </c>
      <c r="C34">
        <f t="shared" si="1"/>
        <v>80.75</v>
      </c>
      <c r="D34" s="15" t="str">
        <f t="shared" si="2"/>
        <v>31</v>
      </c>
      <c r="E34" s="26" t="str">
        <f>IF(AND(ISNUMBER(G34),G34&gt;='[3]Point Tables'!$S$7),"#"," ")</f>
        <v>#</v>
      </c>
      <c r="F34" s="3" t="s">
        <v>1027</v>
      </c>
      <c r="G34" s="10">
        <v>2000</v>
      </c>
      <c r="H34" s="3" t="s">
        <v>1413</v>
      </c>
      <c r="I34" s="119">
        <f t="shared" si="3"/>
        <v>180.75</v>
      </c>
      <c r="J34" s="122">
        <f t="shared" si="4"/>
        <v>80.75</v>
      </c>
      <c r="K34" s="107">
        <f t="shared" si="5"/>
        <v>100</v>
      </c>
      <c r="L34" s="107">
        <f t="shared" si="5"/>
        <v>51.25</v>
      </c>
      <c r="M34" s="107">
        <f t="shared" si="5"/>
        <v>29.5</v>
      </c>
      <c r="N34" s="107">
        <f t="shared" si="5"/>
        <v>0</v>
      </c>
      <c r="O34" s="88" t="str">
        <f t="shared" si="6"/>
        <v>Park, Alexandra</v>
      </c>
      <c r="P34" s="121">
        <f>IF(ISNA(VLOOKUP($A34,[1]WFY12!$E$1:$F$65536,2,FALSE)),"np",(VLOOKUP($A34,[1]WFY12!$E$1:$F$65536,2,FALSE)))</f>
        <v>28</v>
      </c>
      <c r="Q34" s="92">
        <f>IF(P34&gt;[1]WFY12!$F$1,0,(VLOOKUP(P34,'[2]Point Tables'!$A$4:$I$263,[1]WFY12!$F$2,FALSE)))</f>
        <v>29.5</v>
      </c>
      <c r="R34" s="121">
        <f>IF(ISNA(VLOOKUP($A34,[1]WFY12!$P$1:$Q$65536,2,FALSE)),"np",(VLOOKUP($A34,[1]WFY12!$P$1:$Q$65536,2,FALSE)))</f>
        <v>13.5</v>
      </c>
      <c r="S34" s="92">
        <f>IF(R34&gt;[1]WFY12!$Q$1,0,(VLOOKUP(R34,'[2]Point Tables'!$A$4:$I$263,[1]WFY12!$Q$2,FALSE)))</f>
        <v>51.25</v>
      </c>
      <c r="T34" s="92" t="str">
        <f t="shared" si="7"/>
        <v>Park, Alexandra</v>
      </c>
      <c r="U34" s="121" t="str">
        <f>IF(ISNA(VLOOKUP(A34,[1]WFY14!$AA$1:$AB$65536,2,FALSE)),"np",(VLOOKUP(A34,[1]WFY14!$AA$1:$AB$65536,2,FALSE)))</f>
        <v>np</v>
      </c>
      <c r="V34" s="92">
        <f>IF(U34&gt;[1]WFY14!$AB$1,0,(VLOOKUP(U34,'[2]Point Tables'!$A$4:$I$263,[1]WFY14!$AB$2,FALSE)))</f>
        <v>0</v>
      </c>
      <c r="W34" s="121" t="str">
        <f>IF(ISNA(VLOOKUP($A34,[1]WFY14!$E$1:$F$65536,2,FALSE)),"np",(VLOOKUP($A34,[1]WFY14!$E$1:$F$65536,2,FALSE)))</f>
        <v>np</v>
      </c>
      <c r="X34" s="92">
        <f>IF(W34&gt;[1]WFY14!$F$1,0,(VLOOKUP(W34,'[2]Point Tables'!$A$4:$I$263,[1]WFY14!$F$2,FALSE)))</f>
        <v>0</v>
      </c>
      <c r="Y34" s="121" t="str">
        <f>IF(ISNA(VLOOKUP($A34,[1]WFY14!$P$1:$Q$65536,2,FALSE)),"np",(VLOOKUP($A34,[1]WFY14!$P$1:$Q$65536,2,FALSE)))</f>
        <v>np</v>
      </c>
      <c r="Z34" s="92">
        <f>IF(Y34&gt;[1]WFY14!$Q$1,0,(VLOOKUP(Y34,'[2]Point Tables'!$A$4:$I$263,[1]WFY14!$Q$2,FALSE)))</f>
        <v>0</v>
      </c>
      <c r="AA34" s="92" t="str">
        <f t="shared" si="8"/>
        <v>Park, Alexandra</v>
      </c>
      <c r="AB34" s="121">
        <f>IF(ISNA(VLOOKUP($A34,[1]WFY12!$AA$1:$AB$65536,2,FALSE)),"np",(VLOOKUP($A34,[1]WFY12!$AA$1:$AB$65536,2,FALSE)))</f>
        <v>13</v>
      </c>
      <c r="AC34" s="92">
        <f>IF(AB34&gt;[1]WFY12!$AB$1,0,(VLOOKUP(AB34,'[2]Point Tables'!$A$4:$I$263,[1]WFY12!$AB$2,FALSE)))</f>
        <v>0</v>
      </c>
      <c r="AD34" s="121">
        <f>IF(ISNA(VLOOKUP($A34,[1]WFY12!$AL$1:$AM$65536,2,FALSE)),"np",(VLOOKUP($A34,[1]WFY12!$AL$1:$AM$65536,2,FALSE)))</f>
        <v>19</v>
      </c>
      <c r="AE34" s="92">
        <f>IF(AD34&gt;[1]WFY12!$AM$1,0,(VLOOKUP(AD34,'[2]Point Tables'!$A$4:$I$263,[1]WFY12!$AM$2,FALSE)))</f>
        <v>0</v>
      </c>
      <c r="AF34" s="121" t="str">
        <f>IF(ISNA(VLOOKUP($A34,[1]WFY12!$AW$1:$AX$65536,2,FALSE)),"np",(VLOOKUP($A34,[1]WFY12!$AW$1:$AX$65536,2,FALSE)))</f>
        <v>np</v>
      </c>
      <c r="AG34" s="92">
        <f>IF(AF34&gt;[1]WFY12!$AX$1,0,(VLOOKUP(AF34,'[2]Point Tables'!$A$4:$I$263,[1]WFY12!$AX$2,FALSE)))</f>
        <v>0</v>
      </c>
      <c r="AH34" s="121" t="str">
        <f>IF(ISNA(VLOOKUP($A34,[1]WFY12!$BH$1:$BI$65536,2,FALSE)),"np",(VLOOKUP($A34,[1]WFY12!$BH$1:$BI$65536,2,FALSE)))</f>
        <v>np</v>
      </c>
      <c r="AI34" s="92">
        <f>IF(AH34&gt;[1]WFY12!$BI$1,0,(VLOOKUP(AH34,'[2]Point Tables'!$A$4:$I$263,[1]WFY12!$BI$2,FALSE)))</f>
        <v>0</v>
      </c>
      <c r="AJ34" s="121" t="str">
        <f>IF(ISNA(VLOOKUP($A34,[1]WFY12!$BS$1:$BT$65536,2,FALSE)),"np",(VLOOKUP($A34,[1]WFY12!$BS$1:$BT$65536,2,FALSE)))</f>
        <v>np</v>
      </c>
      <c r="AK34" s="92">
        <f>IF(AJ34&gt;[1]WFY12!$BT$1,0,(VLOOKUP(AJ34,'[2]Point Tables'!$A$4:$I$263,[1]WFY12!$BT$2,FALSE)))</f>
        <v>0</v>
      </c>
      <c r="AL34" s="121">
        <f>IF(ISNA(VLOOKUP($A34,[1]WFY12!$CD$1:$CE$65536,2,FALSE)),"np",(VLOOKUP($A34,[1]WFY12!$CD$1:$CE$65536,2,FALSE)))</f>
        <v>14</v>
      </c>
      <c r="AM34" s="92">
        <f>IF(AL34&gt;[1]WFY12!$CE$1,0,(VLOOKUP(AL34,'[2]Point Tables'!$A$4:$I$263,[1]WFY12!$CE$2,FALSE)))</f>
        <v>51</v>
      </c>
      <c r="AN34" s="121" t="str">
        <f>IF(ISNA(VLOOKUP($A34,[1]WFY12!$CO$1:$CP$65536,2,FALSE)),"np",(VLOOKUP($A34,[1]WFY12!$CO$1:$CP$65536,2,FALSE)))</f>
        <v>np</v>
      </c>
      <c r="AO34" s="92">
        <f>IF(AN34&gt;[1]WFY12!$CP$1,0,(VLOOKUP(AN34,'[2]Point Tables'!$A$4:$I$263,[1]WFY12!$CP$2,FALSE)))</f>
        <v>0</v>
      </c>
      <c r="AP34" s="121">
        <f>IF(ISNA(VLOOKUP($A34,[1]WFY12!$CZ$1:$DA$65536,2,FALSE)),"np",(VLOOKUP($A34,[1]WFY12!$CZ$1:$DA$65536,2,FALSE)))</f>
        <v>1</v>
      </c>
      <c r="AQ34" s="92">
        <f>IF(AP34&gt;[1]WFY12!$DA$1,0,(VLOOKUP(AP34,'[2]Point Tables'!$A$4:$I$263,[1]WFY12!$DA$2,FALSE)))</f>
        <v>100</v>
      </c>
      <c r="AR34" s="121" t="str">
        <f>IF(ISNA(VLOOKUP($A34,[1]WFY12!$DK$1:$DL$65536,2,FALSE)),"np",(VLOOKUP($A34,[1]WFY12!$DK$1:$DL$65536,2,FALSE)))</f>
        <v>np</v>
      </c>
      <c r="AS34" s="92">
        <f>IF(AR34&gt;[1]WFY12!$DL$1,0,(VLOOKUP(AR34,'[2]Point Tables'!$A$4:$I$263,[1]WFY12!$DL$2,FALSE)))</f>
        <v>0</v>
      </c>
      <c r="AT34" s="92" t="str">
        <f t="shared" si="9"/>
        <v>Park, Alexandra</v>
      </c>
      <c r="AU34" s="121" t="str">
        <f>IF(ISNA(VLOOKUP($A34,[1]WFY14!$AL$1:$AN$65536,2,FALSE)),"np",(VLOOKUP($A34,[1]WFY14!$AL$1:$AN$65536,2,FALSE)))</f>
        <v>np</v>
      </c>
      <c r="AV34" s="92">
        <f>IF(AU34&gt;[1]WFY14!$AN$1,0,(VLOOKUP(AU34,'[2]Point Tables'!$A$4:$I$263,[1]WFY14!$AN$2,FALSE)))</f>
        <v>0</v>
      </c>
      <c r="AW34" s="121" t="str">
        <f>IF(ISNA(VLOOKUP($A34,[1]WFY14!$AW$1:$AY$65536,2,FALSE)),"np",(VLOOKUP($A34,[1]WFY14!$AW$1:$AY$65536,2,FALSE)))</f>
        <v>np</v>
      </c>
      <c r="AX34" s="92">
        <f>IF(AW34&gt;[1]WFY14!$AY$1,0,(VLOOKUP(AW34,'[2]Point Tables'!$A$4:$I$263,[1]WFY14!$AY$2,FALSE)))</f>
        <v>0</v>
      </c>
      <c r="AY34" s="121" t="str">
        <f>IF(ISNA(VLOOKUP($A34,[1]WFY14!$BH$1:$BJ$65536,2,FALSE)),"np",(VLOOKUP($A34,[1]WFY14!$BH$1:$BJ$65536,2,FALSE)))</f>
        <v>np</v>
      </c>
      <c r="AZ34" s="92">
        <f>IF(AY34&gt;[1]WFY14!$BJ$1,0,(VLOOKUP(AY34,'[2]Point Tables'!$A$4:$I$263,[1]WFY14!$BJ$2,FALSE)))</f>
        <v>0</v>
      </c>
      <c r="BA34" s="121" t="str">
        <f>IF(ISNA(VLOOKUP($A34,[1]WFY14!$BS$1:$BT$65536,2,FALSE)),"np",(VLOOKUP($A34,[1]WFY14!$BS$1:$BT$65536,2,FALSE)))</f>
        <v>np</v>
      </c>
      <c r="BB34" s="92">
        <f>IF(BA34&gt;[1]WFY14!$BU$1,0,(VLOOKUP(BA34,'[2]Point Tables'!$A$4:$I$263,[1]WFY14!$BU$2,FALSE)))</f>
        <v>0</v>
      </c>
      <c r="BC34" s="121" t="str">
        <f>IF(ISNA(VLOOKUP($A34,[1]WFY14!$CD$1:$CE$65536,2,FALSE)),"np",(VLOOKUP($A34,[1]WFY14!$CD$1:$CE$65536,2,FALSE)))</f>
        <v>np</v>
      </c>
      <c r="BD34" s="92">
        <f>IF(BC34&gt;[1]WFY14!$CF$1,0,(VLOOKUP(BC34,'[2]Point Tables'!$A$4:$I$263,[1]WFY14!$CF$2,FALSE)))</f>
        <v>0</v>
      </c>
      <c r="BE34" s="121" t="str">
        <f>IF(ISNA(VLOOKUP($A34,[1]WFY14!$CO$1:$CP$65536,2,FALSE)),"np",(VLOOKUP($A34,[1]WFY14!$CO$1:$CP$65536,2,FALSE)))</f>
        <v>np</v>
      </c>
      <c r="BF34" s="92">
        <f>IF(BE34&gt;[1]WFY14!$CQ$1,0,(VLOOKUP(BE34,'[2]Point Tables'!$A$4:$I$263,[1]WFY14!$CQ$2,FALSE)))</f>
        <v>0</v>
      </c>
      <c r="BG34" s="121" t="str">
        <f>IF(ISNA(VLOOKUP($A34,[1]WFY14!$CZ$1:$DA$65536,2,FALSE)),"np",(VLOOKUP($A34,[1]WFY14!$CZ$1:$DA$65536,2,FALSE)))</f>
        <v>np</v>
      </c>
      <c r="BH34" s="92">
        <f>IF(BG34&gt;[1]WFY14!$DB$1,0,(VLOOKUP(BG34,'[2]Point Tables'!$A$4:$I$263,[1]WFY14!$DB$2,FALSE)))</f>
        <v>0</v>
      </c>
      <c r="BI34" s="121" t="str">
        <f>IF(ISNA(VLOOKUP($A34,[1]WFY14!$DK$1:$DL$65536,2,FALSE)),"np",(VLOOKUP($A34,[1]WFY14!$DK$1:$DL$65536,2,FALSE)))</f>
        <v>np</v>
      </c>
      <c r="BJ34" s="92">
        <f>IF(BI34&gt;[1]WFY14!$DM$1,0,(VLOOKUP(BI34,'[2]Point Tables'!$A$4:$I$263,[1]WFY14!$DM$2,FALSE)))</f>
        <v>0</v>
      </c>
      <c r="BK34" s="121" t="str">
        <f>IF(ISNA(VLOOKUP($A34,[1]WFY14!$DV$1:$DW$65536,2,FALSE)),"np",(VLOOKUP($A34,[1]WFY14!$DV$1:$DW$65536,2,FALSE)))</f>
        <v>np</v>
      </c>
      <c r="BL34" s="92">
        <f>IF(BK34&gt;[1]WFY14!$DX$1,0,(VLOOKUP(BK34,'[9]Point Tables'!$A$4:$I$263,[1]WFY14!$DX$2,FALSE)))</f>
        <v>0</v>
      </c>
      <c r="BY34">
        <f t="shared" si="10"/>
        <v>0</v>
      </c>
      <c r="BZ34">
        <f t="shared" si="11"/>
        <v>0</v>
      </c>
      <c r="CA34">
        <f t="shared" si="12"/>
        <v>0</v>
      </c>
      <c r="CB34">
        <f t="shared" si="13"/>
        <v>0</v>
      </c>
      <c r="CC34">
        <f t="shared" si="14"/>
        <v>0</v>
      </c>
      <c r="CD34">
        <f t="shared" si="15"/>
        <v>51</v>
      </c>
      <c r="CE34">
        <f t="shared" si="16"/>
        <v>0</v>
      </c>
      <c r="CF34">
        <f t="shared" si="17"/>
        <v>100</v>
      </c>
      <c r="CG34">
        <f t="shared" si="18"/>
        <v>0</v>
      </c>
      <c r="CH34">
        <f t="shared" si="19"/>
        <v>0</v>
      </c>
      <c r="CI34">
        <f t="shared" si="20"/>
        <v>0</v>
      </c>
      <c r="CJ34">
        <f t="shared" si="21"/>
        <v>0</v>
      </c>
      <c r="CK34">
        <f t="shared" si="22"/>
        <v>0</v>
      </c>
      <c r="CL34">
        <f t="shared" si="23"/>
        <v>0</v>
      </c>
      <c r="CM34">
        <f t="shared" si="24"/>
        <v>0</v>
      </c>
      <c r="CN34">
        <f t="shared" si="25"/>
        <v>0</v>
      </c>
      <c r="CO34">
        <f t="shared" si="26"/>
        <v>0</v>
      </c>
      <c r="CP34">
        <f t="shared" si="27"/>
        <v>0</v>
      </c>
      <c r="CR34">
        <f t="shared" si="28"/>
        <v>100</v>
      </c>
      <c r="CS34">
        <f t="shared" si="29"/>
        <v>0</v>
      </c>
      <c r="CT34">
        <f t="shared" si="30"/>
        <v>0</v>
      </c>
      <c r="CU34">
        <f t="shared" si="31"/>
        <v>0</v>
      </c>
      <c r="CV34">
        <f t="shared" si="32"/>
        <v>0</v>
      </c>
      <c r="CW34">
        <f t="shared" si="33"/>
        <v>29.5</v>
      </c>
      <c r="CX34">
        <f t="shared" si="34"/>
        <v>51.25</v>
      </c>
      <c r="CZ34">
        <f t="shared" si="35"/>
        <v>100</v>
      </c>
      <c r="DA34">
        <f t="shared" si="36"/>
        <v>51.25</v>
      </c>
      <c r="DB34">
        <f t="shared" si="37"/>
        <v>29.5</v>
      </c>
      <c r="DC34">
        <f t="shared" si="38"/>
        <v>0</v>
      </c>
      <c r="DE34" s="95">
        <f t="shared" si="39"/>
        <v>180.75</v>
      </c>
      <c r="DJ34">
        <f t="shared" si="40"/>
        <v>51.25</v>
      </c>
      <c r="DK34">
        <f t="shared" si="41"/>
        <v>29.5</v>
      </c>
      <c r="DM34">
        <f t="shared" si="42"/>
        <v>51.25</v>
      </c>
      <c r="DN34">
        <f t="shared" si="43"/>
        <v>29.5</v>
      </c>
      <c r="DP34">
        <f t="shared" si="44"/>
        <v>80.75</v>
      </c>
    </row>
    <row r="35" spans="1:120">
      <c r="A35" s="123">
        <v>100098412</v>
      </c>
      <c r="B35">
        <f t="shared" si="0"/>
        <v>172</v>
      </c>
      <c r="C35">
        <f t="shared" si="1"/>
        <v>0</v>
      </c>
      <c r="D35" s="15" t="str">
        <f t="shared" si="2"/>
        <v>32</v>
      </c>
      <c r="E35" s="26" t="str">
        <f>IF(AND(ISNUMBER(G35),G35&gt;='[3]Point Tables'!$S$7),"#"," ")</f>
        <v>#</v>
      </c>
      <c r="F35" s="83" t="s">
        <v>837</v>
      </c>
      <c r="G35" s="84">
        <v>1998</v>
      </c>
      <c r="H35" s="83" t="s">
        <v>31</v>
      </c>
      <c r="I35" s="119">
        <f t="shared" si="3"/>
        <v>172</v>
      </c>
      <c r="J35" s="122">
        <f t="shared" si="4"/>
        <v>0</v>
      </c>
      <c r="K35" s="107">
        <f t="shared" si="5"/>
        <v>103</v>
      </c>
      <c r="L35" s="107">
        <f t="shared" si="5"/>
        <v>69</v>
      </c>
      <c r="M35" s="107">
        <f t="shared" si="5"/>
        <v>0</v>
      </c>
      <c r="N35" s="107">
        <f t="shared" si="5"/>
        <v>0</v>
      </c>
      <c r="O35" s="88" t="str">
        <f t="shared" si="6"/>
        <v>Gets, Jessica</v>
      </c>
      <c r="P35" s="121" t="str">
        <f>IF(ISNA(VLOOKUP($A35,[1]WFY12!$E$1:$F$65536,2,FALSE)),"np",(VLOOKUP($A35,[1]WFY12!$E$1:$F$65536,2,FALSE)))</f>
        <v>np</v>
      </c>
      <c r="Q35" s="92">
        <f>IF(P35&gt;[1]WFY12!$F$1,0,(VLOOKUP(P35,'[2]Point Tables'!$A$4:$I$263,[1]WFY12!$F$2,FALSE)))</f>
        <v>0</v>
      </c>
      <c r="R35" s="121">
        <f>IF(ISNA(VLOOKUP($A35,[1]WFY12!$P$1:$Q$65536,2,FALSE)),"np",(VLOOKUP($A35,[1]WFY12!$P$1:$Q$65536,2,FALSE)))</f>
        <v>35</v>
      </c>
      <c r="S35" s="92">
        <f>IF(R35&gt;[1]WFY12!$Q$1,0,(VLOOKUP(R35,'[2]Point Tables'!$A$4:$I$263,[1]WFY12!$Q$2,FALSE)))</f>
        <v>0</v>
      </c>
      <c r="T35" s="92" t="str">
        <f t="shared" si="7"/>
        <v>Gets, Jessica</v>
      </c>
      <c r="U35" s="121">
        <f>IF(ISNA(VLOOKUP(A35,[1]WFY14!$AA$1:$AB$65536,2,FALSE)),"np",(VLOOKUP(A35,[1]WFY14!$AA$1:$AB$65536,2,FALSE)))</f>
        <v>68</v>
      </c>
      <c r="V35" s="92">
        <f>IF(U35&gt;[1]WFY14!$AB$1,0,(VLOOKUP(U35,'[2]Point Tables'!$A$4:$I$263,[1]WFY14!$AB$2,FALSE)))</f>
        <v>0</v>
      </c>
      <c r="W35" s="121" t="str">
        <f>IF(ISNA(VLOOKUP($A35,[1]WFY14!$E$1:$F$65536,2,FALSE)),"np",(VLOOKUP($A35,[1]WFY14!$E$1:$F$65536,2,FALSE)))</f>
        <v>np</v>
      </c>
      <c r="X35" s="92">
        <f>IF(W35&gt;[1]WFY14!$F$1,0,(VLOOKUP(W35,'[2]Point Tables'!$A$4:$I$263,[1]WFY14!$F$2,FALSE)))</f>
        <v>0</v>
      </c>
      <c r="Y35" s="121" t="str">
        <f>IF(ISNA(VLOOKUP($A35,[1]WFY14!$P$1:$Q$65536,2,FALSE)),"np",(VLOOKUP($A35,[1]WFY14!$P$1:$Q$65536,2,FALSE)))</f>
        <v>np</v>
      </c>
      <c r="Z35" s="92">
        <f>IF(Y35&gt;[1]WFY14!$Q$1,0,(VLOOKUP(Y35,'[2]Point Tables'!$A$4:$I$263,[1]WFY14!$Q$2,FALSE)))</f>
        <v>0</v>
      </c>
      <c r="AA35" s="92" t="str">
        <f t="shared" si="8"/>
        <v>Gets, Jessica</v>
      </c>
      <c r="AB35" s="121">
        <f>IF(ISNA(VLOOKUP($A35,[1]WFY12!$AA$1:$AB$65536,2,FALSE)),"np",(VLOOKUP($A35,[1]WFY12!$AA$1:$AB$65536,2,FALSE)))</f>
        <v>9</v>
      </c>
      <c r="AC35" s="92">
        <f>IF(AB35&gt;[1]WFY12!$AB$1,0,(VLOOKUP(AB35,'[2]Point Tables'!$A$4:$I$263,[1]WFY12!$AB$2,FALSE)))</f>
        <v>53.5</v>
      </c>
      <c r="AD35" s="121" t="str">
        <f>IF(ISNA(VLOOKUP($A35,[1]WFY12!$AL$1:$AM$65536,2,FALSE)),"np",(VLOOKUP($A35,[1]WFY12!$AL$1:$AM$65536,2,FALSE)))</f>
        <v>np</v>
      </c>
      <c r="AE35" s="92">
        <f>IF(AD35&gt;[1]WFY12!$AM$1,0,(VLOOKUP(AD35,'[2]Point Tables'!$A$4:$I$263,[1]WFY12!$AM$2,FALSE)))</f>
        <v>0</v>
      </c>
      <c r="AF35" s="121">
        <f>IF(ISNA(VLOOKUP($A35,[1]WFY12!$AW$1:$AX$65536,2,FALSE)),"np",(VLOOKUP($A35,[1]WFY12!$AW$1:$AX$65536,2,FALSE)))</f>
        <v>17</v>
      </c>
      <c r="AG35" s="92">
        <f>IF(AF35&gt;[1]WFY12!$AX$1,0,(VLOOKUP(AF35,'[2]Point Tables'!$A$4:$I$263,[1]WFY12!$AX$2,FALSE)))</f>
        <v>35</v>
      </c>
      <c r="AH35" s="121" t="str">
        <f>IF(ISNA(VLOOKUP($A35,[1]WFY12!$BH$1:$BI$65536,2,FALSE)),"np",(VLOOKUP($A35,[1]WFY12!$BH$1:$BI$65536,2,FALSE)))</f>
        <v>np</v>
      </c>
      <c r="AI35" s="92">
        <f>IF(AH35&gt;[1]WFY12!$BI$1,0,(VLOOKUP(AH35,'[2]Point Tables'!$A$4:$I$263,[1]WFY12!$BI$2,FALSE)))</f>
        <v>0</v>
      </c>
      <c r="AJ35" s="121" t="str">
        <f>IF(ISNA(VLOOKUP($A35,[1]WFY12!$BS$1:$BT$65536,2,FALSE)),"np",(VLOOKUP($A35,[1]WFY12!$BS$1:$BT$65536,2,FALSE)))</f>
        <v>np</v>
      </c>
      <c r="AK35" s="92">
        <f>IF(AJ35&gt;[1]WFY12!$BT$1,0,(VLOOKUP(AJ35,'[2]Point Tables'!$A$4:$I$263,[1]WFY12!$BT$2,FALSE)))</f>
        <v>0</v>
      </c>
      <c r="AL35" s="121">
        <f>IF(ISNA(VLOOKUP($A35,[1]WFY12!$CD$1:$CE$65536,2,FALSE)),"np",(VLOOKUP($A35,[1]WFY12!$CD$1:$CE$65536,2,FALSE)))</f>
        <v>7</v>
      </c>
      <c r="AM35" s="92">
        <f>IF(AL35&gt;[1]WFY12!$CE$1,0,(VLOOKUP(AL35,'[2]Point Tables'!$A$4:$I$263,[1]WFY12!$CE$2,FALSE)))</f>
        <v>69</v>
      </c>
      <c r="AN35" s="121">
        <f>IF(ISNA(VLOOKUP($A35,[1]WFY12!$CO$1:$CP$65536,2,FALSE)),"np",(VLOOKUP($A35,[1]WFY12!$CO$1:$CP$65536,2,FALSE)))</f>
        <v>7</v>
      </c>
      <c r="AO35" s="92">
        <f>IF(AN35&gt;[1]WFY12!$CP$1,0,(VLOOKUP(AN35,'[2]Point Tables'!$A$4:$I$263,[1]WFY12!$CP$2,FALSE)))</f>
        <v>69</v>
      </c>
      <c r="AP35" s="121" t="str">
        <f>IF(ISNA(VLOOKUP($A35,[1]WFY12!$CZ$1:$DA$65536,2,FALSE)),"np",(VLOOKUP($A35,[1]WFY12!$CZ$1:$DA$65536,2,FALSE)))</f>
        <v>np</v>
      </c>
      <c r="AQ35" s="92">
        <f>IF(AP35&gt;[1]WFY12!$DA$1,0,(VLOOKUP(AP35,'[2]Point Tables'!$A$4:$I$263,[1]WFY12!$DA$2,FALSE)))</f>
        <v>0</v>
      </c>
      <c r="AR35" s="121" t="str">
        <f>IF(ISNA(VLOOKUP($A35,[1]WFY12!$DK$1:$DL$65536,2,FALSE)),"np",(VLOOKUP($A35,[1]WFY12!$DK$1:$DL$65536,2,FALSE)))</f>
        <v>np</v>
      </c>
      <c r="AS35" s="92">
        <f>IF(AR35&gt;[1]WFY12!$DL$1,0,(VLOOKUP(AR35,'[2]Point Tables'!$A$4:$I$263,[1]WFY12!$DL$2,FALSE)))</f>
        <v>0</v>
      </c>
      <c r="AT35" s="92" t="str">
        <f t="shared" si="9"/>
        <v>Gets, Jessica</v>
      </c>
      <c r="AU35" s="121">
        <f>IF(ISNA(VLOOKUP($A35,[1]WFY14!$AL$1:$AN$65536,2,FALSE)),"np",(VLOOKUP($A35,[1]WFY14!$AL$1:$AN$65536,2,FALSE)))</f>
        <v>15</v>
      </c>
      <c r="AV35" s="92">
        <f>IF(AU35&gt;[1]WFY14!$AN$1,0,(VLOOKUP(AU35,'[2]Point Tables'!$A$4:$I$263,[1]WFY14!$AN$2,FALSE)))</f>
        <v>0</v>
      </c>
      <c r="AW35" s="121" t="str">
        <f>IF(ISNA(VLOOKUP($A35,[1]WFY14!$AW$1:$AY$65536,2,FALSE)),"np",(VLOOKUP($A35,[1]WFY14!$AW$1:$AY$65536,2,FALSE)))</f>
        <v>np</v>
      </c>
      <c r="AX35" s="92">
        <f>IF(AW35&gt;[1]WFY14!$AY$1,0,(VLOOKUP(AW35,'[2]Point Tables'!$A$4:$I$263,[1]WFY14!$AY$2,FALSE)))</f>
        <v>0</v>
      </c>
      <c r="AY35" s="121">
        <f>IF(ISNA(VLOOKUP($A35,[1]WFY14!$BH$1:$BJ$65536,2,FALSE)),"np",(VLOOKUP($A35,[1]WFY14!$BH$1:$BJ$65536,2,FALSE)))</f>
        <v>15</v>
      </c>
      <c r="AZ35" s="92">
        <f>IF(AY35&gt;[1]WFY14!$BJ$1,0,(VLOOKUP(AY35,'[2]Point Tables'!$A$4:$I$263,[1]WFY14!$BJ$2,FALSE)))</f>
        <v>101</v>
      </c>
      <c r="BA35" s="121" t="str">
        <f>IF(ISNA(VLOOKUP($A35,[1]WFY14!$BS$1:$BT$65536,2,FALSE)),"np",(VLOOKUP($A35,[1]WFY14!$BS$1:$BT$65536,2,FALSE)))</f>
        <v>np</v>
      </c>
      <c r="BB35" s="92">
        <f>IF(BA35&gt;[1]WFY14!$BU$1,0,(VLOOKUP(BA35,'[2]Point Tables'!$A$4:$I$263,[1]WFY14!$BU$2,FALSE)))</f>
        <v>0</v>
      </c>
      <c r="BC35" s="121" t="str">
        <f>IF(ISNA(VLOOKUP($A35,[1]WFY14!$CD$1:$CE$65536,2,FALSE)),"np",(VLOOKUP($A35,[1]WFY14!$CD$1:$CE$65536,2,FALSE)))</f>
        <v>np</v>
      </c>
      <c r="BD35" s="92">
        <f>IF(BC35&gt;[1]WFY14!$CF$1,0,(VLOOKUP(BC35,'[2]Point Tables'!$A$4:$I$263,[1]WFY14!$CF$2,FALSE)))</f>
        <v>0</v>
      </c>
      <c r="BE35" s="121">
        <f>IF(ISNA(VLOOKUP($A35,[1]WFY14!$CO$1:$CP$65536,2,FALSE)),"np",(VLOOKUP($A35,[1]WFY14!$CO$1:$CP$65536,2,FALSE)))</f>
        <v>13</v>
      </c>
      <c r="BF35" s="92">
        <f>IF(BE35&gt;[1]WFY14!$CQ$1,0,(VLOOKUP(BE35,'[2]Point Tables'!$A$4:$I$263,[1]WFY14!$CQ$2,FALSE)))</f>
        <v>103</v>
      </c>
      <c r="BG35" s="121">
        <f>IF(ISNA(VLOOKUP($A35,[1]WFY14!$CZ$1:$DA$65536,2,FALSE)),"np",(VLOOKUP($A35,[1]WFY14!$CZ$1:$DA$65536,2,FALSE)))</f>
        <v>24</v>
      </c>
      <c r="BH35" s="92">
        <f>IF(BG35&gt;[1]WFY14!$DB$1,0,(VLOOKUP(BG35,'[2]Point Tables'!$A$4:$I$263,[1]WFY14!$DB$2,FALSE)))</f>
        <v>0</v>
      </c>
      <c r="BI35" s="121" t="str">
        <f>IF(ISNA(VLOOKUP($A35,[1]WFY14!$DK$1:$DL$65536,2,FALSE)),"np",(VLOOKUP($A35,[1]WFY14!$DK$1:$DL$65536,2,FALSE)))</f>
        <v>np</v>
      </c>
      <c r="BJ35" s="92">
        <f>IF(BI35&gt;[1]WFY14!$DM$1,0,(VLOOKUP(BI35,'[2]Point Tables'!$A$4:$I$263,[1]WFY14!$DM$2,FALSE)))</f>
        <v>0</v>
      </c>
      <c r="BK35" s="121" t="str">
        <f>IF(ISNA(VLOOKUP($A35,[1]WFY14!$DV$1:$DW$65536,2,FALSE)),"np",(VLOOKUP($A35,[1]WFY14!$DV$1:$DW$65536,2,FALSE)))</f>
        <v>np</v>
      </c>
      <c r="BL35" s="92">
        <f>IF(BK35&gt;[1]WFY14!$DX$1,0,(VLOOKUP(BK35,'[9]Point Tables'!$A$4:$I$263,[1]WFY14!$DX$2,FALSE)))</f>
        <v>0</v>
      </c>
      <c r="BY35">
        <f t="shared" si="10"/>
        <v>53.5</v>
      </c>
      <c r="BZ35">
        <f t="shared" si="11"/>
        <v>0</v>
      </c>
      <c r="CA35">
        <f t="shared" si="12"/>
        <v>35</v>
      </c>
      <c r="CB35">
        <f t="shared" si="13"/>
        <v>0</v>
      </c>
      <c r="CC35">
        <f t="shared" si="14"/>
        <v>0</v>
      </c>
      <c r="CD35">
        <f t="shared" si="15"/>
        <v>69</v>
      </c>
      <c r="CE35">
        <f t="shared" si="16"/>
        <v>69</v>
      </c>
      <c r="CF35">
        <f t="shared" si="17"/>
        <v>0</v>
      </c>
      <c r="CG35">
        <f t="shared" si="18"/>
        <v>0</v>
      </c>
      <c r="CH35">
        <f t="shared" si="19"/>
        <v>0</v>
      </c>
      <c r="CI35">
        <f t="shared" si="20"/>
        <v>0</v>
      </c>
      <c r="CJ35">
        <f t="shared" si="21"/>
        <v>101</v>
      </c>
      <c r="CK35">
        <f t="shared" si="22"/>
        <v>0</v>
      </c>
      <c r="CL35">
        <f t="shared" si="23"/>
        <v>0</v>
      </c>
      <c r="CM35">
        <f t="shared" si="24"/>
        <v>103</v>
      </c>
      <c r="CN35">
        <f t="shared" si="25"/>
        <v>0</v>
      </c>
      <c r="CO35">
        <f t="shared" si="26"/>
        <v>0</v>
      </c>
      <c r="CP35">
        <f t="shared" si="27"/>
        <v>0</v>
      </c>
      <c r="CR35">
        <f t="shared" si="28"/>
        <v>69</v>
      </c>
      <c r="CS35">
        <f t="shared" si="29"/>
        <v>103</v>
      </c>
      <c r="CT35">
        <f t="shared" si="30"/>
        <v>0</v>
      </c>
      <c r="CU35">
        <f t="shared" si="31"/>
        <v>0</v>
      </c>
      <c r="CV35">
        <f t="shared" si="32"/>
        <v>0</v>
      </c>
      <c r="CW35">
        <f t="shared" si="33"/>
        <v>0</v>
      </c>
      <c r="CX35">
        <f t="shared" si="34"/>
        <v>0</v>
      </c>
      <c r="CZ35">
        <f t="shared" si="35"/>
        <v>103</v>
      </c>
      <c r="DA35">
        <f t="shared" si="36"/>
        <v>69</v>
      </c>
      <c r="DB35">
        <f t="shared" si="37"/>
        <v>0</v>
      </c>
      <c r="DC35">
        <f t="shared" si="38"/>
        <v>0</v>
      </c>
      <c r="DE35" s="95">
        <f t="shared" si="39"/>
        <v>172</v>
      </c>
      <c r="DJ35">
        <f t="shared" si="40"/>
        <v>0</v>
      </c>
      <c r="DK35">
        <f t="shared" si="41"/>
        <v>0</v>
      </c>
      <c r="DM35">
        <f t="shared" si="42"/>
        <v>0</v>
      </c>
      <c r="DN35">
        <f t="shared" si="43"/>
        <v>0</v>
      </c>
      <c r="DP35">
        <f t="shared" si="44"/>
        <v>0</v>
      </c>
    </row>
    <row r="36" spans="1:120">
      <c r="A36" s="23">
        <v>100099164</v>
      </c>
      <c r="B36">
        <f t="shared" si="0"/>
        <v>162</v>
      </c>
      <c r="C36">
        <f t="shared" si="1"/>
        <v>29.5</v>
      </c>
      <c r="D36" s="15" t="str">
        <f t="shared" si="2"/>
        <v>33</v>
      </c>
      <c r="E36" s="26" t="str">
        <f>IF(AND(ISNUMBER(G36),G36&gt;='[3]Point Tables'!$S$7),"#"," ")</f>
        <v>#</v>
      </c>
      <c r="F36" s="3" t="s">
        <v>705</v>
      </c>
      <c r="G36" s="10">
        <v>1998</v>
      </c>
      <c r="H36" s="3" t="s">
        <v>1409</v>
      </c>
      <c r="I36" s="119">
        <f t="shared" si="3"/>
        <v>162</v>
      </c>
      <c r="J36" s="122">
        <f t="shared" si="4"/>
        <v>29.5</v>
      </c>
      <c r="K36" s="107">
        <f t="shared" ref="K36:N67" si="45">CZ36</f>
        <v>68.5</v>
      </c>
      <c r="L36" s="107">
        <f t="shared" si="45"/>
        <v>64</v>
      </c>
      <c r="M36" s="107">
        <f t="shared" si="45"/>
        <v>29.5</v>
      </c>
      <c r="N36" s="107">
        <f t="shared" si="45"/>
        <v>0</v>
      </c>
      <c r="O36" s="88" t="str">
        <f t="shared" si="6"/>
        <v>Corinaldi, Michelle</v>
      </c>
      <c r="P36" s="121">
        <f>IF(ISNA(VLOOKUP($A36,[1]WFY12!$E$1:$F$65536,2,FALSE)),"np",(VLOOKUP($A36,[1]WFY12!$E$1:$F$65536,2,FALSE)))</f>
        <v>43</v>
      </c>
      <c r="Q36" s="92">
        <f>IF(P36&gt;[1]WFY12!$F$1,0,(VLOOKUP(P36,'[2]Point Tables'!$A$4:$I$263,[1]WFY12!$F$2,FALSE)))</f>
        <v>0</v>
      </c>
      <c r="R36" s="121">
        <f>IF(ISNA(VLOOKUP($A36,[1]WFY12!$P$1:$Q$65536,2,FALSE)),"np",(VLOOKUP($A36,[1]WFY12!$P$1:$Q$65536,2,FALSE)))</f>
        <v>28</v>
      </c>
      <c r="S36" s="92">
        <f>IF(R36&gt;[1]WFY12!$Q$1,0,(VLOOKUP(R36,'[2]Point Tables'!$A$4:$I$263,[1]WFY12!$Q$2,FALSE)))</f>
        <v>29.5</v>
      </c>
      <c r="T36" s="92" t="str">
        <f t="shared" si="7"/>
        <v>Corinaldi, Michelle</v>
      </c>
      <c r="U36" s="121">
        <f>IF(ISNA(VLOOKUP(A36,[1]WFY14!$AA$1:$AB$65536,2,FALSE)),"np",(VLOOKUP(A36,[1]WFY14!$AA$1:$AB$65536,2,FALSE)))</f>
        <v>81</v>
      </c>
      <c r="V36" s="92">
        <f>IF(U36&gt;[1]WFY14!$AB$1,0,(VLOOKUP(U36,'[2]Point Tables'!$A$4:$I$263,[1]WFY14!$AB$2,FALSE)))</f>
        <v>0</v>
      </c>
      <c r="W36" s="121" t="str">
        <f>IF(ISNA(VLOOKUP($A36,[1]WFY14!$E$1:$F$65536,2,FALSE)),"np",(VLOOKUP($A36,[1]WFY14!$E$1:$F$65536,2,FALSE)))</f>
        <v>np</v>
      </c>
      <c r="X36" s="92">
        <f>IF(W36&gt;[1]WFY14!$F$1,0,(VLOOKUP(W36,'[2]Point Tables'!$A$4:$I$263,[1]WFY14!$F$2,FALSE)))</f>
        <v>0</v>
      </c>
      <c r="Y36" s="121">
        <f>IF(ISNA(VLOOKUP($A36,[1]WFY14!$P$1:$Q$65536,2,FALSE)),"np",(VLOOKUP($A36,[1]WFY14!$P$1:$Q$65536,2,FALSE)))</f>
        <v>23</v>
      </c>
      <c r="Z36" s="92">
        <f>IF(Y36&gt;[1]WFY14!$Q$1,0,(VLOOKUP(Y36,'[2]Point Tables'!$A$4:$I$263,[1]WFY14!$Q$2,FALSE)))</f>
        <v>64</v>
      </c>
      <c r="AA36" s="92" t="str">
        <f t="shared" si="8"/>
        <v>Corinaldi, Michelle</v>
      </c>
      <c r="AB36" s="121">
        <f>IF(ISNA(VLOOKUP($A36,[1]WFY12!$AA$1:$AB$65536,2,FALSE)),"np",(VLOOKUP($A36,[1]WFY12!$AA$1:$AB$65536,2,FALSE)))</f>
        <v>11</v>
      </c>
      <c r="AC36" s="92">
        <f>IF(AB36&gt;[1]WFY12!$AB$1,0,(VLOOKUP(AB36,'[2]Point Tables'!$A$4:$I$263,[1]WFY12!$AB$2,FALSE)))</f>
        <v>0</v>
      </c>
      <c r="AD36" s="121">
        <f>IF(ISNA(VLOOKUP($A36,[1]WFY12!$AL$1:$AM$65536,2,FALSE)),"np",(VLOOKUP($A36,[1]WFY12!$AL$1:$AM$65536,2,FALSE)))</f>
        <v>15</v>
      </c>
      <c r="AE36" s="92">
        <f>IF(AD36&gt;[1]WFY12!$AM$1,0,(VLOOKUP(AD36,'[2]Point Tables'!$A$4:$I$263,[1]WFY12!$AM$2,FALSE)))</f>
        <v>0</v>
      </c>
      <c r="AF36" s="121">
        <f>IF(ISNA(VLOOKUP($A36,[1]WFY12!$AW$1:$AX$65536,2,FALSE)),"np",(VLOOKUP($A36,[1]WFY12!$AW$1:$AX$65536,2,FALSE)))</f>
        <v>23</v>
      </c>
      <c r="AG36" s="92">
        <f>IF(AF36&gt;[1]WFY12!$AX$1,0,(VLOOKUP(AF36,'[2]Point Tables'!$A$4:$I$263,[1]WFY12!$AX$2,FALSE)))</f>
        <v>0</v>
      </c>
      <c r="AH36" s="121" t="str">
        <f>IF(ISNA(VLOOKUP($A36,[1]WFY12!$BH$1:$BI$65536,2,FALSE)),"np",(VLOOKUP($A36,[1]WFY12!$BH$1:$BI$65536,2,FALSE)))</f>
        <v>np</v>
      </c>
      <c r="AI36" s="92">
        <f>IF(AH36&gt;[1]WFY12!$BI$1,0,(VLOOKUP(AH36,'[2]Point Tables'!$A$4:$I$263,[1]WFY12!$BI$2,FALSE)))</f>
        <v>0</v>
      </c>
      <c r="AJ36" s="121">
        <f>IF(ISNA(VLOOKUP($A36,[1]WFY12!$BS$1:$BT$65536,2,FALSE)),"np",(VLOOKUP($A36,[1]WFY12!$BS$1:$BT$65536,2,FALSE)))</f>
        <v>11</v>
      </c>
      <c r="AK36" s="92">
        <f>IF(AJ36&gt;[1]WFY12!$BT$1,0,(VLOOKUP(AJ36,'[2]Point Tables'!$A$4:$I$263,[1]WFY12!$BT$2,FALSE)))</f>
        <v>0</v>
      </c>
      <c r="AL36" s="121">
        <f>IF(ISNA(VLOOKUP($A36,[1]WFY12!$CD$1:$CE$65536,2,FALSE)),"np",(VLOOKUP($A36,[1]WFY12!$CD$1:$CE$65536,2,FALSE)))</f>
        <v>8</v>
      </c>
      <c r="AM36" s="92">
        <f>IF(AL36&gt;[1]WFY12!$CE$1,0,(VLOOKUP(AL36,'[2]Point Tables'!$A$4:$I$263,[1]WFY12!$CE$2,FALSE)))</f>
        <v>68.5</v>
      </c>
      <c r="AN36" s="121" t="str">
        <f>IF(ISNA(VLOOKUP($A36,[1]WFY12!$CO$1:$CP$65536,2,FALSE)),"np",(VLOOKUP($A36,[1]WFY12!$CO$1:$CP$65536,2,FALSE)))</f>
        <v>np</v>
      </c>
      <c r="AO36" s="92">
        <f>IF(AN36&gt;[1]WFY12!$CP$1,0,(VLOOKUP(AN36,'[2]Point Tables'!$A$4:$I$263,[1]WFY12!$CP$2,FALSE)))</f>
        <v>0</v>
      </c>
      <c r="AP36" s="121" t="str">
        <f>IF(ISNA(VLOOKUP($A36,[1]WFY12!$CZ$1:$DA$65536,2,FALSE)),"np",(VLOOKUP($A36,[1]WFY12!$CZ$1:$DA$65536,2,FALSE)))</f>
        <v>np</v>
      </c>
      <c r="AQ36" s="92">
        <f>IF(AP36&gt;[1]WFY12!$DA$1,0,(VLOOKUP(AP36,'[2]Point Tables'!$A$4:$I$263,[1]WFY12!$DA$2,FALSE)))</f>
        <v>0</v>
      </c>
      <c r="AR36" s="121" t="str">
        <f>IF(ISNA(VLOOKUP($A36,[1]WFY12!$DK$1:$DL$65536,2,FALSE)),"np",(VLOOKUP($A36,[1]WFY12!$DK$1:$DL$65536,2,FALSE)))</f>
        <v>np</v>
      </c>
      <c r="AS36" s="92">
        <f>IF(AR36&gt;[1]WFY12!$DL$1,0,(VLOOKUP(AR36,'[2]Point Tables'!$A$4:$I$263,[1]WFY12!$DL$2,FALSE)))</f>
        <v>0</v>
      </c>
      <c r="AT36" s="92" t="str">
        <f t="shared" si="9"/>
        <v>Corinaldi, Michelle</v>
      </c>
      <c r="AU36" s="121">
        <f>IF(ISNA(VLOOKUP($A36,[1]WFY14!$AL$1:$AN$65536,2,FALSE)),"np",(VLOOKUP($A36,[1]WFY14!$AL$1:$AN$65536,2,FALSE)))</f>
        <v>25</v>
      </c>
      <c r="AV36" s="92">
        <f>IF(AU36&gt;[1]WFY14!$AN$1,0,(VLOOKUP(AU36,'[2]Point Tables'!$A$4:$I$263,[1]WFY14!$AN$2,FALSE)))</f>
        <v>0</v>
      </c>
      <c r="AW36" s="121">
        <f>IF(ISNA(VLOOKUP($A36,[1]WFY14!$AW$1:$AY$65536,2,FALSE)),"np",(VLOOKUP($A36,[1]WFY14!$AW$1:$AY$65536,2,FALSE)))</f>
        <v>26</v>
      </c>
      <c r="AX36" s="92">
        <f>IF(AW36&gt;[1]WFY14!$AY$1,0,(VLOOKUP(AW36,'[2]Point Tables'!$A$4:$I$263,[1]WFY14!$AY$2,FALSE)))</f>
        <v>0</v>
      </c>
      <c r="AY36" s="121">
        <f>IF(ISNA(VLOOKUP($A36,[1]WFY14!$BH$1:$BJ$65536,2,FALSE)),"np",(VLOOKUP($A36,[1]WFY14!$BH$1:$BJ$65536,2,FALSE)))</f>
        <v>46</v>
      </c>
      <c r="AZ36" s="92">
        <f>IF(AY36&gt;[1]WFY14!$BJ$1,0,(VLOOKUP(AY36,'[2]Point Tables'!$A$4:$I$263,[1]WFY14!$BJ$2,FALSE)))</f>
        <v>0</v>
      </c>
      <c r="BA36" s="121" t="str">
        <f>IF(ISNA(VLOOKUP($A36,[1]WFY14!$BS$1:$BT$65536,2,FALSE)),"np",(VLOOKUP($A36,[1]WFY14!$BS$1:$BT$65536,2,FALSE)))</f>
        <v>np</v>
      </c>
      <c r="BB36" s="92">
        <f>IF(BA36&gt;[1]WFY14!$BU$1,0,(VLOOKUP(BA36,'[2]Point Tables'!$A$4:$I$263,[1]WFY14!$BU$2,FALSE)))</f>
        <v>0</v>
      </c>
      <c r="BC36" s="121">
        <f>IF(ISNA(VLOOKUP($A36,[1]WFY14!$CD$1:$CE$65536,2,FALSE)),"np",(VLOOKUP($A36,[1]WFY14!$CD$1:$CE$65536,2,FALSE)))</f>
        <v>22</v>
      </c>
      <c r="BD36" s="92">
        <f>IF(BC36&gt;[1]WFY14!$CF$1,0,(VLOOKUP(BC36,'[2]Point Tables'!$A$4:$I$263,[1]WFY14!$CF$2,FALSE)))</f>
        <v>0</v>
      </c>
      <c r="BE36" s="121">
        <f>IF(ISNA(VLOOKUP($A36,[1]WFY14!$CO$1:$CP$65536,2,FALSE)),"np",(VLOOKUP($A36,[1]WFY14!$CO$1:$CP$65536,2,FALSE)))</f>
        <v>23</v>
      </c>
      <c r="BF36" s="92">
        <f>IF(BE36&gt;[1]WFY14!$CQ$1,0,(VLOOKUP(BE36,'[2]Point Tables'!$A$4:$I$263,[1]WFY14!$CQ$2,FALSE)))</f>
        <v>0</v>
      </c>
      <c r="BG36" s="121" t="str">
        <f>IF(ISNA(VLOOKUP($A36,[1]WFY14!$CZ$1:$DA$65536,2,FALSE)),"np",(VLOOKUP($A36,[1]WFY14!$CZ$1:$DA$65536,2,FALSE)))</f>
        <v>np</v>
      </c>
      <c r="BH36" s="92">
        <f>IF(BG36&gt;[1]WFY14!$DB$1,0,(VLOOKUP(BG36,'[2]Point Tables'!$A$4:$I$263,[1]WFY14!$DB$2,FALSE)))</f>
        <v>0</v>
      </c>
      <c r="BI36" s="121" t="str">
        <f>IF(ISNA(VLOOKUP($A36,[1]WFY14!$DK$1:$DL$65536,2,FALSE)),"np",(VLOOKUP($A36,[1]WFY14!$DK$1:$DL$65536,2,FALSE)))</f>
        <v>np</v>
      </c>
      <c r="BJ36" s="92">
        <f>IF(BI36&gt;[1]WFY14!$DM$1,0,(VLOOKUP(BI36,'[2]Point Tables'!$A$4:$I$263,[1]WFY14!$DM$2,FALSE)))</f>
        <v>0</v>
      </c>
      <c r="BK36" s="121" t="str">
        <f>IF(ISNA(VLOOKUP($A36,[1]WFY14!$DV$1:$DW$65536,2,FALSE)),"np",(VLOOKUP($A36,[1]WFY14!$DV$1:$DW$65536,2,FALSE)))</f>
        <v>np</v>
      </c>
      <c r="BL36" s="92">
        <f>IF(BK36&gt;[1]WFY14!$DX$1,0,(VLOOKUP(BK36,'[9]Point Tables'!$A$4:$I$263,[1]WFY14!$DX$2,FALSE)))</f>
        <v>0</v>
      </c>
      <c r="BY36">
        <f t="shared" si="10"/>
        <v>0</v>
      </c>
      <c r="BZ36">
        <f t="shared" si="11"/>
        <v>0</v>
      </c>
      <c r="CA36">
        <f t="shared" si="12"/>
        <v>0</v>
      </c>
      <c r="CB36">
        <f t="shared" si="13"/>
        <v>0</v>
      </c>
      <c r="CC36">
        <f t="shared" si="14"/>
        <v>0</v>
      </c>
      <c r="CD36">
        <f t="shared" si="15"/>
        <v>68.5</v>
      </c>
      <c r="CE36">
        <f t="shared" si="16"/>
        <v>0</v>
      </c>
      <c r="CF36">
        <f t="shared" si="17"/>
        <v>0</v>
      </c>
      <c r="CG36">
        <f t="shared" si="18"/>
        <v>0</v>
      </c>
      <c r="CH36">
        <f t="shared" si="19"/>
        <v>0</v>
      </c>
      <c r="CI36">
        <f t="shared" si="20"/>
        <v>0</v>
      </c>
      <c r="CJ36">
        <f t="shared" si="21"/>
        <v>0</v>
      </c>
      <c r="CK36">
        <f t="shared" si="22"/>
        <v>0</v>
      </c>
      <c r="CL36">
        <f t="shared" si="23"/>
        <v>0</v>
      </c>
      <c r="CM36">
        <f t="shared" si="24"/>
        <v>0</v>
      </c>
      <c r="CN36">
        <f t="shared" si="25"/>
        <v>0</v>
      </c>
      <c r="CO36">
        <f t="shared" si="26"/>
        <v>0</v>
      </c>
      <c r="CP36">
        <f t="shared" si="27"/>
        <v>0</v>
      </c>
      <c r="CR36">
        <f t="shared" si="28"/>
        <v>68.5</v>
      </c>
      <c r="CS36">
        <f t="shared" si="29"/>
        <v>0</v>
      </c>
      <c r="CT36">
        <f t="shared" si="30"/>
        <v>0</v>
      </c>
      <c r="CU36">
        <f t="shared" si="31"/>
        <v>0</v>
      </c>
      <c r="CV36">
        <f t="shared" si="32"/>
        <v>64</v>
      </c>
      <c r="CW36">
        <f t="shared" si="33"/>
        <v>0</v>
      </c>
      <c r="CX36">
        <f t="shared" si="34"/>
        <v>29.5</v>
      </c>
      <c r="CZ36">
        <f t="shared" si="35"/>
        <v>68.5</v>
      </c>
      <c r="DA36">
        <f t="shared" si="36"/>
        <v>64</v>
      </c>
      <c r="DB36">
        <f t="shared" si="37"/>
        <v>29.5</v>
      </c>
      <c r="DC36">
        <f t="shared" si="38"/>
        <v>0</v>
      </c>
      <c r="DE36" s="95">
        <f t="shared" si="39"/>
        <v>162</v>
      </c>
      <c r="DJ36">
        <f t="shared" si="40"/>
        <v>29.5</v>
      </c>
      <c r="DK36">
        <f t="shared" si="41"/>
        <v>0</v>
      </c>
      <c r="DM36">
        <f t="shared" si="42"/>
        <v>29.5</v>
      </c>
      <c r="DN36">
        <f t="shared" si="43"/>
        <v>0</v>
      </c>
      <c r="DP36">
        <f t="shared" si="44"/>
        <v>29.5</v>
      </c>
    </row>
    <row r="37" spans="1:120">
      <c r="A37" s="101">
        <v>100100890</v>
      </c>
      <c r="B37">
        <f t="shared" si="0"/>
        <v>148.5</v>
      </c>
      <c r="C37">
        <f t="shared" si="1"/>
        <v>79</v>
      </c>
      <c r="D37" s="15" t="str">
        <f t="shared" si="2"/>
        <v>34</v>
      </c>
      <c r="E37" s="26" t="str">
        <f>IF(AND(ISNUMBER(G37),G37&gt;='[3]Point Tables'!$S$7),"#"," ")</f>
        <v>#</v>
      </c>
      <c r="F37" s="83" t="s">
        <v>668</v>
      </c>
      <c r="G37" s="84">
        <v>2000</v>
      </c>
      <c r="H37" s="83" t="s">
        <v>124</v>
      </c>
      <c r="I37" s="119">
        <f t="shared" si="3"/>
        <v>148.5</v>
      </c>
      <c r="J37" s="122">
        <f t="shared" si="4"/>
        <v>79</v>
      </c>
      <c r="K37" s="107">
        <f t="shared" si="45"/>
        <v>69.5</v>
      </c>
      <c r="L37" s="107">
        <f t="shared" si="45"/>
        <v>51</v>
      </c>
      <c r="M37" s="107">
        <f t="shared" si="45"/>
        <v>28</v>
      </c>
      <c r="N37" s="107">
        <f t="shared" si="45"/>
        <v>0</v>
      </c>
      <c r="O37" s="88" t="str">
        <f t="shared" si="6"/>
        <v>Abtin, Aryana V</v>
      </c>
      <c r="P37" s="121">
        <f>IF(ISNA(VLOOKUP($A37,[1]WFY12!$E$1:$F$65536,2,FALSE)),"np",(VLOOKUP($A37,[1]WFY12!$E$1:$F$65536,2,FALSE)))</f>
        <v>14</v>
      </c>
      <c r="Q37" s="92">
        <f>IF(P37&gt;[1]WFY12!$F$1,0,(VLOOKUP(P37,'[2]Point Tables'!$A$4:$I$263,[1]WFY12!$F$2,FALSE)))</f>
        <v>51</v>
      </c>
      <c r="R37" s="121">
        <f>IF(ISNA(VLOOKUP($A37,[1]WFY12!$P$1:$Q$65536,2,FALSE)),"np",(VLOOKUP($A37,[1]WFY12!$P$1:$Q$65536,2,FALSE)))</f>
        <v>31</v>
      </c>
      <c r="S37" s="92">
        <f>IF(R37&gt;[1]WFY12!$Q$1,0,(VLOOKUP(R37,'[2]Point Tables'!$A$4:$I$263,[1]WFY12!$Q$2,FALSE)))</f>
        <v>28</v>
      </c>
      <c r="T37" s="92" t="str">
        <f t="shared" si="7"/>
        <v>Abtin, Aryana V</v>
      </c>
      <c r="U37" s="121">
        <f>IF(ISNA(VLOOKUP(A37,[1]WFY14!$AA$1:$AB$65536,2,FALSE)),"np",(VLOOKUP(A37,[1]WFY14!$AA$1:$AB$65536,2,FALSE)))</f>
        <v>35</v>
      </c>
      <c r="V37" s="92">
        <f>IF(U37&gt;[1]WFY14!$AB$1,0,(VLOOKUP(U37,'[2]Point Tables'!$A$4:$I$263,[1]WFY14!$AB$2,FALSE)))</f>
        <v>0</v>
      </c>
      <c r="W37" s="121" t="str">
        <f>IF(ISNA(VLOOKUP($A37,[1]WFY14!$E$1:$F$65536,2,FALSE)),"np",(VLOOKUP($A37,[1]WFY14!$E$1:$F$65536,2,FALSE)))</f>
        <v>np</v>
      </c>
      <c r="X37" s="92">
        <f>IF(W37&gt;[1]WFY14!$F$1,0,(VLOOKUP(W37,'[2]Point Tables'!$A$4:$I$263,[1]WFY14!$F$2,FALSE)))</f>
        <v>0</v>
      </c>
      <c r="Y37" s="121">
        <f>IF(ISNA(VLOOKUP($A37,[1]WFY14!$P$1:$Q$65536,2,FALSE)),"np",(VLOOKUP($A37,[1]WFY14!$P$1:$Q$65536,2,FALSE)))</f>
        <v>57</v>
      </c>
      <c r="Z37" s="92">
        <f>IF(Y37&gt;[1]WFY14!$Q$1,0,(VLOOKUP(Y37,'[2]Point Tables'!$A$4:$I$263,[1]WFY14!$Q$2,FALSE)))</f>
        <v>0</v>
      </c>
      <c r="AA37" s="92" t="str">
        <f t="shared" si="8"/>
        <v>Abtin, Aryana V</v>
      </c>
      <c r="AB37" s="121" t="str">
        <f>IF(ISNA(VLOOKUP($A37,[1]WFY12!$AA$1:$AB$65536,2,FALSE)),"np",(VLOOKUP($A37,[1]WFY12!$AA$1:$AB$65536,2,FALSE)))</f>
        <v>np</v>
      </c>
      <c r="AC37" s="92">
        <f>IF(AB37&gt;[1]WFY12!$AB$1,0,(VLOOKUP(AB37,'[2]Point Tables'!$A$4:$I$263,[1]WFY12!$AB$2,FALSE)))</f>
        <v>0</v>
      </c>
      <c r="AD37" s="121">
        <f>IF(ISNA(VLOOKUP($A37,[1]WFY12!$AL$1:$AM$65536,2,FALSE)),"np",(VLOOKUP($A37,[1]WFY12!$AL$1:$AM$65536,2,FALSE)))</f>
        <v>16</v>
      </c>
      <c r="AE37" s="92">
        <f>IF(AD37&gt;[1]WFY12!$AM$1,0,(VLOOKUP(AD37,'[2]Point Tables'!$A$4:$I$263,[1]WFY12!$AM$2,FALSE)))</f>
        <v>0</v>
      </c>
      <c r="AF37" s="121" t="str">
        <f>IF(ISNA(VLOOKUP($A37,[1]WFY12!$AW$1:$AX$65536,2,FALSE)),"np",(VLOOKUP($A37,[1]WFY12!$AW$1:$AX$65536,2,FALSE)))</f>
        <v>np</v>
      </c>
      <c r="AG37" s="92">
        <f>IF(AF37&gt;[1]WFY12!$AX$1,0,(VLOOKUP(AF37,'[2]Point Tables'!$A$4:$I$263,[1]WFY12!$AX$2,FALSE)))</f>
        <v>0</v>
      </c>
      <c r="AH37" s="121" t="str">
        <f>IF(ISNA(VLOOKUP($A37,[1]WFY12!$BH$1:$BI$65536,2,FALSE)),"np",(VLOOKUP($A37,[1]WFY12!$BH$1:$BI$65536,2,FALSE)))</f>
        <v>np</v>
      </c>
      <c r="AI37" s="92">
        <f>IF(AH37&gt;[1]WFY12!$BI$1,0,(VLOOKUP(AH37,'[2]Point Tables'!$A$4:$I$263,[1]WFY12!$BI$2,FALSE)))</f>
        <v>0</v>
      </c>
      <c r="AJ37" s="121" t="str">
        <f>IF(ISNA(VLOOKUP($A37,[1]WFY12!$BS$1:$BT$65536,2,FALSE)),"np",(VLOOKUP($A37,[1]WFY12!$BS$1:$BT$65536,2,FALSE)))</f>
        <v>np</v>
      </c>
      <c r="AK37" s="92">
        <f>IF(AJ37&gt;[1]WFY12!$BT$1,0,(VLOOKUP(AJ37,'[2]Point Tables'!$A$4:$I$263,[1]WFY12!$BT$2,FALSE)))</f>
        <v>0</v>
      </c>
      <c r="AL37" s="121" t="str">
        <f>IF(ISNA(VLOOKUP($A37,[1]WFY12!$CD$1:$CE$65536,2,FALSE)),"np",(VLOOKUP($A37,[1]WFY12!$CD$1:$CE$65536,2,FALSE)))</f>
        <v>np</v>
      </c>
      <c r="AM37" s="92">
        <f>IF(AL37&gt;[1]WFY12!$CE$1,0,(VLOOKUP(AL37,'[2]Point Tables'!$A$4:$I$263,[1]WFY12!$CE$2,FALSE)))</f>
        <v>0</v>
      </c>
      <c r="AN37" s="121" t="str">
        <f>IF(ISNA(VLOOKUP($A37,[1]WFY12!$CO$1:$CP$65536,2,FALSE)),"np",(VLOOKUP($A37,[1]WFY12!$CO$1:$CP$65536,2,FALSE)))</f>
        <v>np</v>
      </c>
      <c r="AO37" s="92">
        <f>IF(AN37&gt;[1]WFY12!$CP$1,0,(VLOOKUP(AN37,'[2]Point Tables'!$A$4:$I$263,[1]WFY12!$CP$2,FALSE)))</f>
        <v>0</v>
      </c>
      <c r="AP37" s="121">
        <f>IF(ISNA(VLOOKUP($A37,[1]WFY12!$CZ$1:$DA$65536,2,FALSE)),"np",(VLOOKUP($A37,[1]WFY12!$CZ$1:$DA$65536,2,FALSE)))</f>
        <v>6</v>
      </c>
      <c r="AQ37" s="92">
        <f>IF(AP37&gt;[1]WFY12!$DA$1,0,(VLOOKUP(AP37,'[2]Point Tables'!$A$4:$I$263,[1]WFY12!$DA$2,FALSE)))</f>
        <v>69.5</v>
      </c>
      <c r="AR37" s="121" t="str">
        <f>IF(ISNA(VLOOKUP($A37,[1]WFY12!$DK$1:$DL$65536,2,FALSE)),"np",(VLOOKUP($A37,[1]WFY12!$DK$1:$DL$65536,2,FALSE)))</f>
        <v>np</v>
      </c>
      <c r="AS37" s="92">
        <f>IF(AR37&gt;[1]WFY12!$DL$1,0,(VLOOKUP(AR37,'[2]Point Tables'!$A$4:$I$263,[1]WFY12!$DL$2,FALSE)))</f>
        <v>0</v>
      </c>
      <c r="AT37" s="92" t="str">
        <f t="shared" si="9"/>
        <v>Abtin, Aryana V</v>
      </c>
      <c r="AU37" s="121" t="str">
        <f>IF(ISNA(VLOOKUP($A37,[1]WFY14!$AL$1:$AN$65536,2,FALSE)),"np",(VLOOKUP($A37,[1]WFY14!$AL$1:$AN$65536,2,FALSE)))</f>
        <v>np</v>
      </c>
      <c r="AV37" s="92">
        <f>IF(AU37&gt;[1]WFY14!$AN$1,0,(VLOOKUP(AU37,'[2]Point Tables'!$A$4:$I$263,[1]WFY14!$AN$2,FALSE)))</f>
        <v>0</v>
      </c>
      <c r="AW37" s="121">
        <f>IF(ISNA(VLOOKUP($A37,[1]WFY14!$AW$1:$AY$65536,2,FALSE)),"np",(VLOOKUP($A37,[1]WFY14!$AW$1:$AY$65536,2,FALSE)))</f>
        <v>33</v>
      </c>
      <c r="AX37" s="92">
        <f>IF(AW37&gt;[1]WFY14!$AY$1,0,(VLOOKUP(AW37,'[2]Point Tables'!$A$4:$I$263,[1]WFY14!$AY$2,FALSE)))</f>
        <v>0</v>
      </c>
      <c r="AY37" s="121" t="str">
        <f>IF(ISNA(VLOOKUP($A37,[1]WFY14!$BH$1:$BJ$65536,2,FALSE)),"np",(VLOOKUP($A37,[1]WFY14!$BH$1:$BJ$65536,2,FALSE)))</f>
        <v>np</v>
      </c>
      <c r="AZ37" s="92">
        <f>IF(AY37&gt;[1]WFY14!$BJ$1,0,(VLOOKUP(AY37,'[2]Point Tables'!$A$4:$I$263,[1]WFY14!$BJ$2,FALSE)))</f>
        <v>0</v>
      </c>
      <c r="BA37" s="121" t="str">
        <f>IF(ISNA(VLOOKUP($A37,[1]WFY14!$BS$1:$BT$65536,2,FALSE)),"np",(VLOOKUP($A37,[1]WFY14!$BS$1:$BT$65536,2,FALSE)))</f>
        <v>np</v>
      </c>
      <c r="BB37" s="92">
        <f>IF(BA37&gt;[1]WFY14!$BU$1,0,(VLOOKUP(BA37,'[2]Point Tables'!$A$4:$I$263,[1]WFY14!$BU$2,FALSE)))</f>
        <v>0</v>
      </c>
      <c r="BC37" s="121" t="str">
        <f>IF(ISNA(VLOOKUP($A37,[1]WFY14!$CD$1:$CE$65536,2,FALSE)),"np",(VLOOKUP($A37,[1]WFY14!$CD$1:$CE$65536,2,FALSE)))</f>
        <v>np</v>
      </c>
      <c r="BD37" s="92">
        <f>IF(BC37&gt;[1]WFY14!$CF$1,0,(VLOOKUP(BC37,'[2]Point Tables'!$A$4:$I$263,[1]WFY14!$CF$2,FALSE)))</f>
        <v>0</v>
      </c>
      <c r="BE37" s="121" t="str">
        <f>IF(ISNA(VLOOKUP($A37,[1]WFY14!$CO$1:$CP$65536,2,FALSE)),"np",(VLOOKUP($A37,[1]WFY14!$CO$1:$CP$65536,2,FALSE)))</f>
        <v>np</v>
      </c>
      <c r="BF37" s="92">
        <f>IF(BE37&gt;[1]WFY14!$CQ$1,0,(VLOOKUP(BE37,'[2]Point Tables'!$A$4:$I$263,[1]WFY14!$CQ$2,FALSE)))</f>
        <v>0</v>
      </c>
      <c r="BG37" s="121" t="str">
        <f>IF(ISNA(VLOOKUP($A37,[1]WFY14!$CZ$1:$DA$65536,2,FALSE)),"np",(VLOOKUP($A37,[1]WFY14!$CZ$1:$DA$65536,2,FALSE)))</f>
        <v>np</v>
      </c>
      <c r="BH37" s="92">
        <f>IF(BG37&gt;[1]WFY14!$DB$1,0,(VLOOKUP(BG37,'[2]Point Tables'!$A$4:$I$263,[1]WFY14!$DB$2,FALSE)))</f>
        <v>0</v>
      </c>
      <c r="BI37" s="121">
        <f>IF(ISNA(VLOOKUP($A37,[1]WFY14!$DK$1:$DL$65536,2,FALSE)),"np",(VLOOKUP($A37,[1]WFY14!$DK$1:$DL$65536,2,FALSE)))</f>
        <v>24</v>
      </c>
      <c r="BJ37" s="92">
        <f>IF(BI37&gt;[1]WFY14!$DM$1,0,(VLOOKUP(BI37,'[2]Point Tables'!$A$4:$I$263,[1]WFY14!$DM$2,FALSE)))</f>
        <v>0</v>
      </c>
      <c r="BK37" s="121" t="str">
        <f>IF(ISNA(VLOOKUP($A37,[1]WFY14!$DV$1:$DW$65536,2,FALSE)),"np",(VLOOKUP($A37,[1]WFY14!$DV$1:$DW$65536,2,FALSE)))</f>
        <v>np</v>
      </c>
      <c r="BL37" s="92">
        <f>IF(BK37&gt;[1]WFY14!$DX$1,0,(VLOOKUP(BK37,'[9]Point Tables'!$A$4:$I$263,[1]WFY14!$DX$2,FALSE)))</f>
        <v>0</v>
      </c>
      <c r="BY37">
        <f t="shared" si="10"/>
        <v>0</v>
      </c>
      <c r="BZ37">
        <f t="shared" si="11"/>
        <v>0</v>
      </c>
      <c r="CA37">
        <f t="shared" si="12"/>
        <v>0</v>
      </c>
      <c r="CB37">
        <f t="shared" si="13"/>
        <v>0</v>
      </c>
      <c r="CC37">
        <f t="shared" si="14"/>
        <v>0</v>
      </c>
      <c r="CD37">
        <f t="shared" si="15"/>
        <v>0</v>
      </c>
      <c r="CE37">
        <f t="shared" si="16"/>
        <v>0</v>
      </c>
      <c r="CF37">
        <f t="shared" si="17"/>
        <v>69.5</v>
      </c>
      <c r="CG37">
        <f t="shared" si="18"/>
        <v>0</v>
      </c>
      <c r="CH37">
        <f t="shared" si="19"/>
        <v>0</v>
      </c>
      <c r="CI37">
        <f t="shared" si="20"/>
        <v>0</v>
      </c>
      <c r="CJ37">
        <f t="shared" si="21"/>
        <v>0</v>
      </c>
      <c r="CK37">
        <f t="shared" si="22"/>
        <v>0</v>
      </c>
      <c r="CL37">
        <f t="shared" si="23"/>
        <v>0</v>
      </c>
      <c r="CM37">
        <f t="shared" si="24"/>
        <v>0</v>
      </c>
      <c r="CN37">
        <f t="shared" si="25"/>
        <v>0</v>
      </c>
      <c r="CO37">
        <f t="shared" si="26"/>
        <v>0</v>
      </c>
      <c r="CP37">
        <f t="shared" si="27"/>
        <v>0</v>
      </c>
      <c r="CR37">
        <f t="shared" si="28"/>
        <v>69.5</v>
      </c>
      <c r="CS37">
        <f t="shared" si="29"/>
        <v>0</v>
      </c>
      <c r="CT37">
        <f t="shared" si="30"/>
        <v>0</v>
      </c>
      <c r="CU37">
        <f t="shared" si="31"/>
        <v>0</v>
      </c>
      <c r="CV37">
        <f t="shared" si="32"/>
        <v>0</v>
      </c>
      <c r="CW37">
        <f t="shared" si="33"/>
        <v>51</v>
      </c>
      <c r="CX37">
        <f t="shared" si="34"/>
        <v>28</v>
      </c>
      <c r="CZ37">
        <f t="shared" si="35"/>
        <v>69.5</v>
      </c>
      <c r="DA37">
        <f t="shared" si="36"/>
        <v>51</v>
      </c>
      <c r="DB37">
        <f t="shared" si="37"/>
        <v>28</v>
      </c>
      <c r="DC37">
        <f t="shared" si="38"/>
        <v>0</v>
      </c>
      <c r="DE37" s="95">
        <f t="shared" si="39"/>
        <v>148.5</v>
      </c>
      <c r="DJ37">
        <f t="shared" si="40"/>
        <v>28</v>
      </c>
      <c r="DK37">
        <f t="shared" si="41"/>
        <v>51</v>
      </c>
      <c r="DM37">
        <f t="shared" si="42"/>
        <v>51</v>
      </c>
      <c r="DN37">
        <f t="shared" si="43"/>
        <v>28</v>
      </c>
      <c r="DP37">
        <f t="shared" si="44"/>
        <v>79</v>
      </c>
    </row>
    <row r="38" spans="1:120">
      <c r="A38" s="100">
        <v>100088767</v>
      </c>
      <c r="B38">
        <f t="shared" si="0"/>
        <v>135.5</v>
      </c>
      <c r="C38">
        <f t="shared" si="1"/>
        <v>50.5</v>
      </c>
      <c r="D38" s="15" t="str">
        <f t="shared" si="2"/>
        <v>35</v>
      </c>
      <c r="E38" s="26" t="str">
        <f>IF(AND(ISNUMBER(G38),G38&gt;='[3]Point Tables'!$S$7),"#"," ")</f>
        <v>#</v>
      </c>
      <c r="F38" s="3" t="s">
        <v>702</v>
      </c>
      <c r="G38" s="10">
        <v>1999</v>
      </c>
      <c r="H38" s="3" t="s">
        <v>31</v>
      </c>
      <c r="I38" s="119">
        <f t="shared" si="3"/>
        <v>135.5</v>
      </c>
      <c r="J38" s="122">
        <f t="shared" si="4"/>
        <v>50.5</v>
      </c>
      <c r="K38" s="107">
        <f t="shared" si="45"/>
        <v>85</v>
      </c>
      <c r="L38" s="107">
        <f t="shared" si="45"/>
        <v>50.5</v>
      </c>
      <c r="M38" s="107">
        <f t="shared" si="45"/>
        <v>0</v>
      </c>
      <c r="N38" s="107">
        <f t="shared" si="45"/>
        <v>0</v>
      </c>
      <c r="O38" s="88" t="str">
        <f t="shared" si="6"/>
        <v>Viqueira, Marissa</v>
      </c>
      <c r="P38" s="121">
        <f>IF(ISNA(VLOOKUP($A38,[1]WFY12!$E$1:$F$65536,2,FALSE)),"np",(VLOOKUP($A38,[1]WFY12!$E$1:$F$65536,2,FALSE)))</f>
        <v>15</v>
      </c>
      <c r="Q38" s="92">
        <f>IF(P38&gt;[1]WFY12!$F$1,0,(VLOOKUP(P38,'[2]Point Tables'!$A$4:$I$263,[1]WFY12!$F$2,FALSE)))</f>
        <v>50.5</v>
      </c>
      <c r="R38" s="121">
        <f>IF(ISNA(VLOOKUP($A38,[1]WFY12!$P$1:$Q$65536,2,FALSE)),"np",(VLOOKUP($A38,[1]WFY12!$P$1:$Q$65536,2,FALSE)))</f>
        <v>33</v>
      </c>
      <c r="S38" s="92">
        <f>IF(R38&gt;[1]WFY12!$Q$1,0,(VLOOKUP(R38,'[2]Point Tables'!$A$4:$I$263,[1]WFY12!$Q$2,FALSE)))</f>
        <v>0</v>
      </c>
      <c r="T38" s="92" t="str">
        <f t="shared" si="7"/>
        <v>Viqueira, Marissa</v>
      </c>
      <c r="U38" s="121">
        <f>IF(ISNA(VLOOKUP(A38,[1]WFY14!$AA$1:$AB$65536,2,FALSE)),"np",(VLOOKUP(A38,[1]WFY14!$AA$1:$AB$65536,2,FALSE)))</f>
        <v>48</v>
      </c>
      <c r="V38" s="92">
        <f>IF(U38&gt;[1]WFY14!$AB$1,0,(VLOOKUP(U38,'[2]Point Tables'!$A$4:$I$263,[1]WFY14!$AB$2,FALSE)))</f>
        <v>0</v>
      </c>
      <c r="W38" s="121">
        <f>IF(ISNA(VLOOKUP($A38,[1]WFY14!$E$1:$F$65536,2,FALSE)),"np",(VLOOKUP($A38,[1]WFY14!$E$1:$F$65536,2,FALSE)))</f>
        <v>44</v>
      </c>
      <c r="X38" s="92">
        <f>IF(W38&gt;[1]WFY14!$F$1,0,(VLOOKUP(W38,'[2]Point Tables'!$A$4:$I$263,[1]WFY14!$F$2,FALSE)))</f>
        <v>0</v>
      </c>
      <c r="Y38" s="121">
        <f>IF(ISNA(VLOOKUP($A38,[1]WFY14!$P$1:$Q$65536,2,FALSE)),"np",(VLOOKUP($A38,[1]WFY14!$P$1:$Q$65536,2,FALSE)))</f>
        <v>42</v>
      </c>
      <c r="Z38" s="92">
        <f>IF(Y38&gt;[1]WFY14!$Q$1,0,(VLOOKUP(Y38,'[2]Point Tables'!$A$4:$I$263,[1]WFY14!$Q$2,FALSE)))</f>
        <v>0</v>
      </c>
      <c r="AA38" s="92" t="str">
        <f t="shared" si="8"/>
        <v>Viqueira, Marissa</v>
      </c>
      <c r="AB38" s="121" t="str">
        <f>IF(ISNA(VLOOKUP($A38,[1]WFY12!$AA$1:$AB$65536,2,FALSE)),"np",(VLOOKUP($A38,[1]WFY12!$AA$1:$AB$65536,2,FALSE)))</f>
        <v>np</v>
      </c>
      <c r="AC38" s="92">
        <f>IF(AB38&gt;[1]WFY12!$AB$1,0,(VLOOKUP(AB38,'[2]Point Tables'!$A$4:$I$263,[1]WFY12!$AB$2,FALSE)))</f>
        <v>0</v>
      </c>
      <c r="AD38" s="121" t="str">
        <f>IF(ISNA(VLOOKUP($A38,[1]WFY12!$AL$1:$AM$65536,2,FALSE)),"np",(VLOOKUP($A38,[1]WFY12!$AL$1:$AM$65536,2,FALSE)))</f>
        <v>np</v>
      </c>
      <c r="AE38" s="92">
        <f>IF(AD38&gt;[1]WFY12!$AM$1,0,(VLOOKUP(AD38,'[2]Point Tables'!$A$4:$I$263,[1]WFY12!$AM$2,FALSE)))</f>
        <v>0</v>
      </c>
      <c r="AF38" s="121">
        <f>IF(ISNA(VLOOKUP($A38,[1]WFY12!$AW$1:$AX$65536,2,FALSE)),"np",(VLOOKUP($A38,[1]WFY12!$AW$1:$AX$65536,2,FALSE)))</f>
        <v>14</v>
      </c>
      <c r="AG38" s="92">
        <f>IF(AF38&gt;[1]WFY12!$AX$1,0,(VLOOKUP(AF38,'[2]Point Tables'!$A$4:$I$263,[1]WFY12!$AX$2,FALSE)))</f>
        <v>51</v>
      </c>
      <c r="AH38" s="121">
        <f>IF(ISNA(VLOOKUP($A38,[1]WFY12!$BH$1:$BI$65536,2,FALSE)),"np",(VLOOKUP($A38,[1]WFY12!$BH$1:$BI$65536,2,FALSE)))</f>
        <v>16</v>
      </c>
      <c r="AI38" s="92">
        <f>IF(AH38&gt;[1]WFY12!$BI$1,0,(VLOOKUP(AH38,'[2]Point Tables'!$A$4:$I$263,[1]WFY12!$BI$2,FALSE)))</f>
        <v>0</v>
      </c>
      <c r="AJ38" s="121" t="str">
        <f>IF(ISNA(VLOOKUP($A38,[1]WFY12!$BS$1:$BT$65536,2,FALSE)),"np",(VLOOKUP($A38,[1]WFY12!$BS$1:$BT$65536,2,FALSE)))</f>
        <v>np</v>
      </c>
      <c r="AK38" s="92">
        <f>IF(AJ38&gt;[1]WFY12!$BT$1,0,(VLOOKUP(AJ38,'[2]Point Tables'!$A$4:$I$263,[1]WFY12!$BT$2,FALSE)))</f>
        <v>0</v>
      </c>
      <c r="AL38" s="121">
        <f>IF(ISNA(VLOOKUP($A38,[1]WFY12!$CD$1:$CE$65536,2,FALSE)),"np",(VLOOKUP($A38,[1]WFY12!$CD$1:$CE$65536,2,FALSE)))</f>
        <v>5</v>
      </c>
      <c r="AM38" s="92">
        <f>IF(AL38&gt;[1]WFY12!$CE$1,0,(VLOOKUP(AL38,'[2]Point Tables'!$A$4:$I$263,[1]WFY12!$CE$2,FALSE)))</f>
        <v>70</v>
      </c>
      <c r="AN38" s="121">
        <f>IF(ISNA(VLOOKUP($A38,[1]WFY12!$CO$1:$CP$65536,2,FALSE)),"np",(VLOOKUP($A38,[1]WFY12!$CO$1:$CP$65536,2,FALSE)))</f>
        <v>3</v>
      </c>
      <c r="AO38" s="92">
        <f>IF(AN38&gt;[1]WFY12!$CP$1,0,(VLOOKUP(AN38,'[2]Point Tables'!$A$4:$I$263,[1]WFY12!$CP$2,FALSE)))</f>
        <v>85</v>
      </c>
      <c r="AP38" s="121" t="str">
        <f>IF(ISNA(VLOOKUP($A38,[1]WFY12!$CZ$1:$DA$65536,2,FALSE)),"np",(VLOOKUP($A38,[1]WFY12!$CZ$1:$DA$65536,2,FALSE)))</f>
        <v>np</v>
      </c>
      <c r="AQ38" s="92">
        <f>IF(AP38&gt;[1]WFY12!$DA$1,0,(VLOOKUP(AP38,'[2]Point Tables'!$A$4:$I$263,[1]WFY12!$DA$2,FALSE)))</f>
        <v>0</v>
      </c>
      <c r="AR38" s="121" t="str">
        <f>IF(ISNA(VLOOKUP($A38,[1]WFY12!$DK$1:$DL$65536,2,FALSE)),"np",(VLOOKUP($A38,[1]WFY12!$DK$1:$DL$65536,2,FALSE)))</f>
        <v>np</v>
      </c>
      <c r="AS38" s="92">
        <f>IF(AR38&gt;[1]WFY12!$DL$1,0,(VLOOKUP(AR38,'[2]Point Tables'!$A$4:$I$263,[1]WFY12!$DL$2,FALSE)))</f>
        <v>0</v>
      </c>
      <c r="AT38" s="92" t="str">
        <f t="shared" si="9"/>
        <v>Viqueira, Marissa</v>
      </c>
      <c r="AU38" s="121" t="str">
        <f>IF(ISNA(VLOOKUP($A38,[1]WFY14!$AL$1:$AN$65536,2,FALSE)),"np",(VLOOKUP($A38,[1]WFY14!$AL$1:$AN$65536,2,FALSE)))</f>
        <v>np</v>
      </c>
      <c r="AV38" s="92">
        <f>IF(AU38&gt;[1]WFY14!$AN$1,0,(VLOOKUP(AU38,'[2]Point Tables'!$A$4:$I$263,[1]WFY14!$AN$2,FALSE)))</f>
        <v>0</v>
      </c>
      <c r="AW38" s="121" t="str">
        <f>IF(ISNA(VLOOKUP($A38,[1]WFY14!$AW$1:$AY$65536,2,FALSE)),"np",(VLOOKUP($A38,[1]WFY14!$AW$1:$AY$65536,2,FALSE)))</f>
        <v>np</v>
      </c>
      <c r="AX38" s="92">
        <f>IF(AW38&gt;[1]WFY14!$AY$1,0,(VLOOKUP(AW38,'[2]Point Tables'!$A$4:$I$263,[1]WFY14!$AY$2,FALSE)))</f>
        <v>0</v>
      </c>
      <c r="AY38" s="121">
        <f>IF(ISNA(VLOOKUP($A38,[1]WFY14!$BH$1:$BJ$65536,2,FALSE)),"np",(VLOOKUP($A38,[1]WFY14!$BH$1:$BJ$65536,2,FALSE)))</f>
        <v>47</v>
      </c>
      <c r="AZ38" s="92">
        <f>IF(AY38&gt;[1]WFY14!$BJ$1,0,(VLOOKUP(AY38,'[2]Point Tables'!$A$4:$I$263,[1]WFY14!$BJ$2,FALSE)))</f>
        <v>0</v>
      </c>
      <c r="BA38" s="121">
        <f>IF(ISNA(VLOOKUP($A38,[1]WFY14!$BS$1:$BT$65536,2,FALSE)),"np",(VLOOKUP($A38,[1]WFY14!$BS$1:$BT$65536,2,FALSE)))</f>
        <v>13</v>
      </c>
      <c r="BB38" s="92">
        <f>IF(BA38&gt;[1]WFY14!$BU$1,0,(VLOOKUP(BA38,'[2]Point Tables'!$A$4:$I$263,[1]WFY14!$BU$2,FALSE)))</f>
        <v>0</v>
      </c>
      <c r="BC38" s="121" t="str">
        <f>IF(ISNA(VLOOKUP($A38,[1]WFY14!$CD$1:$CE$65536,2,FALSE)),"np",(VLOOKUP($A38,[1]WFY14!$CD$1:$CE$65536,2,FALSE)))</f>
        <v>np</v>
      </c>
      <c r="BD38" s="92">
        <f>IF(BC38&gt;[1]WFY14!$CF$1,0,(VLOOKUP(BC38,'[2]Point Tables'!$A$4:$I$263,[1]WFY14!$CF$2,FALSE)))</f>
        <v>0</v>
      </c>
      <c r="BE38" s="121">
        <f>IF(ISNA(VLOOKUP($A38,[1]WFY14!$CO$1:$CP$65536,2,FALSE)),"np",(VLOOKUP($A38,[1]WFY14!$CO$1:$CP$65536,2,FALSE)))</f>
        <v>32</v>
      </c>
      <c r="BF38" s="92">
        <f>IF(BE38&gt;[1]WFY14!$CQ$1,0,(VLOOKUP(BE38,'[2]Point Tables'!$A$4:$I$263,[1]WFY14!$CQ$2,FALSE)))</f>
        <v>0</v>
      </c>
      <c r="BG38" s="121">
        <f>IF(ISNA(VLOOKUP($A38,[1]WFY14!$CZ$1:$DA$65536,2,FALSE)),"np",(VLOOKUP($A38,[1]WFY14!$CZ$1:$DA$65536,2,FALSE)))</f>
        <v>22</v>
      </c>
      <c r="BH38" s="92">
        <f>IF(BG38&gt;[1]WFY14!$DB$1,0,(VLOOKUP(BG38,'[2]Point Tables'!$A$4:$I$263,[1]WFY14!$DB$2,FALSE)))</f>
        <v>0</v>
      </c>
      <c r="BI38" s="121" t="str">
        <f>IF(ISNA(VLOOKUP($A38,[1]WFY14!$DK$1:$DL$65536,2,FALSE)),"np",(VLOOKUP($A38,[1]WFY14!$DK$1:$DL$65536,2,FALSE)))</f>
        <v>np</v>
      </c>
      <c r="BJ38" s="92">
        <f>IF(BI38&gt;[1]WFY14!$DM$1,0,(VLOOKUP(BI38,'[2]Point Tables'!$A$4:$I$263,[1]WFY14!$DM$2,FALSE)))</f>
        <v>0</v>
      </c>
      <c r="BK38" s="121" t="str">
        <f>IF(ISNA(VLOOKUP($A38,[1]WFY14!$DV$1:$DW$65536,2,FALSE)),"np",(VLOOKUP($A38,[1]WFY14!$DV$1:$DW$65536,2,FALSE)))</f>
        <v>np</v>
      </c>
      <c r="BL38" s="92">
        <f>IF(BK38&gt;[1]WFY14!$DX$1,0,(VLOOKUP(BK38,'[9]Point Tables'!$A$4:$I$263,[1]WFY14!$DX$2,FALSE)))</f>
        <v>0</v>
      </c>
      <c r="BY38">
        <f t="shared" si="10"/>
        <v>0</v>
      </c>
      <c r="BZ38">
        <f t="shared" si="11"/>
        <v>0</v>
      </c>
      <c r="CA38">
        <f t="shared" si="12"/>
        <v>51</v>
      </c>
      <c r="CB38">
        <f t="shared" si="13"/>
        <v>0</v>
      </c>
      <c r="CC38">
        <f t="shared" si="14"/>
        <v>0</v>
      </c>
      <c r="CD38">
        <f t="shared" si="15"/>
        <v>70</v>
      </c>
      <c r="CE38">
        <f t="shared" si="16"/>
        <v>85</v>
      </c>
      <c r="CF38">
        <f t="shared" si="17"/>
        <v>0</v>
      </c>
      <c r="CG38">
        <f t="shared" si="18"/>
        <v>0</v>
      </c>
      <c r="CH38">
        <f t="shared" si="19"/>
        <v>0</v>
      </c>
      <c r="CI38">
        <f t="shared" si="20"/>
        <v>0</v>
      </c>
      <c r="CJ38">
        <f t="shared" si="21"/>
        <v>0</v>
      </c>
      <c r="CK38">
        <f t="shared" si="22"/>
        <v>0</v>
      </c>
      <c r="CL38">
        <f t="shared" si="23"/>
        <v>0</v>
      </c>
      <c r="CM38">
        <f t="shared" si="24"/>
        <v>0</v>
      </c>
      <c r="CN38">
        <f t="shared" si="25"/>
        <v>0</v>
      </c>
      <c r="CO38">
        <f t="shared" si="26"/>
        <v>0</v>
      </c>
      <c r="CP38">
        <f t="shared" si="27"/>
        <v>0</v>
      </c>
      <c r="CR38">
        <f t="shared" si="28"/>
        <v>85</v>
      </c>
      <c r="CS38">
        <f t="shared" si="29"/>
        <v>0</v>
      </c>
      <c r="CT38">
        <f t="shared" si="30"/>
        <v>0</v>
      </c>
      <c r="CU38">
        <f t="shared" si="31"/>
        <v>0</v>
      </c>
      <c r="CV38">
        <f t="shared" si="32"/>
        <v>0</v>
      </c>
      <c r="CW38">
        <f t="shared" si="33"/>
        <v>50.5</v>
      </c>
      <c r="CX38">
        <f t="shared" si="34"/>
        <v>0</v>
      </c>
      <c r="CZ38">
        <f t="shared" si="35"/>
        <v>85</v>
      </c>
      <c r="DA38">
        <f t="shared" si="36"/>
        <v>50.5</v>
      </c>
      <c r="DB38">
        <f t="shared" si="37"/>
        <v>0</v>
      </c>
      <c r="DC38">
        <f t="shared" si="38"/>
        <v>0</v>
      </c>
      <c r="DE38" s="95">
        <f t="shared" si="39"/>
        <v>135.5</v>
      </c>
      <c r="DJ38">
        <f t="shared" si="40"/>
        <v>0</v>
      </c>
      <c r="DK38">
        <f t="shared" si="41"/>
        <v>50.5</v>
      </c>
      <c r="DM38">
        <f t="shared" si="42"/>
        <v>50.5</v>
      </c>
      <c r="DN38">
        <f t="shared" si="43"/>
        <v>0</v>
      </c>
      <c r="DP38">
        <f t="shared" si="44"/>
        <v>50.5</v>
      </c>
    </row>
    <row r="39" spans="1:120">
      <c r="A39" s="13">
        <v>100085417</v>
      </c>
      <c r="B39">
        <f t="shared" si="0"/>
        <v>129.5</v>
      </c>
      <c r="C39">
        <f t="shared" si="1"/>
        <v>61</v>
      </c>
      <c r="D39" s="15" t="str">
        <f t="shared" si="2"/>
        <v>36</v>
      </c>
      <c r="E39" s="26" t="str">
        <f>IF(AND(ISNUMBER(G39),G39&gt;='[3]Point Tables'!$S$7),"#"," ")</f>
        <v>#</v>
      </c>
      <c r="F39" s="3" t="s">
        <v>1008</v>
      </c>
      <c r="G39" s="10">
        <v>2000</v>
      </c>
      <c r="H39" s="3" t="s">
        <v>80</v>
      </c>
      <c r="I39" s="119">
        <f t="shared" si="3"/>
        <v>129.5</v>
      </c>
      <c r="J39" s="122">
        <f t="shared" si="4"/>
        <v>61</v>
      </c>
      <c r="K39" s="107">
        <f t="shared" si="45"/>
        <v>68.5</v>
      </c>
      <c r="L39" s="107">
        <f t="shared" si="45"/>
        <v>32.5</v>
      </c>
      <c r="M39" s="107">
        <f t="shared" si="45"/>
        <v>28.5</v>
      </c>
      <c r="N39" s="107">
        <f t="shared" si="45"/>
        <v>0</v>
      </c>
      <c r="O39" s="88" t="str">
        <f t="shared" si="6"/>
        <v>Liao, Jerrica</v>
      </c>
      <c r="P39" s="121">
        <f>IF(ISNA(VLOOKUP($A39,[1]WFY12!$E$1:$F$65536,2,FALSE)),"np",(VLOOKUP($A39,[1]WFY12!$E$1:$F$65536,2,FALSE)))</f>
        <v>22</v>
      </c>
      <c r="Q39" s="92">
        <f>IF(P39&gt;[1]WFY12!$F$1,0,(VLOOKUP(P39,'[2]Point Tables'!$A$4:$I$263,[1]WFY12!$F$2,FALSE)))</f>
        <v>32.5</v>
      </c>
      <c r="R39" s="121">
        <f>IF(ISNA(VLOOKUP($A39,[1]WFY12!$P$1:$Q$65536,2,FALSE)),"np",(VLOOKUP($A39,[1]WFY12!$P$1:$Q$65536,2,FALSE)))</f>
        <v>30</v>
      </c>
      <c r="S39" s="92">
        <f>IF(R39&gt;[1]WFY12!$Q$1,0,(VLOOKUP(R39,'[2]Point Tables'!$A$4:$I$263,[1]WFY12!$Q$2,FALSE)))</f>
        <v>28.5</v>
      </c>
      <c r="T39" s="92" t="str">
        <f t="shared" si="7"/>
        <v>Liao, Jerrica</v>
      </c>
      <c r="U39" s="121" t="str">
        <f>IF(ISNA(VLOOKUP(A39,[1]WFY14!$AA$1:$AB$65536,2,FALSE)),"np",(VLOOKUP(A39,[1]WFY14!$AA$1:$AB$65536,2,FALSE)))</f>
        <v>np</v>
      </c>
      <c r="V39" s="92">
        <f>IF(U39&gt;[1]WFY14!$AB$1,0,(VLOOKUP(U39,'[2]Point Tables'!$A$4:$I$263,[1]WFY14!$AB$2,FALSE)))</f>
        <v>0</v>
      </c>
      <c r="W39" s="121" t="str">
        <f>IF(ISNA(VLOOKUP($A39,[1]WFY14!$E$1:$F$65536,2,FALSE)),"np",(VLOOKUP($A39,[1]WFY14!$E$1:$F$65536,2,FALSE)))</f>
        <v>np</v>
      </c>
      <c r="X39" s="92">
        <f>IF(W39&gt;[1]WFY14!$F$1,0,(VLOOKUP(W39,'[2]Point Tables'!$A$4:$I$263,[1]WFY14!$F$2,FALSE)))</f>
        <v>0</v>
      </c>
      <c r="Y39" s="121">
        <f>IF(ISNA(VLOOKUP($A39,[1]WFY14!$P$1:$Q$65536,2,FALSE)),"np",(VLOOKUP($A39,[1]WFY14!$P$1:$Q$65536,2,FALSE)))</f>
        <v>56</v>
      </c>
      <c r="Z39" s="92">
        <f>IF(Y39&gt;[1]WFY14!$Q$1,0,(VLOOKUP(Y39,'[2]Point Tables'!$A$4:$I$263,[1]WFY14!$Q$2,FALSE)))</f>
        <v>0</v>
      </c>
      <c r="AA39" s="92" t="str">
        <f t="shared" si="8"/>
        <v>Liao, Jerrica</v>
      </c>
      <c r="AB39" s="121" t="str">
        <f>IF(ISNA(VLOOKUP($A39,[1]WFY12!$AA$1:$AB$65536,2,FALSE)),"np",(VLOOKUP($A39,[1]WFY12!$AA$1:$AB$65536,2,FALSE)))</f>
        <v>np</v>
      </c>
      <c r="AC39" s="92">
        <f>IF(AB39&gt;[1]WFY12!$AB$1,0,(VLOOKUP(AB39,'[2]Point Tables'!$A$4:$I$263,[1]WFY12!$AB$2,FALSE)))</f>
        <v>0</v>
      </c>
      <c r="AD39" s="121">
        <f>IF(ISNA(VLOOKUP($A39,[1]WFY12!$AL$1:$AM$65536,2,FALSE)),"np",(VLOOKUP($A39,[1]WFY12!$AL$1:$AM$65536,2,FALSE)))</f>
        <v>8</v>
      </c>
      <c r="AE39" s="92">
        <f>IF(AD39&gt;[1]WFY12!$AM$1,0,(VLOOKUP(AD39,'[2]Point Tables'!$A$4:$I$263,[1]WFY12!$AM$2,FALSE)))</f>
        <v>68.5</v>
      </c>
      <c r="AF39" s="121" t="str">
        <f>IF(ISNA(VLOOKUP($A39,[1]WFY12!$AW$1:$AX$65536,2,FALSE)),"np",(VLOOKUP($A39,[1]WFY12!$AW$1:$AX$65536,2,FALSE)))</f>
        <v>np</v>
      </c>
      <c r="AG39" s="92">
        <f>IF(AF39&gt;[1]WFY12!$AX$1,0,(VLOOKUP(AF39,'[2]Point Tables'!$A$4:$I$263,[1]WFY12!$AX$2,FALSE)))</f>
        <v>0</v>
      </c>
      <c r="AH39" s="121" t="str">
        <f>IF(ISNA(VLOOKUP($A39,[1]WFY12!$BH$1:$BI$65536,2,FALSE)),"np",(VLOOKUP($A39,[1]WFY12!$BH$1:$BI$65536,2,FALSE)))</f>
        <v>np</v>
      </c>
      <c r="AI39" s="92">
        <f>IF(AH39&gt;[1]WFY12!$BI$1,0,(VLOOKUP(AH39,'[2]Point Tables'!$A$4:$I$263,[1]WFY12!$BI$2,FALSE)))</f>
        <v>0</v>
      </c>
      <c r="AJ39" s="121" t="str">
        <f>IF(ISNA(VLOOKUP($A39,[1]WFY12!$BS$1:$BT$65536,2,FALSE)),"np",(VLOOKUP($A39,[1]WFY12!$BS$1:$BT$65536,2,FALSE)))</f>
        <v>np</v>
      </c>
      <c r="AK39" s="92">
        <f>IF(AJ39&gt;[1]WFY12!$BT$1,0,(VLOOKUP(AJ39,'[2]Point Tables'!$A$4:$I$263,[1]WFY12!$BT$2,FALSE)))</f>
        <v>0</v>
      </c>
      <c r="AL39" s="121" t="str">
        <f>IF(ISNA(VLOOKUP($A39,[1]WFY12!$CD$1:$CE$65536,2,FALSE)),"np",(VLOOKUP($A39,[1]WFY12!$CD$1:$CE$65536,2,FALSE)))</f>
        <v>np</v>
      </c>
      <c r="AM39" s="92">
        <f>IF(AL39&gt;[1]WFY12!$CE$1,0,(VLOOKUP(AL39,'[2]Point Tables'!$A$4:$I$263,[1]WFY12!$CE$2,FALSE)))</f>
        <v>0</v>
      </c>
      <c r="AN39" s="121" t="str">
        <f>IF(ISNA(VLOOKUP($A39,[1]WFY12!$CO$1:$CP$65536,2,FALSE)),"np",(VLOOKUP($A39,[1]WFY12!$CO$1:$CP$65536,2,FALSE)))</f>
        <v>np</v>
      </c>
      <c r="AO39" s="92">
        <f>IF(AN39&gt;[1]WFY12!$CP$1,0,(VLOOKUP(AN39,'[2]Point Tables'!$A$4:$I$263,[1]WFY12!$CP$2,FALSE)))</f>
        <v>0</v>
      </c>
      <c r="AP39" s="121">
        <f>IF(ISNA(VLOOKUP($A39,[1]WFY12!$CZ$1:$DA$65536,2,FALSE)),"np",(VLOOKUP($A39,[1]WFY12!$CZ$1:$DA$65536,2,FALSE)))</f>
        <v>17</v>
      </c>
      <c r="AQ39" s="92">
        <f>IF(AP39&gt;[1]WFY12!$DA$1,0,(VLOOKUP(AP39,'[2]Point Tables'!$A$4:$I$263,[1]WFY12!$DA$2,FALSE)))</f>
        <v>0</v>
      </c>
      <c r="AR39" s="121" t="str">
        <f>IF(ISNA(VLOOKUP($A39,[1]WFY12!$DK$1:$DL$65536,2,FALSE)),"np",(VLOOKUP($A39,[1]WFY12!$DK$1:$DL$65536,2,FALSE)))</f>
        <v>np</v>
      </c>
      <c r="AS39" s="92">
        <f>IF(AR39&gt;[1]WFY12!$DL$1,0,(VLOOKUP(AR39,'[2]Point Tables'!$A$4:$I$263,[1]WFY12!$DL$2,FALSE)))</f>
        <v>0</v>
      </c>
      <c r="AT39" s="92" t="str">
        <f t="shared" si="9"/>
        <v>Liao, Jerrica</v>
      </c>
      <c r="AU39" s="121" t="str">
        <f>IF(ISNA(VLOOKUP($A39,[1]WFY14!$AL$1:$AN$65536,2,FALSE)),"np",(VLOOKUP($A39,[1]WFY14!$AL$1:$AN$65536,2,FALSE)))</f>
        <v>np</v>
      </c>
      <c r="AV39" s="92">
        <f>IF(AU39&gt;[1]WFY14!$AN$1,0,(VLOOKUP(AU39,'[2]Point Tables'!$A$4:$I$263,[1]WFY14!$AN$2,FALSE)))</f>
        <v>0</v>
      </c>
      <c r="AW39" s="121" t="str">
        <f>IF(ISNA(VLOOKUP($A39,[1]WFY14!$AW$1:$AY$65536,2,FALSE)),"np",(VLOOKUP($A39,[1]WFY14!$AW$1:$AY$65536,2,FALSE)))</f>
        <v>np</v>
      </c>
      <c r="AX39" s="92">
        <f>IF(AW39&gt;[1]WFY14!$AY$1,0,(VLOOKUP(AW39,'[2]Point Tables'!$A$4:$I$263,[1]WFY14!$AY$2,FALSE)))</f>
        <v>0</v>
      </c>
      <c r="AY39" s="121" t="str">
        <f>IF(ISNA(VLOOKUP($A39,[1]WFY14!$BH$1:$BJ$65536,2,FALSE)),"np",(VLOOKUP($A39,[1]WFY14!$BH$1:$BJ$65536,2,FALSE)))</f>
        <v>np</v>
      </c>
      <c r="AZ39" s="92">
        <f>IF(AY39&gt;[1]WFY14!$BJ$1,0,(VLOOKUP(AY39,'[2]Point Tables'!$A$4:$I$263,[1]WFY14!$BJ$2,FALSE)))</f>
        <v>0</v>
      </c>
      <c r="BA39" s="121" t="str">
        <f>IF(ISNA(VLOOKUP($A39,[1]WFY14!$BS$1:$BT$65536,2,FALSE)),"np",(VLOOKUP($A39,[1]WFY14!$BS$1:$BT$65536,2,FALSE)))</f>
        <v>np</v>
      </c>
      <c r="BB39" s="92">
        <f>IF(BA39&gt;[1]WFY14!$BU$1,0,(VLOOKUP(BA39,'[2]Point Tables'!$A$4:$I$263,[1]WFY14!$BU$2,FALSE)))</f>
        <v>0</v>
      </c>
      <c r="BC39" s="121" t="str">
        <f>IF(ISNA(VLOOKUP($A39,[1]WFY14!$CD$1:$CE$65536,2,FALSE)),"np",(VLOOKUP($A39,[1]WFY14!$CD$1:$CE$65536,2,FALSE)))</f>
        <v>np</v>
      </c>
      <c r="BD39" s="92">
        <f>IF(BC39&gt;[1]WFY14!$CF$1,0,(VLOOKUP(BC39,'[2]Point Tables'!$A$4:$I$263,[1]WFY14!$CF$2,FALSE)))</f>
        <v>0</v>
      </c>
      <c r="BE39" s="121" t="str">
        <f>IF(ISNA(VLOOKUP($A39,[1]WFY14!$CO$1:$CP$65536,2,FALSE)),"np",(VLOOKUP($A39,[1]WFY14!$CO$1:$CP$65536,2,FALSE)))</f>
        <v>np</v>
      </c>
      <c r="BF39" s="92">
        <f>IF(BE39&gt;[1]WFY14!$CQ$1,0,(VLOOKUP(BE39,'[2]Point Tables'!$A$4:$I$263,[1]WFY14!$CQ$2,FALSE)))</f>
        <v>0</v>
      </c>
      <c r="BG39" s="121" t="str">
        <f>IF(ISNA(VLOOKUP($A39,[1]WFY14!$CZ$1:$DA$65536,2,FALSE)),"np",(VLOOKUP($A39,[1]WFY14!$CZ$1:$DA$65536,2,FALSE)))</f>
        <v>np</v>
      </c>
      <c r="BH39" s="92">
        <f>IF(BG39&gt;[1]WFY14!$DB$1,0,(VLOOKUP(BG39,'[2]Point Tables'!$A$4:$I$263,[1]WFY14!$DB$2,FALSE)))</f>
        <v>0</v>
      </c>
      <c r="BI39" s="121" t="str">
        <f>IF(ISNA(VLOOKUP($A39,[1]WFY14!$DK$1:$DL$65536,2,FALSE)),"np",(VLOOKUP($A39,[1]WFY14!$DK$1:$DL$65536,2,FALSE)))</f>
        <v>np</v>
      </c>
      <c r="BJ39" s="92">
        <f>IF(BI39&gt;[1]WFY14!$DM$1,0,(VLOOKUP(BI39,'[2]Point Tables'!$A$4:$I$263,[1]WFY14!$DM$2,FALSE)))</f>
        <v>0</v>
      </c>
      <c r="BK39" s="121" t="str">
        <f>IF(ISNA(VLOOKUP($A39,[1]WFY14!$DV$1:$DW$65536,2,FALSE)),"np",(VLOOKUP($A39,[1]WFY14!$DV$1:$DW$65536,2,FALSE)))</f>
        <v>np</v>
      </c>
      <c r="BL39" s="92">
        <f>IF(BK39&gt;[1]WFY14!$DX$1,0,(VLOOKUP(BK39,'[9]Point Tables'!$A$4:$I$263,[1]WFY14!$DX$2,FALSE)))</f>
        <v>0</v>
      </c>
      <c r="BY39">
        <f t="shared" si="10"/>
        <v>0</v>
      </c>
      <c r="BZ39">
        <f t="shared" si="11"/>
        <v>68.5</v>
      </c>
      <c r="CA39">
        <f t="shared" si="12"/>
        <v>0</v>
      </c>
      <c r="CB39">
        <f t="shared" si="13"/>
        <v>0</v>
      </c>
      <c r="CC39">
        <f t="shared" si="14"/>
        <v>0</v>
      </c>
      <c r="CD39">
        <f t="shared" si="15"/>
        <v>0</v>
      </c>
      <c r="CE39">
        <f t="shared" si="16"/>
        <v>0</v>
      </c>
      <c r="CF39">
        <f t="shared" si="17"/>
        <v>0</v>
      </c>
      <c r="CG39">
        <f t="shared" si="18"/>
        <v>0</v>
      </c>
      <c r="CH39">
        <f t="shared" si="19"/>
        <v>0</v>
      </c>
      <c r="CI39">
        <f t="shared" si="20"/>
        <v>0</v>
      </c>
      <c r="CJ39">
        <f t="shared" si="21"/>
        <v>0</v>
      </c>
      <c r="CK39">
        <f t="shared" si="22"/>
        <v>0</v>
      </c>
      <c r="CL39">
        <f t="shared" si="23"/>
        <v>0</v>
      </c>
      <c r="CM39">
        <f t="shared" si="24"/>
        <v>0</v>
      </c>
      <c r="CN39">
        <f t="shared" si="25"/>
        <v>0</v>
      </c>
      <c r="CO39">
        <f t="shared" si="26"/>
        <v>0</v>
      </c>
      <c r="CP39">
        <f t="shared" si="27"/>
        <v>0</v>
      </c>
      <c r="CR39">
        <f t="shared" si="28"/>
        <v>68.5</v>
      </c>
      <c r="CS39">
        <f t="shared" si="29"/>
        <v>0</v>
      </c>
      <c r="CT39">
        <f t="shared" si="30"/>
        <v>0</v>
      </c>
      <c r="CU39">
        <f t="shared" si="31"/>
        <v>0</v>
      </c>
      <c r="CV39">
        <f t="shared" si="32"/>
        <v>0</v>
      </c>
      <c r="CW39">
        <f t="shared" si="33"/>
        <v>32.5</v>
      </c>
      <c r="CX39">
        <f t="shared" si="34"/>
        <v>28.5</v>
      </c>
      <c r="CZ39">
        <f t="shared" si="35"/>
        <v>68.5</v>
      </c>
      <c r="DA39">
        <f t="shared" si="36"/>
        <v>32.5</v>
      </c>
      <c r="DB39">
        <f t="shared" si="37"/>
        <v>28.5</v>
      </c>
      <c r="DC39">
        <f t="shared" si="38"/>
        <v>0</v>
      </c>
      <c r="DE39" s="95">
        <f t="shared" si="39"/>
        <v>129.5</v>
      </c>
      <c r="DJ39">
        <f t="shared" si="40"/>
        <v>28.5</v>
      </c>
      <c r="DK39">
        <f t="shared" si="41"/>
        <v>32.5</v>
      </c>
      <c r="DM39">
        <f t="shared" si="42"/>
        <v>32.5</v>
      </c>
      <c r="DN39">
        <f t="shared" si="43"/>
        <v>28.5</v>
      </c>
      <c r="DP39">
        <f t="shared" si="44"/>
        <v>61</v>
      </c>
    </row>
    <row r="40" spans="1:120">
      <c r="A40" s="23">
        <v>100089091</v>
      </c>
      <c r="B40">
        <f t="shared" si="0"/>
        <v>114</v>
      </c>
      <c r="C40">
        <f t="shared" si="1"/>
        <v>29</v>
      </c>
      <c r="D40" s="15" t="str">
        <f t="shared" si="2"/>
        <v>37</v>
      </c>
      <c r="E40" s="26" t="str">
        <f>IF(AND(ISNUMBER(G40),G40&gt;='[3]Point Tables'!$S$7),"#"," ")</f>
        <v>#</v>
      </c>
      <c r="F40" s="3" t="s">
        <v>757</v>
      </c>
      <c r="G40" s="10">
        <v>1999</v>
      </c>
      <c r="H40" s="3" t="s">
        <v>80</v>
      </c>
      <c r="I40" s="119">
        <f t="shared" si="3"/>
        <v>114</v>
      </c>
      <c r="J40" s="122">
        <f t="shared" si="4"/>
        <v>29</v>
      </c>
      <c r="K40" s="107">
        <f t="shared" si="45"/>
        <v>85</v>
      </c>
      <c r="L40" s="107">
        <f t="shared" si="45"/>
        <v>29</v>
      </c>
      <c r="M40" s="107">
        <f t="shared" si="45"/>
        <v>0</v>
      </c>
      <c r="N40" s="107">
        <f t="shared" si="45"/>
        <v>0</v>
      </c>
      <c r="O40" s="88" t="str">
        <f t="shared" si="6"/>
        <v>Chiang, Mia</v>
      </c>
      <c r="P40" s="121">
        <f>IF(ISNA(VLOOKUP($A40,[1]WFY12!$E$1:$F$65536,2,FALSE)),"np",(VLOOKUP($A40,[1]WFY12!$E$1:$F$65536,2,FALSE)))</f>
        <v>29</v>
      </c>
      <c r="Q40" s="92">
        <f>IF(P40&gt;[1]WFY12!$F$1,0,(VLOOKUP(P40,'[2]Point Tables'!$A$4:$I$263,[1]WFY12!$F$2,FALSE)))</f>
        <v>29</v>
      </c>
      <c r="R40" s="121">
        <f>IF(ISNA(VLOOKUP($A40,[1]WFY12!$P$1:$Q$65536,2,FALSE)),"np",(VLOOKUP($A40,[1]WFY12!$P$1:$Q$65536,2,FALSE)))</f>
        <v>45</v>
      </c>
      <c r="S40" s="92">
        <f>IF(R40&gt;[1]WFY12!$Q$1,0,(VLOOKUP(R40,'[2]Point Tables'!$A$4:$I$263,[1]WFY12!$Q$2,FALSE)))</f>
        <v>0</v>
      </c>
      <c r="T40" s="92" t="str">
        <f t="shared" si="7"/>
        <v>Chiang, Mia</v>
      </c>
      <c r="U40" s="121" t="str">
        <f>IF(ISNA(VLOOKUP(A40,[1]WFY14!$AA$1:$AB$65536,2,FALSE)),"np",(VLOOKUP(A40,[1]WFY14!$AA$1:$AB$65536,2,FALSE)))</f>
        <v>np</v>
      </c>
      <c r="V40" s="92">
        <f>IF(U40&gt;[1]WFY14!$AB$1,0,(VLOOKUP(U40,'[2]Point Tables'!$A$4:$I$263,[1]WFY14!$AB$2,FALSE)))</f>
        <v>0</v>
      </c>
      <c r="W40" s="121" t="str">
        <f>IF(ISNA(VLOOKUP($A40,[1]WFY14!$E$1:$F$65536,2,FALSE)),"np",(VLOOKUP($A40,[1]WFY14!$E$1:$F$65536,2,FALSE)))</f>
        <v>np</v>
      </c>
      <c r="X40" s="92">
        <f>IF(W40&gt;[1]WFY14!$F$1,0,(VLOOKUP(W40,'[2]Point Tables'!$A$4:$I$263,[1]WFY14!$F$2,FALSE)))</f>
        <v>0</v>
      </c>
      <c r="Y40" s="121">
        <f>IF(ISNA(VLOOKUP($A40,[1]WFY14!$P$1:$Q$65536,2,FALSE)),"np",(VLOOKUP($A40,[1]WFY14!$P$1:$Q$65536,2,FALSE)))</f>
        <v>51</v>
      </c>
      <c r="Z40" s="92">
        <f>IF(Y40&gt;[1]WFY14!$Q$1,0,(VLOOKUP(Y40,'[2]Point Tables'!$A$4:$I$263,[1]WFY14!$Q$2,FALSE)))</f>
        <v>0</v>
      </c>
      <c r="AA40" s="92" t="str">
        <f t="shared" si="8"/>
        <v>Chiang, Mia</v>
      </c>
      <c r="AB40" s="121" t="str">
        <f>IF(ISNA(VLOOKUP($A40,[1]WFY12!$AA$1:$AB$65536,2,FALSE)),"np",(VLOOKUP($A40,[1]WFY12!$AA$1:$AB$65536,2,FALSE)))</f>
        <v>np</v>
      </c>
      <c r="AC40" s="92">
        <f>IF(AB40&gt;[1]WFY12!$AB$1,0,(VLOOKUP(AB40,'[2]Point Tables'!$A$4:$I$263,[1]WFY12!$AB$2,FALSE)))</f>
        <v>0</v>
      </c>
      <c r="AD40" s="121">
        <f>IF(ISNA(VLOOKUP($A40,[1]WFY12!$AL$1:$AM$65536,2,FALSE)),"np",(VLOOKUP($A40,[1]WFY12!$AL$1:$AM$65536,2,FALSE)))</f>
        <v>18</v>
      </c>
      <c r="AE40" s="92">
        <f>IF(AD40&gt;[1]WFY12!$AM$1,0,(VLOOKUP(AD40,'[2]Point Tables'!$A$4:$I$263,[1]WFY12!$AM$2,FALSE)))</f>
        <v>0</v>
      </c>
      <c r="AF40" s="121" t="str">
        <f>IF(ISNA(VLOOKUP($A40,[1]WFY12!$AW$1:$AX$65536,2,FALSE)),"np",(VLOOKUP($A40,[1]WFY12!$AW$1:$AX$65536,2,FALSE)))</f>
        <v>np</v>
      </c>
      <c r="AG40" s="92">
        <f>IF(AF40&gt;[1]WFY12!$AX$1,0,(VLOOKUP(AF40,'[2]Point Tables'!$A$4:$I$263,[1]WFY12!$AX$2,FALSE)))</f>
        <v>0</v>
      </c>
      <c r="AH40" s="121" t="str">
        <f>IF(ISNA(VLOOKUP($A40,[1]WFY12!$BH$1:$BI$65536,2,FALSE)),"np",(VLOOKUP($A40,[1]WFY12!$BH$1:$BI$65536,2,FALSE)))</f>
        <v>np</v>
      </c>
      <c r="AI40" s="92">
        <f>IF(AH40&gt;[1]WFY12!$BI$1,0,(VLOOKUP(AH40,'[2]Point Tables'!$A$4:$I$263,[1]WFY12!$BI$2,FALSE)))</f>
        <v>0</v>
      </c>
      <c r="AJ40" s="121" t="str">
        <f>IF(ISNA(VLOOKUP($A40,[1]WFY12!$BS$1:$BT$65536,2,FALSE)),"np",(VLOOKUP($A40,[1]WFY12!$BS$1:$BT$65536,2,FALSE)))</f>
        <v>np</v>
      </c>
      <c r="AK40" s="92">
        <f>IF(AJ40&gt;[1]WFY12!$BT$1,0,(VLOOKUP(AJ40,'[2]Point Tables'!$A$4:$I$263,[1]WFY12!$BT$2,FALSE)))</f>
        <v>0</v>
      </c>
      <c r="AL40" s="121" t="str">
        <f>IF(ISNA(VLOOKUP($A40,[1]WFY12!$CD$1:$CE$65536,2,FALSE)),"np",(VLOOKUP($A40,[1]WFY12!$CD$1:$CE$65536,2,FALSE)))</f>
        <v>np</v>
      </c>
      <c r="AM40" s="92">
        <f>IF(AL40&gt;[1]WFY12!$CE$1,0,(VLOOKUP(AL40,'[2]Point Tables'!$A$4:$I$263,[1]WFY12!$CE$2,FALSE)))</f>
        <v>0</v>
      </c>
      <c r="AN40" s="121" t="str">
        <f>IF(ISNA(VLOOKUP($A40,[1]WFY12!$CO$1:$CP$65536,2,FALSE)),"np",(VLOOKUP($A40,[1]WFY12!$CO$1:$CP$65536,2,FALSE)))</f>
        <v>np</v>
      </c>
      <c r="AO40" s="92">
        <f>IF(AN40&gt;[1]WFY12!$CP$1,0,(VLOOKUP(AN40,'[2]Point Tables'!$A$4:$I$263,[1]WFY12!$CP$2,FALSE)))</f>
        <v>0</v>
      </c>
      <c r="AP40" s="121">
        <f>IF(ISNA(VLOOKUP($A40,[1]WFY12!$CZ$1:$DA$65536,2,FALSE)),"np",(VLOOKUP($A40,[1]WFY12!$CZ$1:$DA$65536,2,FALSE)))</f>
        <v>3</v>
      </c>
      <c r="AQ40" s="92">
        <f>IF(AP40&gt;[1]WFY12!$DA$1,0,(VLOOKUP(AP40,'[2]Point Tables'!$A$4:$I$263,[1]WFY12!$DA$2,FALSE)))</f>
        <v>85</v>
      </c>
      <c r="AR40" s="121" t="str">
        <f>IF(ISNA(VLOOKUP($A40,[1]WFY12!$DK$1:$DL$65536,2,FALSE)),"np",(VLOOKUP($A40,[1]WFY12!$DK$1:$DL$65536,2,FALSE)))</f>
        <v>np</v>
      </c>
      <c r="AS40" s="92">
        <f>IF(AR40&gt;[1]WFY12!$DL$1,0,(VLOOKUP(AR40,'[2]Point Tables'!$A$4:$I$263,[1]WFY12!$DL$2,FALSE)))</f>
        <v>0</v>
      </c>
      <c r="AT40" s="92" t="str">
        <f t="shared" si="9"/>
        <v>Chiang, Mia</v>
      </c>
      <c r="AU40" s="121" t="str">
        <f>IF(ISNA(VLOOKUP($A40,[1]WFY14!$AL$1:$AN$65536,2,FALSE)),"np",(VLOOKUP($A40,[1]WFY14!$AL$1:$AN$65536,2,FALSE)))</f>
        <v>np</v>
      </c>
      <c r="AV40" s="92">
        <f>IF(AU40&gt;[1]WFY14!$AN$1,0,(VLOOKUP(AU40,'[2]Point Tables'!$A$4:$I$263,[1]WFY14!$AN$2,FALSE)))</f>
        <v>0</v>
      </c>
      <c r="AW40" s="121">
        <f>IF(ISNA(VLOOKUP($A40,[1]WFY14!$AW$1:$AY$65536,2,FALSE)),"np",(VLOOKUP($A40,[1]WFY14!$AW$1:$AY$65536,2,FALSE)))</f>
        <v>36</v>
      </c>
      <c r="AX40" s="92">
        <f>IF(AW40&gt;[1]WFY14!$AY$1,0,(VLOOKUP(AW40,'[2]Point Tables'!$A$4:$I$263,[1]WFY14!$AY$2,FALSE)))</f>
        <v>0</v>
      </c>
      <c r="AY40" s="121" t="str">
        <f>IF(ISNA(VLOOKUP($A40,[1]WFY14!$BH$1:$BJ$65536,2,FALSE)),"np",(VLOOKUP($A40,[1]WFY14!$BH$1:$BJ$65536,2,FALSE)))</f>
        <v>np</v>
      </c>
      <c r="AZ40" s="92">
        <f>IF(AY40&gt;[1]WFY14!$BJ$1,0,(VLOOKUP(AY40,'[2]Point Tables'!$A$4:$I$263,[1]WFY14!$BJ$2,FALSE)))</f>
        <v>0</v>
      </c>
      <c r="BA40" s="121" t="str">
        <f>IF(ISNA(VLOOKUP($A40,[1]WFY14!$BS$1:$BT$65536,2,FALSE)),"np",(VLOOKUP($A40,[1]WFY14!$BS$1:$BT$65536,2,FALSE)))</f>
        <v>np</v>
      </c>
      <c r="BB40" s="92">
        <f>IF(BA40&gt;[1]WFY14!$BU$1,0,(VLOOKUP(BA40,'[2]Point Tables'!$A$4:$I$263,[1]WFY14!$BU$2,FALSE)))</f>
        <v>0</v>
      </c>
      <c r="BC40" s="121" t="str">
        <f>IF(ISNA(VLOOKUP($A40,[1]WFY14!$CD$1:$CE$65536,2,FALSE)),"np",(VLOOKUP($A40,[1]WFY14!$CD$1:$CE$65536,2,FALSE)))</f>
        <v>np</v>
      </c>
      <c r="BD40" s="92">
        <f>IF(BC40&gt;[1]WFY14!$CF$1,0,(VLOOKUP(BC40,'[2]Point Tables'!$A$4:$I$263,[1]WFY14!$CF$2,FALSE)))</f>
        <v>0</v>
      </c>
      <c r="BE40" s="121" t="str">
        <f>IF(ISNA(VLOOKUP($A40,[1]WFY14!$CO$1:$CP$65536,2,FALSE)),"np",(VLOOKUP($A40,[1]WFY14!$CO$1:$CP$65536,2,FALSE)))</f>
        <v>np</v>
      </c>
      <c r="BF40" s="92">
        <f>IF(BE40&gt;[1]WFY14!$CQ$1,0,(VLOOKUP(BE40,'[2]Point Tables'!$A$4:$I$263,[1]WFY14!$CQ$2,FALSE)))</f>
        <v>0</v>
      </c>
      <c r="BG40" s="121" t="str">
        <f>IF(ISNA(VLOOKUP($A40,[1]WFY14!$CZ$1:$DA$65536,2,FALSE)),"np",(VLOOKUP($A40,[1]WFY14!$CZ$1:$DA$65536,2,FALSE)))</f>
        <v>np</v>
      </c>
      <c r="BH40" s="92">
        <f>IF(BG40&gt;[1]WFY14!$DB$1,0,(VLOOKUP(BG40,'[2]Point Tables'!$A$4:$I$263,[1]WFY14!$DB$2,FALSE)))</f>
        <v>0</v>
      </c>
      <c r="BI40" s="121">
        <f>IF(ISNA(VLOOKUP($A40,[1]WFY14!$DK$1:$DL$65536,2,FALSE)),"np",(VLOOKUP($A40,[1]WFY14!$DK$1:$DL$65536,2,FALSE)))</f>
        <v>22</v>
      </c>
      <c r="BJ40" s="92">
        <f>IF(BI40&gt;[1]WFY14!$DM$1,0,(VLOOKUP(BI40,'[2]Point Tables'!$A$4:$I$263,[1]WFY14!$DM$2,FALSE)))</f>
        <v>0</v>
      </c>
      <c r="BK40" s="121" t="str">
        <f>IF(ISNA(VLOOKUP($A40,[1]WFY14!$DV$1:$DW$65536,2,FALSE)),"np",(VLOOKUP($A40,[1]WFY14!$DV$1:$DW$65536,2,FALSE)))</f>
        <v>np</v>
      </c>
      <c r="BL40" s="92">
        <f>IF(BK40&gt;[1]WFY14!$DX$1,0,(VLOOKUP(BK40,'[9]Point Tables'!$A$4:$I$263,[1]WFY14!$DX$2,FALSE)))</f>
        <v>0</v>
      </c>
      <c r="BY40">
        <f t="shared" si="10"/>
        <v>0</v>
      </c>
      <c r="BZ40">
        <f t="shared" si="11"/>
        <v>0</v>
      </c>
      <c r="CA40">
        <f t="shared" si="12"/>
        <v>0</v>
      </c>
      <c r="CB40">
        <f t="shared" si="13"/>
        <v>0</v>
      </c>
      <c r="CC40">
        <f t="shared" si="14"/>
        <v>0</v>
      </c>
      <c r="CD40">
        <f t="shared" si="15"/>
        <v>0</v>
      </c>
      <c r="CE40">
        <f t="shared" si="16"/>
        <v>0</v>
      </c>
      <c r="CF40">
        <f t="shared" si="17"/>
        <v>85</v>
      </c>
      <c r="CG40">
        <f t="shared" si="18"/>
        <v>0</v>
      </c>
      <c r="CH40">
        <f t="shared" si="19"/>
        <v>0</v>
      </c>
      <c r="CI40">
        <f t="shared" si="20"/>
        <v>0</v>
      </c>
      <c r="CJ40">
        <f t="shared" si="21"/>
        <v>0</v>
      </c>
      <c r="CK40">
        <f t="shared" si="22"/>
        <v>0</v>
      </c>
      <c r="CL40">
        <f t="shared" si="23"/>
        <v>0</v>
      </c>
      <c r="CM40">
        <f t="shared" si="24"/>
        <v>0</v>
      </c>
      <c r="CN40">
        <f t="shared" si="25"/>
        <v>0</v>
      </c>
      <c r="CO40">
        <f t="shared" si="26"/>
        <v>0</v>
      </c>
      <c r="CP40">
        <f t="shared" si="27"/>
        <v>0</v>
      </c>
      <c r="CR40">
        <f t="shared" si="28"/>
        <v>85</v>
      </c>
      <c r="CS40">
        <f t="shared" si="29"/>
        <v>0</v>
      </c>
      <c r="CT40">
        <f t="shared" si="30"/>
        <v>0</v>
      </c>
      <c r="CU40">
        <f t="shared" si="31"/>
        <v>0</v>
      </c>
      <c r="CV40">
        <f t="shared" si="32"/>
        <v>0</v>
      </c>
      <c r="CW40">
        <f t="shared" si="33"/>
        <v>29</v>
      </c>
      <c r="CX40">
        <f t="shared" si="34"/>
        <v>0</v>
      </c>
      <c r="CZ40">
        <f t="shared" si="35"/>
        <v>85</v>
      </c>
      <c r="DA40">
        <f t="shared" si="36"/>
        <v>29</v>
      </c>
      <c r="DB40">
        <f t="shared" si="37"/>
        <v>0</v>
      </c>
      <c r="DC40">
        <f t="shared" si="38"/>
        <v>0</v>
      </c>
      <c r="DE40" s="95">
        <f t="shared" si="39"/>
        <v>114</v>
      </c>
      <c r="DJ40">
        <f t="shared" si="40"/>
        <v>0</v>
      </c>
      <c r="DK40">
        <f t="shared" si="41"/>
        <v>29</v>
      </c>
      <c r="DM40">
        <f t="shared" si="42"/>
        <v>29</v>
      </c>
      <c r="DN40">
        <f t="shared" si="43"/>
        <v>0</v>
      </c>
      <c r="DP40">
        <f t="shared" si="44"/>
        <v>29</v>
      </c>
    </row>
    <row r="41" spans="1:120">
      <c r="A41" s="23">
        <v>100126696</v>
      </c>
      <c r="B41">
        <f t="shared" si="0"/>
        <v>99</v>
      </c>
      <c r="C41">
        <f t="shared" si="1"/>
        <v>30.5</v>
      </c>
      <c r="D41" s="15" t="str">
        <f t="shared" si="2"/>
        <v>38</v>
      </c>
      <c r="E41" s="26" t="str">
        <f>IF(AND(ISNUMBER(G41),G41&gt;='[3]Point Tables'!$S$7),"#"," ")</f>
        <v>#</v>
      </c>
      <c r="F41" s="3" t="s">
        <v>1011</v>
      </c>
      <c r="G41" s="10">
        <v>1998</v>
      </c>
      <c r="H41" s="3" t="s">
        <v>374</v>
      </c>
      <c r="I41" s="119">
        <f t="shared" si="3"/>
        <v>99</v>
      </c>
      <c r="J41" s="122">
        <f t="shared" si="4"/>
        <v>30.5</v>
      </c>
      <c r="K41" s="107">
        <f t="shared" si="45"/>
        <v>68.5</v>
      </c>
      <c r="L41" s="107">
        <f t="shared" si="45"/>
        <v>30.5</v>
      </c>
      <c r="M41" s="107">
        <f t="shared" si="45"/>
        <v>0</v>
      </c>
      <c r="N41" s="107">
        <f t="shared" si="45"/>
        <v>0</v>
      </c>
      <c r="O41" s="88" t="str">
        <f t="shared" si="6"/>
        <v>Tomich, Stefania</v>
      </c>
      <c r="P41" s="121">
        <f>IF(ISNA(VLOOKUP($A41,[1]WFY12!$E$1:$F$65536,2,FALSE)),"np",(VLOOKUP($A41,[1]WFY12!$E$1:$F$65536,2,FALSE)))</f>
        <v>26</v>
      </c>
      <c r="Q41" s="92">
        <f>IF(P41&gt;[1]WFY12!$F$1,0,(VLOOKUP(P41,'[2]Point Tables'!$A$4:$I$263,[1]WFY12!$F$2,FALSE)))</f>
        <v>30.5</v>
      </c>
      <c r="R41" s="121">
        <f>IF(ISNA(VLOOKUP($A41,[1]WFY12!$P$1:$Q$65536,2,FALSE)),"np",(VLOOKUP($A41,[1]WFY12!$P$1:$Q$65536,2,FALSE)))</f>
        <v>69</v>
      </c>
      <c r="S41" s="92">
        <f>IF(R41&gt;[1]WFY12!$Q$1,0,(VLOOKUP(R41,'[2]Point Tables'!$A$4:$I$263,[1]WFY12!$Q$2,FALSE)))</f>
        <v>0</v>
      </c>
      <c r="T41" s="92" t="str">
        <f t="shared" si="7"/>
        <v>Tomich, Stefania</v>
      </c>
      <c r="U41" s="121" t="str">
        <f>IF(ISNA(VLOOKUP(A41,[1]WFY14!$AA$1:$AB$65536,2,FALSE)),"np",(VLOOKUP(A41,[1]WFY14!$AA$1:$AB$65536,2,FALSE)))</f>
        <v>np</v>
      </c>
      <c r="V41" s="92">
        <f>IF(U41&gt;[1]WFY14!$AB$1,0,(VLOOKUP(U41,'[2]Point Tables'!$A$4:$I$263,[1]WFY14!$AB$2,FALSE)))</f>
        <v>0</v>
      </c>
      <c r="W41" s="121" t="str">
        <f>IF(ISNA(VLOOKUP($A41,[1]WFY14!$E$1:$F$65536,2,FALSE)),"np",(VLOOKUP($A41,[1]WFY14!$E$1:$F$65536,2,FALSE)))</f>
        <v>np</v>
      </c>
      <c r="X41" s="92">
        <f>IF(W41&gt;[1]WFY14!$F$1,0,(VLOOKUP(W41,'[2]Point Tables'!$A$4:$I$263,[1]WFY14!$F$2,FALSE)))</f>
        <v>0</v>
      </c>
      <c r="Y41" s="121" t="str">
        <f>IF(ISNA(VLOOKUP($A41,[1]WFY14!$P$1:$Q$65536,2,FALSE)),"np",(VLOOKUP($A41,[1]WFY14!$P$1:$Q$65536,2,FALSE)))</f>
        <v>np</v>
      </c>
      <c r="Z41" s="92">
        <f>IF(Y41&gt;[1]WFY14!$Q$1,0,(VLOOKUP(Y41,'[2]Point Tables'!$A$4:$I$263,[1]WFY14!$Q$2,FALSE)))</f>
        <v>0</v>
      </c>
      <c r="AA41" s="92" t="str">
        <f t="shared" si="8"/>
        <v>Tomich, Stefania</v>
      </c>
      <c r="AB41" s="121" t="str">
        <f>IF(ISNA(VLOOKUP($A41,[1]WFY12!$AA$1:$AB$65536,2,FALSE)),"np",(VLOOKUP($A41,[1]WFY12!$AA$1:$AB$65536,2,FALSE)))</f>
        <v>np</v>
      </c>
      <c r="AC41" s="92">
        <f>IF(AB41&gt;[1]WFY12!$AB$1,0,(VLOOKUP(AB41,'[2]Point Tables'!$A$4:$I$263,[1]WFY12!$AB$2,FALSE)))</f>
        <v>0</v>
      </c>
      <c r="AD41" s="121">
        <f>IF(ISNA(VLOOKUP($A41,[1]WFY12!$AL$1:$AM$65536,2,FALSE)),"np",(VLOOKUP($A41,[1]WFY12!$AL$1:$AM$65536,2,FALSE)))</f>
        <v>11</v>
      </c>
      <c r="AE41" s="92">
        <f>IF(AD41&gt;[1]WFY12!$AM$1,0,(VLOOKUP(AD41,'[2]Point Tables'!$A$4:$I$263,[1]WFY12!$AM$2,FALSE)))</f>
        <v>0</v>
      </c>
      <c r="AF41" s="121" t="str">
        <f>IF(ISNA(VLOOKUP($A41,[1]WFY12!$AW$1:$AX$65536,2,FALSE)),"np",(VLOOKUP($A41,[1]WFY12!$AW$1:$AX$65536,2,FALSE)))</f>
        <v>np</v>
      </c>
      <c r="AG41" s="92">
        <f>IF(AF41&gt;[1]WFY12!$AX$1,0,(VLOOKUP(AF41,'[2]Point Tables'!$A$4:$I$263,[1]WFY12!$AX$2,FALSE)))</f>
        <v>0</v>
      </c>
      <c r="AH41" s="121" t="str">
        <f>IF(ISNA(VLOOKUP($A41,[1]WFY12!$BH$1:$BI$65536,2,FALSE)),"np",(VLOOKUP($A41,[1]WFY12!$BH$1:$BI$65536,2,FALSE)))</f>
        <v>np</v>
      </c>
      <c r="AI41" s="92">
        <f>IF(AH41&gt;[1]WFY12!$BI$1,0,(VLOOKUP(AH41,'[2]Point Tables'!$A$4:$I$263,[1]WFY12!$BI$2,FALSE)))</f>
        <v>0</v>
      </c>
      <c r="AJ41" s="121" t="str">
        <f>IF(ISNA(VLOOKUP($A41,[1]WFY12!$BS$1:$BT$65536,2,FALSE)),"np",(VLOOKUP($A41,[1]WFY12!$BS$1:$BT$65536,2,FALSE)))</f>
        <v>np</v>
      </c>
      <c r="AK41" s="92">
        <f>IF(AJ41&gt;[1]WFY12!$BT$1,0,(VLOOKUP(AJ41,'[2]Point Tables'!$A$4:$I$263,[1]WFY12!$BT$2,FALSE)))</f>
        <v>0</v>
      </c>
      <c r="AL41" s="121" t="str">
        <f>IF(ISNA(VLOOKUP($A41,[1]WFY12!$CD$1:$CE$65536,2,FALSE)),"np",(VLOOKUP($A41,[1]WFY12!$CD$1:$CE$65536,2,FALSE)))</f>
        <v>np</v>
      </c>
      <c r="AM41" s="92">
        <f>IF(AL41&gt;[1]WFY12!$CE$1,0,(VLOOKUP(AL41,'[2]Point Tables'!$A$4:$I$263,[1]WFY12!$CE$2,FALSE)))</f>
        <v>0</v>
      </c>
      <c r="AN41" s="121" t="str">
        <f>IF(ISNA(VLOOKUP($A41,[1]WFY12!$CO$1:$CP$65536,2,FALSE)),"np",(VLOOKUP($A41,[1]WFY12!$CO$1:$CP$65536,2,FALSE)))</f>
        <v>np</v>
      </c>
      <c r="AO41" s="92">
        <f>IF(AN41&gt;[1]WFY12!$CP$1,0,(VLOOKUP(AN41,'[2]Point Tables'!$A$4:$I$263,[1]WFY12!$CP$2,FALSE)))</f>
        <v>0</v>
      </c>
      <c r="AP41" s="121">
        <f>IF(ISNA(VLOOKUP($A41,[1]WFY12!$CZ$1:$DA$65536,2,FALSE)),"np",(VLOOKUP($A41,[1]WFY12!$CZ$1:$DA$65536,2,FALSE)))</f>
        <v>8</v>
      </c>
      <c r="AQ41" s="92">
        <f>IF(AP41&gt;[1]WFY12!$DA$1,0,(VLOOKUP(AP41,'[2]Point Tables'!$A$4:$I$263,[1]WFY12!$DA$2,FALSE)))</f>
        <v>68.5</v>
      </c>
      <c r="AR41" s="121" t="str">
        <f>IF(ISNA(VLOOKUP($A41,[1]WFY12!$DK$1:$DL$65536,2,FALSE)),"np",(VLOOKUP($A41,[1]WFY12!$DK$1:$DL$65536,2,FALSE)))</f>
        <v>np</v>
      </c>
      <c r="AS41" s="92">
        <f>IF(AR41&gt;[1]WFY12!$DL$1,0,(VLOOKUP(AR41,'[2]Point Tables'!$A$4:$I$263,[1]WFY12!$DL$2,FALSE)))</f>
        <v>0</v>
      </c>
      <c r="AT41" s="92" t="str">
        <f t="shared" si="9"/>
        <v>Tomich, Stefania</v>
      </c>
      <c r="AU41" s="121" t="str">
        <f>IF(ISNA(VLOOKUP($A41,[1]WFY14!$AL$1:$AN$65536,2,FALSE)),"np",(VLOOKUP($A41,[1]WFY14!$AL$1:$AN$65536,2,FALSE)))</f>
        <v>np</v>
      </c>
      <c r="AV41" s="92">
        <f>IF(AU41&gt;[1]WFY14!$AN$1,0,(VLOOKUP(AU41,'[2]Point Tables'!$A$4:$I$263,[1]WFY14!$AN$2,FALSE)))</f>
        <v>0</v>
      </c>
      <c r="AW41" s="121" t="str">
        <f>IF(ISNA(VLOOKUP($A41,[1]WFY14!$AW$1:$AY$65536,2,FALSE)),"np",(VLOOKUP($A41,[1]WFY14!$AW$1:$AY$65536,2,FALSE)))</f>
        <v>np</v>
      </c>
      <c r="AX41" s="92">
        <f>IF(AW41&gt;[1]WFY14!$AY$1,0,(VLOOKUP(AW41,'[2]Point Tables'!$A$4:$I$263,[1]WFY14!$AY$2,FALSE)))</f>
        <v>0</v>
      </c>
      <c r="AY41" s="121" t="str">
        <f>IF(ISNA(VLOOKUP($A41,[1]WFY14!$BH$1:$BJ$65536,2,FALSE)),"np",(VLOOKUP($A41,[1]WFY14!$BH$1:$BJ$65536,2,FALSE)))</f>
        <v>np</v>
      </c>
      <c r="AZ41" s="92">
        <f>IF(AY41&gt;[1]WFY14!$BJ$1,0,(VLOOKUP(AY41,'[2]Point Tables'!$A$4:$I$263,[1]WFY14!$BJ$2,FALSE)))</f>
        <v>0</v>
      </c>
      <c r="BA41" s="121" t="str">
        <f>IF(ISNA(VLOOKUP($A41,[1]WFY14!$BS$1:$BT$65536,2,FALSE)),"np",(VLOOKUP($A41,[1]WFY14!$BS$1:$BT$65536,2,FALSE)))</f>
        <v>np</v>
      </c>
      <c r="BB41" s="92">
        <f>IF(BA41&gt;[1]WFY14!$BU$1,0,(VLOOKUP(BA41,'[2]Point Tables'!$A$4:$I$263,[1]WFY14!$BU$2,FALSE)))</f>
        <v>0</v>
      </c>
      <c r="BC41" s="121" t="str">
        <f>IF(ISNA(VLOOKUP($A41,[1]WFY14!$CD$1:$CE$65536,2,FALSE)),"np",(VLOOKUP($A41,[1]WFY14!$CD$1:$CE$65536,2,FALSE)))</f>
        <v>np</v>
      </c>
      <c r="BD41" s="92">
        <f>IF(BC41&gt;[1]WFY14!$CF$1,0,(VLOOKUP(BC41,'[2]Point Tables'!$A$4:$I$263,[1]WFY14!$CF$2,FALSE)))</f>
        <v>0</v>
      </c>
      <c r="BE41" s="121" t="str">
        <f>IF(ISNA(VLOOKUP($A41,[1]WFY14!$CO$1:$CP$65536,2,FALSE)),"np",(VLOOKUP($A41,[1]WFY14!$CO$1:$CP$65536,2,FALSE)))</f>
        <v>np</v>
      </c>
      <c r="BF41" s="92">
        <f>IF(BE41&gt;[1]WFY14!$CQ$1,0,(VLOOKUP(BE41,'[2]Point Tables'!$A$4:$I$263,[1]WFY14!$CQ$2,FALSE)))</f>
        <v>0</v>
      </c>
      <c r="BG41" s="121" t="str">
        <f>IF(ISNA(VLOOKUP($A41,[1]WFY14!$CZ$1:$DA$65536,2,FALSE)),"np",(VLOOKUP($A41,[1]WFY14!$CZ$1:$DA$65536,2,FALSE)))</f>
        <v>np</v>
      </c>
      <c r="BH41" s="92">
        <f>IF(BG41&gt;[1]WFY14!$DB$1,0,(VLOOKUP(BG41,'[2]Point Tables'!$A$4:$I$263,[1]WFY14!$DB$2,FALSE)))</f>
        <v>0</v>
      </c>
      <c r="BI41" s="121" t="str">
        <f>IF(ISNA(VLOOKUP($A41,[1]WFY14!$DK$1:$DL$65536,2,FALSE)),"np",(VLOOKUP($A41,[1]WFY14!$DK$1:$DL$65536,2,FALSE)))</f>
        <v>np</v>
      </c>
      <c r="BJ41" s="92">
        <f>IF(BI41&gt;[1]WFY14!$DM$1,0,(VLOOKUP(BI41,'[2]Point Tables'!$A$4:$I$263,[1]WFY14!$DM$2,FALSE)))</f>
        <v>0</v>
      </c>
      <c r="BK41" s="121" t="str">
        <f>IF(ISNA(VLOOKUP($A41,[1]WFY14!$DV$1:$DW$65536,2,FALSE)),"np",(VLOOKUP($A41,[1]WFY14!$DV$1:$DW$65536,2,FALSE)))</f>
        <v>np</v>
      </c>
      <c r="BL41" s="92">
        <f>IF(BK41&gt;[1]WFY14!$DX$1,0,(VLOOKUP(BK41,'[9]Point Tables'!$A$4:$I$263,[1]WFY14!$DX$2,FALSE)))</f>
        <v>0</v>
      </c>
      <c r="BY41">
        <f t="shared" si="10"/>
        <v>0</v>
      </c>
      <c r="BZ41">
        <f t="shared" si="11"/>
        <v>0</v>
      </c>
      <c r="CA41">
        <f t="shared" si="12"/>
        <v>0</v>
      </c>
      <c r="CB41">
        <f t="shared" si="13"/>
        <v>0</v>
      </c>
      <c r="CC41">
        <f t="shared" si="14"/>
        <v>0</v>
      </c>
      <c r="CD41">
        <f t="shared" si="15"/>
        <v>0</v>
      </c>
      <c r="CE41">
        <f t="shared" si="16"/>
        <v>0</v>
      </c>
      <c r="CF41">
        <f t="shared" si="17"/>
        <v>68.5</v>
      </c>
      <c r="CG41">
        <f t="shared" si="18"/>
        <v>0</v>
      </c>
      <c r="CH41">
        <f t="shared" si="19"/>
        <v>0</v>
      </c>
      <c r="CI41">
        <f t="shared" si="20"/>
        <v>0</v>
      </c>
      <c r="CJ41">
        <f t="shared" si="21"/>
        <v>0</v>
      </c>
      <c r="CK41">
        <f t="shared" si="22"/>
        <v>0</v>
      </c>
      <c r="CL41">
        <f t="shared" si="23"/>
        <v>0</v>
      </c>
      <c r="CM41">
        <f t="shared" si="24"/>
        <v>0</v>
      </c>
      <c r="CN41">
        <f t="shared" si="25"/>
        <v>0</v>
      </c>
      <c r="CO41">
        <f t="shared" si="26"/>
        <v>0</v>
      </c>
      <c r="CP41">
        <f t="shared" si="27"/>
        <v>0</v>
      </c>
      <c r="CR41">
        <f t="shared" si="28"/>
        <v>68.5</v>
      </c>
      <c r="CS41">
        <f t="shared" si="29"/>
        <v>0</v>
      </c>
      <c r="CT41">
        <f t="shared" si="30"/>
        <v>0</v>
      </c>
      <c r="CU41">
        <f t="shared" si="31"/>
        <v>0</v>
      </c>
      <c r="CV41">
        <f t="shared" si="32"/>
        <v>0</v>
      </c>
      <c r="CW41">
        <f t="shared" si="33"/>
        <v>30.5</v>
      </c>
      <c r="CX41">
        <f t="shared" si="34"/>
        <v>0</v>
      </c>
      <c r="CZ41">
        <f t="shared" si="35"/>
        <v>68.5</v>
      </c>
      <c r="DA41">
        <f t="shared" si="36"/>
        <v>30.5</v>
      </c>
      <c r="DB41">
        <f t="shared" si="37"/>
        <v>0</v>
      </c>
      <c r="DC41">
        <f t="shared" si="38"/>
        <v>0</v>
      </c>
      <c r="DE41" s="95">
        <f t="shared" si="39"/>
        <v>99</v>
      </c>
      <c r="DJ41">
        <f t="shared" si="40"/>
        <v>0</v>
      </c>
      <c r="DK41">
        <f t="shared" si="41"/>
        <v>30.5</v>
      </c>
      <c r="DM41">
        <f t="shared" si="42"/>
        <v>30.5</v>
      </c>
      <c r="DN41">
        <f t="shared" si="43"/>
        <v>0</v>
      </c>
      <c r="DP41">
        <f t="shared" si="44"/>
        <v>30.5</v>
      </c>
    </row>
    <row r="42" spans="1:120">
      <c r="A42" s="23">
        <v>100124914</v>
      </c>
      <c r="B42">
        <f t="shared" si="0"/>
        <v>85</v>
      </c>
      <c r="C42">
        <f t="shared" si="1"/>
        <v>0</v>
      </c>
      <c r="D42" s="15" t="str">
        <f t="shared" si="2"/>
        <v>39T</v>
      </c>
      <c r="E42" s="26" t="str">
        <f>IF(AND(ISNUMBER(G42),G42&gt;='[3]Point Tables'!$S$7),"#"," ")</f>
        <v>#</v>
      </c>
      <c r="F42" s="3" t="s">
        <v>1001</v>
      </c>
      <c r="G42" s="10">
        <v>2000</v>
      </c>
      <c r="H42" s="3" t="s">
        <v>374</v>
      </c>
      <c r="I42" s="119">
        <f t="shared" si="3"/>
        <v>85</v>
      </c>
      <c r="J42" s="122">
        <f t="shared" si="4"/>
        <v>0</v>
      </c>
      <c r="K42" s="107">
        <f t="shared" si="45"/>
        <v>85</v>
      </c>
      <c r="L42" s="107">
        <f t="shared" si="45"/>
        <v>0</v>
      </c>
      <c r="M42" s="107">
        <f t="shared" si="45"/>
        <v>0</v>
      </c>
      <c r="N42" s="107">
        <f t="shared" si="45"/>
        <v>0</v>
      </c>
      <c r="O42" s="88" t="str">
        <f t="shared" si="6"/>
        <v>Chen, Alyssa J</v>
      </c>
      <c r="P42" s="121" t="str">
        <f>IF(ISNA(VLOOKUP($A42,[1]WFY12!$E$1:$F$65536,2,FALSE)),"np",(VLOOKUP($A42,[1]WFY12!$E$1:$F$65536,2,FALSE)))</f>
        <v>np</v>
      </c>
      <c r="Q42" s="92">
        <f>IF(P42&gt;[1]WFY12!$F$1,0,(VLOOKUP(P42,'[2]Point Tables'!$A$4:$I$263,[1]WFY12!$F$2,FALSE)))</f>
        <v>0</v>
      </c>
      <c r="R42" s="121">
        <f>IF(ISNA(VLOOKUP($A42,[1]WFY12!$P$1:$Q$65536,2,FALSE)),"np",(VLOOKUP($A42,[1]WFY12!$P$1:$Q$65536,2,FALSE)))</f>
        <v>37</v>
      </c>
      <c r="S42" s="92">
        <f>IF(R42&gt;[1]WFY12!$Q$1,0,(VLOOKUP(R42,'[2]Point Tables'!$A$4:$I$263,[1]WFY12!$Q$2,FALSE)))</f>
        <v>0</v>
      </c>
      <c r="T42" s="92" t="str">
        <f t="shared" si="7"/>
        <v>Chen, Alyssa J</v>
      </c>
      <c r="U42" s="121" t="str">
        <f>IF(ISNA(VLOOKUP(A42,[1]WFY14!$AA$1:$AB$65536,2,FALSE)),"np",(VLOOKUP(A42,[1]WFY14!$AA$1:$AB$65536,2,FALSE)))</f>
        <v>np</v>
      </c>
      <c r="V42" s="92">
        <f>IF(U42&gt;[1]WFY14!$AB$1,0,(VLOOKUP(U42,'[2]Point Tables'!$A$4:$I$263,[1]WFY14!$AB$2,FALSE)))</f>
        <v>0</v>
      </c>
      <c r="W42" s="121" t="str">
        <f>IF(ISNA(VLOOKUP($A42,[1]WFY14!$E$1:$F$65536,2,FALSE)),"np",(VLOOKUP($A42,[1]WFY14!$E$1:$F$65536,2,FALSE)))</f>
        <v>np</v>
      </c>
      <c r="X42" s="92">
        <f>IF(W42&gt;[1]WFY14!$F$1,0,(VLOOKUP(W42,'[2]Point Tables'!$A$4:$I$263,[1]WFY14!$F$2,FALSE)))</f>
        <v>0</v>
      </c>
      <c r="Y42" s="121" t="str">
        <f>IF(ISNA(VLOOKUP($A42,[1]WFY14!$P$1:$Q$65536,2,FALSE)),"np",(VLOOKUP($A42,[1]WFY14!$P$1:$Q$65536,2,FALSE)))</f>
        <v>np</v>
      </c>
      <c r="Z42" s="92">
        <f>IF(Y42&gt;[1]WFY14!$Q$1,0,(VLOOKUP(Y42,'[2]Point Tables'!$A$4:$I$263,[1]WFY14!$Q$2,FALSE)))</f>
        <v>0</v>
      </c>
      <c r="AA42" s="92" t="str">
        <f t="shared" si="8"/>
        <v>Chen, Alyssa J</v>
      </c>
      <c r="AB42" s="121" t="str">
        <f>IF(ISNA(VLOOKUP($A42,[1]WFY12!$AA$1:$AB$65536,2,FALSE)),"np",(VLOOKUP($A42,[1]WFY12!$AA$1:$AB$65536,2,FALSE)))</f>
        <v>np</v>
      </c>
      <c r="AC42" s="92">
        <f>IF(AB42&gt;[1]WFY12!$AB$1,0,(VLOOKUP(AB42,'[2]Point Tables'!$A$4:$I$263,[1]WFY12!$AB$2,FALSE)))</f>
        <v>0</v>
      </c>
      <c r="AD42" s="121" t="str">
        <f>IF(ISNA(VLOOKUP($A42,[1]WFY12!$AL$1:$AM$65536,2,FALSE)),"np",(VLOOKUP($A42,[1]WFY12!$AL$1:$AM$65536,2,FALSE)))</f>
        <v>np</v>
      </c>
      <c r="AE42" s="92">
        <f>IF(AD42&gt;[1]WFY12!$AM$1,0,(VLOOKUP(AD42,'[2]Point Tables'!$A$4:$I$263,[1]WFY12!$AM$2,FALSE)))</f>
        <v>0</v>
      </c>
      <c r="AF42" s="121" t="str">
        <f>IF(ISNA(VLOOKUP($A42,[1]WFY12!$AW$1:$AX$65536,2,FALSE)),"np",(VLOOKUP($A42,[1]WFY12!$AW$1:$AX$65536,2,FALSE)))</f>
        <v>np</v>
      </c>
      <c r="AG42" s="92">
        <f>IF(AF42&gt;[1]WFY12!$AX$1,0,(VLOOKUP(AF42,'[2]Point Tables'!$A$4:$I$263,[1]WFY12!$AX$2,FALSE)))</f>
        <v>0</v>
      </c>
      <c r="AH42" s="121" t="str">
        <f>IF(ISNA(VLOOKUP($A42,[1]WFY12!$BH$1:$BI$65536,2,FALSE)),"np",(VLOOKUP($A42,[1]WFY12!$BH$1:$BI$65536,2,FALSE)))</f>
        <v>np</v>
      </c>
      <c r="AI42" s="92">
        <f>IF(AH42&gt;[1]WFY12!$BI$1,0,(VLOOKUP(AH42,'[2]Point Tables'!$A$4:$I$263,[1]WFY12!$BI$2,FALSE)))</f>
        <v>0</v>
      </c>
      <c r="AJ42" s="121" t="str">
        <f>IF(ISNA(VLOOKUP($A42,[1]WFY12!$BS$1:$BT$65536,2,FALSE)),"np",(VLOOKUP($A42,[1]WFY12!$BS$1:$BT$65536,2,FALSE)))</f>
        <v>np</v>
      </c>
      <c r="AK42" s="92">
        <f>IF(AJ42&gt;[1]WFY12!$BT$1,0,(VLOOKUP(AJ42,'[2]Point Tables'!$A$4:$I$263,[1]WFY12!$BT$2,FALSE)))</f>
        <v>0</v>
      </c>
      <c r="AL42" s="121" t="str">
        <f>IF(ISNA(VLOOKUP($A42,[1]WFY12!$CD$1:$CE$65536,2,FALSE)),"np",(VLOOKUP($A42,[1]WFY12!$CD$1:$CE$65536,2,FALSE)))</f>
        <v>np</v>
      </c>
      <c r="AM42" s="92">
        <f>IF(AL42&gt;[1]WFY12!$CE$1,0,(VLOOKUP(AL42,'[2]Point Tables'!$A$4:$I$263,[1]WFY12!$CE$2,FALSE)))</f>
        <v>0</v>
      </c>
      <c r="AN42" s="121" t="str">
        <f>IF(ISNA(VLOOKUP($A42,[1]WFY12!$CO$1:$CP$65536,2,FALSE)),"np",(VLOOKUP($A42,[1]WFY12!$CO$1:$CP$65536,2,FALSE)))</f>
        <v>np</v>
      </c>
      <c r="AO42" s="92">
        <f>IF(AN42&gt;[1]WFY12!$CP$1,0,(VLOOKUP(AN42,'[2]Point Tables'!$A$4:$I$263,[1]WFY12!$CP$2,FALSE)))</f>
        <v>0</v>
      </c>
      <c r="AP42" s="121">
        <f>IF(ISNA(VLOOKUP($A42,[1]WFY12!$CZ$1:$DA$65536,2,FALSE)),"np",(VLOOKUP($A42,[1]WFY12!$CZ$1:$DA$65536,2,FALSE)))</f>
        <v>16</v>
      </c>
      <c r="AQ42" s="92">
        <f>IF(AP42&gt;[1]WFY12!$DA$1,0,(VLOOKUP(AP42,'[2]Point Tables'!$A$4:$I$263,[1]WFY12!$DA$2,FALSE)))</f>
        <v>0</v>
      </c>
      <c r="AR42" s="121">
        <f>IF(ISNA(VLOOKUP($A42,[1]WFY12!$DK$1:$DL$65536,2,FALSE)),"np",(VLOOKUP($A42,[1]WFY12!$DK$1:$DL$65536,2,FALSE)))</f>
        <v>3</v>
      </c>
      <c r="AS42" s="92">
        <f>IF(AR42&gt;[1]WFY12!$DL$1,0,(VLOOKUP(AR42,'[2]Point Tables'!$A$4:$I$263,[1]WFY12!$DL$2,FALSE)))</f>
        <v>85</v>
      </c>
      <c r="AT42" s="92" t="str">
        <f t="shared" si="9"/>
        <v>Chen, Alyssa J</v>
      </c>
      <c r="AU42" s="121" t="str">
        <f>IF(ISNA(VLOOKUP($A42,[1]WFY14!$AL$1:$AN$65536,2,FALSE)),"np",(VLOOKUP($A42,[1]WFY14!$AL$1:$AN$65536,2,FALSE)))</f>
        <v>np</v>
      </c>
      <c r="AV42" s="92">
        <f>IF(AU42&gt;[1]WFY14!$AN$1,0,(VLOOKUP(AU42,'[2]Point Tables'!$A$4:$I$263,[1]WFY14!$AN$2,FALSE)))</f>
        <v>0</v>
      </c>
      <c r="AW42" s="121" t="str">
        <f>IF(ISNA(VLOOKUP($A42,[1]WFY14!$AW$1:$AY$65536,2,FALSE)),"np",(VLOOKUP($A42,[1]WFY14!$AW$1:$AY$65536,2,FALSE)))</f>
        <v>np</v>
      </c>
      <c r="AX42" s="92">
        <f>IF(AW42&gt;[1]WFY14!$AY$1,0,(VLOOKUP(AW42,'[2]Point Tables'!$A$4:$I$263,[1]WFY14!$AY$2,FALSE)))</f>
        <v>0</v>
      </c>
      <c r="AY42" s="121" t="str">
        <f>IF(ISNA(VLOOKUP($A42,[1]WFY14!$BH$1:$BJ$65536,2,FALSE)),"np",(VLOOKUP($A42,[1]WFY14!$BH$1:$BJ$65536,2,FALSE)))</f>
        <v>np</v>
      </c>
      <c r="AZ42" s="92">
        <f>IF(AY42&gt;[1]WFY14!$BJ$1,0,(VLOOKUP(AY42,'[2]Point Tables'!$A$4:$I$263,[1]WFY14!$BJ$2,FALSE)))</f>
        <v>0</v>
      </c>
      <c r="BA42" s="121" t="str">
        <f>IF(ISNA(VLOOKUP($A42,[1]WFY14!$BS$1:$BT$65536,2,FALSE)),"np",(VLOOKUP($A42,[1]WFY14!$BS$1:$BT$65536,2,FALSE)))</f>
        <v>np</v>
      </c>
      <c r="BB42" s="92">
        <f>IF(BA42&gt;[1]WFY14!$BU$1,0,(VLOOKUP(BA42,'[2]Point Tables'!$A$4:$I$263,[1]WFY14!$BU$2,FALSE)))</f>
        <v>0</v>
      </c>
      <c r="BC42" s="121" t="str">
        <f>IF(ISNA(VLOOKUP($A42,[1]WFY14!$CD$1:$CE$65536,2,FALSE)),"np",(VLOOKUP($A42,[1]WFY14!$CD$1:$CE$65536,2,FALSE)))</f>
        <v>np</v>
      </c>
      <c r="BD42" s="92">
        <f>IF(BC42&gt;[1]WFY14!$CF$1,0,(VLOOKUP(BC42,'[2]Point Tables'!$A$4:$I$263,[1]WFY14!$CF$2,FALSE)))</f>
        <v>0</v>
      </c>
      <c r="BE42" s="121" t="str">
        <f>IF(ISNA(VLOOKUP($A42,[1]WFY14!$CO$1:$CP$65536,2,FALSE)),"np",(VLOOKUP($A42,[1]WFY14!$CO$1:$CP$65536,2,FALSE)))</f>
        <v>np</v>
      </c>
      <c r="BF42" s="92">
        <f>IF(BE42&gt;[1]WFY14!$CQ$1,0,(VLOOKUP(BE42,'[2]Point Tables'!$A$4:$I$263,[1]WFY14!$CQ$2,FALSE)))</f>
        <v>0</v>
      </c>
      <c r="BG42" s="121" t="str">
        <f>IF(ISNA(VLOOKUP($A42,[1]WFY14!$CZ$1:$DA$65536,2,FALSE)),"np",(VLOOKUP($A42,[1]WFY14!$CZ$1:$DA$65536,2,FALSE)))</f>
        <v>np</v>
      </c>
      <c r="BH42" s="92">
        <f>IF(BG42&gt;[1]WFY14!$DB$1,0,(VLOOKUP(BG42,'[2]Point Tables'!$A$4:$I$263,[1]WFY14!$DB$2,FALSE)))</f>
        <v>0</v>
      </c>
      <c r="BI42" s="121" t="str">
        <f>IF(ISNA(VLOOKUP($A42,[1]WFY14!$DK$1:$DL$65536,2,FALSE)),"np",(VLOOKUP($A42,[1]WFY14!$DK$1:$DL$65536,2,FALSE)))</f>
        <v>np</v>
      </c>
      <c r="BJ42" s="92">
        <f>IF(BI42&gt;[1]WFY14!$DM$1,0,(VLOOKUP(BI42,'[2]Point Tables'!$A$4:$I$263,[1]WFY14!$DM$2,FALSE)))</f>
        <v>0</v>
      </c>
      <c r="BK42" s="121" t="str">
        <f>IF(ISNA(VLOOKUP($A42,[1]WFY14!$DV$1:$DW$65536,2,FALSE)),"np",(VLOOKUP($A42,[1]WFY14!$DV$1:$DW$65536,2,FALSE)))</f>
        <v>np</v>
      </c>
      <c r="BL42" s="92">
        <f>IF(BK42&gt;[1]WFY14!$DX$1,0,(VLOOKUP(BK42,'[9]Point Tables'!$A$4:$I$263,[1]WFY14!$DX$2,FALSE)))</f>
        <v>0</v>
      </c>
      <c r="BY42">
        <f t="shared" si="10"/>
        <v>0</v>
      </c>
      <c r="BZ42">
        <f t="shared" si="11"/>
        <v>0</v>
      </c>
      <c r="CA42">
        <f t="shared" si="12"/>
        <v>0</v>
      </c>
      <c r="CB42">
        <f t="shared" si="13"/>
        <v>0</v>
      </c>
      <c r="CC42">
        <f t="shared" si="14"/>
        <v>0</v>
      </c>
      <c r="CD42">
        <f t="shared" si="15"/>
        <v>0</v>
      </c>
      <c r="CE42">
        <f t="shared" si="16"/>
        <v>0</v>
      </c>
      <c r="CF42">
        <f t="shared" si="17"/>
        <v>0</v>
      </c>
      <c r="CG42">
        <f t="shared" si="18"/>
        <v>85</v>
      </c>
      <c r="CH42">
        <f t="shared" si="19"/>
        <v>0</v>
      </c>
      <c r="CI42">
        <f t="shared" si="20"/>
        <v>0</v>
      </c>
      <c r="CJ42">
        <f t="shared" si="21"/>
        <v>0</v>
      </c>
      <c r="CK42">
        <f t="shared" si="22"/>
        <v>0</v>
      </c>
      <c r="CL42">
        <f t="shared" si="23"/>
        <v>0</v>
      </c>
      <c r="CM42">
        <f t="shared" si="24"/>
        <v>0</v>
      </c>
      <c r="CN42">
        <f t="shared" si="25"/>
        <v>0</v>
      </c>
      <c r="CO42">
        <f t="shared" si="26"/>
        <v>0</v>
      </c>
      <c r="CP42">
        <f t="shared" si="27"/>
        <v>0</v>
      </c>
      <c r="CR42">
        <f t="shared" si="28"/>
        <v>85</v>
      </c>
      <c r="CS42">
        <f t="shared" si="29"/>
        <v>0</v>
      </c>
      <c r="CT42">
        <f t="shared" si="30"/>
        <v>0</v>
      </c>
      <c r="CU42">
        <f t="shared" si="31"/>
        <v>0</v>
      </c>
      <c r="CV42">
        <f t="shared" si="32"/>
        <v>0</v>
      </c>
      <c r="CW42">
        <f t="shared" si="33"/>
        <v>0</v>
      </c>
      <c r="CX42">
        <f t="shared" si="34"/>
        <v>0</v>
      </c>
      <c r="CZ42">
        <f t="shared" si="35"/>
        <v>85</v>
      </c>
      <c r="DA42">
        <f t="shared" si="36"/>
        <v>0</v>
      </c>
      <c r="DB42">
        <f t="shared" si="37"/>
        <v>0</v>
      </c>
      <c r="DC42">
        <f t="shared" si="38"/>
        <v>0</v>
      </c>
      <c r="DE42" s="95">
        <f t="shared" si="39"/>
        <v>85</v>
      </c>
      <c r="DJ42">
        <f t="shared" si="40"/>
        <v>0</v>
      </c>
      <c r="DK42">
        <f t="shared" si="41"/>
        <v>0</v>
      </c>
      <c r="DM42">
        <f t="shared" si="42"/>
        <v>0</v>
      </c>
      <c r="DN42">
        <f t="shared" si="43"/>
        <v>0</v>
      </c>
      <c r="DP42">
        <f t="shared" si="44"/>
        <v>0</v>
      </c>
    </row>
    <row r="43" spans="1:120">
      <c r="A43" s="23">
        <v>100097275</v>
      </c>
      <c r="B43">
        <f t="shared" si="0"/>
        <v>85</v>
      </c>
      <c r="C43">
        <f t="shared" si="1"/>
        <v>0</v>
      </c>
      <c r="D43" s="15" t="str">
        <f t="shared" si="2"/>
        <v>39T</v>
      </c>
      <c r="E43" s="26" t="str">
        <f>IF(AND(ISNUMBER(G43),G43&gt;='[3]Point Tables'!$S$7),"#"," ")</f>
        <v>#</v>
      </c>
      <c r="F43" s="3" t="s">
        <v>928</v>
      </c>
      <c r="G43" s="10">
        <v>1998</v>
      </c>
      <c r="H43" s="3" t="s">
        <v>1370</v>
      </c>
      <c r="I43" s="119">
        <f t="shared" si="3"/>
        <v>85</v>
      </c>
      <c r="J43" s="122">
        <f t="shared" si="4"/>
        <v>0</v>
      </c>
      <c r="K43" s="107">
        <f t="shared" si="45"/>
        <v>85</v>
      </c>
      <c r="L43" s="107">
        <f t="shared" si="45"/>
        <v>0</v>
      </c>
      <c r="M43" s="107">
        <f t="shared" si="45"/>
        <v>0</v>
      </c>
      <c r="N43" s="107">
        <f t="shared" si="45"/>
        <v>0</v>
      </c>
      <c r="O43" s="88" t="str">
        <f t="shared" si="6"/>
        <v>Teleki, Maria L</v>
      </c>
      <c r="P43" s="121" t="str">
        <f>IF(ISNA(VLOOKUP($A43,[1]WFY12!$E$1:$F$65536,2,FALSE)),"np",(VLOOKUP($A43,[1]WFY12!$E$1:$F$65536,2,FALSE)))</f>
        <v>np</v>
      </c>
      <c r="Q43" s="92">
        <f>IF(P43&gt;[1]WFY12!$F$1,0,(VLOOKUP(P43,'[2]Point Tables'!$A$4:$I$263,[1]WFY12!$F$2,FALSE)))</f>
        <v>0</v>
      </c>
      <c r="R43" s="121">
        <f>IF(ISNA(VLOOKUP($A43,[1]WFY12!$P$1:$Q$65536,2,FALSE)),"np",(VLOOKUP($A43,[1]WFY12!$P$1:$Q$65536,2,FALSE)))</f>
        <v>55</v>
      </c>
      <c r="S43" s="92">
        <f>IF(R43&gt;[1]WFY12!$Q$1,0,(VLOOKUP(R43,'[2]Point Tables'!$A$4:$I$263,[1]WFY12!$Q$2,FALSE)))</f>
        <v>0</v>
      </c>
      <c r="T43" s="92" t="str">
        <f t="shared" si="7"/>
        <v>Teleki, Maria L</v>
      </c>
      <c r="U43" s="121" t="str">
        <f>IF(ISNA(VLOOKUP(A43,[1]WFY14!$AA$1:$AB$65536,2,FALSE)),"np",(VLOOKUP(A43,[1]WFY14!$AA$1:$AB$65536,2,FALSE)))</f>
        <v>np</v>
      </c>
      <c r="V43" s="92">
        <f>IF(U43&gt;[1]WFY14!$AB$1,0,(VLOOKUP(U43,'[2]Point Tables'!$A$4:$I$263,[1]WFY14!$AB$2,FALSE)))</f>
        <v>0</v>
      </c>
      <c r="W43" s="121" t="str">
        <f>IF(ISNA(VLOOKUP($A43,[1]WFY14!$E$1:$F$65536,2,FALSE)),"np",(VLOOKUP($A43,[1]WFY14!$E$1:$F$65536,2,FALSE)))</f>
        <v>np</v>
      </c>
      <c r="X43" s="92">
        <f>IF(W43&gt;[1]WFY14!$F$1,0,(VLOOKUP(W43,'[2]Point Tables'!$A$4:$I$263,[1]WFY14!$F$2,FALSE)))</f>
        <v>0</v>
      </c>
      <c r="Y43" s="121" t="str">
        <f>IF(ISNA(VLOOKUP($A43,[1]WFY14!$P$1:$Q$65536,2,FALSE)),"np",(VLOOKUP($A43,[1]WFY14!$P$1:$Q$65536,2,FALSE)))</f>
        <v>np</v>
      </c>
      <c r="Z43" s="92">
        <f>IF(Y43&gt;[1]WFY14!$Q$1,0,(VLOOKUP(Y43,'[2]Point Tables'!$A$4:$I$263,[1]WFY14!$Q$2,FALSE)))</f>
        <v>0</v>
      </c>
      <c r="AA43" s="92" t="str">
        <f t="shared" si="8"/>
        <v>Teleki, Maria L</v>
      </c>
      <c r="AB43" s="121">
        <f>IF(ISNA(VLOOKUP($A43,[1]WFY12!$AA$1:$AB$65536,2,FALSE)),"np",(VLOOKUP($A43,[1]WFY12!$AA$1:$AB$65536,2,FALSE)))</f>
        <v>21</v>
      </c>
      <c r="AC43" s="92">
        <f>IF(AB43&gt;[1]WFY12!$AB$1,0,(VLOOKUP(AB43,'[2]Point Tables'!$A$4:$I$263,[1]WFY12!$AB$2,FALSE)))</f>
        <v>0</v>
      </c>
      <c r="AD43" s="121" t="str">
        <f>IF(ISNA(VLOOKUP($A43,[1]WFY12!$AL$1:$AM$65536,2,FALSE)),"np",(VLOOKUP($A43,[1]WFY12!$AL$1:$AM$65536,2,FALSE)))</f>
        <v>np</v>
      </c>
      <c r="AE43" s="92">
        <f>IF(AD43&gt;[1]WFY12!$AM$1,0,(VLOOKUP(AD43,'[2]Point Tables'!$A$4:$I$263,[1]WFY12!$AM$2,FALSE)))</f>
        <v>0</v>
      </c>
      <c r="AF43" s="121" t="str">
        <f>IF(ISNA(VLOOKUP($A43,[1]WFY12!$AW$1:$AX$65536,2,FALSE)),"np",(VLOOKUP($A43,[1]WFY12!$AW$1:$AX$65536,2,FALSE)))</f>
        <v>np</v>
      </c>
      <c r="AG43" s="92">
        <f>IF(AF43&gt;[1]WFY12!$AX$1,0,(VLOOKUP(AF43,'[2]Point Tables'!$A$4:$I$263,[1]WFY12!$AX$2,FALSE)))</f>
        <v>0</v>
      </c>
      <c r="AH43" s="121" t="str">
        <f>IF(ISNA(VLOOKUP($A43,[1]WFY12!$BH$1:$BI$65536,2,FALSE)),"np",(VLOOKUP($A43,[1]WFY12!$BH$1:$BI$65536,2,FALSE)))</f>
        <v>np</v>
      </c>
      <c r="AI43" s="92">
        <f>IF(AH43&gt;[1]WFY12!$BI$1,0,(VLOOKUP(AH43,'[2]Point Tables'!$A$4:$I$263,[1]WFY12!$BI$2,FALSE)))</f>
        <v>0</v>
      </c>
      <c r="AJ43" s="121" t="str">
        <f>IF(ISNA(VLOOKUP($A43,[1]WFY12!$BS$1:$BT$65536,2,FALSE)),"np",(VLOOKUP($A43,[1]WFY12!$BS$1:$BT$65536,2,FALSE)))</f>
        <v>np</v>
      </c>
      <c r="AK43" s="92">
        <f>IF(AJ43&gt;[1]WFY12!$BT$1,0,(VLOOKUP(AJ43,'[2]Point Tables'!$A$4:$I$263,[1]WFY12!$BT$2,FALSE)))</f>
        <v>0</v>
      </c>
      <c r="AL43" s="121" t="str">
        <f>IF(ISNA(VLOOKUP($A43,[1]WFY12!$CD$1:$CE$65536,2,FALSE)),"np",(VLOOKUP($A43,[1]WFY12!$CD$1:$CE$65536,2,FALSE)))</f>
        <v>np</v>
      </c>
      <c r="AM43" s="92">
        <f>IF(AL43&gt;[1]WFY12!$CE$1,0,(VLOOKUP(AL43,'[2]Point Tables'!$A$4:$I$263,[1]WFY12!$CE$2,FALSE)))</f>
        <v>0</v>
      </c>
      <c r="AN43" s="121" t="str">
        <f>IF(ISNA(VLOOKUP($A43,[1]WFY12!$CO$1:$CP$65536,2,FALSE)),"np",(VLOOKUP($A43,[1]WFY12!$CO$1:$CP$65536,2,FALSE)))</f>
        <v>np</v>
      </c>
      <c r="AO43" s="92">
        <f>IF(AN43&gt;[1]WFY12!$CP$1,0,(VLOOKUP(AN43,'[2]Point Tables'!$A$4:$I$263,[1]WFY12!$CP$2,FALSE)))</f>
        <v>0</v>
      </c>
      <c r="AP43" s="121" t="str">
        <f>IF(ISNA(VLOOKUP($A43,[1]WFY12!$CZ$1:$DA$65536,2,FALSE)),"np",(VLOOKUP($A43,[1]WFY12!$CZ$1:$DA$65536,2,FALSE)))</f>
        <v>np</v>
      </c>
      <c r="AQ43" s="92">
        <f>IF(AP43&gt;[1]WFY12!$DA$1,0,(VLOOKUP(AP43,'[2]Point Tables'!$A$4:$I$263,[1]WFY12!$DA$2,FALSE)))</f>
        <v>0</v>
      </c>
      <c r="AR43" s="121">
        <f>IF(ISNA(VLOOKUP($A43,[1]WFY12!$DK$1:$DL$65536,2,FALSE)),"np",(VLOOKUP($A43,[1]WFY12!$DK$1:$DL$65536,2,FALSE)))</f>
        <v>3</v>
      </c>
      <c r="AS43" s="92">
        <f>IF(AR43&gt;[1]WFY12!$DL$1,0,(VLOOKUP(AR43,'[2]Point Tables'!$A$4:$I$263,[1]WFY12!$DL$2,FALSE)))</f>
        <v>85</v>
      </c>
      <c r="AT43" s="92" t="str">
        <f t="shared" si="9"/>
        <v>Teleki, Maria L</v>
      </c>
      <c r="AU43" s="121">
        <f>IF(ISNA(VLOOKUP($A43,[1]WFY14!$AL$1:$AN$65536,2,FALSE)),"np",(VLOOKUP($A43,[1]WFY14!$AL$1:$AN$65536,2,FALSE)))</f>
        <v>28</v>
      </c>
      <c r="AV43" s="92">
        <f>IF(AU43&gt;[1]WFY14!$AN$1,0,(VLOOKUP(AU43,'[2]Point Tables'!$A$4:$I$263,[1]WFY14!$AN$2,FALSE)))</f>
        <v>0</v>
      </c>
      <c r="AW43" s="121" t="str">
        <f>IF(ISNA(VLOOKUP($A43,[1]WFY14!$AW$1:$AY$65536,2,FALSE)),"np",(VLOOKUP($A43,[1]WFY14!$AW$1:$AY$65536,2,FALSE)))</f>
        <v>np</v>
      </c>
      <c r="AX43" s="92">
        <f>IF(AW43&gt;[1]WFY14!$AY$1,0,(VLOOKUP(AW43,'[2]Point Tables'!$A$4:$I$263,[1]WFY14!$AY$2,FALSE)))</f>
        <v>0</v>
      </c>
      <c r="AY43" s="121" t="str">
        <f>IF(ISNA(VLOOKUP($A43,[1]WFY14!$BH$1:$BJ$65536,2,FALSE)),"np",(VLOOKUP($A43,[1]WFY14!$BH$1:$BJ$65536,2,FALSE)))</f>
        <v>np</v>
      </c>
      <c r="AZ43" s="92">
        <f>IF(AY43&gt;[1]WFY14!$BJ$1,0,(VLOOKUP(AY43,'[2]Point Tables'!$A$4:$I$263,[1]WFY14!$BJ$2,FALSE)))</f>
        <v>0</v>
      </c>
      <c r="BA43" s="121" t="str">
        <f>IF(ISNA(VLOOKUP($A43,[1]WFY14!$BS$1:$BT$65536,2,FALSE)),"np",(VLOOKUP($A43,[1]WFY14!$BS$1:$BT$65536,2,FALSE)))</f>
        <v>np</v>
      </c>
      <c r="BB43" s="92">
        <f>IF(BA43&gt;[1]WFY14!$BU$1,0,(VLOOKUP(BA43,'[2]Point Tables'!$A$4:$I$263,[1]WFY14!$BU$2,FALSE)))</f>
        <v>0</v>
      </c>
      <c r="BC43" s="121" t="str">
        <f>IF(ISNA(VLOOKUP($A43,[1]WFY14!$CD$1:$CE$65536,2,FALSE)),"np",(VLOOKUP($A43,[1]WFY14!$CD$1:$CE$65536,2,FALSE)))</f>
        <v>np</v>
      </c>
      <c r="BD43" s="92">
        <f>IF(BC43&gt;[1]WFY14!$CF$1,0,(VLOOKUP(BC43,'[2]Point Tables'!$A$4:$I$263,[1]WFY14!$CF$2,FALSE)))</f>
        <v>0</v>
      </c>
      <c r="BE43" s="121" t="str">
        <f>IF(ISNA(VLOOKUP($A43,[1]WFY14!$CO$1:$CP$65536,2,FALSE)),"np",(VLOOKUP($A43,[1]WFY14!$CO$1:$CP$65536,2,FALSE)))</f>
        <v>np</v>
      </c>
      <c r="BF43" s="92">
        <f>IF(BE43&gt;[1]WFY14!$CQ$1,0,(VLOOKUP(BE43,'[2]Point Tables'!$A$4:$I$263,[1]WFY14!$CQ$2,FALSE)))</f>
        <v>0</v>
      </c>
      <c r="BG43" s="121" t="str">
        <f>IF(ISNA(VLOOKUP($A43,[1]WFY14!$CZ$1:$DA$65536,2,FALSE)),"np",(VLOOKUP($A43,[1]WFY14!$CZ$1:$DA$65536,2,FALSE)))</f>
        <v>np</v>
      </c>
      <c r="BH43" s="92">
        <f>IF(BG43&gt;[1]WFY14!$DB$1,0,(VLOOKUP(BG43,'[2]Point Tables'!$A$4:$I$263,[1]WFY14!$DB$2,FALSE)))</f>
        <v>0</v>
      </c>
      <c r="BI43" s="121" t="str">
        <f>IF(ISNA(VLOOKUP($A43,[1]WFY14!$DK$1:$DL$65536,2,FALSE)),"np",(VLOOKUP($A43,[1]WFY14!$DK$1:$DL$65536,2,FALSE)))</f>
        <v>np</v>
      </c>
      <c r="BJ43" s="92">
        <f>IF(BI43&gt;[1]WFY14!$DM$1,0,(VLOOKUP(BI43,'[2]Point Tables'!$A$4:$I$263,[1]WFY14!$DM$2,FALSE)))</f>
        <v>0</v>
      </c>
      <c r="BK43" s="121">
        <f>IF(ISNA(VLOOKUP($A43,[1]WFY14!$DV$1:$DW$65536,2,FALSE)),"np",(VLOOKUP($A43,[1]WFY14!$DV$1:$DW$65536,2,FALSE)))</f>
        <v>7</v>
      </c>
      <c r="BL43" s="92">
        <f>IF(BK43&gt;[1]WFY14!$DX$1,0,(VLOOKUP(BK43,'[9]Point Tables'!$A$4:$I$263,[1]WFY14!$DX$2,FALSE)))</f>
        <v>0</v>
      </c>
      <c r="BY43">
        <f t="shared" si="10"/>
        <v>0</v>
      </c>
      <c r="BZ43">
        <f t="shared" si="11"/>
        <v>0</v>
      </c>
      <c r="CA43">
        <f t="shared" si="12"/>
        <v>0</v>
      </c>
      <c r="CB43">
        <f t="shared" si="13"/>
        <v>0</v>
      </c>
      <c r="CC43">
        <f t="shared" si="14"/>
        <v>0</v>
      </c>
      <c r="CD43">
        <f t="shared" si="15"/>
        <v>0</v>
      </c>
      <c r="CE43">
        <f t="shared" si="16"/>
        <v>0</v>
      </c>
      <c r="CF43">
        <f t="shared" si="17"/>
        <v>0</v>
      </c>
      <c r="CG43">
        <f t="shared" si="18"/>
        <v>85</v>
      </c>
      <c r="CH43">
        <f t="shared" si="19"/>
        <v>0</v>
      </c>
      <c r="CI43">
        <f t="shared" si="20"/>
        <v>0</v>
      </c>
      <c r="CJ43">
        <f t="shared" si="21"/>
        <v>0</v>
      </c>
      <c r="CK43">
        <f t="shared" si="22"/>
        <v>0</v>
      </c>
      <c r="CL43">
        <f t="shared" si="23"/>
        <v>0</v>
      </c>
      <c r="CM43">
        <f t="shared" si="24"/>
        <v>0</v>
      </c>
      <c r="CN43">
        <f t="shared" si="25"/>
        <v>0</v>
      </c>
      <c r="CO43">
        <f t="shared" si="26"/>
        <v>0</v>
      </c>
      <c r="CP43">
        <f t="shared" si="27"/>
        <v>0</v>
      </c>
      <c r="CR43">
        <f t="shared" si="28"/>
        <v>85</v>
      </c>
      <c r="CS43">
        <f t="shared" si="29"/>
        <v>0</v>
      </c>
      <c r="CT43">
        <f t="shared" si="30"/>
        <v>0</v>
      </c>
      <c r="CU43">
        <f t="shared" si="31"/>
        <v>0</v>
      </c>
      <c r="CV43">
        <f t="shared" si="32"/>
        <v>0</v>
      </c>
      <c r="CW43">
        <f t="shared" si="33"/>
        <v>0</v>
      </c>
      <c r="CX43">
        <f t="shared" si="34"/>
        <v>0</v>
      </c>
      <c r="CZ43">
        <f t="shared" si="35"/>
        <v>85</v>
      </c>
      <c r="DA43">
        <f t="shared" si="36"/>
        <v>0</v>
      </c>
      <c r="DB43">
        <f t="shared" si="37"/>
        <v>0</v>
      </c>
      <c r="DC43">
        <f t="shared" si="38"/>
        <v>0</v>
      </c>
      <c r="DE43" s="95">
        <f t="shared" si="39"/>
        <v>85</v>
      </c>
      <c r="DJ43">
        <f t="shared" si="40"/>
        <v>0</v>
      </c>
      <c r="DK43">
        <f t="shared" si="41"/>
        <v>0</v>
      </c>
      <c r="DM43">
        <f t="shared" si="42"/>
        <v>0</v>
      </c>
      <c r="DN43">
        <f t="shared" si="43"/>
        <v>0</v>
      </c>
      <c r="DP43">
        <f t="shared" si="44"/>
        <v>0</v>
      </c>
    </row>
    <row r="44" spans="1:120">
      <c r="A44" s="102">
        <v>100127184</v>
      </c>
      <c r="B44">
        <f t="shared" si="0"/>
        <v>80.5</v>
      </c>
      <c r="C44">
        <f t="shared" si="1"/>
        <v>30</v>
      </c>
      <c r="D44" s="15" t="str">
        <f t="shared" si="2"/>
        <v>41</v>
      </c>
      <c r="E44" s="26" t="str">
        <f>IF(AND(ISNUMBER(G44),G44&gt;='[3]Point Tables'!$S$7),"#"," ")</f>
        <v>#</v>
      </c>
      <c r="F44" s="31" t="s">
        <v>1033</v>
      </c>
      <c r="G44" s="25">
        <v>2000</v>
      </c>
      <c r="H44" s="31" t="s">
        <v>74</v>
      </c>
      <c r="I44" s="119">
        <f t="shared" si="3"/>
        <v>80.5</v>
      </c>
      <c r="J44" s="122">
        <f t="shared" si="4"/>
        <v>30</v>
      </c>
      <c r="K44" s="107">
        <f t="shared" si="45"/>
        <v>50.5</v>
      </c>
      <c r="L44" s="107">
        <f t="shared" si="45"/>
        <v>30</v>
      </c>
      <c r="M44" s="107">
        <f t="shared" si="45"/>
        <v>0</v>
      </c>
      <c r="N44" s="107">
        <f t="shared" si="45"/>
        <v>0</v>
      </c>
      <c r="O44" s="88" t="str">
        <f t="shared" si="6"/>
        <v>Kelly, Genevieve</v>
      </c>
      <c r="P44" s="121">
        <f>IF(ISNA(VLOOKUP($A44,[1]WFY12!$E$1:$F$65536,2,FALSE)),"np",(VLOOKUP($A44,[1]WFY12!$E$1:$F$65536,2,FALSE)))</f>
        <v>27</v>
      </c>
      <c r="Q44" s="92">
        <f>IF(P44&gt;[1]WFY12!$F$1,0,(VLOOKUP(P44,'[2]Point Tables'!$A$4:$I$263,[1]WFY12!$F$2,FALSE)))</f>
        <v>30</v>
      </c>
      <c r="R44" s="121">
        <f>IF(ISNA(VLOOKUP($A44,[1]WFY12!$P$1:$Q$65536,2,FALSE)),"np",(VLOOKUP($A44,[1]WFY12!$P$1:$Q$65536,2,FALSE)))</f>
        <v>42</v>
      </c>
      <c r="S44" s="92">
        <f>IF(R44&gt;[1]WFY12!$Q$1,0,(VLOOKUP(R44,'[2]Point Tables'!$A$4:$I$263,[1]WFY12!$Q$2,FALSE)))</f>
        <v>0</v>
      </c>
      <c r="T44" s="92" t="str">
        <f t="shared" si="7"/>
        <v>Kelly, Genevieve</v>
      </c>
      <c r="U44" s="121" t="str">
        <f>IF(ISNA(VLOOKUP(A44,[1]WFY14!$AA$1:$AB$65536,2,FALSE)),"np",(VLOOKUP(A44,[1]WFY14!$AA$1:$AB$65536,2,FALSE)))</f>
        <v>np</v>
      </c>
      <c r="V44" s="92">
        <f>IF(U44&gt;[1]WFY14!$AB$1,0,(VLOOKUP(U44,'[2]Point Tables'!$A$4:$I$263,[1]WFY14!$AB$2,FALSE)))</f>
        <v>0</v>
      </c>
      <c r="W44" s="121" t="str">
        <f>IF(ISNA(VLOOKUP($A44,[1]WFY14!$E$1:$F$65536,2,FALSE)),"np",(VLOOKUP($A44,[1]WFY14!$E$1:$F$65536,2,FALSE)))</f>
        <v>np</v>
      </c>
      <c r="X44" s="92">
        <f>IF(W44&gt;[1]WFY14!$F$1,0,(VLOOKUP(W44,'[2]Point Tables'!$A$4:$I$263,[1]WFY14!$F$2,FALSE)))</f>
        <v>0</v>
      </c>
      <c r="Y44" s="121" t="str">
        <f>IF(ISNA(VLOOKUP($A44,[1]WFY14!$P$1:$Q$65536,2,FALSE)),"np",(VLOOKUP($A44,[1]WFY14!$P$1:$Q$65536,2,FALSE)))</f>
        <v>np</v>
      </c>
      <c r="Z44" s="92">
        <f>IF(Y44&gt;[1]WFY14!$Q$1,0,(VLOOKUP(Y44,'[2]Point Tables'!$A$4:$I$263,[1]WFY14!$Q$2,FALSE)))</f>
        <v>0</v>
      </c>
      <c r="AA44" s="92" t="str">
        <f t="shared" si="8"/>
        <v>Kelly, Genevieve</v>
      </c>
      <c r="AB44" s="121">
        <f>IF(ISNA(VLOOKUP($A44,[1]WFY12!$AA$1:$AB$65536,2,FALSE)),"np",(VLOOKUP($A44,[1]WFY12!$AA$1:$AB$65536,2,FALSE)))</f>
        <v>18</v>
      </c>
      <c r="AC44" s="92">
        <f>IF(AB44&gt;[1]WFY12!$AB$1,0,(VLOOKUP(AB44,'[2]Point Tables'!$A$4:$I$263,[1]WFY12!$AB$2,FALSE)))</f>
        <v>0</v>
      </c>
      <c r="AD44" s="121">
        <f>IF(ISNA(VLOOKUP($A44,[1]WFY12!$AL$1:$AM$65536,2,FALSE)),"np",(VLOOKUP($A44,[1]WFY12!$AL$1:$AM$65536,2,FALSE)))</f>
        <v>20</v>
      </c>
      <c r="AE44" s="92">
        <f>IF(AD44&gt;[1]WFY12!$AM$1,0,(VLOOKUP(AD44,'[2]Point Tables'!$A$4:$I$263,[1]WFY12!$AM$2,FALSE)))</f>
        <v>0</v>
      </c>
      <c r="AF44" s="121">
        <f>IF(ISNA(VLOOKUP($A44,[1]WFY12!$AW$1:$AX$65536,2,FALSE)),"np",(VLOOKUP($A44,[1]WFY12!$AW$1:$AX$65536,2,FALSE)))</f>
        <v>15</v>
      </c>
      <c r="AG44" s="92">
        <f>IF(AF44&gt;[1]WFY12!$AX$1,0,(VLOOKUP(AF44,'[2]Point Tables'!$A$4:$I$263,[1]WFY12!$AX$2,FALSE)))</f>
        <v>50.5</v>
      </c>
      <c r="AH44" s="121">
        <f>IF(ISNA(VLOOKUP($A44,[1]WFY12!$BH$1:$BI$65536,2,FALSE)),"np",(VLOOKUP($A44,[1]WFY12!$BH$1:$BI$65536,2,FALSE)))</f>
        <v>20</v>
      </c>
      <c r="AI44" s="92">
        <f>IF(AH44&gt;[1]WFY12!$BI$1,0,(VLOOKUP(AH44,'[2]Point Tables'!$A$4:$I$263,[1]WFY12!$BI$2,FALSE)))</f>
        <v>0</v>
      </c>
      <c r="AJ44" s="121" t="str">
        <f>IF(ISNA(VLOOKUP($A44,[1]WFY12!$BS$1:$BT$65536,2,FALSE)),"np",(VLOOKUP($A44,[1]WFY12!$BS$1:$BT$65536,2,FALSE)))</f>
        <v>np</v>
      </c>
      <c r="AK44" s="92">
        <f>IF(AJ44&gt;[1]WFY12!$BT$1,0,(VLOOKUP(AJ44,'[2]Point Tables'!$A$4:$I$263,[1]WFY12!$BT$2,FALSE)))</f>
        <v>0</v>
      </c>
      <c r="AL44" s="121">
        <f>IF(ISNA(VLOOKUP($A44,[1]WFY12!$CD$1:$CE$65536,2,FALSE)),"np",(VLOOKUP($A44,[1]WFY12!$CD$1:$CE$65536,2,FALSE)))</f>
        <v>17</v>
      </c>
      <c r="AM44" s="92">
        <f>IF(AL44&gt;[1]WFY12!$CE$1,0,(VLOOKUP(AL44,'[2]Point Tables'!$A$4:$I$263,[1]WFY12!$CE$2,FALSE)))</f>
        <v>0</v>
      </c>
      <c r="AN44" s="121">
        <f>IF(ISNA(VLOOKUP($A44,[1]WFY12!$CO$1:$CP$65536,2,FALSE)),"np",(VLOOKUP($A44,[1]WFY12!$CO$1:$CP$65536,2,FALSE)))</f>
        <v>17</v>
      </c>
      <c r="AO44" s="92">
        <f>IF(AN44&gt;[1]WFY12!$CP$1,0,(VLOOKUP(AN44,'[2]Point Tables'!$A$4:$I$263,[1]WFY12!$CP$2,FALSE)))</f>
        <v>0</v>
      </c>
      <c r="AP44" s="121">
        <f>IF(ISNA(VLOOKUP($A44,[1]WFY12!$CZ$1:$DA$65536,2,FALSE)),"np",(VLOOKUP($A44,[1]WFY12!$CZ$1:$DA$65536,2,FALSE)))</f>
        <v>18</v>
      </c>
      <c r="AQ44" s="92">
        <f>IF(AP44&gt;[1]WFY12!$DA$1,0,(VLOOKUP(AP44,'[2]Point Tables'!$A$4:$I$263,[1]WFY12!$DA$2,FALSE)))</f>
        <v>0</v>
      </c>
      <c r="AR44" s="121" t="str">
        <f>IF(ISNA(VLOOKUP($A44,[1]WFY12!$DK$1:$DL$65536,2,FALSE)),"np",(VLOOKUP($A44,[1]WFY12!$DK$1:$DL$65536,2,FALSE)))</f>
        <v>np</v>
      </c>
      <c r="AS44" s="92">
        <f>IF(AR44&gt;[1]WFY12!$DL$1,0,(VLOOKUP(AR44,'[2]Point Tables'!$A$4:$I$263,[1]WFY12!$DL$2,FALSE)))</f>
        <v>0</v>
      </c>
      <c r="AT44" s="92" t="str">
        <f t="shared" si="9"/>
        <v>Kelly, Genevieve</v>
      </c>
      <c r="AU44" s="121" t="str">
        <f>IF(ISNA(VLOOKUP($A44,[1]WFY14!$AL$1:$AN$65536,2,FALSE)),"np",(VLOOKUP($A44,[1]WFY14!$AL$1:$AN$65536,2,FALSE)))</f>
        <v>np</v>
      </c>
      <c r="AV44" s="92">
        <f>IF(AU44&gt;[1]WFY14!$AN$1,0,(VLOOKUP(AU44,'[2]Point Tables'!$A$4:$I$263,[1]WFY14!$AN$2,FALSE)))</f>
        <v>0</v>
      </c>
      <c r="AW44" s="121" t="str">
        <f>IF(ISNA(VLOOKUP($A44,[1]WFY14!$AW$1:$AY$65536,2,FALSE)),"np",(VLOOKUP($A44,[1]WFY14!$AW$1:$AY$65536,2,FALSE)))</f>
        <v>np</v>
      </c>
      <c r="AX44" s="92">
        <f>IF(AW44&gt;[1]WFY14!$AY$1,0,(VLOOKUP(AW44,'[2]Point Tables'!$A$4:$I$263,[1]WFY14!$AY$2,FALSE)))</f>
        <v>0</v>
      </c>
      <c r="AY44" s="121" t="str">
        <f>IF(ISNA(VLOOKUP($A44,[1]WFY14!$BH$1:$BJ$65536,2,FALSE)),"np",(VLOOKUP($A44,[1]WFY14!$BH$1:$BJ$65536,2,FALSE)))</f>
        <v>np</v>
      </c>
      <c r="AZ44" s="92">
        <f>IF(AY44&gt;[1]WFY14!$BJ$1,0,(VLOOKUP(AY44,'[2]Point Tables'!$A$4:$I$263,[1]WFY14!$BJ$2,FALSE)))</f>
        <v>0</v>
      </c>
      <c r="BA44" s="121" t="str">
        <f>IF(ISNA(VLOOKUP($A44,[1]WFY14!$BS$1:$BT$65536,2,FALSE)),"np",(VLOOKUP($A44,[1]WFY14!$BS$1:$BT$65536,2,FALSE)))</f>
        <v>np</v>
      </c>
      <c r="BB44" s="92">
        <f>IF(BA44&gt;[1]WFY14!$BU$1,0,(VLOOKUP(BA44,'[2]Point Tables'!$A$4:$I$263,[1]WFY14!$BU$2,FALSE)))</f>
        <v>0</v>
      </c>
      <c r="BC44" s="121" t="str">
        <f>IF(ISNA(VLOOKUP($A44,[1]WFY14!$CD$1:$CE$65536,2,FALSE)),"np",(VLOOKUP($A44,[1]WFY14!$CD$1:$CE$65536,2,FALSE)))</f>
        <v>np</v>
      </c>
      <c r="BD44" s="92">
        <f>IF(BC44&gt;[1]WFY14!$CF$1,0,(VLOOKUP(BC44,'[2]Point Tables'!$A$4:$I$263,[1]WFY14!$CF$2,FALSE)))</f>
        <v>0</v>
      </c>
      <c r="BE44" s="121" t="str">
        <f>IF(ISNA(VLOOKUP($A44,[1]WFY14!$CO$1:$CP$65536,2,FALSE)),"np",(VLOOKUP($A44,[1]WFY14!$CO$1:$CP$65536,2,FALSE)))</f>
        <v>np</v>
      </c>
      <c r="BF44" s="92">
        <f>IF(BE44&gt;[1]WFY14!$CQ$1,0,(VLOOKUP(BE44,'[2]Point Tables'!$A$4:$I$263,[1]WFY14!$CQ$2,FALSE)))</f>
        <v>0</v>
      </c>
      <c r="BG44" s="121" t="str">
        <f>IF(ISNA(VLOOKUP($A44,[1]WFY14!$CZ$1:$DA$65536,2,FALSE)),"np",(VLOOKUP($A44,[1]WFY14!$CZ$1:$DA$65536,2,FALSE)))</f>
        <v>np</v>
      </c>
      <c r="BH44" s="92">
        <f>IF(BG44&gt;[1]WFY14!$DB$1,0,(VLOOKUP(BG44,'[2]Point Tables'!$A$4:$I$263,[1]WFY14!$DB$2,FALSE)))</f>
        <v>0</v>
      </c>
      <c r="BI44" s="121" t="str">
        <f>IF(ISNA(VLOOKUP($A44,[1]WFY14!$DK$1:$DL$65536,2,FALSE)),"np",(VLOOKUP($A44,[1]WFY14!$DK$1:$DL$65536,2,FALSE)))</f>
        <v>np</v>
      </c>
      <c r="BJ44" s="92">
        <f>IF(BI44&gt;[1]WFY14!$DM$1,0,(VLOOKUP(BI44,'[2]Point Tables'!$A$4:$I$263,[1]WFY14!$DM$2,FALSE)))</f>
        <v>0</v>
      </c>
      <c r="BK44" s="121" t="str">
        <f>IF(ISNA(VLOOKUP($A44,[1]WFY14!$DV$1:$DW$65536,2,FALSE)),"np",(VLOOKUP($A44,[1]WFY14!$DV$1:$DW$65536,2,FALSE)))</f>
        <v>np</v>
      </c>
      <c r="BL44" s="92">
        <f>IF(BK44&gt;[1]WFY14!$DX$1,0,(VLOOKUP(BK44,'[9]Point Tables'!$A$4:$I$263,[1]WFY14!$DX$2,FALSE)))</f>
        <v>0</v>
      </c>
      <c r="BY44">
        <f t="shared" si="10"/>
        <v>0</v>
      </c>
      <c r="BZ44">
        <f t="shared" si="11"/>
        <v>0</v>
      </c>
      <c r="CA44">
        <f t="shared" si="12"/>
        <v>50.5</v>
      </c>
      <c r="CB44">
        <f t="shared" si="13"/>
        <v>0</v>
      </c>
      <c r="CC44">
        <f t="shared" si="14"/>
        <v>0</v>
      </c>
      <c r="CD44">
        <f t="shared" si="15"/>
        <v>0</v>
      </c>
      <c r="CE44">
        <f t="shared" si="16"/>
        <v>0</v>
      </c>
      <c r="CF44">
        <f t="shared" si="17"/>
        <v>0</v>
      </c>
      <c r="CG44">
        <f t="shared" si="18"/>
        <v>0</v>
      </c>
      <c r="CH44">
        <f t="shared" si="19"/>
        <v>0</v>
      </c>
      <c r="CI44">
        <f t="shared" si="20"/>
        <v>0</v>
      </c>
      <c r="CJ44">
        <f t="shared" si="21"/>
        <v>0</v>
      </c>
      <c r="CK44">
        <f t="shared" si="22"/>
        <v>0</v>
      </c>
      <c r="CL44">
        <f t="shared" si="23"/>
        <v>0</v>
      </c>
      <c r="CM44">
        <f t="shared" si="24"/>
        <v>0</v>
      </c>
      <c r="CN44">
        <f t="shared" si="25"/>
        <v>0</v>
      </c>
      <c r="CO44">
        <f t="shared" si="26"/>
        <v>0</v>
      </c>
      <c r="CP44">
        <f t="shared" si="27"/>
        <v>0</v>
      </c>
      <c r="CR44">
        <f t="shared" si="28"/>
        <v>50.5</v>
      </c>
      <c r="CS44">
        <f t="shared" si="29"/>
        <v>0</v>
      </c>
      <c r="CT44">
        <f t="shared" si="30"/>
        <v>0</v>
      </c>
      <c r="CU44">
        <f t="shared" si="31"/>
        <v>0</v>
      </c>
      <c r="CV44">
        <f t="shared" si="32"/>
        <v>0</v>
      </c>
      <c r="CW44">
        <f t="shared" si="33"/>
        <v>30</v>
      </c>
      <c r="CX44">
        <f t="shared" si="34"/>
        <v>0</v>
      </c>
      <c r="CZ44">
        <f t="shared" si="35"/>
        <v>50.5</v>
      </c>
      <c r="DA44">
        <f t="shared" si="36"/>
        <v>30</v>
      </c>
      <c r="DB44">
        <f t="shared" si="37"/>
        <v>0</v>
      </c>
      <c r="DC44">
        <f t="shared" si="38"/>
        <v>0</v>
      </c>
      <c r="DE44" s="95">
        <f t="shared" si="39"/>
        <v>80.5</v>
      </c>
      <c r="DJ44">
        <f t="shared" si="40"/>
        <v>0</v>
      </c>
      <c r="DK44">
        <f t="shared" si="41"/>
        <v>30</v>
      </c>
      <c r="DM44">
        <f t="shared" si="42"/>
        <v>30</v>
      </c>
      <c r="DN44">
        <f t="shared" si="43"/>
        <v>0</v>
      </c>
      <c r="DP44">
        <f t="shared" si="44"/>
        <v>30</v>
      </c>
    </row>
    <row r="45" spans="1:120">
      <c r="A45">
        <v>100101734</v>
      </c>
      <c r="B45">
        <f t="shared" si="0"/>
        <v>78.5</v>
      </c>
      <c r="C45">
        <f t="shared" si="1"/>
        <v>78.5</v>
      </c>
      <c r="D45" s="15" t="str">
        <f t="shared" si="2"/>
        <v>42</v>
      </c>
      <c r="E45" s="26" t="str">
        <f>IF(AND(ISNUMBER(G45),G45&gt;='[3]Point Tables'!$S$7),"#"," ")</f>
        <v>#</v>
      </c>
      <c r="F45" t="s">
        <v>645</v>
      </c>
      <c r="G45" s="4">
        <v>1999</v>
      </c>
      <c r="H45" s="83" t="s">
        <v>77</v>
      </c>
      <c r="I45" s="119">
        <f t="shared" si="3"/>
        <v>78.5</v>
      </c>
      <c r="J45" s="122">
        <f t="shared" si="4"/>
        <v>78.5</v>
      </c>
      <c r="K45" s="107">
        <f t="shared" si="45"/>
        <v>50</v>
      </c>
      <c r="L45" s="107">
        <f t="shared" si="45"/>
        <v>28.5</v>
      </c>
      <c r="M45" s="107">
        <f t="shared" si="45"/>
        <v>0</v>
      </c>
      <c r="N45" s="107">
        <f t="shared" si="45"/>
        <v>0</v>
      </c>
      <c r="O45" s="88" t="str">
        <f t="shared" si="6"/>
        <v xml:space="preserve">Riddle, Lily </v>
      </c>
      <c r="P45" s="121">
        <f>IF(ISNA(VLOOKUP($A45,[1]WFY12!$E$1:$F$65536,2,FALSE)),"np",(VLOOKUP($A45,[1]WFY12!$E$1:$F$65536,2,FALSE)))</f>
        <v>30</v>
      </c>
      <c r="Q45" s="92">
        <f>IF(P45&gt;[1]WFY12!$F$1,0,(VLOOKUP(P45,'[2]Point Tables'!$A$4:$I$263,[1]WFY12!$F$2,FALSE)))</f>
        <v>28.5</v>
      </c>
      <c r="R45" s="121">
        <f>IF(ISNA(VLOOKUP($A45,[1]WFY12!$P$1:$Q$65536,2,FALSE)),"np",(VLOOKUP($A45,[1]WFY12!$P$1:$Q$65536,2,FALSE)))</f>
        <v>16</v>
      </c>
      <c r="S45" s="92">
        <f>IF(R45&gt;[1]WFY12!$Q$1,0,(VLOOKUP(R45,'[2]Point Tables'!$A$4:$I$263,[1]WFY12!$Q$2,FALSE)))</f>
        <v>50</v>
      </c>
      <c r="T45" s="92" t="str">
        <f t="shared" si="7"/>
        <v xml:space="preserve">Riddle, Lily </v>
      </c>
      <c r="U45" s="121">
        <f>IF(ISNA(VLOOKUP(A45,[1]WFY14!$AA$1:$AB$65536,2,FALSE)),"np",(VLOOKUP(A45,[1]WFY14!$AA$1:$AB$65536,2,FALSE)))</f>
        <v>75</v>
      </c>
      <c r="V45" s="92">
        <f>IF(U45&gt;[1]WFY14!$AB$1,0,(VLOOKUP(U45,'[2]Point Tables'!$A$4:$I$263,[1]WFY14!$AB$2,FALSE)))</f>
        <v>0</v>
      </c>
      <c r="W45" s="121" t="str">
        <f>IF(ISNA(VLOOKUP($A45,[1]WFY14!$E$1:$F$65536,2,FALSE)),"np",(VLOOKUP($A45,[1]WFY14!$E$1:$F$65536,2,FALSE)))</f>
        <v>np</v>
      </c>
      <c r="X45" s="92">
        <f>IF(W45&gt;[1]WFY14!$F$1,0,(VLOOKUP(W45,'[2]Point Tables'!$A$4:$I$263,[1]WFY14!$F$2,FALSE)))</f>
        <v>0</v>
      </c>
      <c r="Y45" s="121">
        <f>IF(ISNA(VLOOKUP($A45,[1]WFY14!$P$1:$Q$65536,2,FALSE)),"np",(VLOOKUP($A45,[1]WFY14!$P$1:$Q$65536,2,FALSE)))</f>
        <v>63</v>
      </c>
      <c r="Z45" s="92">
        <f>IF(Y45&gt;[1]WFY14!$Q$1,0,(VLOOKUP(Y45,'[2]Point Tables'!$A$4:$I$263,[1]WFY14!$Q$2,FALSE)))</f>
        <v>0</v>
      </c>
      <c r="AA45" s="92" t="str">
        <f t="shared" si="8"/>
        <v xml:space="preserve">Riddle, Lily </v>
      </c>
      <c r="AB45" s="121" t="str">
        <f>IF(ISNA(VLOOKUP($A45,[1]WFY12!$AA$1:$AB$65536,2,FALSE)),"np",(VLOOKUP($A45,[1]WFY12!$AA$1:$AB$65536,2,FALSE)))</f>
        <v>np</v>
      </c>
      <c r="AC45" s="92">
        <f>IF(AB45&gt;[1]WFY12!$AB$1,0,(VLOOKUP(AB45,'[2]Point Tables'!$A$4:$I$263,[1]WFY12!$AB$2,FALSE)))</f>
        <v>0</v>
      </c>
      <c r="AD45" s="121" t="str">
        <f>IF(ISNA(VLOOKUP($A45,[1]WFY12!$AL$1:$AM$65536,2,FALSE)),"np",(VLOOKUP($A45,[1]WFY12!$AL$1:$AM$65536,2,FALSE)))</f>
        <v>np</v>
      </c>
      <c r="AE45" s="92">
        <f>IF(AD45&gt;[1]WFY12!$AM$1,0,(VLOOKUP(AD45,'[2]Point Tables'!$A$4:$I$263,[1]WFY12!$AM$2,FALSE)))</f>
        <v>0</v>
      </c>
      <c r="AF45" s="121" t="str">
        <f>IF(ISNA(VLOOKUP($A45,[1]WFY12!$AW$1:$AX$65536,2,FALSE)),"np",(VLOOKUP($A45,[1]WFY12!$AW$1:$AX$65536,2,FALSE)))</f>
        <v>np</v>
      </c>
      <c r="AG45" s="92">
        <f>IF(AF45&gt;[1]WFY12!$AX$1,0,(VLOOKUP(AF45,'[2]Point Tables'!$A$4:$I$263,[1]WFY12!$AX$2,FALSE)))</f>
        <v>0</v>
      </c>
      <c r="AH45" s="121" t="str">
        <f>IF(ISNA(VLOOKUP($A45,[1]WFY12!$BH$1:$BI$65536,2,FALSE)),"np",(VLOOKUP($A45,[1]WFY12!$BH$1:$BI$65536,2,FALSE)))</f>
        <v>np</v>
      </c>
      <c r="AI45" s="92">
        <f>IF(AH45&gt;[1]WFY12!$BI$1,0,(VLOOKUP(AH45,'[2]Point Tables'!$A$4:$I$263,[1]WFY12!$BI$2,FALSE)))</f>
        <v>0</v>
      </c>
      <c r="AJ45" s="121">
        <f>IF(ISNA(VLOOKUP($A45,[1]WFY12!$BS$1:$BT$65536,2,FALSE)),"np",(VLOOKUP($A45,[1]WFY12!$BS$1:$BT$65536,2,FALSE)))</f>
        <v>9</v>
      </c>
      <c r="AK45" s="92">
        <f>IF(AJ45&gt;[1]WFY12!$BT$1,0,(VLOOKUP(AJ45,'[2]Point Tables'!$A$4:$I$263,[1]WFY12!$BT$2,FALSE)))</f>
        <v>0</v>
      </c>
      <c r="AL45" s="121" t="str">
        <f>IF(ISNA(VLOOKUP($A45,[1]WFY12!$CD$1:$CE$65536,2,FALSE)),"np",(VLOOKUP($A45,[1]WFY12!$CD$1:$CE$65536,2,FALSE)))</f>
        <v>np</v>
      </c>
      <c r="AM45" s="92">
        <f>IF(AL45&gt;[1]WFY12!$CE$1,0,(VLOOKUP(AL45,'[2]Point Tables'!$A$4:$I$263,[1]WFY12!$CE$2,FALSE)))</f>
        <v>0</v>
      </c>
      <c r="AN45" s="121" t="str">
        <f>IF(ISNA(VLOOKUP($A45,[1]WFY12!$CO$1:$CP$65536,2,FALSE)),"np",(VLOOKUP($A45,[1]WFY12!$CO$1:$CP$65536,2,FALSE)))</f>
        <v>np</v>
      </c>
      <c r="AO45" s="92">
        <f>IF(AN45&gt;[1]WFY12!$CP$1,0,(VLOOKUP(AN45,'[2]Point Tables'!$A$4:$I$263,[1]WFY12!$CP$2,FALSE)))</f>
        <v>0</v>
      </c>
      <c r="AP45" s="121" t="str">
        <f>IF(ISNA(VLOOKUP($A45,[1]WFY12!$CZ$1:$DA$65536,2,FALSE)),"np",(VLOOKUP($A45,[1]WFY12!$CZ$1:$DA$65536,2,FALSE)))</f>
        <v>np</v>
      </c>
      <c r="AQ45" s="92">
        <f>IF(AP45&gt;[1]WFY12!$DA$1,0,(VLOOKUP(AP45,'[2]Point Tables'!$A$4:$I$263,[1]WFY12!$DA$2,FALSE)))</f>
        <v>0</v>
      </c>
      <c r="AR45" s="121" t="str">
        <f>IF(ISNA(VLOOKUP($A45,[1]WFY12!$DK$1:$DL$65536,2,FALSE)),"np",(VLOOKUP($A45,[1]WFY12!$DK$1:$DL$65536,2,FALSE)))</f>
        <v>np</v>
      </c>
      <c r="AS45" s="92">
        <f>IF(AR45&gt;[1]WFY12!$DL$1,0,(VLOOKUP(AR45,'[2]Point Tables'!$A$4:$I$263,[1]WFY12!$DL$2,FALSE)))</f>
        <v>0</v>
      </c>
      <c r="AT45" s="92" t="str">
        <f t="shared" si="9"/>
        <v xml:space="preserve">Riddle, Lily </v>
      </c>
      <c r="AU45" s="121" t="str">
        <f>IF(ISNA(VLOOKUP($A45,[1]WFY14!$AL$1:$AN$65536,2,FALSE)),"np",(VLOOKUP($A45,[1]WFY14!$AL$1:$AN$65536,2,FALSE)))</f>
        <v>np</v>
      </c>
      <c r="AV45" s="92">
        <f>IF(AU45&gt;[1]WFY14!$AN$1,0,(VLOOKUP(AU45,'[2]Point Tables'!$A$4:$I$263,[1]WFY14!$AN$2,FALSE)))</f>
        <v>0</v>
      </c>
      <c r="AW45" s="121" t="str">
        <f>IF(ISNA(VLOOKUP($A45,[1]WFY14!$AW$1:$AY$65536,2,FALSE)),"np",(VLOOKUP($A45,[1]WFY14!$AW$1:$AY$65536,2,FALSE)))</f>
        <v>np</v>
      </c>
      <c r="AX45" s="92">
        <f>IF(AW45&gt;[1]WFY14!$AY$1,0,(VLOOKUP(AW45,'[2]Point Tables'!$A$4:$I$263,[1]WFY14!$AY$2,FALSE)))</f>
        <v>0</v>
      </c>
      <c r="AY45" s="121" t="str">
        <f>IF(ISNA(VLOOKUP($A45,[1]WFY14!$BH$1:$BJ$65536,2,FALSE)),"np",(VLOOKUP($A45,[1]WFY14!$BH$1:$BJ$65536,2,FALSE)))</f>
        <v>np</v>
      </c>
      <c r="AZ45" s="92">
        <f>IF(AY45&gt;[1]WFY14!$BJ$1,0,(VLOOKUP(AY45,'[2]Point Tables'!$A$4:$I$263,[1]WFY14!$BJ$2,FALSE)))</f>
        <v>0</v>
      </c>
      <c r="BA45" s="121" t="str">
        <f>IF(ISNA(VLOOKUP($A45,[1]WFY14!$BS$1:$BT$65536,2,FALSE)),"np",(VLOOKUP($A45,[1]WFY14!$BS$1:$BT$65536,2,FALSE)))</f>
        <v>np</v>
      </c>
      <c r="BB45" s="92">
        <f>IF(BA45&gt;[1]WFY14!$BU$1,0,(VLOOKUP(BA45,'[2]Point Tables'!$A$4:$I$263,[1]WFY14!$BU$2,FALSE)))</f>
        <v>0</v>
      </c>
      <c r="BC45" s="121">
        <f>IF(ISNA(VLOOKUP($A45,[1]WFY14!$CD$1:$CE$65536,2,FALSE)),"np",(VLOOKUP($A45,[1]WFY14!$CD$1:$CE$65536,2,FALSE)))</f>
        <v>23</v>
      </c>
      <c r="BD45" s="92">
        <f>IF(BC45&gt;[1]WFY14!$CF$1,0,(VLOOKUP(BC45,'[2]Point Tables'!$A$4:$I$263,[1]WFY14!$CF$2,FALSE)))</f>
        <v>0</v>
      </c>
      <c r="BE45" s="121" t="str">
        <f>IF(ISNA(VLOOKUP($A45,[1]WFY14!$CO$1:$CP$65536,2,FALSE)),"np",(VLOOKUP($A45,[1]WFY14!$CO$1:$CP$65536,2,FALSE)))</f>
        <v>np</v>
      </c>
      <c r="BF45" s="92">
        <f>IF(BE45&gt;[1]WFY14!$CQ$1,0,(VLOOKUP(BE45,'[2]Point Tables'!$A$4:$I$263,[1]WFY14!$CQ$2,FALSE)))</f>
        <v>0</v>
      </c>
      <c r="BG45" s="121" t="str">
        <f>IF(ISNA(VLOOKUP($A45,[1]WFY14!$CZ$1:$DA$65536,2,FALSE)),"np",(VLOOKUP($A45,[1]WFY14!$CZ$1:$DA$65536,2,FALSE)))</f>
        <v>np</v>
      </c>
      <c r="BH45" s="92">
        <f>IF(BG45&gt;[1]WFY14!$DB$1,0,(VLOOKUP(BG45,'[2]Point Tables'!$A$4:$I$263,[1]WFY14!$DB$2,FALSE)))</f>
        <v>0</v>
      </c>
      <c r="BI45" s="121" t="str">
        <f>IF(ISNA(VLOOKUP($A45,[1]WFY14!$DK$1:$DL$65536,2,FALSE)),"np",(VLOOKUP($A45,[1]WFY14!$DK$1:$DL$65536,2,FALSE)))</f>
        <v>np</v>
      </c>
      <c r="BJ45" s="92">
        <f>IF(BI45&gt;[1]WFY14!$DM$1,0,(VLOOKUP(BI45,'[2]Point Tables'!$A$4:$I$263,[1]WFY14!$DM$2,FALSE)))</f>
        <v>0</v>
      </c>
      <c r="BK45" s="121" t="str">
        <f>IF(ISNA(VLOOKUP($A45,[1]WFY14!$DV$1:$DW$65536,2,FALSE)),"np",(VLOOKUP($A45,[1]WFY14!$DV$1:$DW$65536,2,FALSE)))</f>
        <v>np</v>
      </c>
      <c r="BL45" s="92">
        <f>IF(BK45&gt;[1]WFY14!$DX$1,0,(VLOOKUP(BK45,'[9]Point Tables'!$A$4:$I$263,[1]WFY14!$DX$2,FALSE)))</f>
        <v>0</v>
      </c>
      <c r="BY45">
        <f t="shared" si="10"/>
        <v>0</v>
      </c>
      <c r="BZ45">
        <f t="shared" si="11"/>
        <v>0</v>
      </c>
      <c r="CA45">
        <f t="shared" si="12"/>
        <v>0</v>
      </c>
      <c r="CB45">
        <f t="shared" si="13"/>
        <v>0</v>
      </c>
      <c r="CC45">
        <f t="shared" si="14"/>
        <v>0</v>
      </c>
      <c r="CD45">
        <f t="shared" si="15"/>
        <v>0</v>
      </c>
      <c r="CE45">
        <f t="shared" si="16"/>
        <v>0</v>
      </c>
      <c r="CF45">
        <f t="shared" si="17"/>
        <v>0</v>
      </c>
      <c r="CG45">
        <f t="shared" si="18"/>
        <v>0</v>
      </c>
      <c r="CH45">
        <f t="shared" si="19"/>
        <v>0</v>
      </c>
      <c r="CI45">
        <f t="shared" si="20"/>
        <v>0</v>
      </c>
      <c r="CJ45">
        <f t="shared" si="21"/>
        <v>0</v>
      </c>
      <c r="CK45">
        <f t="shared" si="22"/>
        <v>0</v>
      </c>
      <c r="CL45">
        <f t="shared" si="23"/>
        <v>0</v>
      </c>
      <c r="CM45">
        <f t="shared" si="24"/>
        <v>0</v>
      </c>
      <c r="CN45">
        <f t="shared" si="25"/>
        <v>0</v>
      </c>
      <c r="CO45">
        <f t="shared" si="26"/>
        <v>0</v>
      </c>
      <c r="CP45">
        <f t="shared" si="27"/>
        <v>0</v>
      </c>
      <c r="CR45">
        <f t="shared" si="28"/>
        <v>0</v>
      </c>
      <c r="CS45">
        <f t="shared" si="29"/>
        <v>0</v>
      </c>
      <c r="CT45">
        <f t="shared" si="30"/>
        <v>0</v>
      </c>
      <c r="CU45">
        <f t="shared" si="31"/>
        <v>0</v>
      </c>
      <c r="CV45">
        <f t="shared" si="32"/>
        <v>0</v>
      </c>
      <c r="CW45">
        <f t="shared" si="33"/>
        <v>28.5</v>
      </c>
      <c r="CX45">
        <f t="shared" si="34"/>
        <v>50</v>
      </c>
      <c r="CZ45">
        <f t="shared" si="35"/>
        <v>50</v>
      </c>
      <c r="DA45">
        <f t="shared" si="36"/>
        <v>28.5</v>
      </c>
      <c r="DB45">
        <f t="shared" si="37"/>
        <v>0</v>
      </c>
      <c r="DC45">
        <f t="shared" si="38"/>
        <v>0</v>
      </c>
      <c r="DE45" s="95">
        <f t="shared" si="39"/>
        <v>78.5</v>
      </c>
      <c r="DJ45">
        <f t="shared" si="40"/>
        <v>50</v>
      </c>
      <c r="DK45">
        <f t="shared" si="41"/>
        <v>28.5</v>
      </c>
      <c r="DM45">
        <f t="shared" si="42"/>
        <v>50</v>
      </c>
      <c r="DN45">
        <f t="shared" si="43"/>
        <v>28.5</v>
      </c>
      <c r="DP45">
        <f t="shared" si="44"/>
        <v>78.5</v>
      </c>
    </row>
    <row r="46" spans="1:120">
      <c r="A46" s="18">
        <v>100086539</v>
      </c>
      <c r="B46">
        <f t="shared" si="0"/>
        <v>69.5</v>
      </c>
      <c r="C46">
        <f t="shared" si="1"/>
        <v>0</v>
      </c>
      <c r="D46" s="15" t="str">
        <f t="shared" si="2"/>
        <v>43</v>
      </c>
      <c r="E46" s="26" t="str">
        <f>IF(AND(ISNUMBER(G46),G46&gt;='[3]Point Tables'!$S$7),"#"," ")</f>
        <v>#</v>
      </c>
      <c r="F46" s="83" t="s">
        <v>760</v>
      </c>
      <c r="G46" s="84">
        <v>1998</v>
      </c>
      <c r="H46" s="83" t="s">
        <v>1348</v>
      </c>
      <c r="I46" s="119">
        <f t="shared" si="3"/>
        <v>69.5</v>
      </c>
      <c r="J46" s="122">
        <f t="shared" si="4"/>
        <v>0</v>
      </c>
      <c r="K46" s="107">
        <f t="shared" si="45"/>
        <v>69.5</v>
      </c>
      <c r="L46" s="107">
        <f t="shared" si="45"/>
        <v>0</v>
      </c>
      <c r="M46" s="107">
        <f t="shared" si="45"/>
        <v>0</v>
      </c>
      <c r="N46" s="107">
        <f t="shared" si="45"/>
        <v>0</v>
      </c>
      <c r="O46" s="88" t="str">
        <f t="shared" si="6"/>
        <v>Banin, Alexandra</v>
      </c>
      <c r="P46" s="121">
        <f>IF(ISNA(VLOOKUP($A46,[1]WFY12!$E$1:$F$65536,2,FALSE)),"np",(VLOOKUP($A46,[1]WFY12!$E$1:$F$65536,2,FALSE)))</f>
        <v>36</v>
      </c>
      <c r="Q46" s="92">
        <f>IF(P46&gt;[1]WFY12!$F$1,0,(VLOOKUP(P46,'[2]Point Tables'!$A$4:$I$263,[1]WFY12!$F$2,FALSE)))</f>
        <v>0</v>
      </c>
      <c r="R46" s="121">
        <f>IF(ISNA(VLOOKUP($A46,[1]WFY12!$P$1:$Q$65536,2,FALSE)),"np",(VLOOKUP($A46,[1]WFY12!$P$1:$Q$65536,2,FALSE)))</f>
        <v>50</v>
      </c>
      <c r="S46" s="92">
        <f>IF(R46&gt;[1]WFY12!$Q$1,0,(VLOOKUP(R46,'[2]Point Tables'!$A$4:$I$263,[1]WFY12!$Q$2,FALSE)))</f>
        <v>0</v>
      </c>
      <c r="T46" s="92" t="str">
        <f t="shared" si="7"/>
        <v>Banin, Alexandra</v>
      </c>
      <c r="U46" s="121">
        <f>IF(ISNA(VLOOKUP(A46,[1]WFY14!$AA$1:$AB$65536,2,FALSE)),"np",(VLOOKUP(A46,[1]WFY14!$AA$1:$AB$65536,2,FALSE)))</f>
        <v>102</v>
      </c>
      <c r="V46" s="92">
        <f>IF(U46&gt;[1]WFY14!$AB$1,0,(VLOOKUP(U46,'[2]Point Tables'!$A$4:$I$263,[1]WFY14!$AB$2,FALSE)))</f>
        <v>0</v>
      </c>
      <c r="W46" s="121" t="str">
        <f>IF(ISNA(VLOOKUP($A46,[1]WFY14!$E$1:$F$65536,2,FALSE)),"np",(VLOOKUP($A46,[1]WFY14!$E$1:$F$65536,2,FALSE)))</f>
        <v>np</v>
      </c>
      <c r="X46" s="92">
        <f>IF(W46&gt;[1]WFY14!$F$1,0,(VLOOKUP(W46,'[2]Point Tables'!$A$4:$I$263,[1]WFY14!$F$2,FALSE)))</f>
        <v>0</v>
      </c>
      <c r="Y46" s="121">
        <f>IF(ISNA(VLOOKUP($A46,[1]WFY14!$P$1:$Q$65536,2,FALSE)),"np",(VLOOKUP($A46,[1]WFY14!$P$1:$Q$65536,2,FALSE)))</f>
        <v>78</v>
      </c>
      <c r="Z46" s="92">
        <f>IF(Y46&gt;[1]WFY14!$Q$1,0,(VLOOKUP(Y46,'[2]Point Tables'!$A$4:$I$263,[1]WFY14!$Q$2,FALSE)))</f>
        <v>0</v>
      </c>
      <c r="AA46" s="92" t="str">
        <f t="shared" si="8"/>
        <v>Banin, Alexandra</v>
      </c>
      <c r="AB46" s="121" t="str">
        <f>IF(ISNA(VLOOKUP($A46,[1]WFY12!$AA$1:$AB$65536,2,FALSE)),"np",(VLOOKUP($A46,[1]WFY12!$AA$1:$AB$65536,2,FALSE)))</f>
        <v>np</v>
      </c>
      <c r="AC46" s="92">
        <f>IF(AB46&gt;[1]WFY12!$AB$1,0,(VLOOKUP(AB46,'[2]Point Tables'!$A$4:$I$263,[1]WFY12!$AB$2,FALSE)))</f>
        <v>0</v>
      </c>
      <c r="AD46" s="121" t="str">
        <f>IF(ISNA(VLOOKUP($A46,[1]WFY12!$AL$1:$AM$65536,2,FALSE)),"np",(VLOOKUP($A46,[1]WFY12!$AL$1:$AM$65536,2,FALSE)))</f>
        <v>np</v>
      </c>
      <c r="AE46" s="92">
        <f>IF(AD46&gt;[1]WFY12!$AM$1,0,(VLOOKUP(AD46,'[2]Point Tables'!$A$4:$I$263,[1]WFY12!$AM$2,FALSE)))</f>
        <v>0</v>
      </c>
      <c r="AF46" s="121">
        <f>IF(ISNA(VLOOKUP($A46,[1]WFY12!$AW$1:$AX$65536,2,FALSE)),"np",(VLOOKUP($A46,[1]WFY12!$AW$1:$AX$65536,2,FALSE)))</f>
        <v>7</v>
      </c>
      <c r="AG46" s="92">
        <f>IF(AF46&gt;[1]WFY12!$AX$1,0,(VLOOKUP(AF46,'[2]Point Tables'!$A$4:$I$263,[1]WFY12!$AX$2,FALSE)))</f>
        <v>69</v>
      </c>
      <c r="AH46" s="121" t="str">
        <f>IF(ISNA(VLOOKUP($A46,[1]WFY12!$BH$1:$BI$65536,2,FALSE)),"np",(VLOOKUP($A46,[1]WFY12!$BH$1:$BI$65536,2,FALSE)))</f>
        <v>np</v>
      </c>
      <c r="AI46" s="92">
        <f>IF(AH46&gt;[1]WFY12!$BI$1,0,(VLOOKUP(AH46,'[2]Point Tables'!$A$4:$I$263,[1]WFY12!$BI$2,FALSE)))</f>
        <v>0</v>
      </c>
      <c r="AJ46" s="121" t="str">
        <f>IF(ISNA(VLOOKUP($A46,[1]WFY12!$BS$1:$BT$65536,2,FALSE)),"np",(VLOOKUP($A46,[1]WFY12!$BS$1:$BT$65536,2,FALSE)))</f>
        <v>np</v>
      </c>
      <c r="AK46" s="92">
        <f>IF(AJ46&gt;[1]WFY12!$BT$1,0,(VLOOKUP(AJ46,'[2]Point Tables'!$A$4:$I$263,[1]WFY12!$BT$2,FALSE)))</f>
        <v>0</v>
      </c>
      <c r="AL46" s="121">
        <f>IF(ISNA(VLOOKUP($A46,[1]WFY12!$CD$1:$CE$65536,2,FALSE)),"np",(VLOOKUP($A46,[1]WFY12!$CD$1:$CE$65536,2,FALSE)))</f>
        <v>6</v>
      </c>
      <c r="AM46" s="92">
        <f>IF(AL46&gt;[1]WFY12!$CE$1,0,(VLOOKUP(AL46,'[2]Point Tables'!$A$4:$I$263,[1]WFY12!$CE$2,FALSE)))</f>
        <v>69.5</v>
      </c>
      <c r="AN46" s="121" t="str">
        <f>IF(ISNA(VLOOKUP($A46,[1]WFY12!$CO$1:$CP$65536,2,FALSE)),"np",(VLOOKUP($A46,[1]WFY12!$CO$1:$CP$65536,2,FALSE)))</f>
        <v>np</v>
      </c>
      <c r="AO46" s="92">
        <f>IF(AN46&gt;[1]WFY12!$CP$1,0,(VLOOKUP(AN46,'[2]Point Tables'!$A$4:$I$263,[1]WFY12!$CP$2,FALSE)))</f>
        <v>0</v>
      </c>
      <c r="AP46" s="121" t="str">
        <f>IF(ISNA(VLOOKUP($A46,[1]WFY12!$CZ$1:$DA$65536,2,FALSE)),"np",(VLOOKUP($A46,[1]WFY12!$CZ$1:$DA$65536,2,FALSE)))</f>
        <v>np</v>
      </c>
      <c r="AQ46" s="92">
        <f>IF(AP46&gt;[1]WFY12!$DA$1,0,(VLOOKUP(AP46,'[2]Point Tables'!$A$4:$I$263,[1]WFY12!$DA$2,FALSE)))</f>
        <v>0</v>
      </c>
      <c r="AR46" s="121" t="str">
        <f>IF(ISNA(VLOOKUP($A46,[1]WFY12!$DK$1:$DL$65536,2,FALSE)),"np",(VLOOKUP($A46,[1]WFY12!$DK$1:$DL$65536,2,FALSE)))</f>
        <v>np</v>
      </c>
      <c r="AS46" s="92">
        <f>IF(AR46&gt;[1]WFY12!$DL$1,0,(VLOOKUP(AR46,'[2]Point Tables'!$A$4:$I$263,[1]WFY12!$DL$2,FALSE)))</f>
        <v>0</v>
      </c>
      <c r="AT46" s="92" t="str">
        <f t="shared" si="9"/>
        <v>Banin, Alexandra</v>
      </c>
      <c r="AU46" s="121" t="str">
        <f>IF(ISNA(VLOOKUP($A46,[1]WFY14!$AL$1:$AN$65536,2,FALSE)),"np",(VLOOKUP($A46,[1]WFY14!$AL$1:$AN$65536,2,FALSE)))</f>
        <v>np</v>
      </c>
      <c r="AV46" s="92">
        <f>IF(AU46&gt;[1]WFY14!$AN$1,0,(VLOOKUP(AU46,'[2]Point Tables'!$A$4:$I$263,[1]WFY14!$AN$2,FALSE)))</f>
        <v>0</v>
      </c>
      <c r="AW46" s="121" t="str">
        <f>IF(ISNA(VLOOKUP($A46,[1]WFY14!$AW$1:$AY$65536,2,FALSE)),"np",(VLOOKUP($A46,[1]WFY14!$AW$1:$AY$65536,2,FALSE)))</f>
        <v>np</v>
      </c>
      <c r="AX46" s="92">
        <f>IF(AW46&gt;[1]WFY14!$AY$1,0,(VLOOKUP(AW46,'[2]Point Tables'!$A$4:$I$263,[1]WFY14!$AY$2,FALSE)))</f>
        <v>0</v>
      </c>
      <c r="AY46" s="121">
        <f>IF(ISNA(VLOOKUP($A46,[1]WFY14!$BH$1:$BJ$65536,2,FALSE)),"np",(VLOOKUP($A46,[1]WFY14!$BH$1:$BJ$65536,2,FALSE)))</f>
        <v>35</v>
      </c>
      <c r="AZ46" s="92">
        <f>IF(AY46&gt;[1]WFY14!$BJ$1,0,(VLOOKUP(AY46,'[2]Point Tables'!$A$4:$I$263,[1]WFY14!$BJ$2,FALSE)))</f>
        <v>0</v>
      </c>
      <c r="BA46" s="121">
        <f>IF(ISNA(VLOOKUP($A46,[1]WFY14!$BS$1:$BT$65536,2,FALSE)),"np",(VLOOKUP($A46,[1]WFY14!$BS$1:$BT$65536,2,FALSE)))</f>
        <v>18</v>
      </c>
      <c r="BB46" s="92">
        <f>IF(BA46&gt;[1]WFY14!$BU$1,0,(VLOOKUP(BA46,'[2]Point Tables'!$A$4:$I$263,[1]WFY14!$BU$2,FALSE)))</f>
        <v>0</v>
      </c>
      <c r="BC46" s="121">
        <f>IF(ISNA(VLOOKUP($A46,[1]WFY14!$CD$1:$CE$65536,2,FALSE)),"np",(VLOOKUP($A46,[1]WFY14!$CD$1:$CE$65536,2,FALSE)))</f>
        <v>24</v>
      </c>
      <c r="BD46" s="92">
        <f>IF(BC46&gt;[1]WFY14!$CF$1,0,(VLOOKUP(BC46,'[2]Point Tables'!$A$4:$I$263,[1]WFY14!$CF$2,FALSE)))</f>
        <v>0</v>
      </c>
      <c r="BE46" s="121">
        <f>IF(ISNA(VLOOKUP($A46,[1]WFY14!$CO$1:$CP$65536,2,FALSE)),"np",(VLOOKUP($A46,[1]WFY14!$CO$1:$CP$65536,2,FALSE)))</f>
        <v>31</v>
      </c>
      <c r="BF46" s="92">
        <f>IF(BE46&gt;[1]WFY14!$CQ$1,0,(VLOOKUP(BE46,'[2]Point Tables'!$A$4:$I$263,[1]WFY14!$CQ$2,FALSE)))</f>
        <v>0</v>
      </c>
      <c r="BG46" s="121" t="str">
        <f>IF(ISNA(VLOOKUP($A46,[1]WFY14!$CZ$1:$DA$65536,2,FALSE)),"np",(VLOOKUP($A46,[1]WFY14!$CZ$1:$DA$65536,2,FALSE)))</f>
        <v>np</v>
      </c>
      <c r="BH46" s="92">
        <f>IF(BG46&gt;[1]WFY14!$DB$1,0,(VLOOKUP(BG46,'[2]Point Tables'!$A$4:$I$263,[1]WFY14!$DB$2,FALSE)))</f>
        <v>0</v>
      </c>
      <c r="BI46" s="121" t="str">
        <f>IF(ISNA(VLOOKUP($A46,[1]WFY14!$DK$1:$DL$65536,2,FALSE)),"np",(VLOOKUP($A46,[1]WFY14!$DK$1:$DL$65536,2,FALSE)))</f>
        <v>np</v>
      </c>
      <c r="BJ46" s="92">
        <f>IF(BI46&gt;[1]WFY14!$DM$1,0,(VLOOKUP(BI46,'[2]Point Tables'!$A$4:$I$263,[1]WFY14!$DM$2,FALSE)))</f>
        <v>0</v>
      </c>
      <c r="BK46" s="121" t="str">
        <f>IF(ISNA(VLOOKUP($A46,[1]WFY14!$DV$1:$DW$65536,2,FALSE)),"np",(VLOOKUP($A46,[1]WFY14!$DV$1:$DW$65536,2,FALSE)))</f>
        <v>np</v>
      </c>
      <c r="BL46" s="92">
        <f>IF(BK46&gt;[1]WFY14!$DX$1,0,(VLOOKUP(BK46,'[9]Point Tables'!$A$4:$I$263,[1]WFY14!$DX$2,FALSE)))</f>
        <v>0</v>
      </c>
      <c r="BY46">
        <f t="shared" si="10"/>
        <v>0</v>
      </c>
      <c r="BZ46">
        <f t="shared" si="11"/>
        <v>0</v>
      </c>
      <c r="CA46">
        <f t="shared" si="12"/>
        <v>69</v>
      </c>
      <c r="CB46">
        <f t="shared" si="13"/>
        <v>0</v>
      </c>
      <c r="CC46">
        <f t="shared" si="14"/>
        <v>0</v>
      </c>
      <c r="CD46">
        <f t="shared" si="15"/>
        <v>69.5</v>
      </c>
      <c r="CE46">
        <f t="shared" si="16"/>
        <v>0</v>
      </c>
      <c r="CF46">
        <f t="shared" si="17"/>
        <v>0</v>
      </c>
      <c r="CG46">
        <f t="shared" si="18"/>
        <v>0</v>
      </c>
      <c r="CH46">
        <f t="shared" si="19"/>
        <v>0</v>
      </c>
      <c r="CI46">
        <f t="shared" si="20"/>
        <v>0</v>
      </c>
      <c r="CJ46">
        <f t="shared" si="21"/>
        <v>0</v>
      </c>
      <c r="CK46">
        <f t="shared" si="22"/>
        <v>0</v>
      </c>
      <c r="CL46">
        <f t="shared" si="23"/>
        <v>0</v>
      </c>
      <c r="CM46">
        <f t="shared" si="24"/>
        <v>0</v>
      </c>
      <c r="CN46">
        <f t="shared" si="25"/>
        <v>0</v>
      </c>
      <c r="CO46">
        <f t="shared" si="26"/>
        <v>0</v>
      </c>
      <c r="CP46">
        <f t="shared" si="27"/>
        <v>0</v>
      </c>
      <c r="CR46">
        <f t="shared" si="28"/>
        <v>69.5</v>
      </c>
      <c r="CS46">
        <f t="shared" si="29"/>
        <v>0</v>
      </c>
      <c r="CT46">
        <f t="shared" si="30"/>
        <v>0</v>
      </c>
      <c r="CU46">
        <f t="shared" si="31"/>
        <v>0</v>
      </c>
      <c r="CV46">
        <f t="shared" si="32"/>
        <v>0</v>
      </c>
      <c r="CW46">
        <f t="shared" si="33"/>
        <v>0</v>
      </c>
      <c r="CX46">
        <f t="shared" si="34"/>
        <v>0</v>
      </c>
      <c r="CZ46">
        <f t="shared" si="35"/>
        <v>69.5</v>
      </c>
      <c r="DA46">
        <f t="shared" si="36"/>
        <v>0</v>
      </c>
      <c r="DB46">
        <f t="shared" si="37"/>
        <v>0</v>
      </c>
      <c r="DC46">
        <f t="shared" si="38"/>
        <v>0</v>
      </c>
      <c r="DE46" s="95">
        <f t="shared" si="39"/>
        <v>69.5</v>
      </c>
      <c r="DJ46">
        <f t="shared" si="40"/>
        <v>0</v>
      </c>
      <c r="DK46">
        <f t="shared" si="41"/>
        <v>0</v>
      </c>
      <c r="DM46">
        <f t="shared" si="42"/>
        <v>0</v>
      </c>
      <c r="DN46">
        <f t="shared" si="43"/>
        <v>0</v>
      </c>
      <c r="DP46">
        <f t="shared" si="44"/>
        <v>0</v>
      </c>
    </row>
    <row r="47" spans="1:120">
      <c r="A47" s="23">
        <v>100092218</v>
      </c>
      <c r="B47">
        <f t="shared" si="0"/>
        <v>69</v>
      </c>
      <c r="C47">
        <f t="shared" si="1"/>
        <v>0</v>
      </c>
      <c r="D47" s="15" t="str">
        <f t="shared" si="2"/>
        <v>44</v>
      </c>
      <c r="E47" s="26" t="str">
        <f>IF(AND(ISNUMBER(G47),G47&gt;='[3]Point Tables'!$S$7),"#"," ")</f>
        <v>#</v>
      </c>
      <c r="F47" s="3" t="s">
        <v>1006</v>
      </c>
      <c r="G47" s="10">
        <v>1999</v>
      </c>
      <c r="H47" s="3" t="s">
        <v>379</v>
      </c>
      <c r="I47" s="119">
        <f t="shared" si="3"/>
        <v>69</v>
      </c>
      <c r="J47" s="122">
        <f t="shared" si="4"/>
        <v>0</v>
      </c>
      <c r="K47" s="107">
        <f t="shared" si="45"/>
        <v>69</v>
      </c>
      <c r="L47" s="107">
        <f t="shared" si="45"/>
        <v>0</v>
      </c>
      <c r="M47" s="107">
        <f t="shared" si="45"/>
        <v>0</v>
      </c>
      <c r="N47" s="107">
        <f t="shared" si="45"/>
        <v>0</v>
      </c>
      <c r="O47" s="88" t="str">
        <f t="shared" si="6"/>
        <v>Liao, Madeline M.</v>
      </c>
      <c r="P47" s="121">
        <f>IF(ISNA(VLOOKUP($A47,[1]WFY12!$E$1:$F$65536,2,FALSE)),"np",(VLOOKUP($A47,[1]WFY12!$E$1:$F$65536,2,FALSE)))</f>
        <v>34</v>
      </c>
      <c r="Q47" s="92">
        <f>IF(P47&gt;[1]WFY12!$F$1,0,(VLOOKUP(P47,'[2]Point Tables'!$A$4:$I$263,[1]WFY12!$F$2,FALSE)))</f>
        <v>0</v>
      </c>
      <c r="R47" s="121">
        <f>IF(ISNA(VLOOKUP($A47,[1]WFY12!$P$1:$Q$65536,2,FALSE)),"np",(VLOOKUP($A47,[1]WFY12!$P$1:$Q$65536,2,FALSE)))</f>
        <v>53</v>
      </c>
      <c r="S47" s="92">
        <f>IF(R47&gt;[1]WFY12!$Q$1,0,(VLOOKUP(R47,'[2]Point Tables'!$A$4:$I$263,[1]WFY12!$Q$2,FALSE)))</f>
        <v>0</v>
      </c>
      <c r="T47" s="92" t="str">
        <f t="shared" si="7"/>
        <v>Liao, Madeline M.</v>
      </c>
      <c r="U47" s="121" t="str">
        <f>IF(ISNA(VLOOKUP(A47,[1]WFY14!$AA$1:$AB$65536,2,FALSE)),"np",(VLOOKUP(A47,[1]WFY14!$AA$1:$AB$65536,2,FALSE)))</f>
        <v>np</v>
      </c>
      <c r="V47" s="92">
        <f>IF(U47&gt;[1]WFY14!$AB$1,0,(VLOOKUP(U47,'[2]Point Tables'!$A$4:$I$263,[1]WFY14!$AB$2,FALSE)))</f>
        <v>0</v>
      </c>
      <c r="W47" s="121" t="str">
        <f>IF(ISNA(VLOOKUP($A47,[1]WFY14!$E$1:$F$65536,2,FALSE)),"np",(VLOOKUP($A47,[1]WFY14!$E$1:$F$65536,2,FALSE)))</f>
        <v>np</v>
      </c>
      <c r="X47" s="92">
        <f>IF(W47&gt;[1]WFY14!$F$1,0,(VLOOKUP(W47,'[2]Point Tables'!$A$4:$I$263,[1]WFY14!$F$2,FALSE)))</f>
        <v>0</v>
      </c>
      <c r="Y47" s="121" t="str">
        <f>IF(ISNA(VLOOKUP($A47,[1]WFY14!$P$1:$Q$65536,2,FALSE)),"np",(VLOOKUP($A47,[1]WFY14!$P$1:$Q$65536,2,FALSE)))</f>
        <v>np</v>
      </c>
      <c r="Z47" s="92">
        <f>IF(Y47&gt;[1]WFY14!$Q$1,0,(VLOOKUP(Y47,'[2]Point Tables'!$A$4:$I$263,[1]WFY14!$Q$2,FALSE)))</f>
        <v>0</v>
      </c>
      <c r="AA47" s="92" t="str">
        <f t="shared" si="8"/>
        <v>Liao, Madeline M.</v>
      </c>
      <c r="AB47" s="121" t="str">
        <f>IF(ISNA(VLOOKUP($A47,[1]WFY12!$AA$1:$AB$65536,2,FALSE)),"np",(VLOOKUP($A47,[1]WFY12!$AA$1:$AB$65536,2,FALSE)))</f>
        <v>np</v>
      </c>
      <c r="AC47" s="92">
        <f>IF(AB47&gt;[1]WFY12!$AB$1,0,(VLOOKUP(AB47,'[2]Point Tables'!$A$4:$I$263,[1]WFY12!$AB$2,FALSE)))</f>
        <v>0</v>
      </c>
      <c r="AD47" s="121" t="str">
        <f>IF(ISNA(VLOOKUP($A47,[1]WFY12!$AL$1:$AM$65536,2,FALSE)),"np",(VLOOKUP($A47,[1]WFY12!$AL$1:$AM$65536,2,FALSE)))</f>
        <v>np</v>
      </c>
      <c r="AE47" s="92">
        <f>IF(AD47&gt;[1]WFY12!$AM$1,0,(VLOOKUP(AD47,'[2]Point Tables'!$A$4:$I$263,[1]WFY12!$AM$2,FALSE)))</f>
        <v>0</v>
      </c>
      <c r="AF47" s="121" t="str">
        <f>IF(ISNA(VLOOKUP($A47,[1]WFY12!$AW$1:$AX$65536,2,FALSE)),"np",(VLOOKUP($A47,[1]WFY12!$AW$1:$AX$65536,2,FALSE)))</f>
        <v>np</v>
      </c>
      <c r="AG47" s="92">
        <f>IF(AF47&gt;[1]WFY12!$AX$1,0,(VLOOKUP(AF47,'[2]Point Tables'!$A$4:$I$263,[1]WFY12!$AX$2,FALSE)))</f>
        <v>0</v>
      </c>
      <c r="AH47" s="121" t="str">
        <f>IF(ISNA(VLOOKUP($A47,[1]WFY12!$BH$1:$BI$65536,2,FALSE)),"np",(VLOOKUP($A47,[1]WFY12!$BH$1:$BI$65536,2,FALSE)))</f>
        <v>np</v>
      </c>
      <c r="AI47" s="92">
        <f>IF(AH47&gt;[1]WFY12!$BI$1,0,(VLOOKUP(AH47,'[2]Point Tables'!$A$4:$I$263,[1]WFY12!$BI$2,FALSE)))</f>
        <v>0</v>
      </c>
      <c r="AJ47" s="121" t="str">
        <f>IF(ISNA(VLOOKUP($A47,[1]WFY12!$BS$1:$BT$65536,2,FALSE)),"np",(VLOOKUP($A47,[1]WFY12!$BS$1:$BT$65536,2,FALSE)))</f>
        <v>np</v>
      </c>
      <c r="AK47" s="92">
        <f>IF(AJ47&gt;[1]WFY12!$BT$1,0,(VLOOKUP(AJ47,'[2]Point Tables'!$A$4:$I$263,[1]WFY12!$BT$2,FALSE)))</f>
        <v>0</v>
      </c>
      <c r="AL47" s="121" t="str">
        <f>IF(ISNA(VLOOKUP($A47,[1]WFY12!$CD$1:$CE$65536,2,FALSE)),"np",(VLOOKUP($A47,[1]WFY12!$CD$1:$CE$65536,2,FALSE)))</f>
        <v>np</v>
      </c>
      <c r="AM47" s="92">
        <f>IF(AL47&gt;[1]WFY12!$CE$1,0,(VLOOKUP(AL47,'[2]Point Tables'!$A$4:$I$263,[1]WFY12!$CE$2,FALSE)))</f>
        <v>0</v>
      </c>
      <c r="AN47" s="121" t="str">
        <f>IF(ISNA(VLOOKUP($A47,[1]WFY12!$CO$1:$CP$65536,2,FALSE)),"np",(VLOOKUP($A47,[1]WFY12!$CO$1:$CP$65536,2,FALSE)))</f>
        <v>np</v>
      </c>
      <c r="AO47" s="92">
        <f>IF(AN47&gt;[1]WFY12!$CP$1,0,(VLOOKUP(AN47,'[2]Point Tables'!$A$4:$I$263,[1]WFY12!$CP$2,FALSE)))</f>
        <v>0</v>
      </c>
      <c r="AP47" s="121">
        <f>IF(ISNA(VLOOKUP($A47,[1]WFY12!$CZ$1:$DA$65536,2,FALSE)),"np",(VLOOKUP($A47,[1]WFY12!$CZ$1:$DA$65536,2,FALSE)))</f>
        <v>7</v>
      </c>
      <c r="AQ47" s="92">
        <f>IF(AP47&gt;[1]WFY12!$DA$1,0,(VLOOKUP(AP47,'[2]Point Tables'!$A$4:$I$263,[1]WFY12!$DA$2,FALSE)))</f>
        <v>69</v>
      </c>
      <c r="AR47" s="121" t="str">
        <f>IF(ISNA(VLOOKUP($A47,[1]WFY12!$DK$1:$DL$65536,2,FALSE)),"np",(VLOOKUP($A47,[1]WFY12!$DK$1:$DL$65536,2,FALSE)))</f>
        <v>np</v>
      </c>
      <c r="AS47" s="92">
        <f>IF(AR47&gt;[1]WFY12!$DL$1,0,(VLOOKUP(AR47,'[2]Point Tables'!$A$4:$I$263,[1]WFY12!$DL$2,FALSE)))</f>
        <v>0</v>
      </c>
      <c r="AT47" s="92" t="str">
        <f t="shared" si="9"/>
        <v>Liao, Madeline M.</v>
      </c>
      <c r="AU47" s="121" t="str">
        <f>IF(ISNA(VLOOKUP($A47,[1]WFY14!$AL$1:$AN$65536,2,FALSE)),"np",(VLOOKUP($A47,[1]WFY14!$AL$1:$AN$65536,2,FALSE)))</f>
        <v>np</v>
      </c>
      <c r="AV47" s="92">
        <f>IF(AU47&gt;[1]WFY14!$AN$1,0,(VLOOKUP(AU47,'[2]Point Tables'!$A$4:$I$263,[1]WFY14!$AN$2,FALSE)))</f>
        <v>0</v>
      </c>
      <c r="AW47" s="121" t="str">
        <f>IF(ISNA(VLOOKUP($A47,[1]WFY14!$AW$1:$AY$65536,2,FALSE)),"np",(VLOOKUP($A47,[1]WFY14!$AW$1:$AY$65536,2,FALSE)))</f>
        <v>np</v>
      </c>
      <c r="AX47" s="92">
        <f>IF(AW47&gt;[1]WFY14!$AY$1,0,(VLOOKUP(AW47,'[2]Point Tables'!$A$4:$I$263,[1]WFY14!$AY$2,FALSE)))</f>
        <v>0</v>
      </c>
      <c r="AY47" s="121" t="str">
        <f>IF(ISNA(VLOOKUP($A47,[1]WFY14!$BH$1:$BJ$65536,2,FALSE)),"np",(VLOOKUP($A47,[1]WFY14!$BH$1:$BJ$65536,2,FALSE)))</f>
        <v>np</v>
      </c>
      <c r="AZ47" s="92">
        <f>IF(AY47&gt;[1]WFY14!$BJ$1,0,(VLOOKUP(AY47,'[2]Point Tables'!$A$4:$I$263,[1]WFY14!$BJ$2,FALSE)))</f>
        <v>0</v>
      </c>
      <c r="BA47" s="121" t="str">
        <f>IF(ISNA(VLOOKUP($A47,[1]WFY14!$BS$1:$BT$65536,2,FALSE)),"np",(VLOOKUP($A47,[1]WFY14!$BS$1:$BT$65536,2,FALSE)))</f>
        <v>np</v>
      </c>
      <c r="BB47" s="92">
        <f>IF(BA47&gt;[1]WFY14!$BU$1,0,(VLOOKUP(BA47,'[2]Point Tables'!$A$4:$I$263,[1]WFY14!$BU$2,FALSE)))</f>
        <v>0</v>
      </c>
      <c r="BC47" s="121" t="str">
        <f>IF(ISNA(VLOOKUP($A47,[1]WFY14!$CD$1:$CE$65536,2,FALSE)),"np",(VLOOKUP($A47,[1]WFY14!$CD$1:$CE$65536,2,FALSE)))</f>
        <v>np</v>
      </c>
      <c r="BD47" s="92">
        <f>IF(BC47&gt;[1]WFY14!$CF$1,0,(VLOOKUP(BC47,'[2]Point Tables'!$A$4:$I$263,[1]WFY14!$CF$2,FALSE)))</f>
        <v>0</v>
      </c>
      <c r="BE47" s="121" t="str">
        <f>IF(ISNA(VLOOKUP($A47,[1]WFY14!$CO$1:$CP$65536,2,FALSE)),"np",(VLOOKUP($A47,[1]WFY14!$CO$1:$CP$65536,2,FALSE)))</f>
        <v>np</v>
      </c>
      <c r="BF47" s="92">
        <f>IF(BE47&gt;[1]WFY14!$CQ$1,0,(VLOOKUP(BE47,'[2]Point Tables'!$A$4:$I$263,[1]WFY14!$CQ$2,FALSE)))</f>
        <v>0</v>
      </c>
      <c r="BG47" s="121" t="str">
        <f>IF(ISNA(VLOOKUP($A47,[1]WFY14!$CZ$1:$DA$65536,2,FALSE)),"np",(VLOOKUP($A47,[1]WFY14!$CZ$1:$DA$65536,2,FALSE)))</f>
        <v>np</v>
      </c>
      <c r="BH47" s="92">
        <f>IF(BG47&gt;[1]WFY14!$DB$1,0,(VLOOKUP(BG47,'[2]Point Tables'!$A$4:$I$263,[1]WFY14!$DB$2,FALSE)))</f>
        <v>0</v>
      </c>
      <c r="BI47" s="121" t="str">
        <f>IF(ISNA(VLOOKUP($A47,[1]WFY14!$DK$1:$DL$65536,2,FALSE)),"np",(VLOOKUP($A47,[1]WFY14!$DK$1:$DL$65536,2,FALSE)))</f>
        <v>np</v>
      </c>
      <c r="BJ47" s="92">
        <f>IF(BI47&gt;[1]WFY14!$DM$1,0,(VLOOKUP(BI47,'[2]Point Tables'!$A$4:$I$263,[1]WFY14!$DM$2,FALSE)))</f>
        <v>0</v>
      </c>
      <c r="BK47" s="121" t="str">
        <f>IF(ISNA(VLOOKUP($A47,[1]WFY14!$DV$1:$DW$65536,2,FALSE)),"np",(VLOOKUP($A47,[1]WFY14!$DV$1:$DW$65536,2,FALSE)))</f>
        <v>np</v>
      </c>
      <c r="BL47" s="92">
        <f>IF(BK47&gt;[1]WFY14!$DX$1,0,(VLOOKUP(BK47,'[9]Point Tables'!$A$4:$I$263,[1]WFY14!$DX$2,FALSE)))</f>
        <v>0</v>
      </c>
      <c r="BY47">
        <f t="shared" si="10"/>
        <v>0</v>
      </c>
      <c r="BZ47">
        <f t="shared" si="11"/>
        <v>0</v>
      </c>
      <c r="CA47">
        <f t="shared" si="12"/>
        <v>0</v>
      </c>
      <c r="CB47">
        <f t="shared" si="13"/>
        <v>0</v>
      </c>
      <c r="CC47">
        <f t="shared" si="14"/>
        <v>0</v>
      </c>
      <c r="CD47">
        <f t="shared" si="15"/>
        <v>0</v>
      </c>
      <c r="CE47">
        <f t="shared" si="16"/>
        <v>0</v>
      </c>
      <c r="CF47">
        <f t="shared" si="17"/>
        <v>69</v>
      </c>
      <c r="CG47">
        <f t="shared" si="18"/>
        <v>0</v>
      </c>
      <c r="CH47">
        <f t="shared" si="19"/>
        <v>0</v>
      </c>
      <c r="CI47">
        <f t="shared" si="20"/>
        <v>0</v>
      </c>
      <c r="CJ47">
        <f t="shared" si="21"/>
        <v>0</v>
      </c>
      <c r="CK47">
        <f t="shared" si="22"/>
        <v>0</v>
      </c>
      <c r="CL47">
        <f t="shared" si="23"/>
        <v>0</v>
      </c>
      <c r="CM47">
        <f t="shared" si="24"/>
        <v>0</v>
      </c>
      <c r="CN47">
        <f t="shared" si="25"/>
        <v>0</v>
      </c>
      <c r="CO47">
        <f t="shared" si="26"/>
        <v>0</v>
      </c>
      <c r="CP47">
        <f t="shared" si="27"/>
        <v>0</v>
      </c>
      <c r="CR47">
        <f t="shared" si="28"/>
        <v>69</v>
      </c>
      <c r="CS47">
        <f t="shared" si="29"/>
        <v>0</v>
      </c>
      <c r="CT47">
        <f t="shared" si="30"/>
        <v>0</v>
      </c>
      <c r="CU47">
        <f t="shared" si="31"/>
        <v>0</v>
      </c>
      <c r="CV47">
        <f t="shared" si="32"/>
        <v>0</v>
      </c>
      <c r="CW47">
        <f t="shared" si="33"/>
        <v>0</v>
      </c>
      <c r="CX47">
        <f t="shared" si="34"/>
        <v>0</v>
      </c>
      <c r="CZ47">
        <f t="shared" si="35"/>
        <v>69</v>
      </c>
      <c r="DA47">
        <f t="shared" si="36"/>
        <v>0</v>
      </c>
      <c r="DB47">
        <f t="shared" si="37"/>
        <v>0</v>
      </c>
      <c r="DC47">
        <f t="shared" si="38"/>
        <v>0</v>
      </c>
      <c r="DE47" s="95">
        <f t="shared" si="39"/>
        <v>69</v>
      </c>
      <c r="DJ47">
        <f t="shared" si="40"/>
        <v>0</v>
      </c>
      <c r="DK47">
        <f t="shared" si="41"/>
        <v>0</v>
      </c>
      <c r="DM47">
        <f t="shared" si="42"/>
        <v>0</v>
      </c>
      <c r="DN47">
        <f t="shared" si="43"/>
        <v>0</v>
      </c>
      <c r="DP47">
        <f t="shared" si="44"/>
        <v>0</v>
      </c>
    </row>
    <row r="48" spans="1:120">
      <c r="A48" s="102">
        <v>100099884</v>
      </c>
      <c r="B48">
        <f t="shared" si="0"/>
        <v>68.5</v>
      </c>
      <c r="C48">
        <f t="shared" si="1"/>
        <v>0</v>
      </c>
      <c r="D48" s="15" t="str">
        <f t="shared" si="2"/>
        <v>45T</v>
      </c>
      <c r="E48" s="26" t="str">
        <f>IF(AND(ISNUMBER(G48),G48&gt;='[3]Point Tables'!$S$7),"#"," ")</f>
        <v>#</v>
      </c>
      <c r="F48" s="31" t="s">
        <v>854</v>
      </c>
      <c r="G48" s="25">
        <v>1999</v>
      </c>
      <c r="H48" s="31" t="s">
        <v>1414</v>
      </c>
      <c r="I48" s="119">
        <f t="shared" si="3"/>
        <v>68.5</v>
      </c>
      <c r="J48" s="122">
        <f t="shared" si="4"/>
        <v>0</v>
      </c>
      <c r="K48" s="107">
        <f t="shared" si="45"/>
        <v>68.5</v>
      </c>
      <c r="L48" s="107">
        <f t="shared" si="45"/>
        <v>0</v>
      </c>
      <c r="M48" s="107">
        <f t="shared" si="45"/>
        <v>0</v>
      </c>
      <c r="N48" s="107">
        <f t="shared" si="45"/>
        <v>0</v>
      </c>
      <c r="O48" s="88" t="str">
        <f t="shared" si="6"/>
        <v>Elizondo, Isabelle</v>
      </c>
      <c r="P48" s="121" t="str">
        <f>IF(ISNA(VLOOKUP($A48,[1]WFY12!$E$1:$F$65536,2,FALSE)),"np",(VLOOKUP($A48,[1]WFY12!$E$1:$F$65536,2,FALSE)))</f>
        <v>np</v>
      </c>
      <c r="Q48" s="92">
        <f>IF(P48&gt;[1]WFY12!$F$1,0,(VLOOKUP(P48,'[2]Point Tables'!$A$4:$I$263,[1]WFY12!$F$2,FALSE)))</f>
        <v>0</v>
      </c>
      <c r="R48" s="121" t="str">
        <f>IF(ISNA(VLOOKUP($A48,[1]WFY12!$P$1:$Q$65536,2,FALSE)),"np",(VLOOKUP($A48,[1]WFY12!$P$1:$Q$65536,2,FALSE)))</f>
        <v>np</v>
      </c>
      <c r="S48" s="92">
        <f>IF(R48&gt;[1]WFY12!$Q$1,0,(VLOOKUP(R48,'[2]Point Tables'!$A$4:$I$263,[1]WFY12!$Q$2,FALSE)))</f>
        <v>0</v>
      </c>
      <c r="T48" s="92" t="str">
        <f t="shared" si="7"/>
        <v>Elizondo, Isabelle</v>
      </c>
      <c r="U48" s="121" t="str">
        <f>IF(ISNA(VLOOKUP(A48,[1]WFY14!$AA$1:$AB$65536,2,FALSE)),"np",(VLOOKUP(A48,[1]WFY14!$AA$1:$AB$65536,2,FALSE)))</f>
        <v>np</v>
      </c>
      <c r="V48" s="92">
        <f>IF(U48&gt;[1]WFY14!$AB$1,0,(VLOOKUP(U48,'[2]Point Tables'!$A$4:$I$263,[1]WFY14!$AB$2,FALSE)))</f>
        <v>0</v>
      </c>
      <c r="W48" s="121" t="str">
        <f>IF(ISNA(VLOOKUP($A48,[1]WFY14!$E$1:$F$65536,2,FALSE)),"np",(VLOOKUP($A48,[1]WFY14!$E$1:$F$65536,2,FALSE)))</f>
        <v>np</v>
      </c>
      <c r="X48" s="92">
        <f>IF(W48&gt;[1]WFY14!$F$1,0,(VLOOKUP(W48,'[2]Point Tables'!$A$4:$I$263,[1]WFY14!$F$2,FALSE)))</f>
        <v>0</v>
      </c>
      <c r="Y48" s="121" t="str">
        <f>IF(ISNA(VLOOKUP($A48,[1]WFY14!$P$1:$Q$65536,2,FALSE)),"np",(VLOOKUP($A48,[1]WFY14!$P$1:$Q$65536,2,FALSE)))</f>
        <v>np</v>
      </c>
      <c r="Z48" s="92">
        <f>IF(Y48&gt;[1]WFY14!$Q$1,0,(VLOOKUP(Y48,'[2]Point Tables'!$A$4:$I$263,[1]WFY14!$Q$2,FALSE)))</f>
        <v>0</v>
      </c>
      <c r="AA48" s="92" t="str">
        <f t="shared" si="8"/>
        <v>Elizondo, Isabelle</v>
      </c>
      <c r="AB48" s="121">
        <f>IF(ISNA(VLOOKUP($A48,[1]WFY12!$AA$1:$AB$65536,2,FALSE)),"np",(VLOOKUP($A48,[1]WFY12!$AA$1:$AB$65536,2,FALSE)))</f>
        <v>8</v>
      </c>
      <c r="AC48" s="92">
        <f>IF(AB48&gt;[1]WFY12!$AB$1,0,(VLOOKUP(AB48,'[2]Point Tables'!$A$4:$I$263,[1]WFY12!$AB$2,FALSE)))</f>
        <v>68.5</v>
      </c>
      <c r="AD48" s="121" t="str">
        <f>IF(ISNA(VLOOKUP($A48,[1]WFY12!$AL$1:$AM$65536,2,FALSE)),"np",(VLOOKUP($A48,[1]WFY12!$AL$1:$AM$65536,2,FALSE)))</f>
        <v>np</v>
      </c>
      <c r="AE48" s="92">
        <f>IF(AD48&gt;[1]WFY12!$AM$1,0,(VLOOKUP(AD48,'[2]Point Tables'!$A$4:$I$263,[1]WFY12!$AM$2,FALSE)))</f>
        <v>0</v>
      </c>
      <c r="AF48" s="121" t="str">
        <f>IF(ISNA(VLOOKUP($A48,[1]WFY12!$AW$1:$AX$65536,2,FALSE)),"np",(VLOOKUP($A48,[1]WFY12!$AW$1:$AX$65536,2,FALSE)))</f>
        <v>np</v>
      </c>
      <c r="AG48" s="92">
        <f>IF(AF48&gt;[1]WFY12!$AX$1,0,(VLOOKUP(AF48,'[2]Point Tables'!$A$4:$I$263,[1]WFY12!$AX$2,FALSE)))</f>
        <v>0</v>
      </c>
      <c r="AH48" s="121" t="str">
        <f>IF(ISNA(VLOOKUP($A48,[1]WFY12!$BH$1:$BI$65536,2,FALSE)),"np",(VLOOKUP($A48,[1]WFY12!$BH$1:$BI$65536,2,FALSE)))</f>
        <v>np</v>
      </c>
      <c r="AI48" s="92">
        <f>IF(AH48&gt;[1]WFY12!$BI$1,0,(VLOOKUP(AH48,'[2]Point Tables'!$A$4:$I$263,[1]WFY12!$BI$2,FALSE)))</f>
        <v>0</v>
      </c>
      <c r="AJ48" s="121" t="str">
        <f>IF(ISNA(VLOOKUP($A48,[1]WFY12!$BS$1:$BT$65536,2,FALSE)),"np",(VLOOKUP($A48,[1]WFY12!$BS$1:$BT$65536,2,FALSE)))</f>
        <v>np</v>
      </c>
      <c r="AK48" s="92">
        <f>IF(AJ48&gt;[1]WFY12!$BT$1,0,(VLOOKUP(AJ48,'[2]Point Tables'!$A$4:$I$263,[1]WFY12!$BT$2,FALSE)))</f>
        <v>0</v>
      </c>
      <c r="AL48" s="121" t="str">
        <f>IF(ISNA(VLOOKUP($A48,[1]WFY12!$CD$1:$CE$65536,2,FALSE)),"np",(VLOOKUP($A48,[1]WFY12!$CD$1:$CE$65536,2,FALSE)))</f>
        <v>np</v>
      </c>
      <c r="AM48" s="92">
        <f>IF(AL48&gt;[1]WFY12!$CE$1,0,(VLOOKUP(AL48,'[2]Point Tables'!$A$4:$I$263,[1]WFY12!$CE$2,FALSE)))</f>
        <v>0</v>
      </c>
      <c r="AN48" s="121" t="str">
        <f>IF(ISNA(VLOOKUP($A48,[1]WFY12!$CO$1:$CP$65536,2,FALSE)),"np",(VLOOKUP($A48,[1]WFY12!$CO$1:$CP$65536,2,FALSE)))</f>
        <v>np</v>
      </c>
      <c r="AO48" s="92">
        <f>IF(AN48&gt;[1]WFY12!$CP$1,0,(VLOOKUP(AN48,'[2]Point Tables'!$A$4:$I$263,[1]WFY12!$CP$2,FALSE)))</f>
        <v>0</v>
      </c>
      <c r="AP48" s="121" t="str">
        <f>IF(ISNA(VLOOKUP($A48,[1]WFY12!$CZ$1:$DA$65536,2,FALSE)),"np",(VLOOKUP($A48,[1]WFY12!$CZ$1:$DA$65536,2,FALSE)))</f>
        <v>np</v>
      </c>
      <c r="AQ48" s="92">
        <f>IF(AP48&gt;[1]WFY12!$DA$1,0,(VLOOKUP(AP48,'[2]Point Tables'!$A$4:$I$263,[1]WFY12!$DA$2,FALSE)))</f>
        <v>0</v>
      </c>
      <c r="AR48" s="121" t="str">
        <f>IF(ISNA(VLOOKUP($A48,[1]WFY12!$DK$1:$DL$65536,2,FALSE)),"np",(VLOOKUP($A48,[1]WFY12!$DK$1:$DL$65536,2,FALSE)))</f>
        <v>np</v>
      </c>
      <c r="AS48" s="92">
        <f>IF(AR48&gt;[1]WFY12!$DL$1,0,(VLOOKUP(AR48,'[2]Point Tables'!$A$4:$I$263,[1]WFY12!$DL$2,FALSE)))</f>
        <v>0</v>
      </c>
      <c r="AT48" s="92" t="str">
        <f t="shared" si="9"/>
        <v>Elizondo, Isabelle</v>
      </c>
      <c r="AU48" s="121">
        <f>IF(ISNA(VLOOKUP($A48,[1]WFY14!$AL$1:$AN$65536,2,FALSE)),"np",(VLOOKUP($A48,[1]WFY14!$AL$1:$AN$65536,2,FALSE)))</f>
        <v>22</v>
      </c>
      <c r="AV48" s="92">
        <f>IF(AU48&gt;[1]WFY14!$AN$1,0,(VLOOKUP(AU48,'[2]Point Tables'!$A$4:$I$263,[1]WFY14!$AN$2,FALSE)))</f>
        <v>0</v>
      </c>
      <c r="AW48" s="121" t="str">
        <f>IF(ISNA(VLOOKUP($A48,[1]WFY14!$AW$1:$AY$65536,2,FALSE)),"np",(VLOOKUP($A48,[1]WFY14!$AW$1:$AY$65536,2,FALSE)))</f>
        <v>np</v>
      </c>
      <c r="AX48" s="92">
        <f>IF(AW48&gt;[1]WFY14!$AY$1,0,(VLOOKUP(AW48,'[2]Point Tables'!$A$4:$I$263,[1]WFY14!$AY$2,FALSE)))</f>
        <v>0</v>
      </c>
      <c r="AY48" s="121" t="str">
        <f>IF(ISNA(VLOOKUP($A48,[1]WFY14!$BH$1:$BJ$65536,2,FALSE)),"np",(VLOOKUP($A48,[1]WFY14!$BH$1:$BJ$65536,2,FALSE)))</f>
        <v>np</v>
      </c>
      <c r="AZ48" s="92">
        <f>IF(AY48&gt;[1]WFY14!$BJ$1,0,(VLOOKUP(AY48,'[2]Point Tables'!$A$4:$I$263,[1]WFY14!$BJ$2,FALSE)))</f>
        <v>0</v>
      </c>
      <c r="BA48" s="121" t="str">
        <f>IF(ISNA(VLOOKUP($A48,[1]WFY14!$BS$1:$BT$65536,2,FALSE)),"np",(VLOOKUP($A48,[1]WFY14!$BS$1:$BT$65536,2,FALSE)))</f>
        <v>np</v>
      </c>
      <c r="BB48" s="92">
        <f>IF(BA48&gt;[1]WFY14!$BU$1,0,(VLOOKUP(BA48,'[2]Point Tables'!$A$4:$I$263,[1]WFY14!$BU$2,FALSE)))</f>
        <v>0</v>
      </c>
      <c r="BC48" s="121" t="str">
        <f>IF(ISNA(VLOOKUP($A48,[1]WFY14!$CD$1:$CE$65536,2,FALSE)),"np",(VLOOKUP($A48,[1]WFY14!$CD$1:$CE$65536,2,FALSE)))</f>
        <v>np</v>
      </c>
      <c r="BD48" s="92">
        <f>IF(BC48&gt;[1]WFY14!$CF$1,0,(VLOOKUP(BC48,'[2]Point Tables'!$A$4:$I$263,[1]WFY14!$CF$2,FALSE)))</f>
        <v>0</v>
      </c>
      <c r="BE48" s="121" t="str">
        <f>IF(ISNA(VLOOKUP($A48,[1]WFY14!$CO$1:$CP$65536,2,FALSE)),"np",(VLOOKUP($A48,[1]WFY14!$CO$1:$CP$65536,2,FALSE)))</f>
        <v>np</v>
      </c>
      <c r="BF48" s="92">
        <f>IF(BE48&gt;[1]WFY14!$CQ$1,0,(VLOOKUP(BE48,'[2]Point Tables'!$A$4:$I$263,[1]WFY14!$CQ$2,FALSE)))</f>
        <v>0</v>
      </c>
      <c r="BG48" s="121" t="str">
        <f>IF(ISNA(VLOOKUP($A48,[1]WFY14!$CZ$1:$DA$65536,2,FALSE)),"np",(VLOOKUP($A48,[1]WFY14!$CZ$1:$DA$65536,2,FALSE)))</f>
        <v>np</v>
      </c>
      <c r="BH48" s="92">
        <f>IF(BG48&gt;[1]WFY14!$DB$1,0,(VLOOKUP(BG48,'[2]Point Tables'!$A$4:$I$263,[1]WFY14!$DB$2,FALSE)))</f>
        <v>0</v>
      </c>
      <c r="BI48" s="121" t="str">
        <f>IF(ISNA(VLOOKUP($A48,[1]WFY14!$DK$1:$DL$65536,2,FALSE)),"np",(VLOOKUP($A48,[1]WFY14!$DK$1:$DL$65536,2,FALSE)))</f>
        <v>np</v>
      </c>
      <c r="BJ48" s="92">
        <f>IF(BI48&gt;[1]WFY14!$DM$1,0,(VLOOKUP(BI48,'[2]Point Tables'!$A$4:$I$263,[1]WFY14!$DM$2,FALSE)))</f>
        <v>0</v>
      </c>
      <c r="BK48" s="121" t="str">
        <f>IF(ISNA(VLOOKUP($A48,[1]WFY14!$DV$1:$DW$65536,2,FALSE)),"np",(VLOOKUP($A48,[1]WFY14!$DV$1:$DW$65536,2,FALSE)))</f>
        <v>np</v>
      </c>
      <c r="BL48" s="92">
        <f>IF(BK48&gt;[1]WFY14!$DX$1,0,(VLOOKUP(BK48,'[9]Point Tables'!$A$4:$I$263,[1]WFY14!$DX$2,FALSE)))</f>
        <v>0</v>
      </c>
      <c r="BY48">
        <f t="shared" si="10"/>
        <v>68.5</v>
      </c>
      <c r="BZ48">
        <f t="shared" si="11"/>
        <v>0</v>
      </c>
      <c r="CA48">
        <f t="shared" si="12"/>
        <v>0</v>
      </c>
      <c r="CB48">
        <f t="shared" si="13"/>
        <v>0</v>
      </c>
      <c r="CC48">
        <f t="shared" si="14"/>
        <v>0</v>
      </c>
      <c r="CD48">
        <f t="shared" si="15"/>
        <v>0</v>
      </c>
      <c r="CE48">
        <f t="shared" si="16"/>
        <v>0</v>
      </c>
      <c r="CF48">
        <f t="shared" si="17"/>
        <v>0</v>
      </c>
      <c r="CG48">
        <f t="shared" si="18"/>
        <v>0</v>
      </c>
      <c r="CH48">
        <f t="shared" si="19"/>
        <v>0</v>
      </c>
      <c r="CI48">
        <f t="shared" si="20"/>
        <v>0</v>
      </c>
      <c r="CJ48">
        <f t="shared" si="21"/>
        <v>0</v>
      </c>
      <c r="CK48">
        <f t="shared" si="22"/>
        <v>0</v>
      </c>
      <c r="CL48">
        <f t="shared" si="23"/>
        <v>0</v>
      </c>
      <c r="CM48">
        <f t="shared" si="24"/>
        <v>0</v>
      </c>
      <c r="CN48">
        <f t="shared" si="25"/>
        <v>0</v>
      </c>
      <c r="CO48">
        <f t="shared" si="26"/>
        <v>0</v>
      </c>
      <c r="CP48">
        <f t="shared" si="27"/>
        <v>0</v>
      </c>
      <c r="CR48">
        <f t="shared" si="28"/>
        <v>68.5</v>
      </c>
      <c r="CS48">
        <f t="shared" si="29"/>
        <v>0</v>
      </c>
      <c r="CT48">
        <f t="shared" si="30"/>
        <v>0</v>
      </c>
      <c r="CU48">
        <f t="shared" si="31"/>
        <v>0</v>
      </c>
      <c r="CV48">
        <f t="shared" si="32"/>
        <v>0</v>
      </c>
      <c r="CW48">
        <f t="shared" si="33"/>
        <v>0</v>
      </c>
      <c r="CX48">
        <f t="shared" si="34"/>
        <v>0</v>
      </c>
      <c r="CZ48">
        <f t="shared" si="35"/>
        <v>68.5</v>
      </c>
      <c r="DA48">
        <f t="shared" si="36"/>
        <v>0</v>
      </c>
      <c r="DB48">
        <f t="shared" si="37"/>
        <v>0</v>
      </c>
      <c r="DC48">
        <f t="shared" si="38"/>
        <v>0</v>
      </c>
      <c r="DE48" s="95">
        <f t="shared" si="39"/>
        <v>68.5</v>
      </c>
      <c r="DJ48">
        <f t="shared" si="40"/>
        <v>0</v>
      </c>
      <c r="DK48">
        <f t="shared" si="41"/>
        <v>0</v>
      </c>
      <c r="DM48">
        <f t="shared" si="42"/>
        <v>0</v>
      </c>
      <c r="DN48">
        <f t="shared" si="43"/>
        <v>0</v>
      </c>
      <c r="DP48">
        <f t="shared" si="44"/>
        <v>0</v>
      </c>
    </row>
    <row r="49" spans="1:120">
      <c r="A49" s="14">
        <v>100099360</v>
      </c>
      <c r="B49">
        <f t="shared" si="0"/>
        <v>68.5</v>
      </c>
      <c r="C49">
        <f t="shared" si="1"/>
        <v>0</v>
      </c>
      <c r="D49" s="15" t="str">
        <f t="shared" si="2"/>
        <v>45T</v>
      </c>
      <c r="E49" s="26" t="str">
        <f>IF(AND(ISNUMBER(G49),G49&gt;='[3]Point Tables'!$S$7),"#"," ")</f>
        <v>#</v>
      </c>
      <c r="F49" s="3" t="s">
        <v>1030</v>
      </c>
      <c r="G49" s="10">
        <v>2000</v>
      </c>
      <c r="H49" s="3" t="s">
        <v>1098</v>
      </c>
      <c r="I49" s="119">
        <f t="shared" si="3"/>
        <v>68.5</v>
      </c>
      <c r="J49" s="122">
        <f t="shared" si="4"/>
        <v>0</v>
      </c>
      <c r="K49" s="107">
        <f t="shared" si="45"/>
        <v>68.5</v>
      </c>
      <c r="L49" s="107">
        <f t="shared" si="45"/>
        <v>0</v>
      </c>
      <c r="M49" s="107">
        <f t="shared" si="45"/>
        <v>0</v>
      </c>
      <c r="N49" s="107">
        <f t="shared" si="45"/>
        <v>0</v>
      </c>
      <c r="O49" s="88" t="str">
        <f t="shared" si="6"/>
        <v>Minarik, Natalie</v>
      </c>
      <c r="P49" s="121" t="str">
        <f>IF(ISNA(VLOOKUP($A49,[1]WFY12!$E$1:$F$65536,2,FALSE)),"np",(VLOOKUP($A49,[1]WFY12!$E$1:$F$65536,2,FALSE)))</f>
        <v>np</v>
      </c>
      <c r="Q49" s="92">
        <f>IF(P49&gt;[1]WFY12!$F$1,0,(VLOOKUP(P49,'[2]Point Tables'!$A$4:$I$263,[1]WFY12!$F$2,FALSE)))</f>
        <v>0</v>
      </c>
      <c r="R49" s="121">
        <f>IF(ISNA(VLOOKUP($A49,[1]WFY12!$P$1:$Q$65536,2,FALSE)),"np",(VLOOKUP($A49,[1]WFY12!$P$1:$Q$65536,2,FALSE)))</f>
        <v>54</v>
      </c>
      <c r="S49" s="92">
        <f>IF(R49&gt;[1]WFY12!$Q$1,0,(VLOOKUP(R49,'[2]Point Tables'!$A$4:$I$263,[1]WFY12!$Q$2,FALSE)))</f>
        <v>0</v>
      </c>
      <c r="T49" s="92" t="str">
        <f t="shared" si="7"/>
        <v>Minarik, Natalie</v>
      </c>
      <c r="U49" s="121" t="str">
        <f>IF(ISNA(VLOOKUP(A49,[1]WFY14!$AA$1:$AB$65536,2,FALSE)),"np",(VLOOKUP(A49,[1]WFY14!$AA$1:$AB$65536,2,FALSE)))</f>
        <v>np</v>
      </c>
      <c r="V49" s="92">
        <f>IF(U49&gt;[1]WFY14!$AB$1,0,(VLOOKUP(U49,'[2]Point Tables'!$A$4:$I$263,[1]WFY14!$AB$2,FALSE)))</f>
        <v>0</v>
      </c>
      <c r="W49" s="121" t="str">
        <f>IF(ISNA(VLOOKUP($A49,[1]WFY14!$E$1:$F$65536,2,FALSE)),"np",(VLOOKUP($A49,[1]WFY14!$E$1:$F$65536,2,FALSE)))</f>
        <v>np</v>
      </c>
      <c r="X49" s="92">
        <f>IF(W49&gt;[1]WFY14!$F$1,0,(VLOOKUP(W49,'[2]Point Tables'!$A$4:$I$263,[1]WFY14!$F$2,FALSE)))</f>
        <v>0</v>
      </c>
      <c r="Y49" s="121" t="str">
        <f>IF(ISNA(VLOOKUP($A49,[1]WFY14!$P$1:$Q$65536,2,FALSE)),"np",(VLOOKUP($A49,[1]WFY14!$P$1:$Q$65536,2,FALSE)))</f>
        <v>np</v>
      </c>
      <c r="Z49" s="92">
        <f>IF(Y49&gt;[1]WFY14!$Q$1,0,(VLOOKUP(Y49,'[2]Point Tables'!$A$4:$I$263,[1]WFY14!$Q$2,FALSE)))</f>
        <v>0</v>
      </c>
      <c r="AA49" s="92" t="str">
        <f t="shared" si="8"/>
        <v>Minarik, Natalie</v>
      </c>
      <c r="AB49" s="121" t="str">
        <f>IF(ISNA(VLOOKUP($A49,[1]WFY12!$AA$1:$AB$65536,2,FALSE)),"np",(VLOOKUP($A49,[1]WFY12!$AA$1:$AB$65536,2,FALSE)))</f>
        <v>np</v>
      </c>
      <c r="AC49" s="92">
        <f>IF(AB49&gt;[1]WFY12!$AB$1,0,(VLOOKUP(AB49,'[2]Point Tables'!$A$4:$I$263,[1]WFY12!$AB$2,FALSE)))</f>
        <v>0</v>
      </c>
      <c r="AD49" s="121" t="str">
        <f>IF(ISNA(VLOOKUP($A49,[1]WFY12!$AL$1:$AM$65536,2,FALSE)),"np",(VLOOKUP($A49,[1]WFY12!$AL$1:$AM$65536,2,FALSE)))</f>
        <v>np</v>
      </c>
      <c r="AE49" s="92">
        <f>IF(AD49&gt;[1]WFY12!$AM$1,0,(VLOOKUP(AD49,'[2]Point Tables'!$A$4:$I$263,[1]WFY12!$AM$2,FALSE)))</f>
        <v>0</v>
      </c>
      <c r="AF49" s="121" t="str">
        <f>IF(ISNA(VLOOKUP($A49,[1]WFY12!$AW$1:$AX$65536,2,FALSE)),"np",(VLOOKUP($A49,[1]WFY12!$AW$1:$AX$65536,2,FALSE)))</f>
        <v>np</v>
      </c>
      <c r="AG49" s="92">
        <f>IF(AF49&gt;[1]WFY12!$AX$1,0,(VLOOKUP(AF49,'[2]Point Tables'!$A$4:$I$263,[1]WFY12!$AX$2,FALSE)))</f>
        <v>0</v>
      </c>
      <c r="AH49" s="121" t="str">
        <f>IF(ISNA(VLOOKUP($A49,[1]WFY12!$BH$1:$BI$65536,2,FALSE)),"np",(VLOOKUP($A49,[1]WFY12!$BH$1:$BI$65536,2,FALSE)))</f>
        <v>np</v>
      </c>
      <c r="AI49" s="92">
        <f>IF(AH49&gt;[1]WFY12!$BI$1,0,(VLOOKUP(AH49,'[2]Point Tables'!$A$4:$I$263,[1]WFY12!$BI$2,FALSE)))</f>
        <v>0</v>
      </c>
      <c r="AJ49" s="121" t="str">
        <f>IF(ISNA(VLOOKUP($A49,[1]WFY12!$BS$1:$BT$65536,2,FALSE)),"np",(VLOOKUP($A49,[1]WFY12!$BS$1:$BT$65536,2,FALSE)))</f>
        <v>np</v>
      </c>
      <c r="AK49" s="92">
        <f>IF(AJ49&gt;[1]WFY12!$BT$1,0,(VLOOKUP(AJ49,'[2]Point Tables'!$A$4:$I$263,[1]WFY12!$BT$2,FALSE)))</f>
        <v>0</v>
      </c>
      <c r="AL49" s="121">
        <f>IF(ISNA(VLOOKUP($A49,[1]WFY12!$CD$1:$CE$65536,2,FALSE)),"np",(VLOOKUP($A49,[1]WFY12!$CD$1:$CE$65536,2,FALSE)))</f>
        <v>13</v>
      </c>
      <c r="AM49" s="92">
        <f>IF(AL49&gt;[1]WFY12!$CE$1,0,(VLOOKUP(AL49,'[2]Point Tables'!$A$4:$I$263,[1]WFY12!$CE$2,FALSE)))</f>
        <v>51.5</v>
      </c>
      <c r="AN49" s="121">
        <f>IF(ISNA(VLOOKUP($A49,[1]WFY12!$CO$1:$CP$65536,2,FALSE)),"np",(VLOOKUP($A49,[1]WFY12!$CO$1:$CP$65536,2,FALSE)))</f>
        <v>8</v>
      </c>
      <c r="AO49" s="92">
        <f>IF(AN49&gt;[1]WFY12!$CP$1,0,(VLOOKUP(AN49,'[2]Point Tables'!$A$4:$I$263,[1]WFY12!$CP$2,FALSE)))</f>
        <v>68.5</v>
      </c>
      <c r="AP49" s="121" t="str">
        <f>IF(ISNA(VLOOKUP($A49,[1]WFY12!$CZ$1:$DA$65536,2,FALSE)),"np",(VLOOKUP($A49,[1]WFY12!$CZ$1:$DA$65536,2,FALSE)))</f>
        <v>np</v>
      </c>
      <c r="AQ49" s="92">
        <f>IF(AP49&gt;[1]WFY12!$DA$1,0,(VLOOKUP(AP49,'[2]Point Tables'!$A$4:$I$263,[1]WFY12!$DA$2,FALSE)))</f>
        <v>0</v>
      </c>
      <c r="AR49" s="121" t="str">
        <f>IF(ISNA(VLOOKUP($A49,[1]WFY12!$DK$1:$DL$65536,2,FALSE)),"np",(VLOOKUP($A49,[1]WFY12!$DK$1:$DL$65536,2,FALSE)))</f>
        <v>np</v>
      </c>
      <c r="AS49" s="92">
        <f>IF(AR49&gt;[1]WFY12!$DL$1,0,(VLOOKUP(AR49,'[2]Point Tables'!$A$4:$I$263,[1]WFY12!$DL$2,FALSE)))</f>
        <v>0</v>
      </c>
      <c r="AT49" s="92" t="str">
        <f t="shared" si="9"/>
        <v>Minarik, Natalie</v>
      </c>
      <c r="AU49" s="121" t="str">
        <f>IF(ISNA(VLOOKUP($A49,[1]WFY14!$AL$1:$AN$65536,2,FALSE)),"np",(VLOOKUP($A49,[1]WFY14!$AL$1:$AN$65536,2,FALSE)))</f>
        <v>np</v>
      </c>
      <c r="AV49" s="92">
        <f>IF(AU49&gt;[1]WFY14!$AN$1,0,(VLOOKUP(AU49,'[2]Point Tables'!$A$4:$I$263,[1]WFY14!$AN$2,FALSE)))</f>
        <v>0</v>
      </c>
      <c r="AW49" s="121" t="str">
        <f>IF(ISNA(VLOOKUP($A49,[1]WFY14!$AW$1:$AY$65536,2,FALSE)),"np",(VLOOKUP($A49,[1]WFY14!$AW$1:$AY$65536,2,FALSE)))</f>
        <v>np</v>
      </c>
      <c r="AX49" s="92">
        <f>IF(AW49&gt;[1]WFY14!$AY$1,0,(VLOOKUP(AW49,'[2]Point Tables'!$A$4:$I$263,[1]WFY14!$AY$2,FALSE)))</f>
        <v>0</v>
      </c>
      <c r="AY49" s="121" t="str">
        <f>IF(ISNA(VLOOKUP($A49,[1]WFY14!$BH$1:$BJ$65536,2,FALSE)),"np",(VLOOKUP($A49,[1]WFY14!$BH$1:$BJ$65536,2,FALSE)))</f>
        <v>np</v>
      </c>
      <c r="AZ49" s="92">
        <f>IF(AY49&gt;[1]WFY14!$BJ$1,0,(VLOOKUP(AY49,'[2]Point Tables'!$A$4:$I$263,[1]WFY14!$BJ$2,FALSE)))</f>
        <v>0</v>
      </c>
      <c r="BA49" s="121" t="str">
        <f>IF(ISNA(VLOOKUP($A49,[1]WFY14!$BS$1:$BT$65536,2,FALSE)),"np",(VLOOKUP($A49,[1]WFY14!$BS$1:$BT$65536,2,FALSE)))</f>
        <v>np</v>
      </c>
      <c r="BB49" s="92">
        <f>IF(BA49&gt;[1]WFY14!$BU$1,0,(VLOOKUP(BA49,'[2]Point Tables'!$A$4:$I$263,[1]WFY14!$BU$2,FALSE)))</f>
        <v>0</v>
      </c>
      <c r="BC49" s="121" t="str">
        <f>IF(ISNA(VLOOKUP($A49,[1]WFY14!$CD$1:$CE$65536,2,FALSE)),"np",(VLOOKUP($A49,[1]WFY14!$CD$1:$CE$65536,2,FALSE)))</f>
        <v>np</v>
      </c>
      <c r="BD49" s="92">
        <f>IF(BC49&gt;[1]WFY14!$CF$1,0,(VLOOKUP(BC49,'[2]Point Tables'!$A$4:$I$263,[1]WFY14!$CF$2,FALSE)))</f>
        <v>0</v>
      </c>
      <c r="BE49" s="121" t="str">
        <f>IF(ISNA(VLOOKUP($A49,[1]WFY14!$CO$1:$CP$65536,2,FALSE)),"np",(VLOOKUP($A49,[1]WFY14!$CO$1:$CP$65536,2,FALSE)))</f>
        <v>np</v>
      </c>
      <c r="BF49" s="92">
        <f>IF(BE49&gt;[1]WFY14!$CQ$1,0,(VLOOKUP(BE49,'[2]Point Tables'!$A$4:$I$263,[1]WFY14!$CQ$2,FALSE)))</f>
        <v>0</v>
      </c>
      <c r="BG49" s="121" t="str">
        <f>IF(ISNA(VLOOKUP($A49,[1]WFY14!$CZ$1:$DA$65536,2,FALSE)),"np",(VLOOKUP($A49,[1]WFY14!$CZ$1:$DA$65536,2,FALSE)))</f>
        <v>np</v>
      </c>
      <c r="BH49" s="92">
        <f>IF(BG49&gt;[1]WFY14!$DB$1,0,(VLOOKUP(BG49,'[2]Point Tables'!$A$4:$I$263,[1]WFY14!$DB$2,FALSE)))</f>
        <v>0</v>
      </c>
      <c r="BI49" s="121" t="str">
        <f>IF(ISNA(VLOOKUP($A49,[1]WFY14!$DK$1:$DL$65536,2,FALSE)),"np",(VLOOKUP($A49,[1]WFY14!$DK$1:$DL$65536,2,FALSE)))</f>
        <v>np</v>
      </c>
      <c r="BJ49" s="92">
        <f>IF(BI49&gt;[1]WFY14!$DM$1,0,(VLOOKUP(BI49,'[2]Point Tables'!$A$4:$I$263,[1]WFY14!$DM$2,FALSE)))</f>
        <v>0</v>
      </c>
      <c r="BK49" s="121" t="str">
        <f>IF(ISNA(VLOOKUP($A49,[1]WFY14!$DV$1:$DW$65536,2,FALSE)),"np",(VLOOKUP($A49,[1]WFY14!$DV$1:$DW$65536,2,FALSE)))</f>
        <v>np</v>
      </c>
      <c r="BL49" s="92">
        <f>IF(BK49&gt;[1]WFY14!$DX$1,0,(VLOOKUP(BK49,'[9]Point Tables'!$A$4:$I$263,[1]WFY14!$DX$2,FALSE)))</f>
        <v>0</v>
      </c>
      <c r="BY49">
        <f t="shared" si="10"/>
        <v>0</v>
      </c>
      <c r="BZ49">
        <f t="shared" si="11"/>
        <v>0</v>
      </c>
      <c r="CA49">
        <f t="shared" si="12"/>
        <v>0</v>
      </c>
      <c r="CB49">
        <f t="shared" si="13"/>
        <v>0</v>
      </c>
      <c r="CC49">
        <f t="shared" si="14"/>
        <v>0</v>
      </c>
      <c r="CD49">
        <f t="shared" si="15"/>
        <v>51.5</v>
      </c>
      <c r="CE49">
        <f t="shared" si="16"/>
        <v>68.5</v>
      </c>
      <c r="CF49">
        <f t="shared" si="17"/>
        <v>0</v>
      </c>
      <c r="CG49">
        <f t="shared" si="18"/>
        <v>0</v>
      </c>
      <c r="CH49">
        <f t="shared" si="19"/>
        <v>0</v>
      </c>
      <c r="CI49">
        <f t="shared" si="20"/>
        <v>0</v>
      </c>
      <c r="CJ49">
        <f t="shared" si="21"/>
        <v>0</v>
      </c>
      <c r="CK49">
        <f t="shared" si="22"/>
        <v>0</v>
      </c>
      <c r="CL49">
        <f t="shared" si="23"/>
        <v>0</v>
      </c>
      <c r="CM49">
        <f t="shared" si="24"/>
        <v>0</v>
      </c>
      <c r="CN49">
        <f t="shared" si="25"/>
        <v>0</v>
      </c>
      <c r="CO49">
        <f t="shared" si="26"/>
        <v>0</v>
      </c>
      <c r="CP49">
        <f t="shared" si="27"/>
        <v>0</v>
      </c>
      <c r="CR49">
        <f t="shared" si="28"/>
        <v>68.5</v>
      </c>
      <c r="CS49">
        <f t="shared" si="29"/>
        <v>0</v>
      </c>
      <c r="CT49">
        <f t="shared" si="30"/>
        <v>0</v>
      </c>
      <c r="CU49">
        <f t="shared" si="31"/>
        <v>0</v>
      </c>
      <c r="CV49">
        <f t="shared" si="32"/>
        <v>0</v>
      </c>
      <c r="CW49">
        <f t="shared" si="33"/>
        <v>0</v>
      </c>
      <c r="CX49">
        <f t="shared" si="34"/>
        <v>0</v>
      </c>
      <c r="CZ49">
        <f t="shared" si="35"/>
        <v>68.5</v>
      </c>
      <c r="DA49">
        <f t="shared" si="36"/>
        <v>0</v>
      </c>
      <c r="DB49">
        <f t="shared" si="37"/>
        <v>0</v>
      </c>
      <c r="DC49">
        <f t="shared" si="38"/>
        <v>0</v>
      </c>
      <c r="DE49" s="95">
        <f t="shared" si="39"/>
        <v>68.5</v>
      </c>
      <c r="DJ49">
        <f t="shared" si="40"/>
        <v>0</v>
      </c>
      <c r="DK49">
        <f t="shared" si="41"/>
        <v>0</v>
      </c>
      <c r="DM49">
        <f t="shared" si="42"/>
        <v>0</v>
      </c>
      <c r="DN49">
        <f t="shared" si="43"/>
        <v>0</v>
      </c>
      <c r="DP49">
        <f t="shared" si="44"/>
        <v>0</v>
      </c>
    </row>
    <row r="50" spans="1:120">
      <c r="A50" s="23">
        <v>100099701</v>
      </c>
      <c r="B50">
        <f t="shared" si="0"/>
        <v>53</v>
      </c>
      <c r="C50">
        <f t="shared" si="1"/>
        <v>0</v>
      </c>
      <c r="D50" s="15" t="str">
        <f t="shared" si="2"/>
        <v>47T</v>
      </c>
      <c r="E50" s="26" t="str">
        <f>IF(AND(ISNUMBER(G50),G50&gt;='[3]Point Tables'!$S$7),"#"," ")</f>
        <v>#</v>
      </c>
      <c r="F50" s="3" t="s">
        <v>1017</v>
      </c>
      <c r="G50" s="10">
        <v>2001</v>
      </c>
      <c r="H50" s="3" t="s">
        <v>29</v>
      </c>
      <c r="I50" s="119">
        <f t="shared" si="3"/>
        <v>53</v>
      </c>
      <c r="J50" s="122">
        <f t="shared" si="4"/>
        <v>0</v>
      </c>
      <c r="K50" s="107">
        <f t="shared" si="45"/>
        <v>53</v>
      </c>
      <c r="L50" s="107">
        <f t="shared" si="45"/>
        <v>0</v>
      </c>
      <c r="M50" s="107">
        <f t="shared" si="45"/>
        <v>0</v>
      </c>
      <c r="N50" s="107">
        <f t="shared" si="45"/>
        <v>0</v>
      </c>
      <c r="O50" s="88" t="str">
        <f t="shared" si="6"/>
        <v>Adler, Polly Z.</v>
      </c>
      <c r="P50" s="121" t="str">
        <f>IF(ISNA(VLOOKUP($A50,[1]WFY12!$E$1:$F$65536,2,FALSE)),"np",(VLOOKUP($A50,[1]WFY12!$E$1:$F$65536,2,FALSE)))</f>
        <v>np</v>
      </c>
      <c r="Q50" s="92">
        <f>IF(P50&gt;[1]WFY12!$F$1,0,(VLOOKUP(P50,'[2]Point Tables'!$A$4:$I$263,[1]WFY12!$F$2,FALSE)))</f>
        <v>0</v>
      </c>
      <c r="R50" s="121" t="str">
        <f>IF(ISNA(VLOOKUP($A50,[1]WFY12!$P$1:$Q$65536,2,FALSE)),"np",(VLOOKUP($A50,[1]WFY12!$P$1:$Q$65536,2,FALSE)))</f>
        <v>np</v>
      </c>
      <c r="S50" s="92">
        <f>IF(R50&gt;[1]WFY12!$Q$1,0,(VLOOKUP(R50,'[2]Point Tables'!$A$4:$I$263,[1]WFY12!$Q$2,FALSE)))</f>
        <v>0</v>
      </c>
      <c r="T50" s="92" t="str">
        <f t="shared" si="7"/>
        <v>Adler, Polly Z.</v>
      </c>
      <c r="U50" s="121" t="str">
        <f>IF(ISNA(VLOOKUP(A50,[1]WFY14!$AA$1:$AB$65536,2,FALSE)),"np",(VLOOKUP(A50,[1]WFY14!$AA$1:$AB$65536,2,FALSE)))</f>
        <v>np</v>
      </c>
      <c r="V50" s="92">
        <f>IF(U50&gt;[1]WFY14!$AB$1,0,(VLOOKUP(U50,'[2]Point Tables'!$A$4:$I$263,[1]WFY14!$AB$2,FALSE)))</f>
        <v>0</v>
      </c>
      <c r="W50" s="121" t="str">
        <f>IF(ISNA(VLOOKUP($A50,[1]WFY14!$E$1:$F$65536,2,FALSE)),"np",(VLOOKUP($A50,[1]WFY14!$E$1:$F$65536,2,FALSE)))</f>
        <v>np</v>
      </c>
      <c r="X50" s="92">
        <f>IF(W50&gt;[1]WFY14!$F$1,0,(VLOOKUP(W50,'[2]Point Tables'!$A$4:$I$263,[1]WFY14!$F$2,FALSE)))</f>
        <v>0</v>
      </c>
      <c r="Y50" s="121" t="str">
        <f>IF(ISNA(VLOOKUP($A50,[1]WFY14!$P$1:$Q$65536,2,FALSE)),"np",(VLOOKUP($A50,[1]WFY14!$P$1:$Q$65536,2,FALSE)))</f>
        <v>np</v>
      </c>
      <c r="Z50" s="92">
        <f>IF(Y50&gt;[1]WFY14!$Q$1,0,(VLOOKUP(Y50,'[2]Point Tables'!$A$4:$I$263,[1]WFY14!$Q$2,FALSE)))</f>
        <v>0</v>
      </c>
      <c r="AA50" s="92" t="str">
        <f t="shared" si="8"/>
        <v>Adler, Polly Z.</v>
      </c>
      <c r="AB50" s="121" t="str">
        <f>IF(ISNA(VLOOKUP($A50,[1]WFY12!$AA$1:$AB$65536,2,FALSE)),"np",(VLOOKUP($A50,[1]WFY12!$AA$1:$AB$65536,2,FALSE)))</f>
        <v>np</v>
      </c>
      <c r="AC50" s="92">
        <f>IF(AB50&gt;[1]WFY12!$AB$1,0,(VLOOKUP(AB50,'[2]Point Tables'!$A$4:$I$263,[1]WFY12!$AB$2,FALSE)))</f>
        <v>0</v>
      </c>
      <c r="AD50" s="121" t="str">
        <f>IF(ISNA(VLOOKUP($A50,[1]WFY12!$AL$1:$AM$65536,2,FALSE)),"np",(VLOOKUP($A50,[1]WFY12!$AL$1:$AM$65536,2,FALSE)))</f>
        <v>np</v>
      </c>
      <c r="AE50" s="92">
        <f>IF(AD50&gt;[1]WFY12!$AM$1,0,(VLOOKUP(AD50,'[2]Point Tables'!$A$4:$I$263,[1]WFY12!$AM$2,FALSE)))</f>
        <v>0</v>
      </c>
      <c r="AF50" s="121" t="str">
        <f>IF(ISNA(VLOOKUP($A50,[1]WFY12!$AW$1:$AX$65536,2,FALSE)),"np",(VLOOKUP($A50,[1]WFY12!$AW$1:$AX$65536,2,FALSE)))</f>
        <v>np</v>
      </c>
      <c r="AG50" s="92">
        <f>IF(AF50&gt;[1]WFY12!$AX$1,0,(VLOOKUP(AF50,'[2]Point Tables'!$A$4:$I$263,[1]WFY12!$AX$2,FALSE)))</f>
        <v>0</v>
      </c>
      <c r="AH50" s="121" t="str">
        <f>IF(ISNA(VLOOKUP($A50,[1]WFY12!$BH$1:$BI$65536,2,FALSE)),"np",(VLOOKUP($A50,[1]WFY12!$BH$1:$BI$65536,2,FALSE)))</f>
        <v>np</v>
      </c>
      <c r="AI50" s="92">
        <f>IF(AH50&gt;[1]WFY12!$BI$1,0,(VLOOKUP(AH50,'[2]Point Tables'!$A$4:$I$263,[1]WFY12!$BI$2,FALSE)))</f>
        <v>0</v>
      </c>
      <c r="AJ50" s="121" t="str">
        <f>IF(ISNA(VLOOKUP($A50,[1]WFY12!$BS$1:$BT$65536,2,FALSE)),"np",(VLOOKUP($A50,[1]WFY12!$BS$1:$BT$65536,2,FALSE)))</f>
        <v>np</v>
      </c>
      <c r="AK50" s="92">
        <f>IF(AJ50&gt;[1]WFY12!$BT$1,0,(VLOOKUP(AJ50,'[2]Point Tables'!$A$4:$I$263,[1]WFY12!$BT$2,FALSE)))</f>
        <v>0</v>
      </c>
      <c r="AL50" s="121" t="str">
        <f>IF(ISNA(VLOOKUP($A50,[1]WFY12!$CD$1:$CE$65536,2,FALSE)),"np",(VLOOKUP($A50,[1]WFY12!$CD$1:$CE$65536,2,FALSE)))</f>
        <v>np</v>
      </c>
      <c r="AM50" s="92">
        <f>IF(AL50&gt;[1]WFY12!$CE$1,0,(VLOOKUP(AL50,'[2]Point Tables'!$A$4:$I$263,[1]WFY12!$CE$2,FALSE)))</f>
        <v>0</v>
      </c>
      <c r="AN50" s="121">
        <f>IF(ISNA(VLOOKUP($A50,[1]WFY12!$CO$1:$CP$65536,2,FALSE)),"np",(VLOOKUP($A50,[1]WFY12!$CO$1:$CP$65536,2,FALSE)))</f>
        <v>10</v>
      </c>
      <c r="AO50" s="92">
        <f>IF(AN50&gt;[1]WFY12!$CP$1,0,(VLOOKUP(AN50,'[2]Point Tables'!$A$4:$I$263,[1]WFY12!$CP$2,FALSE)))</f>
        <v>53</v>
      </c>
      <c r="AP50" s="121" t="str">
        <f>IF(ISNA(VLOOKUP($A50,[1]WFY12!$CZ$1:$DA$65536,2,FALSE)),"np",(VLOOKUP($A50,[1]WFY12!$CZ$1:$DA$65536,2,FALSE)))</f>
        <v>np</v>
      </c>
      <c r="AQ50" s="92">
        <f>IF(AP50&gt;[1]WFY12!$DA$1,0,(VLOOKUP(AP50,'[2]Point Tables'!$A$4:$I$263,[1]WFY12!$DA$2,FALSE)))</f>
        <v>0</v>
      </c>
      <c r="AR50" s="121" t="str">
        <f>IF(ISNA(VLOOKUP($A50,[1]WFY12!$DK$1:$DL$65536,2,FALSE)),"np",(VLOOKUP($A50,[1]WFY12!$DK$1:$DL$65536,2,FALSE)))</f>
        <v>np</v>
      </c>
      <c r="AS50" s="92">
        <f>IF(AR50&gt;[1]WFY12!$DL$1,0,(VLOOKUP(AR50,'[2]Point Tables'!$A$4:$I$263,[1]WFY12!$DL$2,FALSE)))</f>
        <v>0</v>
      </c>
      <c r="AT50" s="92" t="str">
        <f t="shared" si="9"/>
        <v>Adler, Polly Z.</v>
      </c>
      <c r="AU50" s="121" t="str">
        <f>IF(ISNA(VLOOKUP($A50,[1]WFY14!$AL$1:$AN$65536,2,FALSE)),"np",(VLOOKUP($A50,[1]WFY14!$AL$1:$AN$65536,2,FALSE)))</f>
        <v>np</v>
      </c>
      <c r="AV50" s="92">
        <f>IF(AU50&gt;[1]WFY14!$AN$1,0,(VLOOKUP(AU50,'[2]Point Tables'!$A$4:$I$263,[1]WFY14!$AN$2,FALSE)))</f>
        <v>0</v>
      </c>
      <c r="AW50" s="121" t="str">
        <f>IF(ISNA(VLOOKUP($A50,[1]WFY14!$AW$1:$AY$65536,2,FALSE)),"np",(VLOOKUP($A50,[1]WFY14!$AW$1:$AY$65536,2,FALSE)))</f>
        <v>np</v>
      </c>
      <c r="AX50" s="92">
        <f>IF(AW50&gt;[1]WFY14!$AY$1,0,(VLOOKUP(AW50,'[2]Point Tables'!$A$4:$I$263,[1]WFY14!$AY$2,FALSE)))</f>
        <v>0</v>
      </c>
      <c r="AY50" s="121" t="str">
        <f>IF(ISNA(VLOOKUP($A50,[1]WFY14!$BH$1:$BJ$65536,2,FALSE)),"np",(VLOOKUP($A50,[1]WFY14!$BH$1:$BJ$65536,2,FALSE)))</f>
        <v>np</v>
      </c>
      <c r="AZ50" s="92">
        <f>IF(AY50&gt;[1]WFY14!$BJ$1,0,(VLOOKUP(AY50,'[2]Point Tables'!$A$4:$I$263,[1]WFY14!$BJ$2,FALSE)))</f>
        <v>0</v>
      </c>
      <c r="BA50" s="121" t="str">
        <f>IF(ISNA(VLOOKUP($A50,[1]WFY14!$BS$1:$BT$65536,2,FALSE)),"np",(VLOOKUP($A50,[1]WFY14!$BS$1:$BT$65536,2,FALSE)))</f>
        <v>np</v>
      </c>
      <c r="BB50" s="92">
        <f>IF(BA50&gt;[1]WFY14!$BU$1,0,(VLOOKUP(BA50,'[2]Point Tables'!$A$4:$I$263,[1]WFY14!$BU$2,FALSE)))</f>
        <v>0</v>
      </c>
      <c r="BC50" s="121" t="str">
        <f>IF(ISNA(VLOOKUP($A50,[1]WFY14!$CD$1:$CE$65536,2,FALSE)),"np",(VLOOKUP($A50,[1]WFY14!$CD$1:$CE$65536,2,FALSE)))</f>
        <v>np</v>
      </c>
      <c r="BD50" s="92">
        <f>IF(BC50&gt;[1]WFY14!$CF$1,0,(VLOOKUP(BC50,'[2]Point Tables'!$A$4:$I$263,[1]WFY14!$CF$2,FALSE)))</f>
        <v>0</v>
      </c>
      <c r="BE50" s="121" t="str">
        <f>IF(ISNA(VLOOKUP($A50,[1]WFY14!$CO$1:$CP$65536,2,FALSE)),"np",(VLOOKUP($A50,[1]WFY14!$CO$1:$CP$65536,2,FALSE)))</f>
        <v>np</v>
      </c>
      <c r="BF50" s="92">
        <f>IF(BE50&gt;[1]WFY14!$CQ$1,0,(VLOOKUP(BE50,'[2]Point Tables'!$A$4:$I$263,[1]WFY14!$CQ$2,FALSE)))</f>
        <v>0</v>
      </c>
      <c r="BG50" s="121" t="str">
        <f>IF(ISNA(VLOOKUP($A50,[1]WFY14!$CZ$1:$DA$65536,2,FALSE)),"np",(VLOOKUP($A50,[1]WFY14!$CZ$1:$DA$65536,2,FALSE)))</f>
        <v>np</v>
      </c>
      <c r="BH50" s="92">
        <f>IF(BG50&gt;[1]WFY14!$DB$1,0,(VLOOKUP(BG50,'[2]Point Tables'!$A$4:$I$263,[1]WFY14!$DB$2,FALSE)))</f>
        <v>0</v>
      </c>
      <c r="BI50" s="121" t="str">
        <f>IF(ISNA(VLOOKUP($A50,[1]WFY14!$DK$1:$DL$65536,2,FALSE)),"np",(VLOOKUP($A50,[1]WFY14!$DK$1:$DL$65536,2,FALSE)))</f>
        <v>np</v>
      </c>
      <c r="BJ50" s="92">
        <f>IF(BI50&gt;[1]WFY14!$DM$1,0,(VLOOKUP(BI50,'[2]Point Tables'!$A$4:$I$263,[1]WFY14!$DM$2,FALSE)))</f>
        <v>0</v>
      </c>
      <c r="BK50" s="121" t="str">
        <f>IF(ISNA(VLOOKUP($A50,[1]WFY14!$DV$1:$DW$65536,2,FALSE)),"np",(VLOOKUP($A50,[1]WFY14!$DV$1:$DW$65536,2,FALSE)))</f>
        <v>np</v>
      </c>
      <c r="BL50" s="92">
        <f>IF(BK50&gt;[1]WFY14!$DX$1,0,(VLOOKUP(BK50,'[9]Point Tables'!$A$4:$I$263,[1]WFY14!$DX$2,FALSE)))</f>
        <v>0</v>
      </c>
      <c r="BY50">
        <f t="shared" si="10"/>
        <v>0</v>
      </c>
      <c r="BZ50">
        <f t="shared" si="11"/>
        <v>0</v>
      </c>
      <c r="CA50">
        <f t="shared" si="12"/>
        <v>0</v>
      </c>
      <c r="CB50">
        <f t="shared" si="13"/>
        <v>0</v>
      </c>
      <c r="CC50">
        <f t="shared" si="14"/>
        <v>0</v>
      </c>
      <c r="CD50">
        <f t="shared" si="15"/>
        <v>0</v>
      </c>
      <c r="CE50">
        <f t="shared" si="16"/>
        <v>53</v>
      </c>
      <c r="CF50">
        <f t="shared" si="17"/>
        <v>0</v>
      </c>
      <c r="CG50">
        <f t="shared" si="18"/>
        <v>0</v>
      </c>
      <c r="CH50">
        <f t="shared" si="19"/>
        <v>0</v>
      </c>
      <c r="CI50">
        <f t="shared" si="20"/>
        <v>0</v>
      </c>
      <c r="CJ50">
        <f t="shared" si="21"/>
        <v>0</v>
      </c>
      <c r="CK50">
        <f t="shared" si="22"/>
        <v>0</v>
      </c>
      <c r="CL50">
        <f t="shared" si="23"/>
        <v>0</v>
      </c>
      <c r="CM50">
        <f t="shared" si="24"/>
        <v>0</v>
      </c>
      <c r="CN50">
        <f t="shared" si="25"/>
        <v>0</v>
      </c>
      <c r="CO50">
        <f t="shared" si="26"/>
        <v>0</v>
      </c>
      <c r="CP50">
        <f t="shared" si="27"/>
        <v>0</v>
      </c>
      <c r="CR50">
        <f t="shared" si="28"/>
        <v>53</v>
      </c>
      <c r="CS50">
        <f t="shared" si="29"/>
        <v>0</v>
      </c>
      <c r="CT50">
        <f t="shared" si="30"/>
        <v>0</v>
      </c>
      <c r="CU50">
        <f t="shared" si="31"/>
        <v>0</v>
      </c>
      <c r="CV50">
        <f t="shared" si="32"/>
        <v>0</v>
      </c>
      <c r="CW50">
        <f t="shared" si="33"/>
        <v>0</v>
      </c>
      <c r="CX50">
        <f t="shared" si="34"/>
        <v>0</v>
      </c>
      <c r="CZ50">
        <f t="shared" si="35"/>
        <v>53</v>
      </c>
      <c r="DA50">
        <f t="shared" si="36"/>
        <v>0</v>
      </c>
      <c r="DB50">
        <f t="shared" si="37"/>
        <v>0</v>
      </c>
      <c r="DC50">
        <f t="shared" si="38"/>
        <v>0</v>
      </c>
      <c r="DE50" s="95">
        <f t="shared" si="39"/>
        <v>53</v>
      </c>
      <c r="DJ50">
        <f t="shared" si="40"/>
        <v>0</v>
      </c>
      <c r="DK50">
        <f t="shared" si="41"/>
        <v>0</v>
      </c>
      <c r="DM50">
        <f t="shared" si="42"/>
        <v>0</v>
      </c>
      <c r="DN50">
        <f t="shared" si="43"/>
        <v>0</v>
      </c>
      <c r="DP50">
        <f t="shared" si="44"/>
        <v>0</v>
      </c>
    </row>
    <row r="51" spans="1:120">
      <c r="A51" s="23">
        <v>100116931</v>
      </c>
      <c r="B51">
        <f t="shared" si="0"/>
        <v>53</v>
      </c>
      <c r="C51">
        <f t="shared" si="1"/>
        <v>0</v>
      </c>
      <c r="D51" s="15" t="str">
        <f t="shared" si="2"/>
        <v>47T</v>
      </c>
      <c r="E51" s="26" t="str">
        <f>IF(AND(ISNUMBER(G51),G51&gt;='[3]Point Tables'!$S$7),"#"," ")</f>
        <v>#</v>
      </c>
      <c r="F51" s="3" t="s">
        <v>1018</v>
      </c>
      <c r="G51" s="10">
        <v>1999</v>
      </c>
      <c r="H51" s="3" t="s">
        <v>37</v>
      </c>
      <c r="I51" s="119">
        <f t="shared" si="3"/>
        <v>53</v>
      </c>
      <c r="J51" s="122">
        <f t="shared" si="4"/>
        <v>0</v>
      </c>
      <c r="K51" s="107">
        <f t="shared" si="45"/>
        <v>53</v>
      </c>
      <c r="L51" s="107">
        <f t="shared" si="45"/>
        <v>0</v>
      </c>
      <c r="M51" s="107">
        <f t="shared" si="45"/>
        <v>0</v>
      </c>
      <c r="N51" s="107">
        <f t="shared" si="45"/>
        <v>0</v>
      </c>
      <c r="O51" s="88" t="str">
        <f t="shared" si="6"/>
        <v>Koslow, Olivia G.</v>
      </c>
      <c r="P51" s="121">
        <f>IF(ISNA(VLOOKUP($A51,[1]WFY12!$E$1:$F$65536,2,FALSE)),"np",(VLOOKUP($A51,[1]WFY12!$E$1:$F$65536,2,FALSE)))</f>
        <v>39</v>
      </c>
      <c r="Q51" s="92">
        <f>IF(P51&gt;[1]WFY12!$F$1,0,(VLOOKUP(P51,'[2]Point Tables'!$A$4:$I$263,[1]WFY12!$F$2,FALSE)))</f>
        <v>0</v>
      </c>
      <c r="R51" s="121">
        <f>IF(ISNA(VLOOKUP($A51,[1]WFY12!$P$1:$Q$65536,2,FALSE)),"np",(VLOOKUP($A51,[1]WFY12!$P$1:$Q$65536,2,FALSE)))</f>
        <v>83</v>
      </c>
      <c r="S51" s="92">
        <f>IF(R51&gt;[1]WFY12!$Q$1,0,(VLOOKUP(R51,'[2]Point Tables'!$A$4:$I$263,[1]WFY12!$Q$2,FALSE)))</f>
        <v>0</v>
      </c>
      <c r="T51" s="92" t="str">
        <f t="shared" si="7"/>
        <v>Koslow, Olivia G.</v>
      </c>
      <c r="U51" s="121" t="str">
        <f>IF(ISNA(VLOOKUP(A51,[1]WFY14!$AA$1:$AB$65536,2,FALSE)),"np",(VLOOKUP(A51,[1]WFY14!$AA$1:$AB$65536,2,FALSE)))</f>
        <v>np</v>
      </c>
      <c r="V51" s="92">
        <f>IF(U51&gt;[1]WFY14!$AB$1,0,(VLOOKUP(U51,'[2]Point Tables'!$A$4:$I$263,[1]WFY14!$AB$2,FALSE)))</f>
        <v>0</v>
      </c>
      <c r="W51" s="121" t="str">
        <f>IF(ISNA(VLOOKUP($A51,[1]WFY14!$E$1:$F$65536,2,FALSE)),"np",(VLOOKUP($A51,[1]WFY14!$E$1:$F$65536,2,FALSE)))</f>
        <v>np</v>
      </c>
      <c r="X51" s="92">
        <f>IF(W51&gt;[1]WFY14!$F$1,0,(VLOOKUP(W51,'[2]Point Tables'!$A$4:$I$263,[1]WFY14!$F$2,FALSE)))</f>
        <v>0</v>
      </c>
      <c r="Y51" s="121" t="str">
        <f>IF(ISNA(VLOOKUP($A51,[1]WFY14!$P$1:$Q$65536,2,FALSE)),"np",(VLOOKUP($A51,[1]WFY14!$P$1:$Q$65536,2,FALSE)))</f>
        <v>np</v>
      </c>
      <c r="Z51" s="92">
        <f>IF(Y51&gt;[1]WFY14!$Q$1,0,(VLOOKUP(Y51,'[2]Point Tables'!$A$4:$I$263,[1]WFY14!$Q$2,FALSE)))</f>
        <v>0</v>
      </c>
      <c r="AA51" s="92" t="str">
        <f t="shared" si="8"/>
        <v>Koslow, Olivia G.</v>
      </c>
      <c r="AB51" s="121" t="str">
        <f>IF(ISNA(VLOOKUP($A51,[1]WFY12!$AA$1:$AB$65536,2,FALSE)),"np",(VLOOKUP($A51,[1]WFY12!$AA$1:$AB$65536,2,FALSE)))</f>
        <v>np</v>
      </c>
      <c r="AC51" s="92">
        <f>IF(AB51&gt;[1]WFY12!$AB$1,0,(VLOOKUP(AB51,'[2]Point Tables'!$A$4:$I$263,[1]WFY12!$AB$2,FALSE)))</f>
        <v>0</v>
      </c>
      <c r="AD51" s="121" t="str">
        <f>IF(ISNA(VLOOKUP($A51,[1]WFY12!$AL$1:$AM$65536,2,FALSE)),"np",(VLOOKUP($A51,[1]WFY12!$AL$1:$AM$65536,2,FALSE)))</f>
        <v>np</v>
      </c>
      <c r="AE51" s="92">
        <f>IF(AD51&gt;[1]WFY12!$AM$1,0,(VLOOKUP(AD51,'[2]Point Tables'!$A$4:$I$263,[1]WFY12!$AM$2,FALSE)))</f>
        <v>0</v>
      </c>
      <c r="AF51" s="121" t="str">
        <f>IF(ISNA(VLOOKUP($A51,[1]WFY12!$AW$1:$AX$65536,2,FALSE)),"np",(VLOOKUP($A51,[1]WFY12!$AW$1:$AX$65536,2,FALSE)))</f>
        <v>np</v>
      </c>
      <c r="AG51" s="92">
        <f>IF(AF51&gt;[1]WFY12!$AX$1,0,(VLOOKUP(AF51,'[2]Point Tables'!$A$4:$I$263,[1]WFY12!$AX$2,FALSE)))</f>
        <v>0</v>
      </c>
      <c r="AH51" s="121" t="str">
        <f>IF(ISNA(VLOOKUP($A51,[1]WFY12!$BH$1:$BI$65536,2,FALSE)),"np",(VLOOKUP($A51,[1]WFY12!$BH$1:$BI$65536,2,FALSE)))</f>
        <v>np</v>
      </c>
      <c r="AI51" s="92">
        <f>IF(AH51&gt;[1]WFY12!$BI$1,0,(VLOOKUP(AH51,'[2]Point Tables'!$A$4:$I$263,[1]WFY12!$BI$2,FALSE)))</f>
        <v>0</v>
      </c>
      <c r="AJ51" s="121" t="str">
        <f>IF(ISNA(VLOOKUP($A51,[1]WFY12!$BS$1:$BT$65536,2,FALSE)),"np",(VLOOKUP($A51,[1]WFY12!$BS$1:$BT$65536,2,FALSE)))</f>
        <v>np</v>
      </c>
      <c r="AK51" s="92">
        <f>IF(AJ51&gt;[1]WFY12!$BT$1,0,(VLOOKUP(AJ51,'[2]Point Tables'!$A$4:$I$263,[1]WFY12!$BT$2,FALSE)))</f>
        <v>0</v>
      </c>
      <c r="AL51" s="121" t="str">
        <f>IF(ISNA(VLOOKUP($A51,[1]WFY12!$CD$1:$CE$65536,2,FALSE)),"np",(VLOOKUP($A51,[1]WFY12!$CD$1:$CE$65536,2,FALSE)))</f>
        <v>np</v>
      </c>
      <c r="AM51" s="92">
        <f>IF(AL51&gt;[1]WFY12!$CE$1,0,(VLOOKUP(AL51,'[2]Point Tables'!$A$4:$I$263,[1]WFY12!$CE$2,FALSE)))</f>
        <v>0</v>
      </c>
      <c r="AN51" s="121" t="str">
        <f>IF(ISNA(VLOOKUP($A51,[1]WFY12!$CO$1:$CP$65536,2,FALSE)),"np",(VLOOKUP($A51,[1]WFY12!$CO$1:$CP$65536,2,FALSE)))</f>
        <v>np</v>
      </c>
      <c r="AO51" s="92">
        <f>IF(AN51&gt;[1]WFY12!$CP$1,0,(VLOOKUP(AN51,'[2]Point Tables'!$A$4:$I$263,[1]WFY12!$CP$2,FALSE)))</f>
        <v>0</v>
      </c>
      <c r="AP51" s="121">
        <f>IF(ISNA(VLOOKUP($A51,[1]WFY12!$CZ$1:$DA$65536,2,FALSE)),"np",(VLOOKUP($A51,[1]WFY12!$CZ$1:$DA$65536,2,FALSE)))</f>
        <v>10</v>
      </c>
      <c r="AQ51" s="92">
        <f>IF(AP51&gt;[1]WFY12!$DA$1,0,(VLOOKUP(AP51,'[2]Point Tables'!$A$4:$I$263,[1]WFY12!$DA$2,FALSE)))</f>
        <v>53</v>
      </c>
      <c r="AR51" s="121" t="str">
        <f>IF(ISNA(VLOOKUP($A51,[1]WFY12!$DK$1:$DL$65536,2,FALSE)),"np",(VLOOKUP($A51,[1]WFY12!$DK$1:$DL$65536,2,FALSE)))</f>
        <v>np</v>
      </c>
      <c r="AS51" s="92">
        <f>IF(AR51&gt;[1]WFY12!$DL$1,0,(VLOOKUP(AR51,'[2]Point Tables'!$A$4:$I$263,[1]WFY12!$DL$2,FALSE)))</f>
        <v>0</v>
      </c>
      <c r="AT51" s="92" t="str">
        <f t="shared" si="9"/>
        <v>Koslow, Olivia G.</v>
      </c>
      <c r="AU51" s="121" t="str">
        <f>IF(ISNA(VLOOKUP($A51,[1]WFY14!$AL$1:$AN$65536,2,FALSE)),"np",(VLOOKUP($A51,[1]WFY14!$AL$1:$AN$65536,2,FALSE)))</f>
        <v>np</v>
      </c>
      <c r="AV51" s="92">
        <f>IF(AU51&gt;[1]WFY14!$AN$1,0,(VLOOKUP(AU51,'[2]Point Tables'!$A$4:$I$263,[1]WFY14!$AN$2,FALSE)))</f>
        <v>0</v>
      </c>
      <c r="AW51" s="121" t="str">
        <f>IF(ISNA(VLOOKUP($A51,[1]WFY14!$AW$1:$AY$65536,2,FALSE)),"np",(VLOOKUP($A51,[1]WFY14!$AW$1:$AY$65536,2,FALSE)))</f>
        <v>np</v>
      </c>
      <c r="AX51" s="92">
        <f>IF(AW51&gt;[1]WFY14!$AY$1,0,(VLOOKUP(AW51,'[2]Point Tables'!$A$4:$I$263,[1]WFY14!$AY$2,FALSE)))</f>
        <v>0</v>
      </c>
      <c r="AY51" s="121" t="str">
        <f>IF(ISNA(VLOOKUP($A51,[1]WFY14!$BH$1:$BJ$65536,2,FALSE)),"np",(VLOOKUP($A51,[1]WFY14!$BH$1:$BJ$65536,2,FALSE)))</f>
        <v>np</v>
      </c>
      <c r="AZ51" s="92">
        <f>IF(AY51&gt;[1]WFY14!$BJ$1,0,(VLOOKUP(AY51,'[2]Point Tables'!$A$4:$I$263,[1]WFY14!$BJ$2,FALSE)))</f>
        <v>0</v>
      </c>
      <c r="BA51" s="121" t="str">
        <f>IF(ISNA(VLOOKUP($A51,[1]WFY14!$BS$1:$BT$65536,2,FALSE)),"np",(VLOOKUP($A51,[1]WFY14!$BS$1:$BT$65536,2,FALSE)))</f>
        <v>np</v>
      </c>
      <c r="BB51" s="92">
        <f>IF(BA51&gt;[1]WFY14!$BU$1,0,(VLOOKUP(BA51,'[2]Point Tables'!$A$4:$I$263,[1]WFY14!$BU$2,FALSE)))</f>
        <v>0</v>
      </c>
      <c r="BC51" s="121" t="str">
        <f>IF(ISNA(VLOOKUP($A51,[1]WFY14!$CD$1:$CE$65536,2,FALSE)),"np",(VLOOKUP($A51,[1]WFY14!$CD$1:$CE$65536,2,FALSE)))</f>
        <v>np</v>
      </c>
      <c r="BD51" s="92">
        <f>IF(BC51&gt;[1]WFY14!$CF$1,0,(VLOOKUP(BC51,'[2]Point Tables'!$A$4:$I$263,[1]WFY14!$CF$2,FALSE)))</f>
        <v>0</v>
      </c>
      <c r="BE51" s="121" t="str">
        <f>IF(ISNA(VLOOKUP($A51,[1]WFY14!$CO$1:$CP$65536,2,FALSE)),"np",(VLOOKUP($A51,[1]WFY14!$CO$1:$CP$65536,2,FALSE)))</f>
        <v>np</v>
      </c>
      <c r="BF51" s="92">
        <f>IF(BE51&gt;[1]WFY14!$CQ$1,0,(VLOOKUP(BE51,'[2]Point Tables'!$A$4:$I$263,[1]WFY14!$CQ$2,FALSE)))</f>
        <v>0</v>
      </c>
      <c r="BG51" s="121" t="str">
        <f>IF(ISNA(VLOOKUP($A51,[1]WFY14!$CZ$1:$DA$65536,2,FALSE)),"np",(VLOOKUP($A51,[1]WFY14!$CZ$1:$DA$65536,2,FALSE)))</f>
        <v>np</v>
      </c>
      <c r="BH51" s="92">
        <f>IF(BG51&gt;[1]WFY14!$DB$1,0,(VLOOKUP(BG51,'[2]Point Tables'!$A$4:$I$263,[1]WFY14!$DB$2,FALSE)))</f>
        <v>0</v>
      </c>
      <c r="BI51" s="121" t="str">
        <f>IF(ISNA(VLOOKUP($A51,[1]WFY14!$DK$1:$DL$65536,2,FALSE)),"np",(VLOOKUP($A51,[1]WFY14!$DK$1:$DL$65536,2,FALSE)))</f>
        <v>np</v>
      </c>
      <c r="BJ51" s="92">
        <f>IF(BI51&gt;[1]WFY14!$DM$1,0,(VLOOKUP(BI51,'[2]Point Tables'!$A$4:$I$263,[1]WFY14!$DM$2,FALSE)))</f>
        <v>0</v>
      </c>
      <c r="BK51" s="121" t="str">
        <f>IF(ISNA(VLOOKUP($A51,[1]WFY14!$DV$1:$DW$65536,2,FALSE)),"np",(VLOOKUP($A51,[1]WFY14!$DV$1:$DW$65536,2,FALSE)))</f>
        <v>np</v>
      </c>
      <c r="BL51" s="92">
        <f>IF(BK51&gt;[1]WFY14!$DX$1,0,(VLOOKUP(BK51,'[9]Point Tables'!$A$4:$I$263,[1]WFY14!$DX$2,FALSE)))</f>
        <v>0</v>
      </c>
      <c r="BY51">
        <f t="shared" si="10"/>
        <v>0</v>
      </c>
      <c r="BZ51">
        <f t="shared" si="11"/>
        <v>0</v>
      </c>
      <c r="CA51">
        <f t="shared" si="12"/>
        <v>0</v>
      </c>
      <c r="CB51">
        <f t="shared" si="13"/>
        <v>0</v>
      </c>
      <c r="CC51">
        <f t="shared" si="14"/>
        <v>0</v>
      </c>
      <c r="CD51">
        <f t="shared" si="15"/>
        <v>0</v>
      </c>
      <c r="CE51">
        <f t="shared" si="16"/>
        <v>0</v>
      </c>
      <c r="CF51">
        <f t="shared" si="17"/>
        <v>53</v>
      </c>
      <c r="CG51">
        <f t="shared" si="18"/>
        <v>0</v>
      </c>
      <c r="CH51">
        <f t="shared" si="19"/>
        <v>0</v>
      </c>
      <c r="CI51">
        <f t="shared" si="20"/>
        <v>0</v>
      </c>
      <c r="CJ51">
        <f t="shared" si="21"/>
        <v>0</v>
      </c>
      <c r="CK51">
        <f t="shared" si="22"/>
        <v>0</v>
      </c>
      <c r="CL51">
        <f t="shared" si="23"/>
        <v>0</v>
      </c>
      <c r="CM51">
        <f t="shared" si="24"/>
        <v>0</v>
      </c>
      <c r="CN51">
        <f t="shared" si="25"/>
        <v>0</v>
      </c>
      <c r="CO51">
        <f t="shared" si="26"/>
        <v>0</v>
      </c>
      <c r="CP51">
        <f t="shared" si="27"/>
        <v>0</v>
      </c>
      <c r="CR51">
        <f t="shared" si="28"/>
        <v>53</v>
      </c>
      <c r="CS51">
        <f t="shared" si="29"/>
        <v>0</v>
      </c>
      <c r="CT51">
        <f t="shared" si="30"/>
        <v>0</v>
      </c>
      <c r="CU51">
        <f t="shared" si="31"/>
        <v>0</v>
      </c>
      <c r="CV51">
        <f t="shared" si="32"/>
        <v>0</v>
      </c>
      <c r="CW51">
        <f t="shared" si="33"/>
        <v>0</v>
      </c>
      <c r="CX51">
        <f t="shared" si="34"/>
        <v>0</v>
      </c>
      <c r="CZ51">
        <f t="shared" si="35"/>
        <v>53</v>
      </c>
      <c r="DA51">
        <f t="shared" si="36"/>
        <v>0</v>
      </c>
      <c r="DB51">
        <f t="shared" si="37"/>
        <v>0</v>
      </c>
      <c r="DC51">
        <f t="shared" si="38"/>
        <v>0</v>
      </c>
      <c r="DE51" s="95">
        <f t="shared" si="39"/>
        <v>53</v>
      </c>
      <c r="DJ51">
        <f t="shared" si="40"/>
        <v>0</v>
      </c>
      <c r="DK51">
        <f t="shared" si="41"/>
        <v>0</v>
      </c>
      <c r="DM51">
        <f t="shared" si="42"/>
        <v>0</v>
      </c>
      <c r="DN51">
        <f t="shared" si="43"/>
        <v>0</v>
      </c>
      <c r="DP51">
        <f t="shared" si="44"/>
        <v>0</v>
      </c>
    </row>
    <row r="52" spans="1:120">
      <c r="A52" s="78">
        <v>100089651</v>
      </c>
      <c r="B52">
        <f t="shared" si="0"/>
        <v>53</v>
      </c>
      <c r="C52">
        <f t="shared" si="1"/>
        <v>0</v>
      </c>
      <c r="D52" s="15" t="str">
        <f t="shared" si="2"/>
        <v>47T</v>
      </c>
      <c r="E52" s="26" t="str">
        <f>IF(AND(ISNUMBER(G52),G52&gt;='[3]Point Tables'!$S$7),"#"," ")</f>
        <v>#</v>
      </c>
      <c r="F52" s="3" t="s">
        <v>1015</v>
      </c>
      <c r="G52" s="10">
        <v>1998</v>
      </c>
      <c r="H52" s="3" t="s">
        <v>314</v>
      </c>
      <c r="I52" s="119">
        <f t="shared" si="3"/>
        <v>53</v>
      </c>
      <c r="J52" s="122">
        <f t="shared" si="4"/>
        <v>0</v>
      </c>
      <c r="K52" s="107">
        <f t="shared" si="45"/>
        <v>53</v>
      </c>
      <c r="L52" s="107">
        <f t="shared" si="45"/>
        <v>0</v>
      </c>
      <c r="M52" s="107">
        <f t="shared" si="45"/>
        <v>0</v>
      </c>
      <c r="N52" s="107">
        <f t="shared" si="45"/>
        <v>0</v>
      </c>
      <c r="O52" s="88" t="str">
        <f t="shared" si="6"/>
        <v>Yu, Abigail</v>
      </c>
      <c r="P52" s="121" t="str">
        <f>IF(ISNA(VLOOKUP($A52,[1]WFY12!$E$1:$F$65536,2,FALSE)),"np",(VLOOKUP($A52,[1]WFY12!$E$1:$F$65536,2,FALSE)))</f>
        <v>np</v>
      </c>
      <c r="Q52" s="92">
        <f>IF(P52&gt;[1]WFY12!$F$1,0,(VLOOKUP(P52,'[2]Point Tables'!$A$4:$I$263,[1]WFY12!$F$2,FALSE)))</f>
        <v>0</v>
      </c>
      <c r="R52" s="121" t="str">
        <f>IF(ISNA(VLOOKUP($A52,[1]WFY12!$P$1:$Q$65536,2,FALSE)),"np",(VLOOKUP($A52,[1]WFY12!$P$1:$Q$65536,2,FALSE)))</f>
        <v>np</v>
      </c>
      <c r="S52" s="92">
        <f>IF(R52&gt;[1]WFY12!$Q$1,0,(VLOOKUP(R52,'[2]Point Tables'!$A$4:$I$263,[1]WFY12!$Q$2,FALSE)))</f>
        <v>0</v>
      </c>
      <c r="T52" s="92" t="str">
        <f t="shared" si="7"/>
        <v>Yu, Abigail</v>
      </c>
      <c r="U52" s="121" t="str">
        <f>IF(ISNA(VLOOKUP(A52,[1]WFY14!$AA$1:$AB$65536,2,FALSE)),"np",(VLOOKUP(A52,[1]WFY14!$AA$1:$AB$65536,2,FALSE)))</f>
        <v>np</v>
      </c>
      <c r="V52" s="92">
        <f>IF(U52&gt;[1]WFY14!$AB$1,0,(VLOOKUP(U52,'[2]Point Tables'!$A$4:$I$263,[1]WFY14!$AB$2,FALSE)))</f>
        <v>0</v>
      </c>
      <c r="W52" s="121" t="str">
        <f>IF(ISNA(VLOOKUP($A52,[1]WFY14!$E$1:$F$65536,2,FALSE)),"np",(VLOOKUP($A52,[1]WFY14!$E$1:$F$65536,2,FALSE)))</f>
        <v>np</v>
      </c>
      <c r="X52" s="92">
        <f>IF(W52&gt;[1]WFY14!$F$1,0,(VLOOKUP(W52,'[2]Point Tables'!$A$4:$I$263,[1]WFY14!$F$2,FALSE)))</f>
        <v>0</v>
      </c>
      <c r="Y52" s="121" t="str">
        <f>IF(ISNA(VLOOKUP($A52,[1]WFY14!$P$1:$Q$65536,2,FALSE)),"np",(VLOOKUP($A52,[1]WFY14!$P$1:$Q$65536,2,FALSE)))</f>
        <v>np</v>
      </c>
      <c r="Z52" s="92">
        <f>IF(Y52&gt;[1]WFY14!$Q$1,0,(VLOOKUP(Y52,'[2]Point Tables'!$A$4:$I$263,[1]WFY14!$Q$2,FALSE)))</f>
        <v>0</v>
      </c>
      <c r="AA52" s="92" t="str">
        <f t="shared" si="8"/>
        <v>Yu, Abigail</v>
      </c>
      <c r="AB52" s="121" t="str">
        <f>IF(ISNA(VLOOKUP($A52,[1]WFY12!$AA$1:$AB$65536,2,FALSE)),"np",(VLOOKUP($A52,[1]WFY12!$AA$1:$AB$65536,2,FALSE)))</f>
        <v>np</v>
      </c>
      <c r="AC52" s="92">
        <f>IF(AB52&gt;[1]WFY12!$AB$1,0,(VLOOKUP(AB52,'[2]Point Tables'!$A$4:$I$263,[1]WFY12!$AB$2,FALSE)))</f>
        <v>0</v>
      </c>
      <c r="AD52" s="121" t="str">
        <f>IF(ISNA(VLOOKUP($A52,[1]WFY12!$AL$1:$AM$65536,2,FALSE)),"np",(VLOOKUP($A52,[1]WFY12!$AL$1:$AM$65536,2,FALSE)))</f>
        <v>np</v>
      </c>
      <c r="AE52" s="92">
        <f>IF(AD52&gt;[1]WFY12!$AM$1,0,(VLOOKUP(AD52,'[2]Point Tables'!$A$4:$I$263,[1]WFY12!$AM$2,FALSE)))</f>
        <v>0</v>
      </c>
      <c r="AF52" s="121" t="str">
        <f>IF(ISNA(VLOOKUP($A52,[1]WFY12!$AW$1:$AX$65536,2,FALSE)),"np",(VLOOKUP($A52,[1]WFY12!$AW$1:$AX$65536,2,FALSE)))</f>
        <v>np</v>
      </c>
      <c r="AG52" s="92">
        <f>IF(AF52&gt;[1]WFY12!$AX$1,0,(VLOOKUP(AF52,'[2]Point Tables'!$A$4:$I$263,[1]WFY12!$AX$2,FALSE)))</f>
        <v>0</v>
      </c>
      <c r="AH52" s="121">
        <f>IF(ISNA(VLOOKUP($A52,[1]WFY12!$BH$1:$BI$65536,2,FALSE)),"np",(VLOOKUP($A52,[1]WFY12!$BH$1:$BI$65536,2,FALSE)))</f>
        <v>10</v>
      </c>
      <c r="AI52" s="92">
        <f>IF(AH52&gt;[1]WFY12!$BI$1,0,(VLOOKUP(AH52,'[2]Point Tables'!$A$4:$I$263,[1]WFY12!$BI$2,FALSE)))</f>
        <v>53</v>
      </c>
      <c r="AJ52" s="121" t="str">
        <f>IF(ISNA(VLOOKUP($A52,[1]WFY12!$BS$1:$BT$65536,2,FALSE)),"np",(VLOOKUP($A52,[1]WFY12!$BS$1:$BT$65536,2,FALSE)))</f>
        <v>np</v>
      </c>
      <c r="AK52" s="92">
        <f>IF(AJ52&gt;[1]WFY12!$BT$1,0,(VLOOKUP(AJ52,'[2]Point Tables'!$A$4:$I$263,[1]WFY12!$BT$2,FALSE)))</f>
        <v>0</v>
      </c>
      <c r="AL52" s="121" t="str">
        <f>IF(ISNA(VLOOKUP($A52,[1]WFY12!$CD$1:$CE$65536,2,FALSE)),"np",(VLOOKUP($A52,[1]WFY12!$CD$1:$CE$65536,2,FALSE)))</f>
        <v>np</v>
      </c>
      <c r="AM52" s="92">
        <f>IF(AL52&gt;[1]WFY12!$CE$1,0,(VLOOKUP(AL52,'[2]Point Tables'!$A$4:$I$263,[1]WFY12!$CE$2,FALSE)))</f>
        <v>0</v>
      </c>
      <c r="AN52" s="121" t="str">
        <f>IF(ISNA(VLOOKUP($A52,[1]WFY12!$CO$1:$CP$65536,2,FALSE)),"np",(VLOOKUP($A52,[1]WFY12!$CO$1:$CP$65536,2,FALSE)))</f>
        <v>np</v>
      </c>
      <c r="AO52" s="92">
        <f>IF(AN52&gt;[1]WFY12!$CP$1,0,(VLOOKUP(AN52,'[2]Point Tables'!$A$4:$I$263,[1]WFY12!$CP$2,FALSE)))</f>
        <v>0</v>
      </c>
      <c r="AP52" s="121" t="str">
        <f>IF(ISNA(VLOOKUP($A52,[1]WFY12!$CZ$1:$DA$65536,2,FALSE)),"np",(VLOOKUP($A52,[1]WFY12!$CZ$1:$DA$65536,2,FALSE)))</f>
        <v>np</v>
      </c>
      <c r="AQ52" s="92">
        <f>IF(AP52&gt;[1]WFY12!$DA$1,0,(VLOOKUP(AP52,'[2]Point Tables'!$A$4:$I$263,[1]WFY12!$DA$2,FALSE)))</f>
        <v>0</v>
      </c>
      <c r="AR52" s="121" t="str">
        <f>IF(ISNA(VLOOKUP($A52,[1]WFY12!$DK$1:$DL$65536,2,FALSE)),"np",(VLOOKUP($A52,[1]WFY12!$DK$1:$DL$65536,2,FALSE)))</f>
        <v>np</v>
      </c>
      <c r="AS52" s="92">
        <f>IF(AR52&gt;[1]WFY12!$DL$1,0,(VLOOKUP(AR52,'[2]Point Tables'!$A$4:$I$263,[1]WFY12!$DL$2,FALSE)))</f>
        <v>0</v>
      </c>
      <c r="AT52" s="92" t="str">
        <f t="shared" si="9"/>
        <v>Yu, Abigail</v>
      </c>
      <c r="AU52" s="121" t="str">
        <f>IF(ISNA(VLOOKUP($A52,[1]WFY14!$AL$1:$AN$65536,2,FALSE)),"np",(VLOOKUP($A52,[1]WFY14!$AL$1:$AN$65536,2,FALSE)))</f>
        <v>np</v>
      </c>
      <c r="AV52" s="92">
        <f>IF(AU52&gt;[1]WFY14!$AN$1,0,(VLOOKUP(AU52,'[2]Point Tables'!$A$4:$I$263,[1]WFY14!$AN$2,FALSE)))</f>
        <v>0</v>
      </c>
      <c r="AW52" s="121" t="str">
        <f>IF(ISNA(VLOOKUP($A52,[1]WFY14!$AW$1:$AY$65536,2,FALSE)),"np",(VLOOKUP($A52,[1]WFY14!$AW$1:$AY$65536,2,FALSE)))</f>
        <v>np</v>
      </c>
      <c r="AX52" s="92">
        <f>IF(AW52&gt;[1]WFY14!$AY$1,0,(VLOOKUP(AW52,'[2]Point Tables'!$A$4:$I$263,[1]WFY14!$AY$2,FALSE)))</f>
        <v>0</v>
      </c>
      <c r="AY52" s="121" t="str">
        <f>IF(ISNA(VLOOKUP($A52,[1]WFY14!$BH$1:$BJ$65536,2,FALSE)),"np",(VLOOKUP($A52,[1]WFY14!$BH$1:$BJ$65536,2,FALSE)))</f>
        <v>np</v>
      </c>
      <c r="AZ52" s="92">
        <f>IF(AY52&gt;[1]WFY14!$BJ$1,0,(VLOOKUP(AY52,'[2]Point Tables'!$A$4:$I$263,[1]WFY14!$BJ$2,FALSE)))</f>
        <v>0</v>
      </c>
      <c r="BA52" s="121" t="str">
        <f>IF(ISNA(VLOOKUP($A52,[1]WFY14!$BS$1:$BT$65536,2,FALSE)),"np",(VLOOKUP($A52,[1]WFY14!$BS$1:$BT$65536,2,FALSE)))</f>
        <v>np</v>
      </c>
      <c r="BB52" s="92">
        <f>IF(BA52&gt;[1]WFY14!$BU$1,0,(VLOOKUP(BA52,'[2]Point Tables'!$A$4:$I$263,[1]WFY14!$BU$2,FALSE)))</f>
        <v>0</v>
      </c>
      <c r="BC52" s="121" t="str">
        <f>IF(ISNA(VLOOKUP($A52,[1]WFY14!$CD$1:$CE$65536,2,FALSE)),"np",(VLOOKUP($A52,[1]WFY14!$CD$1:$CE$65536,2,FALSE)))</f>
        <v>np</v>
      </c>
      <c r="BD52" s="92">
        <f>IF(BC52&gt;[1]WFY14!$CF$1,0,(VLOOKUP(BC52,'[2]Point Tables'!$A$4:$I$263,[1]WFY14!$CF$2,FALSE)))</f>
        <v>0</v>
      </c>
      <c r="BE52" s="121" t="str">
        <f>IF(ISNA(VLOOKUP($A52,[1]WFY14!$CO$1:$CP$65536,2,FALSE)),"np",(VLOOKUP($A52,[1]WFY14!$CO$1:$CP$65536,2,FALSE)))</f>
        <v>np</v>
      </c>
      <c r="BF52" s="92">
        <f>IF(BE52&gt;[1]WFY14!$CQ$1,0,(VLOOKUP(BE52,'[2]Point Tables'!$A$4:$I$263,[1]WFY14!$CQ$2,FALSE)))</f>
        <v>0</v>
      </c>
      <c r="BG52" s="121" t="str">
        <f>IF(ISNA(VLOOKUP($A52,[1]WFY14!$CZ$1:$DA$65536,2,FALSE)),"np",(VLOOKUP($A52,[1]WFY14!$CZ$1:$DA$65536,2,FALSE)))</f>
        <v>np</v>
      </c>
      <c r="BH52" s="92">
        <f>IF(BG52&gt;[1]WFY14!$DB$1,0,(VLOOKUP(BG52,'[2]Point Tables'!$A$4:$I$263,[1]WFY14!$DB$2,FALSE)))</f>
        <v>0</v>
      </c>
      <c r="BI52" s="121" t="str">
        <f>IF(ISNA(VLOOKUP($A52,[1]WFY14!$DK$1:$DL$65536,2,FALSE)),"np",(VLOOKUP($A52,[1]WFY14!$DK$1:$DL$65536,2,FALSE)))</f>
        <v>np</v>
      </c>
      <c r="BJ52" s="92">
        <f>IF(BI52&gt;[1]WFY14!$DM$1,0,(VLOOKUP(BI52,'[2]Point Tables'!$A$4:$I$263,[1]WFY14!$DM$2,FALSE)))</f>
        <v>0</v>
      </c>
      <c r="BK52" s="121" t="str">
        <f>IF(ISNA(VLOOKUP($A52,[1]WFY14!$DV$1:$DW$65536,2,FALSE)),"np",(VLOOKUP($A52,[1]WFY14!$DV$1:$DW$65536,2,FALSE)))</f>
        <v>np</v>
      </c>
      <c r="BL52" s="92">
        <f>IF(BK52&gt;[1]WFY14!$DX$1,0,(VLOOKUP(BK52,'[9]Point Tables'!$A$4:$I$263,[1]WFY14!$DX$2,FALSE)))</f>
        <v>0</v>
      </c>
      <c r="BY52">
        <f t="shared" si="10"/>
        <v>0</v>
      </c>
      <c r="BZ52">
        <f t="shared" si="11"/>
        <v>0</v>
      </c>
      <c r="CA52">
        <f t="shared" si="12"/>
        <v>0</v>
      </c>
      <c r="CB52">
        <f t="shared" si="13"/>
        <v>53</v>
      </c>
      <c r="CC52">
        <f t="shared" si="14"/>
        <v>0</v>
      </c>
      <c r="CD52">
        <f t="shared" si="15"/>
        <v>0</v>
      </c>
      <c r="CE52">
        <f t="shared" si="16"/>
        <v>0</v>
      </c>
      <c r="CF52">
        <f t="shared" si="17"/>
        <v>0</v>
      </c>
      <c r="CG52">
        <f t="shared" si="18"/>
        <v>0</v>
      </c>
      <c r="CH52">
        <f t="shared" si="19"/>
        <v>0</v>
      </c>
      <c r="CI52">
        <f t="shared" si="20"/>
        <v>0</v>
      </c>
      <c r="CJ52">
        <f t="shared" si="21"/>
        <v>0</v>
      </c>
      <c r="CK52">
        <f t="shared" si="22"/>
        <v>0</v>
      </c>
      <c r="CL52">
        <f t="shared" si="23"/>
        <v>0</v>
      </c>
      <c r="CM52">
        <f t="shared" si="24"/>
        <v>0</v>
      </c>
      <c r="CN52">
        <f t="shared" si="25"/>
        <v>0</v>
      </c>
      <c r="CO52">
        <f t="shared" si="26"/>
        <v>0</v>
      </c>
      <c r="CP52">
        <f t="shared" si="27"/>
        <v>0</v>
      </c>
      <c r="CR52">
        <f t="shared" si="28"/>
        <v>53</v>
      </c>
      <c r="CS52">
        <f t="shared" si="29"/>
        <v>0</v>
      </c>
      <c r="CT52">
        <f t="shared" si="30"/>
        <v>0</v>
      </c>
      <c r="CU52">
        <f t="shared" si="31"/>
        <v>0</v>
      </c>
      <c r="CV52">
        <f t="shared" si="32"/>
        <v>0</v>
      </c>
      <c r="CW52">
        <f t="shared" si="33"/>
        <v>0</v>
      </c>
      <c r="CX52">
        <f t="shared" si="34"/>
        <v>0</v>
      </c>
      <c r="CZ52">
        <f t="shared" si="35"/>
        <v>53</v>
      </c>
      <c r="DA52">
        <f t="shared" si="36"/>
        <v>0</v>
      </c>
      <c r="DB52">
        <f t="shared" si="37"/>
        <v>0</v>
      </c>
      <c r="DC52">
        <f t="shared" si="38"/>
        <v>0</v>
      </c>
      <c r="DE52" s="95">
        <f t="shared" si="39"/>
        <v>53</v>
      </c>
      <c r="DJ52">
        <f t="shared" si="40"/>
        <v>0</v>
      </c>
      <c r="DK52">
        <f t="shared" si="41"/>
        <v>0</v>
      </c>
      <c r="DM52">
        <f t="shared" si="42"/>
        <v>0</v>
      </c>
      <c r="DN52">
        <f t="shared" si="43"/>
        <v>0</v>
      </c>
      <c r="DP52">
        <f t="shared" si="44"/>
        <v>0</v>
      </c>
    </row>
    <row r="53" spans="1:120">
      <c r="A53" s="102">
        <v>100117646</v>
      </c>
      <c r="B53">
        <f t="shared" si="0"/>
        <v>52.5</v>
      </c>
      <c r="C53">
        <f t="shared" si="1"/>
        <v>0</v>
      </c>
      <c r="D53" s="15" t="str">
        <f t="shared" si="2"/>
        <v>50T</v>
      </c>
      <c r="E53" s="26" t="str">
        <f>IF(AND(ISNUMBER(G53),G53&gt;='[3]Point Tables'!$S$7),"#"," ")</f>
        <v>#</v>
      </c>
      <c r="F53" s="31" t="s">
        <v>1020</v>
      </c>
      <c r="G53" s="25">
        <v>2000</v>
      </c>
      <c r="H53" s="3" t="s">
        <v>31</v>
      </c>
      <c r="I53" s="119">
        <f t="shared" si="3"/>
        <v>52.5</v>
      </c>
      <c r="J53" s="122">
        <f t="shared" si="4"/>
        <v>0</v>
      </c>
      <c r="K53" s="107">
        <f t="shared" si="45"/>
        <v>52.5</v>
      </c>
      <c r="L53" s="107">
        <f t="shared" si="45"/>
        <v>0</v>
      </c>
      <c r="M53" s="107">
        <f t="shared" si="45"/>
        <v>0</v>
      </c>
      <c r="N53" s="107">
        <f t="shared" si="45"/>
        <v>0</v>
      </c>
      <c r="O53" s="88" t="str">
        <f t="shared" si="6"/>
        <v>Du, Melissa</v>
      </c>
      <c r="P53" s="121" t="str">
        <f>IF(ISNA(VLOOKUP($A53,[1]WFY12!$E$1:$F$65536,2,FALSE)),"np",(VLOOKUP($A53,[1]WFY12!$E$1:$F$65536,2,FALSE)))</f>
        <v>np</v>
      </c>
      <c r="Q53" s="92">
        <f>IF(P53&gt;[1]WFY12!$F$1,0,(VLOOKUP(P53,'[2]Point Tables'!$A$4:$I$263,[1]WFY12!$F$2,FALSE)))</f>
        <v>0</v>
      </c>
      <c r="R53" s="121">
        <f>IF(ISNA(VLOOKUP($A53,[1]WFY12!$P$1:$Q$65536,2,FALSE)),"np",(VLOOKUP($A53,[1]WFY12!$P$1:$Q$65536,2,FALSE)))</f>
        <v>61</v>
      </c>
      <c r="S53" s="92">
        <f>IF(R53&gt;[1]WFY12!$Q$1,0,(VLOOKUP(R53,'[2]Point Tables'!$A$4:$I$263,[1]WFY12!$Q$2,FALSE)))</f>
        <v>0</v>
      </c>
      <c r="T53" s="92" t="str">
        <f t="shared" si="7"/>
        <v>Du, Melissa</v>
      </c>
      <c r="U53" s="121" t="str">
        <f>IF(ISNA(VLOOKUP(A53,[1]WFY14!$AA$1:$AB$65536,2,FALSE)),"np",(VLOOKUP(A53,[1]WFY14!$AA$1:$AB$65536,2,FALSE)))</f>
        <v>np</v>
      </c>
      <c r="V53" s="92">
        <f>IF(U53&gt;[1]WFY14!$AB$1,0,(VLOOKUP(U53,'[2]Point Tables'!$A$4:$I$263,[1]WFY14!$AB$2,FALSE)))</f>
        <v>0</v>
      </c>
      <c r="W53" s="121" t="str">
        <f>IF(ISNA(VLOOKUP($A53,[1]WFY14!$E$1:$F$65536,2,FALSE)),"np",(VLOOKUP($A53,[1]WFY14!$E$1:$F$65536,2,FALSE)))</f>
        <v>np</v>
      </c>
      <c r="X53" s="92">
        <f>IF(W53&gt;[1]WFY14!$F$1,0,(VLOOKUP(W53,'[2]Point Tables'!$A$4:$I$263,[1]WFY14!$F$2,FALSE)))</f>
        <v>0</v>
      </c>
      <c r="Y53" s="121" t="str">
        <f>IF(ISNA(VLOOKUP($A53,[1]WFY14!$P$1:$Q$65536,2,FALSE)),"np",(VLOOKUP($A53,[1]WFY14!$P$1:$Q$65536,2,FALSE)))</f>
        <v>np</v>
      </c>
      <c r="Z53" s="92">
        <f>IF(Y53&gt;[1]WFY14!$Q$1,0,(VLOOKUP(Y53,'[2]Point Tables'!$A$4:$I$263,[1]WFY14!$Q$2,FALSE)))</f>
        <v>0</v>
      </c>
      <c r="AA53" s="92" t="str">
        <f t="shared" si="8"/>
        <v>Du, Melissa</v>
      </c>
      <c r="AB53" s="121" t="str">
        <f>IF(ISNA(VLOOKUP($A53,[1]WFY12!$AA$1:$AB$65536,2,FALSE)),"np",(VLOOKUP($A53,[1]WFY12!$AA$1:$AB$65536,2,FALSE)))</f>
        <v>np</v>
      </c>
      <c r="AC53" s="92">
        <f>IF(AB53&gt;[1]WFY12!$AB$1,0,(VLOOKUP(AB53,'[2]Point Tables'!$A$4:$I$263,[1]WFY12!$AB$2,FALSE)))</f>
        <v>0</v>
      </c>
      <c r="AD53" s="121" t="str">
        <f>IF(ISNA(VLOOKUP($A53,[1]WFY12!$AL$1:$AM$65536,2,FALSE)),"np",(VLOOKUP($A53,[1]WFY12!$AL$1:$AM$65536,2,FALSE)))</f>
        <v>np</v>
      </c>
      <c r="AE53" s="92">
        <f>IF(AD53&gt;[1]WFY12!$AM$1,0,(VLOOKUP(AD53,'[2]Point Tables'!$A$4:$I$263,[1]WFY12!$AM$2,FALSE)))</f>
        <v>0</v>
      </c>
      <c r="AF53" s="121" t="str">
        <f>IF(ISNA(VLOOKUP($A53,[1]WFY12!$AW$1:$AX$65536,2,FALSE)),"np",(VLOOKUP($A53,[1]WFY12!$AW$1:$AX$65536,2,FALSE)))</f>
        <v>np</v>
      </c>
      <c r="AG53" s="92">
        <f>IF(AF53&gt;[1]WFY12!$AX$1,0,(VLOOKUP(AF53,'[2]Point Tables'!$A$4:$I$263,[1]WFY12!$AX$2,FALSE)))</f>
        <v>0</v>
      </c>
      <c r="AH53" s="121">
        <f>IF(ISNA(VLOOKUP($A53,[1]WFY12!$BH$1:$BI$65536,2,FALSE)),"np",(VLOOKUP($A53,[1]WFY12!$BH$1:$BI$65536,2,FALSE)))</f>
        <v>11</v>
      </c>
      <c r="AI53" s="92">
        <f>IF(AH53&gt;[1]WFY12!$BI$1,0,(VLOOKUP(AH53,'[2]Point Tables'!$A$4:$I$263,[1]WFY12!$BI$2,FALSE)))</f>
        <v>52.5</v>
      </c>
      <c r="AJ53" s="121" t="str">
        <f>IF(ISNA(VLOOKUP($A53,[1]WFY12!$BS$1:$BT$65536,2,FALSE)),"np",(VLOOKUP($A53,[1]WFY12!$BS$1:$BT$65536,2,FALSE)))</f>
        <v>np</v>
      </c>
      <c r="AK53" s="92">
        <f>IF(AJ53&gt;[1]WFY12!$BT$1,0,(VLOOKUP(AJ53,'[2]Point Tables'!$A$4:$I$263,[1]WFY12!$BT$2,FALSE)))</f>
        <v>0</v>
      </c>
      <c r="AL53" s="121" t="str">
        <f>IF(ISNA(VLOOKUP($A53,[1]WFY12!$CD$1:$CE$65536,2,FALSE)),"np",(VLOOKUP($A53,[1]WFY12!$CD$1:$CE$65536,2,FALSE)))</f>
        <v>np</v>
      </c>
      <c r="AM53" s="92">
        <f>IF(AL53&gt;[1]WFY12!$CE$1,0,(VLOOKUP(AL53,'[2]Point Tables'!$A$4:$I$263,[1]WFY12!$CE$2,FALSE)))</f>
        <v>0</v>
      </c>
      <c r="AN53" s="121" t="str">
        <f>IF(ISNA(VLOOKUP($A53,[1]WFY12!$CO$1:$CP$65536,2,FALSE)),"np",(VLOOKUP($A53,[1]WFY12!$CO$1:$CP$65536,2,FALSE)))</f>
        <v>np</v>
      </c>
      <c r="AO53" s="92">
        <f>IF(AN53&gt;[1]WFY12!$CP$1,0,(VLOOKUP(AN53,'[2]Point Tables'!$A$4:$I$263,[1]WFY12!$CP$2,FALSE)))</f>
        <v>0</v>
      </c>
      <c r="AP53" s="121" t="str">
        <f>IF(ISNA(VLOOKUP($A53,[1]WFY12!$CZ$1:$DA$65536,2,FALSE)),"np",(VLOOKUP($A53,[1]WFY12!$CZ$1:$DA$65536,2,FALSE)))</f>
        <v>np</v>
      </c>
      <c r="AQ53" s="92">
        <f>IF(AP53&gt;[1]WFY12!$DA$1,0,(VLOOKUP(AP53,'[2]Point Tables'!$A$4:$I$263,[1]WFY12!$DA$2,FALSE)))</f>
        <v>0</v>
      </c>
      <c r="AR53" s="121" t="str">
        <f>IF(ISNA(VLOOKUP($A53,[1]WFY12!$DK$1:$DL$65536,2,FALSE)),"np",(VLOOKUP($A53,[1]WFY12!$DK$1:$DL$65536,2,FALSE)))</f>
        <v>np</v>
      </c>
      <c r="AS53" s="92">
        <f>IF(AR53&gt;[1]WFY12!$DL$1,0,(VLOOKUP(AR53,'[2]Point Tables'!$A$4:$I$263,[1]WFY12!$DL$2,FALSE)))</f>
        <v>0</v>
      </c>
      <c r="AT53" s="92" t="str">
        <f t="shared" si="9"/>
        <v>Du, Melissa</v>
      </c>
      <c r="AU53" s="121" t="str">
        <f>IF(ISNA(VLOOKUP($A53,[1]WFY14!$AL$1:$AN$65536,2,FALSE)),"np",(VLOOKUP($A53,[1]WFY14!$AL$1:$AN$65536,2,FALSE)))</f>
        <v>np</v>
      </c>
      <c r="AV53" s="92">
        <f>IF(AU53&gt;[1]WFY14!$AN$1,0,(VLOOKUP(AU53,'[2]Point Tables'!$A$4:$I$263,[1]WFY14!$AN$2,FALSE)))</f>
        <v>0</v>
      </c>
      <c r="AW53" s="121" t="str">
        <f>IF(ISNA(VLOOKUP($A53,[1]WFY14!$AW$1:$AY$65536,2,FALSE)),"np",(VLOOKUP($A53,[1]WFY14!$AW$1:$AY$65536,2,FALSE)))</f>
        <v>np</v>
      </c>
      <c r="AX53" s="92">
        <f>IF(AW53&gt;[1]WFY14!$AY$1,0,(VLOOKUP(AW53,'[2]Point Tables'!$A$4:$I$263,[1]WFY14!$AY$2,FALSE)))</f>
        <v>0</v>
      </c>
      <c r="AY53" s="121" t="str">
        <f>IF(ISNA(VLOOKUP($A53,[1]WFY14!$BH$1:$BJ$65536,2,FALSE)),"np",(VLOOKUP($A53,[1]WFY14!$BH$1:$BJ$65536,2,FALSE)))</f>
        <v>np</v>
      </c>
      <c r="AZ53" s="92">
        <f>IF(AY53&gt;[1]WFY14!$BJ$1,0,(VLOOKUP(AY53,'[2]Point Tables'!$A$4:$I$263,[1]WFY14!$BJ$2,FALSE)))</f>
        <v>0</v>
      </c>
      <c r="BA53" s="121" t="str">
        <f>IF(ISNA(VLOOKUP($A53,[1]WFY14!$BS$1:$BT$65536,2,FALSE)),"np",(VLOOKUP($A53,[1]WFY14!$BS$1:$BT$65536,2,FALSE)))</f>
        <v>np</v>
      </c>
      <c r="BB53" s="92">
        <f>IF(BA53&gt;[1]WFY14!$BU$1,0,(VLOOKUP(BA53,'[2]Point Tables'!$A$4:$I$263,[1]WFY14!$BU$2,FALSE)))</f>
        <v>0</v>
      </c>
      <c r="BC53" s="121" t="str">
        <f>IF(ISNA(VLOOKUP($A53,[1]WFY14!$CD$1:$CE$65536,2,FALSE)),"np",(VLOOKUP($A53,[1]WFY14!$CD$1:$CE$65536,2,FALSE)))</f>
        <v>np</v>
      </c>
      <c r="BD53" s="92">
        <f>IF(BC53&gt;[1]WFY14!$CF$1,0,(VLOOKUP(BC53,'[2]Point Tables'!$A$4:$I$263,[1]WFY14!$CF$2,FALSE)))</f>
        <v>0</v>
      </c>
      <c r="BE53" s="121" t="str">
        <f>IF(ISNA(VLOOKUP($A53,[1]WFY14!$CO$1:$CP$65536,2,FALSE)),"np",(VLOOKUP($A53,[1]WFY14!$CO$1:$CP$65536,2,FALSE)))</f>
        <v>np</v>
      </c>
      <c r="BF53" s="92">
        <f>IF(BE53&gt;[1]WFY14!$CQ$1,0,(VLOOKUP(BE53,'[2]Point Tables'!$A$4:$I$263,[1]WFY14!$CQ$2,FALSE)))</f>
        <v>0</v>
      </c>
      <c r="BG53" s="121" t="str">
        <f>IF(ISNA(VLOOKUP($A53,[1]WFY14!$CZ$1:$DA$65536,2,FALSE)),"np",(VLOOKUP($A53,[1]WFY14!$CZ$1:$DA$65536,2,FALSE)))</f>
        <v>np</v>
      </c>
      <c r="BH53" s="92">
        <f>IF(BG53&gt;[1]WFY14!$DB$1,0,(VLOOKUP(BG53,'[2]Point Tables'!$A$4:$I$263,[1]WFY14!$DB$2,FALSE)))</f>
        <v>0</v>
      </c>
      <c r="BI53" s="121" t="str">
        <f>IF(ISNA(VLOOKUP($A53,[1]WFY14!$DK$1:$DL$65536,2,FALSE)),"np",(VLOOKUP($A53,[1]WFY14!$DK$1:$DL$65536,2,FALSE)))</f>
        <v>np</v>
      </c>
      <c r="BJ53" s="92">
        <f>IF(BI53&gt;[1]WFY14!$DM$1,0,(VLOOKUP(BI53,'[2]Point Tables'!$A$4:$I$263,[1]WFY14!$DM$2,FALSE)))</f>
        <v>0</v>
      </c>
      <c r="BK53" s="121" t="str">
        <f>IF(ISNA(VLOOKUP($A53,[1]WFY14!$DV$1:$DW$65536,2,FALSE)),"np",(VLOOKUP($A53,[1]WFY14!$DV$1:$DW$65536,2,FALSE)))</f>
        <v>np</v>
      </c>
      <c r="BL53" s="92">
        <f>IF(BK53&gt;[1]WFY14!$DX$1,0,(VLOOKUP(BK53,'[9]Point Tables'!$A$4:$I$263,[1]WFY14!$DX$2,FALSE)))</f>
        <v>0</v>
      </c>
      <c r="BY53">
        <f t="shared" si="10"/>
        <v>0</v>
      </c>
      <c r="BZ53">
        <f t="shared" si="11"/>
        <v>0</v>
      </c>
      <c r="CA53">
        <f t="shared" si="12"/>
        <v>0</v>
      </c>
      <c r="CB53">
        <f t="shared" si="13"/>
        <v>52.5</v>
      </c>
      <c r="CC53">
        <f t="shared" si="14"/>
        <v>0</v>
      </c>
      <c r="CD53">
        <f t="shared" si="15"/>
        <v>0</v>
      </c>
      <c r="CE53">
        <f t="shared" si="16"/>
        <v>0</v>
      </c>
      <c r="CF53">
        <f t="shared" si="17"/>
        <v>0</v>
      </c>
      <c r="CG53">
        <f t="shared" si="18"/>
        <v>0</v>
      </c>
      <c r="CH53">
        <f t="shared" si="19"/>
        <v>0</v>
      </c>
      <c r="CI53">
        <f t="shared" si="20"/>
        <v>0</v>
      </c>
      <c r="CJ53">
        <f t="shared" si="21"/>
        <v>0</v>
      </c>
      <c r="CK53">
        <f t="shared" si="22"/>
        <v>0</v>
      </c>
      <c r="CL53">
        <f t="shared" si="23"/>
        <v>0</v>
      </c>
      <c r="CM53">
        <f t="shared" si="24"/>
        <v>0</v>
      </c>
      <c r="CN53">
        <f t="shared" si="25"/>
        <v>0</v>
      </c>
      <c r="CO53">
        <f t="shared" si="26"/>
        <v>0</v>
      </c>
      <c r="CP53">
        <f t="shared" si="27"/>
        <v>0</v>
      </c>
      <c r="CR53">
        <f t="shared" si="28"/>
        <v>52.5</v>
      </c>
      <c r="CS53">
        <f t="shared" si="29"/>
        <v>0</v>
      </c>
      <c r="CT53">
        <f t="shared" si="30"/>
        <v>0</v>
      </c>
      <c r="CU53">
        <f t="shared" si="31"/>
        <v>0</v>
      </c>
      <c r="CV53">
        <f t="shared" si="32"/>
        <v>0</v>
      </c>
      <c r="CW53">
        <f t="shared" si="33"/>
        <v>0</v>
      </c>
      <c r="CX53">
        <f t="shared" si="34"/>
        <v>0</v>
      </c>
      <c r="CZ53">
        <f t="shared" si="35"/>
        <v>52.5</v>
      </c>
      <c r="DA53">
        <f t="shared" si="36"/>
        <v>0</v>
      </c>
      <c r="DB53">
        <f t="shared" si="37"/>
        <v>0</v>
      </c>
      <c r="DC53">
        <f t="shared" si="38"/>
        <v>0</v>
      </c>
      <c r="DE53" s="95">
        <f t="shared" si="39"/>
        <v>52.5</v>
      </c>
      <c r="DJ53">
        <f t="shared" si="40"/>
        <v>0</v>
      </c>
      <c r="DK53">
        <f t="shared" si="41"/>
        <v>0</v>
      </c>
      <c r="DM53">
        <f t="shared" si="42"/>
        <v>0</v>
      </c>
      <c r="DN53">
        <f t="shared" si="43"/>
        <v>0</v>
      </c>
      <c r="DP53">
        <f t="shared" si="44"/>
        <v>0</v>
      </c>
    </row>
    <row r="54" spans="1:120">
      <c r="A54" s="18">
        <v>100125665</v>
      </c>
      <c r="B54">
        <f t="shared" si="0"/>
        <v>52.5</v>
      </c>
      <c r="C54">
        <f t="shared" si="1"/>
        <v>0</v>
      </c>
      <c r="D54" s="15" t="str">
        <f t="shared" si="2"/>
        <v>50T</v>
      </c>
      <c r="E54" s="26" t="str">
        <f>IF(AND(ISNUMBER(G54),G54&gt;='[3]Point Tables'!$S$7),"#"," ")</f>
        <v>#</v>
      </c>
      <c r="F54" s="3" t="s">
        <v>1022</v>
      </c>
      <c r="G54" s="10">
        <v>2001</v>
      </c>
      <c r="H54" s="3" t="s">
        <v>80</v>
      </c>
      <c r="I54" s="119">
        <f t="shared" si="3"/>
        <v>52.5</v>
      </c>
      <c r="J54" s="122">
        <f t="shared" si="4"/>
        <v>0</v>
      </c>
      <c r="K54" s="107">
        <f t="shared" si="45"/>
        <v>52.5</v>
      </c>
      <c r="L54" s="107">
        <f t="shared" si="45"/>
        <v>0</v>
      </c>
      <c r="M54" s="107">
        <f t="shared" si="45"/>
        <v>0</v>
      </c>
      <c r="N54" s="107">
        <f t="shared" si="45"/>
        <v>0</v>
      </c>
      <c r="O54" s="88" t="str">
        <f t="shared" si="6"/>
        <v>Mitra, Paloma</v>
      </c>
      <c r="P54" s="121" t="str">
        <f>IF(ISNA(VLOOKUP($A54,[1]WFY12!$E$1:$F$65536,2,FALSE)),"np",(VLOOKUP($A54,[1]WFY12!$E$1:$F$65536,2,FALSE)))</f>
        <v>np</v>
      </c>
      <c r="Q54" s="92">
        <f>IF(P54&gt;[1]WFY12!$F$1,0,(VLOOKUP(P54,'[2]Point Tables'!$A$4:$I$263,[1]WFY12!$F$2,FALSE)))</f>
        <v>0</v>
      </c>
      <c r="R54" s="121">
        <f>IF(ISNA(VLOOKUP($A54,[1]WFY12!$P$1:$Q$65536,2,FALSE)),"np",(VLOOKUP($A54,[1]WFY12!$P$1:$Q$65536,2,FALSE)))</f>
        <v>72</v>
      </c>
      <c r="S54" s="92">
        <f>IF(R54&gt;[1]WFY12!$Q$1,0,(VLOOKUP(R54,'[2]Point Tables'!$A$4:$I$263,[1]WFY12!$Q$2,FALSE)))</f>
        <v>0</v>
      </c>
      <c r="T54" s="92" t="str">
        <f t="shared" si="7"/>
        <v>Mitra, Paloma</v>
      </c>
      <c r="U54" s="121" t="str">
        <f>IF(ISNA(VLOOKUP(A54,[1]WFY14!$AA$1:$AB$65536,2,FALSE)),"np",(VLOOKUP(A54,[1]WFY14!$AA$1:$AB$65536,2,FALSE)))</f>
        <v>np</v>
      </c>
      <c r="V54" s="92">
        <f>IF(U54&gt;[1]WFY14!$AB$1,0,(VLOOKUP(U54,'[2]Point Tables'!$A$4:$I$263,[1]WFY14!$AB$2,FALSE)))</f>
        <v>0</v>
      </c>
      <c r="W54" s="121" t="str">
        <f>IF(ISNA(VLOOKUP($A54,[1]WFY14!$E$1:$F$65536,2,FALSE)),"np",(VLOOKUP($A54,[1]WFY14!$E$1:$F$65536,2,FALSE)))</f>
        <v>np</v>
      </c>
      <c r="X54" s="92">
        <f>IF(W54&gt;[1]WFY14!$F$1,0,(VLOOKUP(W54,'[2]Point Tables'!$A$4:$I$263,[1]WFY14!$F$2,FALSE)))</f>
        <v>0</v>
      </c>
      <c r="Y54" s="121" t="str">
        <f>IF(ISNA(VLOOKUP($A54,[1]WFY14!$P$1:$Q$65536,2,FALSE)),"np",(VLOOKUP($A54,[1]WFY14!$P$1:$Q$65536,2,FALSE)))</f>
        <v>np</v>
      </c>
      <c r="Z54" s="92">
        <f>IF(Y54&gt;[1]WFY14!$Q$1,0,(VLOOKUP(Y54,'[2]Point Tables'!$A$4:$I$263,[1]WFY14!$Q$2,FALSE)))</f>
        <v>0</v>
      </c>
      <c r="AA54" s="92" t="str">
        <f t="shared" si="8"/>
        <v>Mitra, Paloma</v>
      </c>
      <c r="AB54" s="121" t="str">
        <f>IF(ISNA(VLOOKUP($A54,[1]WFY12!$AA$1:$AB$65536,2,FALSE)),"np",(VLOOKUP($A54,[1]WFY12!$AA$1:$AB$65536,2,FALSE)))</f>
        <v>np</v>
      </c>
      <c r="AC54" s="92">
        <f>IF(AB54&gt;[1]WFY12!$AB$1,0,(VLOOKUP(AB54,'[2]Point Tables'!$A$4:$I$263,[1]WFY12!$AB$2,FALSE)))</f>
        <v>0</v>
      </c>
      <c r="AD54" s="121" t="str">
        <f>IF(ISNA(VLOOKUP($A54,[1]WFY12!$AL$1:$AM$65536,2,FALSE)),"np",(VLOOKUP($A54,[1]WFY12!$AL$1:$AM$65536,2,FALSE)))</f>
        <v>np</v>
      </c>
      <c r="AE54" s="92">
        <f>IF(AD54&gt;[1]WFY12!$AM$1,0,(VLOOKUP(AD54,'[2]Point Tables'!$A$4:$I$263,[1]WFY12!$AM$2,FALSE)))</f>
        <v>0</v>
      </c>
      <c r="AF54" s="121" t="str">
        <f>IF(ISNA(VLOOKUP($A54,[1]WFY12!$AW$1:$AX$65536,2,FALSE)),"np",(VLOOKUP($A54,[1]WFY12!$AW$1:$AX$65536,2,FALSE)))</f>
        <v>np</v>
      </c>
      <c r="AG54" s="92">
        <f>IF(AF54&gt;[1]WFY12!$AX$1,0,(VLOOKUP(AF54,'[2]Point Tables'!$A$4:$I$263,[1]WFY12!$AX$2,FALSE)))</f>
        <v>0</v>
      </c>
      <c r="AH54" s="121" t="str">
        <f>IF(ISNA(VLOOKUP($A54,[1]WFY12!$BH$1:$BI$65536,2,FALSE)),"np",(VLOOKUP($A54,[1]WFY12!$BH$1:$BI$65536,2,FALSE)))</f>
        <v>np</v>
      </c>
      <c r="AI54" s="92">
        <f>IF(AH54&gt;[1]WFY12!$BI$1,0,(VLOOKUP(AH54,'[2]Point Tables'!$A$4:$I$263,[1]WFY12!$BI$2,FALSE)))</f>
        <v>0</v>
      </c>
      <c r="AJ54" s="121" t="str">
        <f>IF(ISNA(VLOOKUP($A54,[1]WFY12!$BS$1:$BT$65536,2,FALSE)),"np",(VLOOKUP($A54,[1]WFY12!$BS$1:$BT$65536,2,FALSE)))</f>
        <v>np</v>
      </c>
      <c r="AK54" s="92">
        <f>IF(AJ54&gt;[1]WFY12!$BT$1,0,(VLOOKUP(AJ54,'[2]Point Tables'!$A$4:$I$263,[1]WFY12!$BT$2,FALSE)))</f>
        <v>0</v>
      </c>
      <c r="AL54" s="121" t="str">
        <f>IF(ISNA(VLOOKUP($A54,[1]WFY12!$CD$1:$CE$65536,2,FALSE)),"np",(VLOOKUP($A54,[1]WFY12!$CD$1:$CE$65536,2,FALSE)))</f>
        <v>np</v>
      </c>
      <c r="AM54" s="92">
        <f>IF(AL54&gt;[1]WFY12!$CE$1,0,(VLOOKUP(AL54,'[2]Point Tables'!$A$4:$I$263,[1]WFY12!$CE$2,FALSE)))</f>
        <v>0</v>
      </c>
      <c r="AN54" s="121" t="str">
        <f>IF(ISNA(VLOOKUP($A54,[1]WFY12!$CO$1:$CP$65536,2,FALSE)),"np",(VLOOKUP($A54,[1]WFY12!$CO$1:$CP$65536,2,FALSE)))</f>
        <v>np</v>
      </c>
      <c r="AO54" s="92">
        <f>IF(AN54&gt;[1]WFY12!$CP$1,0,(VLOOKUP(AN54,'[2]Point Tables'!$A$4:$I$263,[1]WFY12!$CP$2,FALSE)))</f>
        <v>0</v>
      </c>
      <c r="AP54" s="121">
        <f>IF(ISNA(VLOOKUP($A54,[1]WFY12!$CZ$1:$DA$65536,2,FALSE)),"np",(VLOOKUP($A54,[1]WFY12!$CZ$1:$DA$65536,2,FALSE)))</f>
        <v>11</v>
      </c>
      <c r="AQ54" s="92">
        <f>IF(AP54&gt;[1]WFY12!$DA$1,0,(VLOOKUP(AP54,'[2]Point Tables'!$A$4:$I$263,[1]WFY12!$DA$2,FALSE)))</f>
        <v>52.5</v>
      </c>
      <c r="AR54" s="121" t="str">
        <f>IF(ISNA(VLOOKUP($A54,[1]WFY12!$DK$1:$DL$65536,2,FALSE)),"np",(VLOOKUP($A54,[1]WFY12!$DK$1:$DL$65536,2,FALSE)))</f>
        <v>np</v>
      </c>
      <c r="AS54" s="92">
        <f>IF(AR54&gt;[1]WFY12!$DL$1,0,(VLOOKUP(AR54,'[2]Point Tables'!$A$4:$I$263,[1]WFY12!$DL$2,FALSE)))</f>
        <v>0</v>
      </c>
      <c r="AT54" s="92" t="str">
        <f t="shared" si="9"/>
        <v>Mitra, Paloma</v>
      </c>
      <c r="AU54" s="121" t="str">
        <f>IF(ISNA(VLOOKUP($A54,[1]WFY14!$AL$1:$AN$65536,2,FALSE)),"np",(VLOOKUP($A54,[1]WFY14!$AL$1:$AN$65536,2,FALSE)))</f>
        <v>np</v>
      </c>
      <c r="AV54" s="92">
        <f>IF(AU54&gt;[1]WFY14!$AN$1,0,(VLOOKUP(AU54,'[2]Point Tables'!$A$4:$I$263,[1]WFY14!$AN$2,FALSE)))</f>
        <v>0</v>
      </c>
      <c r="AW54" s="121" t="str">
        <f>IF(ISNA(VLOOKUP($A54,[1]WFY14!$AW$1:$AY$65536,2,FALSE)),"np",(VLOOKUP($A54,[1]WFY14!$AW$1:$AY$65536,2,FALSE)))</f>
        <v>np</v>
      </c>
      <c r="AX54" s="92">
        <f>IF(AW54&gt;[1]WFY14!$AY$1,0,(VLOOKUP(AW54,'[2]Point Tables'!$A$4:$I$263,[1]WFY14!$AY$2,FALSE)))</f>
        <v>0</v>
      </c>
      <c r="AY54" s="121" t="str">
        <f>IF(ISNA(VLOOKUP($A54,[1]WFY14!$BH$1:$BJ$65536,2,FALSE)),"np",(VLOOKUP($A54,[1]WFY14!$BH$1:$BJ$65536,2,FALSE)))</f>
        <v>np</v>
      </c>
      <c r="AZ54" s="92">
        <f>IF(AY54&gt;[1]WFY14!$BJ$1,0,(VLOOKUP(AY54,'[2]Point Tables'!$A$4:$I$263,[1]WFY14!$BJ$2,FALSE)))</f>
        <v>0</v>
      </c>
      <c r="BA54" s="121" t="str">
        <f>IF(ISNA(VLOOKUP($A54,[1]WFY14!$BS$1:$BT$65536,2,FALSE)),"np",(VLOOKUP($A54,[1]WFY14!$BS$1:$BT$65536,2,FALSE)))</f>
        <v>np</v>
      </c>
      <c r="BB54" s="92">
        <f>IF(BA54&gt;[1]WFY14!$BU$1,0,(VLOOKUP(BA54,'[2]Point Tables'!$A$4:$I$263,[1]WFY14!$BU$2,FALSE)))</f>
        <v>0</v>
      </c>
      <c r="BC54" s="121" t="str">
        <f>IF(ISNA(VLOOKUP($A54,[1]WFY14!$CD$1:$CE$65536,2,FALSE)),"np",(VLOOKUP($A54,[1]WFY14!$CD$1:$CE$65536,2,FALSE)))</f>
        <v>np</v>
      </c>
      <c r="BD54" s="92">
        <f>IF(BC54&gt;[1]WFY14!$CF$1,0,(VLOOKUP(BC54,'[2]Point Tables'!$A$4:$I$263,[1]WFY14!$CF$2,FALSE)))</f>
        <v>0</v>
      </c>
      <c r="BE54" s="121" t="str">
        <f>IF(ISNA(VLOOKUP($A54,[1]WFY14!$CO$1:$CP$65536,2,FALSE)),"np",(VLOOKUP($A54,[1]WFY14!$CO$1:$CP$65536,2,FALSE)))</f>
        <v>np</v>
      </c>
      <c r="BF54" s="92">
        <f>IF(BE54&gt;[1]WFY14!$CQ$1,0,(VLOOKUP(BE54,'[2]Point Tables'!$A$4:$I$263,[1]WFY14!$CQ$2,FALSE)))</f>
        <v>0</v>
      </c>
      <c r="BG54" s="121" t="str">
        <f>IF(ISNA(VLOOKUP($A54,[1]WFY14!$CZ$1:$DA$65536,2,FALSE)),"np",(VLOOKUP($A54,[1]WFY14!$CZ$1:$DA$65536,2,FALSE)))</f>
        <v>np</v>
      </c>
      <c r="BH54" s="92">
        <f>IF(BG54&gt;[1]WFY14!$DB$1,0,(VLOOKUP(BG54,'[2]Point Tables'!$A$4:$I$263,[1]WFY14!$DB$2,FALSE)))</f>
        <v>0</v>
      </c>
      <c r="BI54" s="121" t="str">
        <f>IF(ISNA(VLOOKUP($A54,[1]WFY14!$DK$1:$DL$65536,2,FALSE)),"np",(VLOOKUP($A54,[1]WFY14!$DK$1:$DL$65536,2,FALSE)))</f>
        <v>np</v>
      </c>
      <c r="BJ54" s="92">
        <f>IF(BI54&gt;[1]WFY14!$DM$1,0,(VLOOKUP(BI54,'[2]Point Tables'!$A$4:$I$263,[1]WFY14!$DM$2,FALSE)))</f>
        <v>0</v>
      </c>
      <c r="BK54" s="121" t="str">
        <f>IF(ISNA(VLOOKUP($A54,[1]WFY14!$DV$1:$DW$65536,2,FALSE)),"np",(VLOOKUP($A54,[1]WFY14!$DV$1:$DW$65536,2,FALSE)))</f>
        <v>np</v>
      </c>
      <c r="BL54" s="92">
        <f>IF(BK54&gt;[1]WFY14!$DX$1,0,(VLOOKUP(BK54,'[9]Point Tables'!$A$4:$I$263,[1]WFY14!$DX$2,FALSE)))</f>
        <v>0</v>
      </c>
      <c r="BY54">
        <f t="shared" si="10"/>
        <v>0</v>
      </c>
      <c r="BZ54">
        <f t="shared" si="11"/>
        <v>0</v>
      </c>
      <c r="CA54">
        <f t="shared" si="12"/>
        <v>0</v>
      </c>
      <c r="CB54">
        <f t="shared" si="13"/>
        <v>0</v>
      </c>
      <c r="CC54">
        <f t="shared" si="14"/>
        <v>0</v>
      </c>
      <c r="CD54">
        <f t="shared" si="15"/>
        <v>0</v>
      </c>
      <c r="CE54">
        <f t="shared" si="16"/>
        <v>0</v>
      </c>
      <c r="CF54">
        <f t="shared" si="17"/>
        <v>52.5</v>
      </c>
      <c r="CG54">
        <f t="shared" si="18"/>
        <v>0</v>
      </c>
      <c r="CH54">
        <f t="shared" si="19"/>
        <v>0</v>
      </c>
      <c r="CI54">
        <f t="shared" si="20"/>
        <v>0</v>
      </c>
      <c r="CJ54">
        <f t="shared" si="21"/>
        <v>0</v>
      </c>
      <c r="CK54">
        <f t="shared" si="22"/>
        <v>0</v>
      </c>
      <c r="CL54">
        <f t="shared" si="23"/>
        <v>0</v>
      </c>
      <c r="CM54">
        <f t="shared" si="24"/>
        <v>0</v>
      </c>
      <c r="CN54">
        <f t="shared" si="25"/>
        <v>0</v>
      </c>
      <c r="CO54">
        <f t="shared" si="26"/>
        <v>0</v>
      </c>
      <c r="CP54">
        <f t="shared" si="27"/>
        <v>0</v>
      </c>
      <c r="CR54">
        <f t="shared" si="28"/>
        <v>52.5</v>
      </c>
      <c r="CS54">
        <f t="shared" si="29"/>
        <v>0</v>
      </c>
      <c r="CT54">
        <f t="shared" si="30"/>
        <v>0</v>
      </c>
      <c r="CU54">
        <f t="shared" si="31"/>
        <v>0</v>
      </c>
      <c r="CV54">
        <f t="shared" si="32"/>
        <v>0</v>
      </c>
      <c r="CW54">
        <f t="shared" si="33"/>
        <v>0</v>
      </c>
      <c r="CX54">
        <f t="shared" si="34"/>
        <v>0</v>
      </c>
      <c r="CZ54">
        <f t="shared" si="35"/>
        <v>52.5</v>
      </c>
      <c r="DA54">
        <f t="shared" si="36"/>
        <v>0</v>
      </c>
      <c r="DB54">
        <f t="shared" si="37"/>
        <v>0</v>
      </c>
      <c r="DC54">
        <f t="shared" si="38"/>
        <v>0</v>
      </c>
      <c r="DE54" s="95">
        <f t="shared" si="39"/>
        <v>52.5</v>
      </c>
      <c r="DJ54">
        <f t="shared" si="40"/>
        <v>0</v>
      </c>
      <c r="DK54">
        <f t="shared" si="41"/>
        <v>0</v>
      </c>
      <c r="DM54">
        <f t="shared" si="42"/>
        <v>0</v>
      </c>
      <c r="DN54">
        <f t="shared" si="43"/>
        <v>0</v>
      </c>
      <c r="DP54">
        <f t="shared" si="44"/>
        <v>0</v>
      </c>
    </row>
    <row r="55" spans="1:120">
      <c r="A55" s="18">
        <v>100119586</v>
      </c>
      <c r="B55">
        <f t="shared" si="0"/>
        <v>52.5</v>
      </c>
      <c r="C55">
        <f t="shared" si="1"/>
        <v>0</v>
      </c>
      <c r="D55" s="15" t="str">
        <f t="shared" si="2"/>
        <v>50T</v>
      </c>
      <c r="E55" s="26" t="str">
        <f>IF(AND(ISNUMBER(G55),G55&gt;='[3]Point Tables'!$S$7),"#"," ")</f>
        <v>#</v>
      </c>
      <c r="F55" s="3" t="s">
        <v>1021</v>
      </c>
      <c r="G55" s="10">
        <v>1998</v>
      </c>
      <c r="H55" s="3" t="s">
        <v>31</v>
      </c>
      <c r="I55" s="119">
        <f t="shared" si="3"/>
        <v>52.5</v>
      </c>
      <c r="J55" s="122">
        <f t="shared" si="4"/>
        <v>0</v>
      </c>
      <c r="K55" s="107">
        <f t="shared" si="45"/>
        <v>52.5</v>
      </c>
      <c r="L55" s="107">
        <f t="shared" si="45"/>
        <v>0</v>
      </c>
      <c r="M55" s="107">
        <f t="shared" si="45"/>
        <v>0</v>
      </c>
      <c r="N55" s="107">
        <f t="shared" si="45"/>
        <v>0</v>
      </c>
      <c r="O55" s="88" t="str">
        <f t="shared" si="6"/>
        <v>Rowland, Jade L.</v>
      </c>
      <c r="P55" s="121" t="str">
        <f>IF(ISNA(VLOOKUP($A55,[1]WFY12!$E$1:$F$65536,2,FALSE)),"np",(VLOOKUP($A55,[1]WFY12!$E$1:$F$65536,2,FALSE)))</f>
        <v>np</v>
      </c>
      <c r="Q55" s="92">
        <f>IF(P55&gt;[1]WFY12!$F$1,0,(VLOOKUP(P55,'[2]Point Tables'!$A$4:$I$263,[1]WFY12!$F$2,FALSE)))</f>
        <v>0</v>
      </c>
      <c r="R55" s="121">
        <f>IF(ISNA(VLOOKUP($A55,[1]WFY12!$P$1:$Q$65536,2,FALSE)),"np",(VLOOKUP($A55,[1]WFY12!$P$1:$Q$65536,2,FALSE)))</f>
        <v>40</v>
      </c>
      <c r="S55" s="92">
        <f>IF(R55&gt;[1]WFY12!$Q$1,0,(VLOOKUP(R55,'[2]Point Tables'!$A$4:$I$263,[1]WFY12!$Q$2,FALSE)))</f>
        <v>0</v>
      </c>
      <c r="T55" s="92" t="str">
        <f t="shared" si="7"/>
        <v>Rowland, Jade L.</v>
      </c>
      <c r="U55" s="121" t="str">
        <f>IF(ISNA(VLOOKUP(A55,[1]WFY14!$AA$1:$AB$65536,2,FALSE)),"np",(VLOOKUP(A55,[1]WFY14!$AA$1:$AB$65536,2,FALSE)))</f>
        <v>np</v>
      </c>
      <c r="V55" s="92">
        <f>IF(U55&gt;[1]WFY14!$AB$1,0,(VLOOKUP(U55,'[2]Point Tables'!$A$4:$I$263,[1]WFY14!$AB$2,FALSE)))</f>
        <v>0</v>
      </c>
      <c r="W55" s="121" t="str">
        <f>IF(ISNA(VLOOKUP($A55,[1]WFY14!$E$1:$F$65536,2,FALSE)),"np",(VLOOKUP($A55,[1]WFY14!$E$1:$F$65536,2,FALSE)))</f>
        <v>np</v>
      </c>
      <c r="X55" s="92">
        <f>IF(W55&gt;[1]WFY14!$F$1,0,(VLOOKUP(W55,'[2]Point Tables'!$A$4:$I$263,[1]WFY14!$F$2,FALSE)))</f>
        <v>0</v>
      </c>
      <c r="Y55" s="121" t="str">
        <f>IF(ISNA(VLOOKUP($A55,[1]WFY14!$P$1:$Q$65536,2,FALSE)),"np",(VLOOKUP($A55,[1]WFY14!$P$1:$Q$65536,2,FALSE)))</f>
        <v>np</v>
      </c>
      <c r="Z55" s="92">
        <f>IF(Y55&gt;[1]WFY14!$Q$1,0,(VLOOKUP(Y55,'[2]Point Tables'!$A$4:$I$263,[1]WFY14!$Q$2,FALSE)))</f>
        <v>0</v>
      </c>
      <c r="AA55" s="92" t="str">
        <f t="shared" si="8"/>
        <v>Rowland, Jade L.</v>
      </c>
      <c r="AB55" s="121" t="str">
        <f>IF(ISNA(VLOOKUP($A55,[1]WFY12!$AA$1:$AB$65536,2,FALSE)),"np",(VLOOKUP($A55,[1]WFY12!$AA$1:$AB$65536,2,FALSE)))</f>
        <v>np</v>
      </c>
      <c r="AC55" s="92">
        <f>IF(AB55&gt;[1]WFY12!$AB$1,0,(VLOOKUP(AB55,'[2]Point Tables'!$A$4:$I$263,[1]WFY12!$AB$2,FALSE)))</f>
        <v>0</v>
      </c>
      <c r="AD55" s="121" t="str">
        <f>IF(ISNA(VLOOKUP($A55,[1]WFY12!$AL$1:$AM$65536,2,FALSE)),"np",(VLOOKUP($A55,[1]WFY12!$AL$1:$AM$65536,2,FALSE)))</f>
        <v>np</v>
      </c>
      <c r="AE55" s="92">
        <f>IF(AD55&gt;[1]WFY12!$AM$1,0,(VLOOKUP(AD55,'[2]Point Tables'!$A$4:$I$263,[1]WFY12!$AM$2,FALSE)))</f>
        <v>0</v>
      </c>
      <c r="AF55" s="121" t="str">
        <f>IF(ISNA(VLOOKUP($A55,[1]WFY12!$AW$1:$AX$65536,2,FALSE)),"np",(VLOOKUP($A55,[1]WFY12!$AW$1:$AX$65536,2,FALSE)))</f>
        <v>np</v>
      </c>
      <c r="AG55" s="92">
        <f>IF(AF55&gt;[1]WFY12!$AX$1,0,(VLOOKUP(AF55,'[2]Point Tables'!$A$4:$I$263,[1]WFY12!$AX$2,FALSE)))</f>
        <v>0</v>
      </c>
      <c r="AH55" s="121" t="str">
        <f>IF(ISNA(VLOOKUP($A55,[1]WFY12!$BH$1:$BI$65536,2,FALSE)),"np",(VLOOKUP($A55,[1]WFY12!$BH$1:$BI$65536,2,FALSE)))</f>
        <v>np</v>
      </c>
      <c r="AI55" s="92">
        <f>IF(AH55&gt;[1]WFY12!$BI$1,0,(VLOOKUP(AH55,'[2]Point Tables'!$A$4:$I$263,[1]WFY12!$BI$2,FALSE)))</f>
        <v>0</v>
      </c>
      <c r="AJ55" s="121" t="str">
        <f>IF(ISNA(VLOOKUP($A55,[1]WFY12!$BS$1:$BT$65536,2,FALSE)),"np",(VLOOKUP($A55,[1]WFY12!$BS$1:$BT$65536,2,FALSE)))</f>
        <v>np</v>
      </c>
      <c r="AK55" s="92">
        <f>IF(AJ55&gt;[1]WFY12!$BT$1,0,(VLOOKUP(AJ55,'[2]Point Tables'!$A$4:$I$263,[1]WFY12!$BT$2,FALSE)))</f>
        <v>0</v>
      </c>
      <c r="AL55" s="121" t="str">
        <f>IF(ISNA(VLOOKUP($A55,[1]WFY12!$CD$1:$CE$65536,2,FALSE)),"np",(VLOOKUP($A55,[1]WFY12!$CD$1:$CE$65536,2,FALSE)))</f>
        <v>np</v>
      </c>
      <c r="AM55" s="92">
        <f>IF(AL55&gt;[1]WFY12!$CE$1,0,(VLOOKUP(AL55,'[2]Point Tables'!$A$4:$I$263,[1]WFY12!$CE$2,FALSE)))</f>
        <v>0</v>
      </c>
      <c r="AN55" s="121">
        <f>IF(ISNA(VLOOKUP($A55,[1]WFY12!$CO$1:$CP$65536,2,FALSE)),"np",(VLOOKUP($A55,[1]WFY12!$CO$1:$CP$65536,2,FALSE)))</f>
        <v>11</v>
      </c>
      <c r="AO55" s="92">
        <f>IF(AN55&gt;[1]WFY12!$CP$1,0,(VLOOKUP(AN55,'[2]Point Tables'!$A$4:$I$263,[1]WFY12!$CP$2,FALSE)))</f>
        <v>52.5</v>
      </c>
      <c r="AP55" s="121" t="str">
        <f>IF(ISNA(VLOOKUP($A55,[1]WFY12!$CZ$1:$DA$65536,2,FALSE)),"np",(VLOOKUP($A55,[1]WFY12!$CZ$1:$DA$65536,2,FALSE)))</f>
        <v>np</v>
      </c>
      <c r="AQ55" s="92">
        <f>IF(AP55&gt;[1]WFY12!$DA$1,0,(VLOOKUP(AP55,'[2]Point Tables'!$A$4:$I$263,[1]WFY12!$DA$2,FALSE)))</f>
        <v>0</v>
      </c>
      <c r="AR55" s="121" t="str">
        <f>IF(ISNA(VLOOKUP($A55,[1]WFY12!$DK$1:$DL$65536,2,FALSE)),"np",(VLOOKUP($A55,[1]WFY12!$DK$1:$DL$65536,2,FALSE)))</f>
        <v>np</v>
      </c>
      <c r="AS55" s="92">
        <f>IF(AR55&gt;[1]WFY12!$DL$1,0,(VLOOKUP(AR55,'[2]Point Tables'!$A$4:$I$263,[1]WFY12!$DL$2,FALSE)))</f>
        <v>0</v>
      </c>
      <c r="AT55" s="92" t="str">
        <f t="shared" si="9"/>
        <v>Rowland, Jade L.</v>
      </c>
      <c r="AU55" s="121" t="str">
        <f>IF(ISNA(VLOOKUP($A55,[1]WFY14!$AL$1:$AN$65536,2,FALSE)),"np",(VLOOKUP($A55,[1]WFY14!$AL$1:$AN$65536,2,FALSE)))</f>
        <v>np</v>
      </c>
      <c r="AV55" s="92">
        <f>IF(AU55&gt;[1]WFY14!$AN$1,0,(VLOOKUP(AU55,'[2]Point Tables'!$A$4:$I$263,[1]WFY14!$AN$2,FALSE)))</f>
        <v>0</v>
      </c>
      <c r="AW55" s="121" t="str">
        <f>IF(ISNA(VLOOKUP($A55,[1]WFY14!$AW$1:$AY$65536,2,FALSE)),"np",(VLOOKUP($A55,[1]WFY14!$AW$1:$AY$65536,2,FALSE)))</f>
        <v>np</v>
      </c>
      <c r="AX55" s="92">
        <f>IF(AW55&gt;[1]WFY14!$AY$1,0,(VLOOKUP(AW55,'[2]Point Tables'!$A$4:$I$263,[1]WFY14!$AY$2,FALSE)))</f>
        <v>0</v>
      </c>
      <c r="AY55" s="121" t="str">
        <f>IF(ISNA(VLOOKUP($A55,[1]WFY14!$BH$1:$BJ$65536,2,FALSE)),"np",(VLOOKUP($A55,[1]WFY14!$BH$1:$BJ$65536,2,FALSE)))</f>
        <v>np</v>
      </c>
      <c r="AZ55" s="92">
        <f>IF(AY55&gt;[1]WFY14!$BJ$1,0,(VLOOKUP(AY55,'[2]Point Tables'!$A$4:$I$263,[1]WFY14!$BJ$2,FALSE)))</f>
        <v>0</v>
      </c>
      <c r="BA55" s="121" t="str">
        <f>IF(ISNA(VLOOKUP($A55,[1]WFY14!$BS$1:$BT$65536,2,FALSE)),"np",(VLOOKUP($A55,[1]WFY14!$BS$1:$BT$65536,2,FALSE)))</f>
        <v>np</v>
      </c>
      <c r="BB55" s="92">
        <f>IF(BA55&gt;[1]WFY14!$BU$1,0,(VLOOKUP(BA55,'[2]Point Tables'!$A$4:$I$263,[1]WFY14!$BU$2,FALSE)))</f>
        <v>0</v>
      </c>
      <c r="BC55" s="121" t="str">
        <f>IF(ISNA(VLOOKUP($A55,[1]WFY14!$CD$1:$CE$65536,2,FALSE)),"np",(VLOOKUP($A55,[1]WFY14!$CD$1:$CE$65536,2,FALSE)))</f>
        <v>np</v>
      </c>
      <c r="BD55" s="92">
        <f>IF(BC55&gt;[1]WFY14!$CF$1,0,(VLOOKUP(BC55,'[2]Point Tables'!$A$4:$I$263,[1]WFY14!$CF$2,FALSE)))</f>
        <v>0</v>
      </c>
      <c r="BE55" s="121" t="str">
        <f>IF(ISNA(VLOOKUP($A55,[1]WFY14!$CO$1:$CP$65536,2,FALSE)),"np",(VLOOKUP($A55,[1]WFY14!$CO$1:$CP$65536,2,FALSE)))</f>
        <v>np</v>
      </c>
      <c r="BF55" s="92">
        <f>IF(BE55&gt;[1]WFY14!$CQ$1,0,(VLOOKUP(BE55,'[2]Point Tables'!$A$4:$I$263,[1]WFY14!$CQ$2,FALSE)))</f>
        <v>0</v>
      </c>
      <c r="BG55" s="121" t="str">
        <f>IF(ISNA(VLOOKUP($A55,[1]WFY14!$CZ$1:$DA$65536,2,FALSE)),"np",(VLOOKUP($A55,[1]WFY14!$CZ$1:$DA$65536,2,FALSE)))</f>
        <v>np</v>
      </c>
      <c r="BH55" s="92">
        <f>IF(BG55&gt;[1]WFY14!$DB$1,0,(VLOOKUP(BG55,'[2]Point Tables'!$A$4:$I$263,[1]WFY14!$DB$2,FALSE)))</f>
        <v>0</v>
      </c>
      <c r="BI55" s="121" t="str">
        <f>IF(ISNA(VLOOKUP($A55,[1]WFY14!$DK$1:$DL$65536,2,FALSE)),"np",(VLOOKUP($A55,[1]WFY14!$DK$1:$DL$65536,2,FALSE)))</f>
        <v>np</v>
      </c>
      <c r="BJ55" s="92">
        <f>IF(BI55&gt;[1]WFY14!$DM$1,0,(VLOOKUP(BI55,'[2]Point Tables'!$A$4:$I$263,[1]WFY14!$DM$2,FALSE)))</f>
        <v>0</v>
      </c>
      <c r="BK55" s="121" t="str">
        <f>IF(ISNA(VLOOKUP($A55,[1]WFY14!$DV$1:$DW$65536,2,FALSE)),"np",(VLOOKUP($A55,[1]WFY14!$DV$1:$DW$65536,2,FALSE)))</f>
        <v>np</v>
      </c>
      <c r="BL55" s="92">
        <f>IF(BK55&gt;[1]WFY14!$DX$1,0,(VLOOKUP(BK55,'[9]Point Tables'!$A$4:$I$263,[1]WFY14!$DX$2,FALSE)))</f>
        <v>0</v>
      </c>
      <c r="BY55">
        <f t="shared" si="10"/>
        <v>0</v>
      </c>
      <c r="BZ55">
        <f t="shared" si="11"/>
        <v>0</v>
      </c>
      <c r="CA55">
        <f t="shared" si="12"/>
        <v>0</v>
      </c>
      <c r="CB55">
        <f t="shared" si="13"/>
        <v>0</v>
      </c>
      <c r="CC55">
        <f t="shared" si="14"/>
        <v>0</v>
      </c>
      <c r="CD55">
        <f t="shared" si="15"/>
        <v>0</v>
      </c>
      <c r="CE55">
        <f t="shared" si="16"/>
        <v>52.5</v>
      </c>
      <c r="CF55">
        <f t="shared" si="17"/>
        <v>0</v>
      </c>
      <c r="CG55">
        <f t="shared" si="18"/>
        <v>0</v>
      </c>
      <c r="CH55">
        <f t="shared" si="19"/>
        <v>0</v>
      </c>
      <c r="CI55">
        <f t="shared" si="20"/>
        <v>0</v>
      </c>
      <c r="CJ55">
        <f t="shared" si="21"/>
        <v>0</v>
      </c>
      <c r="CK55">
        <f t="shared" si="22"/>
        <v>0</v>
      </c>
      <c r="CL55">
        <f t="shared" si="23"/>
        <v>0</v>
      </c>
      <c r="CM55">
        <f t="shared" si="24"/>
        <v>0</v>
      </c>
      <c r="CN55">
        <f t="shared" si="25"/>
        <v>0</v>
      </c>
      <c r="CO55">
        <f t="shared" si="26"/>
        <v>0</v>
      </c>
      <c r="CP55">
        <f t="shared" si="27"/>
        <v>0</v>
      </c>
      <c r="CR55">
        <f t="shared" si="28"/>
        <v>52.5</v>
      </c>
      <c r="CS55">
        <f t="shared" si="29"/>
        <v>0</v>
      </c>
      <c r="CT55">
        <f t="shared" si="30"/>
        <v>0</v>
      </c>
      <c r="CU55">
        <f t="shared" si="31"/>
        <v>0</v>
      </c>
      <c r="CV55">
        <f t="shared" si="32"/>
        <v>0</v>
      </c>
      <c r="CW55">
        <f t="shared" si="33"/>
        <v>0</v>
      </c>
      <c r="CX55">
        <f t="shared" si="34"/>
        <v>0</v>
      </c>
      <c r="CZ55">
        <f t="shared" si="35"/>
        <v>52.5</v>
      </c>
      <c r="DA55">
        <f t="shared" si="36"/>
        <v>0</v>
      </c>
      <c r="DB55">
        <f t="shared" si="37"/>
        <v>0</v>
      </c>
      <c r="DC55">
        <f t="shared" si="38"/>
        <v>0</v>
      </c>
      <c r="DE55" s="95">
        <f t="shared" si="39"/>
        <v>52.5</v>
      </c>
      <c r="DJ55">
        <f t="shared" si="40"/>
        <v>0</v>
      </c>
      <c r="DK55">
        <f t="shared" si="41"/>
        <v>0</v>
      </c>
      <c r="DM55">
        <f t="shared" si="42"/>
        <v>0</v>
      </c>
      <c r="DN55">
        <f t="shared" si="43"/>
        <v>0</v>
      </c>
      <c r="DP55">
        <f t="shared" si="44"/>
        <v>0</v>
      </c>
    </row>
    <row r="56" spans="1:120">
      <c r="A56" s="101">
        <v>100090237</v>
      </c>
      <c r="B56">
        <f t="shared" si="0"/>
        <v>52</v>
      </c>
      <c r="C56">
        <f t="shared" si="1"/>
        <v>0</v>
      </c>
      <c r="D56" s="15" t="str">
        <f t="shared" si="2"/>
        <v>53</v>
      </c>
      <c r="E56" s="26" t="str">
        <f>IF(AND(ISNUMBER(G56),G56&gt;='[3]Point Tables'!$S$7),"#"," ")</f>
        <v>#</v>
      </c>
      <c r="F56" s="83" t="s">
        <v>620</v>
      </c>
      <c r="G56" s="84">
        <v>1999</v>
      </c>
      <c r="H56" s="83" t="s">
        <v>31</v>
      </c>
      <c r="I56" s="119">
        <f t="shared" si="3"/>
        <v>52</v>
      </c>
      <c r="J56" s="122">
        <f t="shared" si="4"/>
        <v>0</v>
      </c>
      <c r="K56" s="107">
        <f t="shared" si="45"/>
        <v>52</v>
      </c>
      <c r="L56" s="107">
        <f t="shared" si="45"/>
        <v>0</v>
      </c>
      <c r="M56" s="107">
        <f t="shared" si="45"/>
        <v>0</v>
      </c>
      <c r="N56" s="107">
        <f t="shared" si="45"/>
        <v>0</v>
      </c>
      <c r="O56" s="88" t="str">
        <f t="shared" si="6"/>
        <v>Lee, Anna S</v>
      </c>
      <c r="P56" s="121">
        <f>IF(ISNA(VLOOKUP($A56,[1]WFY12!$E$1:$F$65536,2,FALSE)),"np",(VLOOKUP($A56,[1]WFY12!$E$1:$F$65536,2,FALSE)))</f>
        <v>33</v>
      </c>
      <c r="Q56" s="92">
        <f>IF(P56&gt;[1]WFY12!$F$1,0,(VLOOKUP(P56,'[2]Point Tables'!$A$4:$I$263,[1]WFY12!$F$2,FALSE)))</f>
        <v>0</v>
      </c>
      <c r="R56" s="121">
        <f>IF(ISNA(VLOOKUP($A56,[1]WFY12!$P$1:$Q$65536,2,FALSE)),"np",(VLOOKUP($A56,[1]WFY12!$P$1:$Q$65536,2,FALSE)))</f>
        <v>43</v>
      </c>
      <c r="S56" s="92">
        <f>IF(R56&gt;[1]WFY12!$Q$1,0,(VLOOKUP(R56,'[2]Point Tables'!$A$4:$I$263,[1]WFY12!$Q$2,FALSE)))</f>
        <v>0</v>
      </c>
      <c r="T56" s="92" t="str">
        <f t="shared" si="7"/>
        <v>Lee, Anna S</v>
      </c>
      <c r="U56" s="121">
        <f>IF(ISNA(VLOOKUP(A56,[1]WFY14!$AA$1:$AB$65536,2,FALSE)),"np",(VLOOKUP(A56,[1]WFY14!$AA$1:$AB$65536,2,FALSE)))</f>
        <v>98.5</v>
      </c>
      <c r="V56" s="92">
        <f>IF(U56&gt;[1]WFY14!$AB$1,0,(VLOOKUP(U56,'[2]Point Tables'!$A$4:$I$263,[1]WFY14!$AB$2,FALSE)))</f>
        <v>0</v>
      </c>
      <c r="W56" s="121" t="str">
        <f>IF(ISNA(VLOOKUP($A56,[1]WFY14!$E$1:$F$65536,2,FALSE)),"np",(VLOOKUP($A56,[1]WFY14!$E$1:$F$65536,2,FALSE)))</f>
        <v>np</v>
      </c>
      <c r="X56" s="92">
        <f>IF(W56&gt;[1]WFY14!$F$1,0,(VLOOKUP(W56,'[2]Point Tables'!$A$4:$I$263,[1]WFY14!$F$2,FALSE)))</f>
        <v>0</v>
      </c>
      <c r="Y56" s="121">
        <f>IF(ISNA(VLOOKUP($A56,[1]WFY14!$P$1:$Q$65536,2,FALSE)),"np",(VLOOKUP($A56,[1]WFY14!$P$1:$Q$65536,2,FALSE)))</f>
        <v>53</v>
      </c>
      <c r="Z56" s="92">
        <f>IF(Y56&gt;[1]WFY14!$Q$1,0,(VLOOKUP(Y56,'[2]Point Tables'!$A$4:$I$263,[1]WFY14!$Q$2,FALSE)))</f>
        <v>0</v>
      </c>
      <c r="AA56" s="92" t="str">
        <f t="shared" si="8"/>
        <v>Lee, Anna S</v>
      </c>
      <c r="AB56" s="121" t="str">
        <f>IF(ISNA(VLOOKUP($A56,[1]WFY12!$AA$1:$AB$65536,2,FALSE)),"np",(VLOOKUP($A56,[1]WFY12!$AA$1:$AB$65536,2,FALSE)))</f>
        <v>np</v>
      </c>
      <c r="AC56" s="92">
        <f>IF(AB56&gt;[1]WFY12!$AB$1,0,(VLOOKUP(AB56,'[2]Point Tables'!$A$4:$I$263,[1]WFY12!$AB$2,FALSE)))</f>
        <v>0</v>
      </c>
      <c r="AD56" s="121" t="str">
        <f>IF(ISNA(VLOOKUP($A56,[1]WFY12!$AL$1:$AM$65536,2,FALSE)),"np",(VLOOKUP($A56,[1]WFY12!$AL$1:$AM$65536,2,FALSE)))</f>
        <v>np</v>
      </c>
      <c r="AE56" s="92">
        <f>IF(AD56&gt;[1]WFY12!$AM$1,0,(VLOOKUP(AD56,'[2]Point Tables'!$A$4:$I$263,[1]WFY12!$AM$2,FALSE)))</f>
        <v>0</v>
      </c>
      <c r="AF56" s="121">
        <f>IF(ISNA(VLOOKUP($A56,[1]WFY12!$AW$1:$AX$65536,2,FALSE)),"np",(VLOOKUP($A56,[1]WFY12!$AW$1:$AX$65536,2,FALSE)))</f>
        <v>13</v>
      </c>
      <c r="AG56" s="92">
        <f>IF(AF56&gt;[1]WFY12!$AX$1,0,(VLOOKUP(AF56,'[2]Point Tables'!$A$4:$I$263,[1]WFY12!$AX$2,FALSE)))</f>
        <v>51.5</v>
      </c>
      <c r="AH56" s="121">
        <f>IF(ISNA(VLOOKUP($A56,[1]WFY12!$BH$1:$BI$65536,2,FALSE)),"np",(VLOOKUP($A56,[1]WFY12!$BH$1:$BI$65536,2,FALSE)))</f>
        <v>15</v>
      </c>
      <c r="AI56" s="92">
        <f>IF(AH56&gt;[1]WFY12!$BI$1,0,(VLOOKUP(AH56,'[2]Point Tables'!$A$4:$I$263,[1]WFY12!$BI$2,FALSE)))</f>
        <v>0</v>
      </c>
      <c r="AJ56" s="121" t="str">
        <f>IF(ISNA(VLOOKUP($A56,[1]WFY12!$BS$1:$BT$65536,2,FALSE)),"np",(VLOOKUP($A56,[1]WFY12!$BS$1:$BT$65536,2,FALSE)))</f>
        <v>np</v>
      </c>
      <c r="AK56" s="92">
        <f>IF(AJ56&gt;[1]WFY12!$BT$1,0,(VLOOKUP(AJ56,'[2]Point Tables'!$A$4:$I$263,[1]WFY12!$BT$2,FALSE)))</f>
        <v>0</v>
      </c>
      <c r="AL56" s="121">
        <f>IF(ISNA(VLOOKUP($A56,[1]WFY12!$CD$1:$CE$65536,2,FALSE)),"np",(VLOOKUP($A56,[1]WFY12!$CD$1:$CE$65536,2,FALSE)))</f>
        <v>20</v>
      </c>
      <c r="AM56" s="92">
        <f>IF(AL56&gt;[1]WFY12!$CE$1,0,(VLOOKUP(AL56,'[2]Point Tables'!$A$4:$I$263,[1]WFY12!$CE$2,FALSE)))</f>
        <v>0</v>
      </c>
      <c r="AN56" s="121">
        <f>IF(ISNA(VLOOKUP($A56,[1]WFY12!$CO$1:$CP$65536,2,FALSE)),"np",(VLOOKUP($A56,[1]WFY12!$CO$1:$CP$65536,2,FALSE)))</f>
        <v>12</v>
      </c>
      <c r="AO56" s="92">
        <f>IF(AN56&gt;[1]WFY12!$CP$1,0,(VLOOKUP(AN56,'[2]Point Tables'!$A$4:$I$263,[1]WFY12!$CP$2,FALSE)))</f>
        <v>52</v>
      </c>
      <c r="AP56" s="121" t="str">
        <f>IF(ISNA(VLOOKUP($A56,[1]WFY12!$CZ$1:$DA$65536,2,FALSE)),"np",(VLOOKUP($A56,[1]WFY12!$CZ$1:$DA$65536,2,FALSE)))</f>
        <v>np</v>
      </c>
      <c r="AQ56" s="92">
        <f>IF(AP56&gt;[1]WFY12!$DA$1,0,(VLOOKUP(AP56,'[2]Point Tables'!$A$4:$I$263,[1]WFY12!$DA$2,FALSE)))</f>
        <v>0</v>
      </c>
      <c r="AR56" s="121" t="str">
        <f>IF(ISNA(VLOOKUP($A56,[1]WFY12!$DK$1:$DL$65536,2,FALSE)),"np",(VLOOKUP($A56,[1]WFY12!$DK$1:$DL$65536,2,FALSE)))</f>
        <v>np</v>
      </c>
      <c r="AS56" s="92">
        <f>IF(AR56&gt;[1]WFY12!$DL$1,0,(VLOOKUP(AR56,'[2]Point Tables'!$A$4:$I$263,[1]WFY12!$DL$2,FALSE)))</f>
        <v>0</v>
      </c>
      <c r="AT56" s="92" t="str">
        <f t="shared" si="9"/>
        <v>Lee, Anna S</v>
      </c>
      <c r="AU56" s="121" t="str">
        <f>IF(ISNA(VLOOKUP($A56,[1]WFY14!$AL$1:$AN$65536,2,FALSE)),"np",(VLOOKUP($A56,[1]WFY14!$AL$1:$AN$65536,2,FALSE)))</f>
        <v>np</v>
      </c>
      <c r="AV56" s="92">
        <f>IF(AU56&gt;[1]WFY14!$AN$1,0,(VLOOKUP(AU56,'[2]Point Tables'!$A$4:$I$263,[1]WFY14!$AN$2,FALSE)))</f>
        <v>0</v>
      </c>
      <c r="AW56" s="121" t="str">
        <f>IF(ISNA(VLOOKUP($A56,[1]WFY14!$AW$1:$AY$65536,2,FALSE)),"np",(VLOOKUP($A56,[1]WFY14!$AW$1:$AY$65536,2,FALSE)))</f>
        <v>np</v>
      </c>
      <c r="AX56" s="92">
        <f>IF(AW56&gt;[1]WFY14!$AY$1,0,(VLOOKUP(AW56,'[2]Point Tables'!$A$4:$I$263,[1]WFY14!$AY$2,FALSE)))</f>
        <v>0</v>
      </c>
      <c r="AY56" s="121">
        <f>IF(ISNA(VLOOKUP($A56,[1]WFY14!$BH$1:$BJ$65536,2,FALSE)),"np",(VLOOKUP($A56,[1]WFY14!$BH$1:$BJ$65536,2,FALSE)))</f>
        <v>42</v>
      </c>
      <c r="AZ56" s="92">
        <f>IF(AY56&gt;[1]WFY14!$BJ$1,0,(VLOOKUP(AY56,'[2]Point Tables'!$A$4:$I$263,[1]WFY14!$BJ$2,FALSE)))</f>
        <v>0</v>
      </c>
      <c r="BA56" s="121">
        <f>IF(ISNA(VLOOKUP($A56,[1]WFY14!$BS$1:$BT$65536,2,FALSE)),"np",(VLOOKUP($A56,[1]WFY14!$BS$1:$BT$65536,2,FALSE)))</f>
        <v>22</v>
      </c>
      <c r="BB56" s="92">
        <f>IF(BA56&gt;[1]WFY14!$BU$1,0,(VLOOKUP(BA56,'[2]Point Tables'!$A$4:$I$263,[1]WFY14!$BU$2,FALSE)))</f>
        <v>0</v>
      </c>
      <c r="BC56" s="121" t="str">
        <f>IF(ISNA(VLOOKUP($A56,[1]WFY14!$CD$1:$CE$65536,2,FALSE)),"np",(VLOOKUP($A56,[1]WFY14!$CD$1:$CE$65536,2,FALSE)))</f>
        <v>np</v>
      </c>
      <c r="BD56" s="92">
        <f>IF(BC56&gt;[1]WFY14!$CF$1,0,(VLOOKUP(BC56,'[2]Point Tables'!$A$4:$I$263,[1]WFY14!$CF$2,FALSE)))</f>
        <v>0</v>
      </c>
      <c r="BE56" s="121">
        <f>IF(ISNA(VLOOKUP($A56,[1]WFY14!$CO$1:$CP$65536,2,FALSE)),"np",(VLOOKUP($A56,[1]WFY14!$CO$1:$CP$65536,2,FALSE)))</f>
        <v>30</v>
      </c>
      <c r="BF56" s="92">
        <f>IF(BE56&gt;[1]WFY14!$CQ$1,0,(VLOOKUP(BE56,'[2]Point Tables'!$A$4:$I$263,[1]WFY14!$CQ$2,FALSE)))</f>
        <v>0</v>
      </c>
      <c r="BG56" s="121">
        <f>IF(ISNA(VLOOKUP($A56,[1]WFY14!$CZ$1:$DA$65536,2,FALSE)),"np",(VLOOKUP($A56,[1]WFY14!$CZ$1:$DA$65536,2,FALSE)))</f>
        <v>36</v>
      </c>
      <c r="BH56" s="92">
        <f>IF(BG56&gt;[1]WFY14!$DB$1,0,(VLOOKUP(BG56,'[2]Point Tables'!$A$4:$I$263,[1]WFY14!$DB$2,FALSE)))</f>
        <v>0</v>
      </c>
      <c r="BI56" s="121" t="str">
        <f>IF(ISNA(VLOOKUP($A56,[1]WFY14!$DK$1:$DL$65536,2,FALSE)),"np",(VLOOKUP($A56,[1]WFY14!$DK$1:$DL$65536,2,FALSE)))</f>
        <v>np</v>
      </c>
      <c r="BJ56" s="92">
        <f>IF(BI56&gt;[1]WFY14!$DM$1,0,(VLOOKUP(BI56,'[2]Point Tables'!$A$4:$I$263,[1]WFY14!$DM$2,FALSE)))</f>
        <v>0</v>
      </c>
      <c r="BK56" s="121" t="str">
        <f>IF(ISNA(VLOOKUP($A56,[1]WFY14!$DV$1:$DW$65536,2,FALSE)),"np",(VLOOKUP($A56,[1]WFY14!$DV$1:$DW$65536,2,FALSE)))</f>
        <v>np</v>
      </c>
      <c r="BL56" s="92">
        <f>IF(BK56&gt;[1]WFY14!$DX$1,0,(VLOOKUP(BK56,'[9]Point Tables'!$A$4:$I$263,[1]WFY14!$DX$2,FALSE)))</f>
        <v>0</v>
      </c>
      <c r="BY56">
        <f t="shared" si="10"/>
        <v>0</v>
      </c>
      <c r="BZ56">
        <f t="shared" si="11"/>
        <v>0</v>
      </c>
      <c r="CA56">
        <f t="shared" si="12"/>
        <v>51.5</v>
      </c>
      <c r="CB56">
        <f t="shared" si="13"/>
        <v>0</v>
      </c>
      <c r="CC56">
        <f t="shared" si="14"/>
        <v>0</v>
      </c>
      <c r="CD56">
        <f t="shared" si="15"/>
        <v>0</v>
      </c>
      <c r="CE56">
        <f t="shared" si="16"/>
        <v>52</v>
      </c>
      <c r="CF56">
        <f t="shared" si="17"/>
        <v>0</v>
      </c>
      <c r="CG56">
        <f t="shared" si="18"/>
        <v>0</v>
      </c>
      <c r="CH56">
        <f t="shared" si="19"/>
        <v>0</v>
      </c>
      <c r="CI56">
        <f t="shared" si="20"/>
        <v>0</v>
      </c>
      <c r="CJ56">
        <f t="shared" si="21"/>
        <v>0</v>
      </c>
      <c r="CK56">
        <f t="shared" si="22"/>
        <v>0</v>
      </c>
      <c r="CL56">
        <f t="shared" si="23"/>
        <v>0</v>
      </c>
      <c r="CM56">
        <f t="shared" si="24"/>
        <v>0</v>
      </c>
      <c r="CN56">
        <f t="shared" si="25"/>
        <v>0</v>
      </c>
      <c r="CO56">
        <f t="shared" si="26"/>
        <v>0</v>
      </c>
      <c r="CP56">
        <f t="shared" si="27"/>
        <v>0</v>
      </c>
      <c r="CR56">
        <f t="shared" si="28"/>
        <v>52</v>
      </c>
      <c r="CS56">
        <f t="shared" si="29"/>
        <v>0</v>
      </c>
      <c r="CT56">
        <f t="shared" si="30"/>
        <v>0</v>
      </c>
      <c r="CU56">
        <f t="shared" si="31"/>
        <v>0</v>
      </c>
      <c r="CV56">
        <f t="shared" si="32"/>
        <v>0</v>
      </c>
      <c r="CW56">
        <f t="shared" si="33"/>
        <v>0</v>
      </c>
      <c r="CX56">
        <f t="shared" si="34"/>
        <v>0</v>
      </c>
      <c r="CZ56">
        <f t="shared" si="35"/>
        <v>52</v>
      </c>
      <c r="DA56">
        <f t="shared" si="36"/>
        <v>0</v>
      </c>
      <c r="DB56">
        <f t="shared" si="37"/>
        <v>0</v>
      </c>
      <c r="DC56">
        <f t="shared" si="38"/>
        <v>0</v>
      </c>
      <c r="DE56" s="95">
        <f t="shared" si="39"/>
        <v>52</v>
      </c>
      <c r="DJ56">
        <f t="shared" si="40"/>
        <v>0</v>
      </c>
      <c r="DK56">
        <f t="shared" si="41"/>
        <v>0</v>
      </c>
      <c r="DM56">
        <f t="shared" si="42"/>
        <v>0</v>
      </c>
      <c r="DN56">
        <f t="shared" si="43"/>
        <v>0</v>
      </c>
      <c r="DP56">
        <f t="shared" si="44"/>
        <v>0</v>
      </c>
    </row>
    <row r="57" spans="1:120">
      <c r="A57" s="14">
        <v>100124164</v>
      </c>
      <c r="B57">
        <f t="shared" si="0"/>
        <v>50.5</v>
      </c>
      <c r="C57">
        <f t="shared" si="1"/>
        <v>0</v>
      </c>
      <c r="D57" s="15" t="str">
        <f t="shared" si="2"/>
        <v>54</v>
      </c>
      <c r="E57" s="26" t="str">
        <f>IF(AND(ISNUMBER(G57),G57&gt;='[3]Point Tables'!$S$7),"#"," ")</f>
        <v>#</v>
      </c>
      <c r="F57" s="3" t="s">
        <v>1035</v>
      </c>
      <c r="G57" s="10">
        <v>2001</v>
      </c>
      <c r="H57" s="3" t="s">
        <v>235</v>
      </c>
      <c r="I57" s="119">
        <f t="shared" si="3"/>
        <v>50.5</v>
      </c>
      <c r="J57" s="122">
        <f t="shared" si="4"/>
        <v>0</v>
      </c>
      <c r="K57" s="107">
        <f t="shared" si="45"/>
        <v>50.5</v>
      </c>
      <c r="L57" s="107">
        <f t="shared" si="45"/>
        <v>0</v>
      </c>
      <c r="M57" s="107">
        <f t="shared" si="45"/>
        <v>0</v>
      </c>
      <c r="N57" s="107">
        <f t="shared" si="45"/>
        <v>0</v>
      </c>
      <c r="O57" s="88" t="str">
        <f t="shared" si="6"/>
        <v>Mandour, Sophia</v>
      </c>
      <c r="P57" s="121" t="str">
        <f>IF(ISNA(VLOOKUP($A57,[1]WFY12!$E$1:$F$65536,2,FALSE)),"np",(VLOOKUP($A57,[1]WFY12!$E$1:$F$65536,2,FALSE)))</f>
        <v>np</v>
      </c>
      <c r="Q57" s="92">
        <f>IF(P57&gt;[1]WFY12!$F$1,0,(VLOOKUP(P57,'[2]Point Tables'!$A$4:$I$263,[1]WFY12!$F$2,FALSE)))</f>
        <v>0</v>
      </c>
      <c r="R57" s="121">
        <f>IF(ISNA(VLOOKUP($A57,[1]WFY12!$P$1:$Q$65536,2,FALSE)),"np",(VLOOKUP($A57,[1]WFY12!$P$1:$Q$65536,2,FALSE)))</f>
        <v>51</v>
      </c>
      <c r="S57" s="92">
        <f>IF(R57&gt;[1]WFY12!$Q$1,0,(VLOOKUP(R57,'[2]Point Tables'!$A$4:$I$263,[1]WFY12!$Q$2,FALSE)))</f>
        <v>0</v>
      </c>
      <c r="T57" s="92" t="str">
        <f t="shared" si="7"/>
        <v>Mandour, Sophia</v>
      </c>
      <c r="U57" s="121" t="str">
        <f>IF(ISNA(VLOOKUP(A57,[1]WFY14!$AA$1:$AB$65536,2,FALSE)),"np",(VLOOKUP(A57,[1]WFY14!$AA$1:$AB$65536,2,FALSE)))</f>
        <v>np</v>
      </c>
      <c r="V57" s="92">
        <f>IF(U57&gt;[1]WFY14!$AB$1,0,(VLOOKUP(U57,'[2]Point Tables'!$A$4:$I$263,[1]WFY14!$AB$2,FALSE)))</f>
        <v>0</v>
      </c>
      <c r="W57" s="121" t="str">
        <f>IF(ISNA(VLOOKUP($A57,[1]WFY14!$E$1:$F$65536,2,FALSE)),"np",(VLOOKUP($A57,[1]WFY14!$E$1:$F$65536,2,FALSE)))</f>
        <v>np</v>
      </c>
      <c r="X57" s="92">
        <f>IF(W57&gt;[1]WFY14!$F$1,0,(VLOOKUP(W57,'[2]Point Tables'!$A$4:$I$263,[1]WFY14!$F$2,FALSE)))</f>
        <v>0</v>
      </c>
      <c r="Y57" s="121" t="str">
        <f>IF(ISNA(VLOOKUP($A57,[1]WFY14!$P$1:$Q$65536,2,FALSE)),"np",(VLOOKUP($A57,[1]WFY14!$P$1:$Q$65536,2,FALSE)))</f>
        <v>np</v>
      </c>
      <c r="Z57" s="92">
        <f>IF(Y57&gt;[1]WFY14!$Q$1,0,(VLOOKUP(Y57,'[2]Point Tables'!$A$4:$I$263,[1]WFY14!$Q$2,FALSE)))</f>
        <v>0</v>
      </c>
      <c r="AA57" s="92" t="str">
        <f t="shared" si="8"/>
        <v>Mandour, Sophia</v>
      </c>
      <c r="AB57" s="121" t="str">
        <f>IF(ISNA(VLOOKUP($A57,[1]WFY12!$AA$1:$AB$65536,2,FALSE)),"np",(VLOOKUP($A57,[1]WFY12!$AA$1:$AB$65536,2,FALSE)))</f>
        <v>np</v>
      </c>
      <c r="AC57" s="92">
        <f>IF(AB57&gt;[1]WFY12!$AB$1,0,(VLOOKUP(AB57,'[2]Point Tables'!$A$4:$I$263,[1]WFY12!$AB$2,FALSE)))</f>
        <v>0</v>
      </c>
      <c r="AD57" s="121" t="str">
        <f>IF(ISNA(VLOOKUP($A57,[1]WFY12!$AL$1:$AM$65536,2,FALSE)),"np",(VLOOKUP($A57,[1]WFY12!$AL$1:$AM$65536,2,FALSE)))</f>
        <v>np</v>
      </c>
      <c r="AE57" s="92">
        <f>IF(AD57&gt;[1]WFY12!$AM$1,0,(VLOOKUP(AD57,'[2]Point Tables'!$A$4:$I$263,[1]WFY12!$AM$2,FALSE)))</f>
        <v>0</v>
      </c>
      <c r="AF57" s="121" t="str">
        <f>IF(ISNA(VLOOKUP($A57,[1]WFY12!$AW$1:$AX$65536,2,FALSE)),"np",(VLOOKUP($A57,[1]WFY12!$AW$1:$AX$65536,2,FALSE)))</f>
        <v>np</v>
      </c>
      <c r="AG57" s="92">
        <f>IF(AF57&gt;[1]WFY12!$AX$1,0,(VLOOKUP(AF57,'[2]Point Tables'!$A$4:$I$263,[1]WFY12!$AX$2,FALSE)))</f>
        <v>0</v>
      </c>
      <c r="AH57" s="121" t="str">
        <f>IF(ISNA(VLOOKUP($A57,[1]WFY12!$BH$1:$BI$65536,2,FALSE)),"np",(VLOOKUP($A57,[1]WFY12!$BH$1:$BI$65536,2,FALSE)))</f>
        <v>np</v>
      </c>
      <c r="AI57" s="92">
        <f>IF(AH57&gt;[1]WFY12!$BI$1,0,(VLOOKUP(AH57,'[2]Point Tables'!$A$4:$I$263,[1]WFY12!$BI$2,FALSE)))</f>
        <v>0</v>
      </c>
      <c r="AJ57" s="121" t="str">
        <f>IF(ISNA(VLOOKUP($A57,[1]WFY12!$BS$1:$BT$65536,2,FALSE)),"np",(VLOOKUP($A57,[1]WFY12!$BS$1:$BT$65536,2,FALSE)))</f>
        <v>np</v>
      </c>
      <c r="AK57" s="92">
        <f>IF(AJ57&gt;[1]WFY12!$BT$1,0,(VLOOKUP(AJ57,'[2]Point Tables'!$A$4:$I$263,[1]WFY12!$BT$2,FALSE)))</f>
        <v>0</v>
      </c>
      <c r="AL57" s="121">
        <f>IF(ISNA(VLOOKUP($A57,[1]WFY12!$CD$1:$CE$65536,2,FALSE)),"np",(VLOOKUP($A57,[1]WFY12!$CD$1:$CE$65536,2,FALSE)))</f>
        <v>15</v>
      </c>
      <c r="AM57" s="92">
        <f>IF(AL57&gt;[1]WFY12!$CE$1,0,(VLOOKUP(AL57,'[2]Point Tables'!$A$4:$I$263,[1]WFY12!$CE$2,FALSE)))</f>
        <v>50.5</v>
      </c>
      <c r="AN57" s="121" t="str">
        <f>IF(ISNA(VLOOKUP($A57,[1]WFY12!$CO$1:$CP$65536,2,FALSE)),"np",(VLOOKUP($A57,[1]WFY12!$CO$1:$CP$65536,2,FALSE)))</f>
        <v>np</v>
      </c>
      <c r="AO57" s="92">
        <f>IF(AN57&gt;[1]WFY12!$CP$1,0,(VLOOKUP(AN57,'[2]Point Tables'!$A$4:$I$263,[1]WFY12!$CP$2,FALSE)))</f>
        <v>0</v>
      </c>
      <c r="AP57" s="121" t="str">
        <f>IF(ISNA(VLOOKUP($A57,[1]WFY12!$CZ$1:$DA$65536,2,FALSE)),"np",(VLOOKUP($A57,[1]WFY12!$CZ$1:$DA$65536,2,FALSE)))</f>
        <v>np</v>
      </c>
      <c r="AQ57" s="92">
        <f>IF(AP57&gt;[1]WFY12!$DA$1,0,(VLOOKUP(AP57,'[2]Point Tables'!$A$4:$I$263,[1]WFY12!$DA$2,FALSE)))</f>
        <v>0</v>
      </c>
      <c r="AR57" s="121" t="str">
        <f>IF(ISNA(VLOOKUP($A57,[1]WFY12!$DK$1:$DL$65536,2,FALSE)),"np",(VLOOKUP($A57,[1]WFY12!$DK$1:$DL$65536,2,FALSE)))</f>
        <v>np</v>
      </c>
      <c r="AS57" s="92">
        <f>IF(AR57&gt;[1]WFY12!$DL$1,0,(VLOOKUP(AR57,'[2]Point Tables'!$A$4:$I$263,[1]WFY12!$DL$2,FALSE)))</f>
        <v>0</v>
      </c>
      <c r="AT57" s="92" t="str">
        <f t="shared" si="9"/>
        <v>Mandour, Sophia</v>
      </c>
      <c r="AU57" s="121" t="str">
        <f>IF(ISNA(VLOOKUP($A57,[1]WFY14!$AL$1:$AN$65536,2,FALSE)),"np",(VLOOKUP($A57,[1]WFY14!$AL$1:$AN$65536,2,FALSE)))</f>
        <v>np</v>
      </c>
      <c r="AV57" s="92">
        <f>IF(AU57&gt;[1]WFY14!$AN$1,0,(VLOOKUP(AU57,'[2]Point Tables'!$A$4:$I$263,[1]WFY14!$AN$2,FALSE)))</f>
        <v>0</v>
      </c>
      <c r="AW57" s="121" t="str">
        <f>IF(ISNA(VLOOKUP($A57,[1]WFY14!$AW$1:$AY$65536,2,FALSE)),"np",(VLOOKUP($A57,[1]WFY14!$AW$1:$AY$65536,2,FALSE)))</f>
        <v>np</v>
      </c>
      <c r="AX57" s="92">
        <f>IF(AW57&gt;[1]WFY14!$AY$1,0,(VLOOKUP(AW57,'[2]Point Tables'!$A$4:$I$263,[1]WFY14!$AY$2,FALSE)))</f>
        <v>0</v>
      </c>
      <c r="AY57" s="121" t="str">
        <f>IF(ISNA(VLOOKUP($A57,[1]WFY14!$BH$1:$BJ$65536,2,FALSE)),"np",(VLOOKUP($A57,[1]WFY14!$BH$1:$BJ$65536,2,FALSE)))</f>
        <v>np</v>
      </c>
      <c r="AZ57" s="92">
        <f>IF(AY57&gt;[1]WFY14!$BJ$1,0,(VLOOKUP(AY57,'[2]Point Tables'!$A$4:$I$263,[1]WFY14!$BJ$2,FALSE)))</f>
        <v>0</v>
      </c>
      <c r="BA57" s="121" t="str">
        <f>IF(ISNA(VLOOKUP($A57,[1]WFY14!$BS$1:$BT$65536,2,FALSE)),"np",(VLOOKUP($A57,[1]WFY14!$BS$1:$BT$65536,2,FALSE)))</f>
        <v>np</v>
      </c>
      <c r="BB57" s="92">
        <f>IF(BA57&gt;[1]WFY14!$BU$1,0,(VLOOKUP(BA57,'[2]Point Tables'!$A$4:$I$263,[1]WFY14!$BU$2,FALSE)))</f>
        <v>0</v>
      </c>
      <c r="BC57" s="121" t="str">
        <f>IF(ISNA(VLOOKUP($A57,[1]WFY14!$CD$1:$CE$65536,2,FALSE)),"np",(VLOOKUP($A57,[1]WFY14!$CD$1:$CE$65536,2,FALSE)))</f>
        <v>np</v>
      </c>
      <c r="BD57" s="92">
        <f>IF(BC57&gt;[1]WFY14!$CF$1,0,(VLOOKUP(BC57,'[2]Point Tables'!$A$4:$I$263,[1]WFY14!$CF$2,FALSE)))</f>
        <v>0</v>
      </c>
      <c r="BE57" s="121" t="str">
        <f>IF(ISNA(VLOOKUP($A57,[1]WFY14!$CO$1:$CP$65536,2,FALSE)),"np",(VLOOKUP($A57,[1]WFY14!$CO$1:$CP$65536,2,FALSE)))</f>
        <v>np</v>
      </c>
      <c r="BF57" s="92">
        <f>IF(BE57&gt;[1]WFY14!$CQ$1,0,(VLOOKUP(BE57,'[2]Point Tables'!$A$4:$I$263,[1]WFY14!$CQ$2,FALSE)))</f>
        <v>0</v>
      </c>
      <c r="BG57" s="121" t="str">
        <f>IF(ISNA(VLOOKUP($A57,[1]WFY14!$CZ$1:$DA$65536,2,FALSE)),"np",(VLOOKUP($A57,[1]WFY14!$CZ$1:$DA$65536,2,FALSE)))</f>
        <v>np</v>
      </c>
      <c r="BH57" s="92">
        <f>IF(BG57&gt;[1]WFY14!$DB$1,0,(VLOOKUP(BG57,'[2]Point Tables'!$A$4:$I$263,[1]WFY14!$DB$2,FALSE)))</f>
        <v>0</v>
      </c>
      <c r="BI57" s="121" t="str">
        <f>IF(ISNA(VLOOKUP($A57,[1]WFY14!$DK$1:$DL$65536,2,FALSE)),"np",(VLOOKUP($A57,[1]WFY14!$DK$1:$DL$65536,2,FALSE)))</f>
        <v>np</v>
      </c>
      <c r="BJ57" s="92">
        <f>IF(BI57&gt;[1]WFY14!$DM$1,0,(VLOOKUP(BI57,'[2]Point Tables'!$A$4:$I$263,[1]WFY14!$DM$2,FALSE)))</f>
        <v>0</v>
      </c>
      <c r="BK57" s="121" t="str">
        <f>IF(ISNA(VLOOKUP($A57,[1]WFY14!$DV$1:$DW$65536,2,FALSE)),"np",(VLOOKUP($A57,[1]WFY14!$DV$1:$DW$65536,2,FALSE)))</f>
        <v>np</v>
      </c>
      <c r="BL57" s="92">
        <f>IF(BK57&gt;[1]WFY14!$DX$1,0,(VLOOKUP(BK57,'[9]Point Tables'!$A$4:$I$263,[1]WFY14!$DX$2,FALSE)))</f>
        <v>0</v>
      </c>
      <c r="BY57">
        <f t="shared" si="10"/>
        <v>0</v>
      </c>
      <c r="BZ57">
        <f t="shared" si="11"/>
        <v>0</v>
      </c>
      <c r="CA57">
        <f t="shared" si="12"/>
        <v>0</v>
      </c>
      <c r="CB57">
        <f t="shared" si="13"/>
        <v>0</v>
      </c>
      <c r="CC57">
        <f t="shared" si="14"/>
        <v>0</v>
      </c>
      <c r="CD57">
        <f t="shared" si="15"/>
        <v>50.5</v>
      </c>
      <c r="CE57">
        <f t="shared" si="16"/>
        <v>0</v>
      </c>
      <c r="CF57">
        <f t="shared" si="17"/>
        <v>0</v>
      </c>
      <c r="CG57">
        <f t="shared" si="18"/>
        <v>0</v>
      </c>
      <c r="CH57">
        <f t="shared" si="19"/>
        <v>0</v>
      </c>
      <c r="CI57">
        <f t="shared" si="20"/>
        <v>0</v>
      </c>
      <c r="CJ57">
        <f t="shared" si="21"/>
        <v>0</v>
      </c>
      <c r="CK57">
        <f t="shared" si="22"/>
        <v>0</v>
      </c>
      <c r="CL57">
        <f t="shared" si="23"/>
        <v>0</v>
      </c>
      <c r="CM57">
        <f t="shared" si="24"/>
        <v>0</v>
      </c>
      <c r="CN57">
        <f t="shared" si="25"/>
        <v>0</v>
      </c>
      <c r="CO57">
        <f t="shared" si="26"/>
        <v>0</v>
      </c>
      <c r="CP57">
        <f t="shared" si="27"/>
        <v>0</v>
      </c>
      <c r="CR57">
        <f t="shared" si="28"/>
        <v>50.5</v>
      </c>
      <c r="CS57">
        <f t="shared" si="29"/>
        <v>0</v>
      </c>
      <c r="CT57">
        <f t="shared" si="30"/>
        <v>0</v>
      </c>
      <c r="CU57">
        <f t="shared" si="31"/>
        <v>0</v>
      </c>
      <c r="CV57">
        <f t="shared" si="32"/>
        <v>0</v>
      </c>
      <c r="CW57">
        <f t="shared" si="33"/>
        <v>0</v>
      </c>
      <c r="CX57">
        <f t="shared" si="34"/>
        <v>0</v>
      </c>
      <c r="CZ57">
        <f t="shared" si="35"/>
        <v>50.5</v>
      </c>
      <c r="DA57">
        <f t="shared" si="36"/>
        <v>0</v>
      </c>
      <c r="DB57">
        <f t="shared" si="37"/>
        <v>0</v>
      </c>
      <c r="DC57">
        <f t="shared" si="38"/>
        <v>0</v>
      </c>
      <c r="DE57" s="95">
        <f t="shared" si="39"/>
        <v>50.5</v>
      </c>
      <c r="DJ57">
        <f t="shared" si="40"/>
        <v>0</v>
      </c>
      <c r="DK57">
        <f t="shared" si="41"/>
        <v>0</v>
      </c>
      <c r="DM57">
        <f t="shared" si="42"/>
        <v>0</v>
      </c>
      <c r="DN57">
        <f t="shared" si="43"/>
        <v>0</v>
      </c>
      <c r="DP57">
        <f t="shared" si="44"/>
        <v>0</v>
      </c>
    </row>
    <row r="58" spans="1:120">
      <c r="A58" s="102">
        <v>100099619</v>
      </c>
      <c r="B58">
        <f t="shared" si="0"/>
        <v>34.5</v>
      </c>
      <c r="C58">
        <f t="shared" si="1"/>
        <v>0</v>
      </c>
      <c r="D58" s="15" t="str">
        <f t="shared" si="2"/>
        <v>55</v>
      </c>
      <c r="E58" s="26" t="str">
        <f>IF(AND(ISNUMBER(G58),G58&gt;='[3]Point Tables'!$S$7),"#"," ")</f>
        <v>#</v>
      </c>
      <c r="F58" s="31" t="s">
        <v>731</v>
      </c>
      <c r="G58" s="25">
        <v>1999</v>
      </c>
      <c r="H58" s="31" t="s">
        <v>160</v>
      </c>
      <c r="I58" s="119">
        <f t="shared" si="3"/>
        <v>34.5</v>
      </c>
      <c r="J58" s="122">
        <f t="shared" si="4"/>
        <v>0</v>
      </c>
      <c r="K58" s="107">
        <f t="shared" si="45"/>
        <v>34.5</v>
      </c>
      <c r="L58" s="107">
        <f t="shared" si="45"/>
        <v>0</v>
      </c>
      <c r="M58" s="107">
        <f t="shared" si="45"/>
        <v>0</v>
      </c>
      <c r="N58" s="107">
        <f t="shared" si="45"/>
        <v>0</v>
      </c>
      <c r="O58" s="88" t="str">
        <f t="shared" si="6"/>
        <v>Kelly, Mariah</v>
      </c>
      <c r="P58" s="121" t="str">
        <f>IF(ISNA(VLOOKUP($A58,[1]WFY12!$E$1:$F$65536,2,FALSE)),"np",(VLOOKUP($A58,[1]WFY12!$E$1:$F$65536,2,FALSE)))</f>
        <v>np</v>
      </c>
      <c r="Q58" s="92">
        <f>IF(P58&gt;[1]WFY12!$F$1,0,(VLOOKUP(P58,'[2]Point Tables'!$A$4:$I$263,[1]WFY12!$F$2,FALSE)))</f>
        <v>0</v>
      </c>
      <c r="R58" s="121" t="str">
        <f>IF(ISNA(VLOOKUP($A58,[1]WFY12!$P$1:$Q$65536,2,FALSE)),"np",(VLOOKUP($A58,[1]WFY12!$P$1:$Q$65536,2,FALSE)))</f>
        <v>np</v>
      </c>
      <c r="S58" s="92">
        <f>IF(R58&gt;[1]WFY12!$Q$1,0,(VLOOKUP(R58,'[2]Point Tables'!$A$4:$I$263,[1]WFY12!$Q$2,FALSE)))</f>
        <v>0</v>
      </c>
      <c r="T58" s="92" t="str">
        <f t="shared" si="7"/>
        <v>Kelly, Mariah</v>
      </c>
      <c r="U58" s="121" t="str">
        <f>IF(ISNA(VLOOKUP(A58,[1]WFY14!$AA$1:$AB$65536,2,FALSE)),"np",(VLOOKUP(A58,[1]WFY14!$AA$1:$AB$65536,2,FALSE)))</f>
        <v>np</v>
      </c>
      <c r="V58" s="92">
        <f>IF(U58&gt;[1]WFY14!$AB$1,0,(VLOOKUP(U58,'[2]Point Tables'!$A$4:$I$263,[1]WFY14!$AB$2,FALSE)))</f>
        <v>0</v>
      </c>
      <c r="W58" s="121" t="str">
        <f>IF(ISNA(VLOOKUP($A58,[1]WFY14!$E$1:$F$65536,2,FALSE)),"np",(VLOOKUP($A58,[1]WFY14!$E$1:$F$65536,2,FALSE)))</f>
        <v>np</v>
      </c>
      <c r="X58" s="92">
        <f>IF(W58&gt;[1]WFY14!$F$1,0,(VLOOKUP(W58,'[2]Point Tables'!$A$4:$I$263,[1]WFY14!$F$2,FALSE)))</f>
        <v>0</v>
      </c>
      <c r="Y58" s="121" t="str">
        <f>IF(ISNA(VLOOKUP($A58,[1]WFY14!$P$1:$Q$65536,2,FALSE)),"np",(VLOOKUP($A58,[1]WFY14!$P$1:$Q$65536,2,FALSE)))</f>
        <v>np</v>
      </c>
      <c r="Z58" s="92">
        <f>IF(Y58&gt;[1]WFY14!$Q$1,0,(VLOOKUP(Y58,'[2]Point Tables'!$A$4:$I$263,[1]WFY14!$Q$2,FALSE)))</f>
        <v>0</v>
      </c>
      <c r="AA58" s="92" t="str">
        <f t="shared" si="8"/>
        <v>Kelly, Mariah</v>
      </c>
      <c r="AB58" s="121">
        <f>IF(ISNA(VLOOKUP($A58,[1]WFY12!$AA$1:$AB$65536,2,FALSE)),"np",(VLOOKUP($A58,[1]WFY12!$AA$1:$AB$65536,2,FALSE)))</f>
        <v>19</v>
      </c>
      <c r="AC58" s="92">
        <f>IF(AB58&gt;[1]WFY12!$AB$1,0,(VLOOKUP(AB58,'[2]Point Tables'!$A$4:$I$263,[1]WFY12!$AB$2,FALSE)))</f>
        <v>0</v>
      </c>
      <c r="AD58" s="121" t="str">
        <f>IF(ISNA(VLOOKUP($A58,[1]WFY12!$AL$1:$AM$65536,2,FALSE)),"np",(VLOOKUP($A58,[1]WFY12!$AL$1:$AM$65536,2,FALSE)))</f>
        <v>np</v>
      </c>
      <c r="AE58" s="92">
        <f>IF(AD58&gt;[1]WFY12!$AM$1,0,(VLOOKUP(AD58,'[2]Point Tables'!$A$4:$I$263,[1]WFY12!$AM$2,FALSE)))</f>
        <v>0</v>
      </c>
      <c r="AF58" s="121">
        <f>IF(ISNA(VLOOKUP($A58,[1]WFY12!$AW$1:$AX$65536,2,FALSE)),"np",(VLOOKUP($A58,[1]WFY12!$AW$1:$AX$65536,2,FALSE)))</f>
        <v>18</v>
      </c>
      <c r="AG58" s="92">
        <f>IF(AF58&gt;[1]WFY12!$AX$1,0,(VLOOKUP(AF58,'[2]Point Tables'!$A$4:$I$263,[1]WFY12!$AX$2,FALSE)))</f>
        <v>34.5</v>
      </c>
      <c r="AH58" s="121" t="str">
        <f>IF(ISNA(VLOOKUP($A58,[1]WFY12!$BH$1:$BI$65536,2,FALSE)),"np",(VLOOKUP($A58,[1]WFY12!$BH$1:$BI$65536,2,FALSE)))</f>
        <v>np</v>
      </c>
      <c r="AI58" s="92">
        <f>IF(AH58&gt;[1]WFY12!$BI$1,0,(VLOOKUP(AH58,'[2]Point Tables'!$A$4:$I$263,[1]WFY12!$BI$2,FALSE)))</f>
        <v>0</v>
      </c>
      <c r="AJ58" s="121">
        <f>IF(ISNA(VLOOKUP($A58,[1]WFY12!$BS$1:$BT$65536,2,FALSE)),"np",(VLOOKUP($A58,[1]WFY12!$BS$1:$BT$65536,2,FALSE)))</f>
        <v>12.5</v>
      </c>
      <c r="AK58" s="92">
        <f>IF(AJ58&gt;[1]WFY12!$BT$1,0,(VLOOKUP(AJ58,'[2]Point Tables'!$A$4:$I$263,[1]WFY12!$BT$2,FALSE)))</f>
        <v>0</v>
      </c>
      <c r="AL58" s="121">
        <f>IF(ISNA(VLOOKUP($A58,[1]WFY12!$CD$1:$CE$65536,2,FALSE)),"np",(VLOOKUP($A58,[1]WFY12!$CD$1:$CE$65536,2,FALSE)))</f>
        <v>24</v>
      </c>
      <c r="AM58" s="92">
        <f>IF(AL58&gt;[1]WFY12!$CE$1,0,(VLOOKUP(AL58,'[2]Point Tables'!$A$4:$I$263,[1]WFY12!$CE$2,FALSE)))</f>
        <v>0</v>
      </c>
      <c r="AN58" s="121" t="str">
        <f>IF(ISNA(VLOOKUP($A58,[1]WFY12!$CO$1:$CP$65536,2,FALSE)),"np",(VLOOKUP($A58,[1]WFY12!$CO$1:$CP$65536,2,FALSE)))</f>
        <v>np</v>
      </c>
      <c r="AO58" s="92">
        <f>IF(AN58&gt;[1]WFY12!$CP$1,0,(VLOOKUP(AN58,'[2]Point Tables'!$A$4:$I$263,[1]WFY12!$CP$2,FALSE)))</f>
        <v>0</v>
      </c>
      <c r="AP58" s="121" t="str">
        <f>IF(ISNA(VLOOKUP($A58,[1]WFY12!$CZ$1:$DA$65536,2,FALSE)),"np",(VLOOKUP($A58,[1]WFY12!$CZ$1:$DA$65536,2,FALSE)))</f>
        <v>np</v>
      </c>
      <c r="AQ58" s="92">
        <f>IF(AP58&gt;[1]WFY12!$DA$1,0,(VLOOKUP(AP58,'[2]Point Tables'!$A$4:$I$263,[1]WFY12!$DA$2,FALSE)))</f>
        <v>0</v>
      </c>
      <c r="AR58" s="121" t="str">
        <f>IF(ISNA(VLOOKUP($A58,[1]WFY12!$DK$1:$DL$65536,2,FALSE)),"np",(VLOOKUP($A58,[1]WFY12!$DK$1:$DL$65536,2,FALSE)))</f>
        <v>np</v>
      </c>
      <c r="AS58" s="92">
        <f>IF(AR58&gt;[1]WFY12!$DL$1,0,(VLOOKUP(AR58,'[2]Point Tables'!$A$4:$I$263,[1]WFY12!$DL$2,FALSE)))</f>
        <v>0</v>
      </c>
      <c r="AT58" s="92" t="str">
        <f t="shared" si="9"/>
        <v>Kelly, Mariah</v>
      </c>
      <c r="AU58" s="121">
        <f>IF(ISNA(VLOOKUP($A58,[1]WFY14!$AL$1:$AN$65536,2,FALSE)),"np",(VLOOKUP($A58,[1]WFY14!$AL$1:$AN$65536,2,FALSE)))</f>
        <v>26</v>
      </c>
      <c r="AV58" s="92">
        <f>IF(AU58&gt;[1]WFY14!$AN$1,0,(VLOOKUP(AU58,'[2]Point Tables'!$A$4:$I$263,[1]WFY14!$AN$2,FALSE)))</f>
        <v>0</v>
      </c>
      <c r="AW58" s="121" t="str">
        <f>IF(ISNA(VLOOKUP($A58,[1]WFY14!$AW$1:$AY$65536,2,FALSE)),"np",(VLOOKUP($A58,[1]WFY14!$AW$1:$AY$65536,2,FALSE)))</f>
        <v>np</v>
      </c>
      <c r="AX58" s="92">
        <f>IF(AW58&gt;[1]WFY14!$AY$1,0,(VLOOKUP(AW58,'[2]Point Tables'!$A$4:$I$263,[1]WFY14!$AY$2,FALSE)))</f>
        <v>0</v>
      </c>
      <c r="AY58" s="121">
        <f>IF(ISNA(VLOOKUP($A58,[1]WFY14!$BH$1:$BJ$65536,2,FALSE)),"np",(VLOOKUP($A58,[1]WFY14!$BH$1:$BJ$65536,2,FALSE)))</f>
        <v>40</v>
      </c>
      <c r="AZ58" s="92">
        <f>IF(AY58&gt;[1]WFY14!$BJ$1,0,(VLOOKUP(AY58,'[2]Point Tables'!$A$4:$I$263,[1]WFY14!$BJ$2,FALSE)))</f>
        <v>0</v>
      </c>
      <c r="BA58" s="121" t="str">
        <f>IF(ISNA(VLOOKUP($A58,[1]WFY14!$BS$1:$BT$65536,2,FALSE)),"np",(VLOOKUP($A58,[1]WFY14!$BS$1:$BT$65536,2,FALSE)))</f>
        <v>np</v>
      </c>
      <c r="BB58" s="92">
        <f>IF(BA58&gt;[1]WFY14!$BU$1,0,(VLOOKUP(BA58,'[2]Point Tables'!$A$4:$I$263,[1]WFY14!$BU$2,FALSE)))</f>
        <v>0</v>
      </c>
      <c r="BC58" s="121">
        <f>IF(ISNA(VLOOKUP($A58,[1]WFY14!$CD$1:$CE$65536,2,FALSE)),"np",(VLOOKUP($A58,[1]WFY14!$CD$1:$CE$65536,2,FALSE)))</f>
        <v>29</v>
      </c>
      <c r="BD58" s="92">
        <f>IF(BC58&gt;[1]WFY14!$CF$1,0,(VLOOKUP(BC58,'[2]Point Tables'!$A$4:$I$263,[1]WFY14!$CF$2,FALSE)))</f>
        <v>0</v>
      </c>
      <c r="BE58" s="121">
        <f>IF(ISNA(VLOOKUP($A58,[1]WFY14!$CO$1:$CP$65536,2,FALSE)),"np",(VLOOKUP($A58,[1]WFY14!$CO$1:$CP$65536,2,FALSE)))</f>
        <v>20</v>
      </c>
      <c r="BF58" s="92">
        <f>IF(BE58&gt;[1]WFY14!$CQ$1,0,(VLOOKUP(BE58,'[2]Point Tables'!$A$4:$I$263,[1]WFY14!$CQ$2,FALSE)))</f>
        <v>0</v>
      </c>
      <c r="BG58" s="121" t="str">
        <f>IF(ISNA(VLOOKUP($A58,[1]WFY14!$CZ$1:$DA$65536,2,FALSE)),"np",(VLOOKUP($A58,[1]WFY14!$CZ$1:$DA$65536,2,FALSE)))</f>
        <v>np</v>
      </c>
      <c r="BH58" s="92">
        <f>IF(BG58&gt;[1]WFY14!$DB$1,0,(VLOOKUP(BG58,'[2]Point Tables'!$A$4:$I$263,[1]WFY14!$DB$2,FALSE)))</f>
        <v>0</v>
      </c>
      <c r="BI58" s="121" t="str">
        <f>IF(ISNA(VLOOKUP($A58,[1]WFY14!$DK$1:$DL$65536,2,FALSE)),"np",(VLOOKUP($A58,[1]WFY14!$DK$1:$DL$65536,2,FALSE)))</f>
        <v>np</v>
      </c>
      <c r="BJ58" s="92">
        <f>IF(BI58&gt;[1]WFY14!$DM$1,0,(VLOOKUP(BI58,'[2]Point Tables'!$A$4:$I$263,[1]WFY14!$DM$2,FALSE)))</f>
        <v>0</v>
      </c>
      <c r="BK58" s="121" t="str">
        <f>IF(ISNA(VLOOKUP($A58,[1]WFY14!$DV$1:$DW$65536,2,FALSE)),"np",(VLOOKUP($A58,[1]WFY14!$DV$1:$DW$65536,2,FALSE)))</f>
        <v>np</v>
      </c>
      <c r="BL58" s="92">
        <f>IF(BK58&gt;[1]WFY14!$DX$1,0,(VLOOKUP(BK58,'[9]Point Tables'!$A$4:$I$263,[1]WFY14!$DX$2,FALSE)))</f>
        <v>0</v>
      </c>
      <c r="BY58">
        <f t="shared" si="10"/>
        <v>0</v>
      </c>
      <c r="BZ58">
        <f t="shared" si="11"/>
        <v>0</v>
      </c>
      <c r="CA58">
        <f t="shared" si="12"/>
        <v>34.5</v>
      </c>
      <c r="CB58">
        <f t="shared" si="13"/>
        <v>0</v>
      </c>
      <c r="CC58">
        <f t="shared" si="14"/>
        <v>0</v>
      </c>
      <c r="CD58">
        <f t="shared" si="15"/>
        <v>0</v>
      </c>
      <c r="CE58">
        <f t="shared" si="16"/>
        <v>0</v>
      </c>
      <c r="CF58">
        <f t="shared" si="17"/>
        <v>0</v>
      </c>
      <c r="CG58">
        <f t="shared" si="18"/>
        <v>0</v>
      </c>
      <c r="CH58">
        <f t="shared" si="19"/>
        <v>0</v>
      </c>
      <c r="CI58">
        <f t="shared" si="20"/>
        <v>0</v>
      </c>
      <c r="CJ58">
        <f t="shared" si="21"/>
        <v>0</v>
      </c>
      <c r="CK58">
        <f t="shared" si="22"/>
        <v>0</v>
      </c>
      <c r="CL58">
        <f t="shared" si="23"/>
        <v>0</v>
      </c>
      <c r="CM58">
        <f t="shared" si="24"/>
        <v>0</v>
      </c>
      <c r="CN58">
        <f t="shared" si="25"/>
        <v>0</v>
      </c>
      <c r="CO58">
        <f t="shared" si="26"/>
        <v>0</v>
      </c>
      <c r="CP58">
        <f t="shared" si="27"/>
        <v>0</v>
      </c>
      <c r="CR58">
        <f t="shared" si="28"/>
        <v>34.5</v>
      </c>
      <c r="CS58">
        <f t="shared" si="29"/>
        <v>0</v>
      </c>
      <c r="CT58">
        <f t="shared" si="30"/>
        <v>0</v>
      </c>
      <c r="CU58">
        <f t="shared" si="31"/>
        <v>0</v>
      </c>
      <c r="CV58">
        <f t="shared" si="32"/>
        <v>0</v>
      </c>
      <c r="CW58">
        <f t="shared" si="33"/>
        <v>0</v>
      </c>
      <c r="CX58">
        <f t="shared" si="34"/>
        <v>0</v>
      </c>
      <c r="CZ58">
        <f t="shared" si="35"/>
        <v>34.5</v>
      </c>
      <c r="DA58">
        <f t="shared" si="36"/>
        <v>0</v>
      </c>
      <c r="DB58">
        <f t="shared" si="37"/>
        <v>0</v>
      </c>
      <c r="DC58">
        <f t="shared" si="38"/>
        <v>0</v>
      </c>
      <c r="DE58" s="95">
        <f t="shared" si="39"/>
        <v>34.5</v>
      </c>
      <c r="DJ58">
        <f t="shared" si="40"/>
        <v>0</v>
      </c>
      <c r="DK58">
        <f t="shared" si="41"/>
        <v>0</v>
      </c>
      <c r="DM58">
        <f t="shared" si="42"/>
        <v>0</v>
      </c>
      <c r="DN58">
        <f t="shared" si="43"/>
        <v>0</v>
      </c>
      <c r="DP58">
        <f t="shared" si="44"/>
        <v>0</v>
      </c>
    </row>
    <row r="59" spans="1:120">
      <c r="A59">
        <v>100127244</v>
      </c>
      <c r="B59">
        <f t="shared" si="0"/>
        <v>33</v>
      </c>
      <c r="C59">
        <f t="shared" si="1"/>
        <v>33</v>
      </c>
      <c r="D59" s="15" t="str">
        <f t="shared" si="2"/>
        <v>56</v>
      </c>
      <c r="E59" s="26" t="str">
        <f>IF(AND(ISNUMBER(G59),G59&gt;='[3]Point Tables'!$S$7),"#"," ")</f>
        <v>#</v>
      </c>
      <c r="F59" t="s">
        <v>716</v>
      </c>
      <c r="G59" s="4">
        <v>1998</v>
      </c>
      <c r="H59" t="s">
        <v>51</v>
      </c>
      <c r="I59" s="119">
        <f t="shared" si="3"/>
        <v>33</v>
      </c>
      <c r="J59" s="122">
        <f t="shared" si="4"/>
        <v>33</v>
      </c>
      <c r="K59" s="107">
        <f t="shared" si="45"/>
        <v>33</v>
      </c>
      <c r="L59" s="107">
        <f t="shared" si="45"/>
        <v>0</v>
      </c>
      <c r="M59" s="107">
        <f t="shared" si="45"/>
        <v>0</v>
      </c>
      <c r="N59" s="107">
        <f t="shared" si="45"/>
        <v>0</v>
      </c>
      <c r="O59" s="88" t="str">
        <f t="shared" si="6"/>
        <v xml:space="preserve">Zhou, Anna </v>
      </c>
      <c r="P59" s="121">
        <f>IF(ISNA(VLOOKUP($A59,[1]WFY12!$E$1:$F$65536,2,FALSE)),"np",(VLOOKUP($A59,[1]WFY12!$E$1:$F$65536,2,FALSE)))</f>
        <v>21</v>
      </c>
      <c r="Q59" s="92">
        <f>IF(P59&gt;[1]WFY12!$F$1,0,(VLOOKUP(P59,'[2]Point Tables'!$A$4:$I$263,[1]WFY12!$F$2,FALSE)))</f>
        <v>33</v>
      </c>
      <c r="R59" s="121" t="str">
        <f>IF(ISNA(VLOOKUP($A59,[1]WFY12!$P$1:$Q$65536,2,FALSE)),"np",(VLOOKUP($A59,[1]WFY12!$P$1:$Q$65536,2,FALSE)))</f>
        <v>np</v>
      </c>
      <c r="S59" s="92">
        <f>IF(R59&gt;[1]WFY12!$Q$1,0,(VLOOKUP(R59,'[2]Point Tables'!$A$4:$I$263,[1]WFY12!$Q$2,FALSE)))</f>
        <v>0</v>
      </c>
      <c r="T59" s="92" t="str">
        <f t="shared" si="7"/>
        <v xml:space="preserve">Zhou, Anna </v>
      </c>
      <c r="U59" s="121" t="str">
        <f>IF(ISNA(VLOOKUP(A59,[1]WFY14!$AA$1:$AB$65536,2,FALSE)),"np",(VLOOKUP(A59,[1]WFY14!$AA$1:$AB$65536,2,FALSE)))</f>
        <v>np</v>
      </c>
      <c r="V59" s="92">
        <f>IF(U59&gt;[1]WFY14!$AB$1,0,(VLOOKUP(U59,'[2]Point Tables'!$A$4:$I$263,[1]WFY14!$AB$2,FALSE)))</f>
        <v>0</v>
      </c>
      <c r="W59" s="121" t="str">
        <f>IF(ISNA(VLOOKUP($A59,[1]WFY14!$E$1:$F$65536,2,FALSE)),"np",(VLOOKUP($A59,[1]WFY14!$E$1:$F$65536,2,FALSE)))</f>
        <v>np</v>
      </c>
      <c r="X59" s="92">
        <f>IF(W59&gt;[1]WFY14!$F$1,0,(VLOOKUP(W59,'[2]Point Tables'!$A$4:$I$263,[1]WFY14!$F$2,FALSE)))</f>
        <v>0</v>
      </c>
      <c r="Y59" s="121">
        <f>IF(ISNA(VLOOKUP($A59,[1]WFY14!$P$1:$Q$65536,2,FALSE)),"np",(VLOOKUP($A59,[1]WFY14!$P$1:$Q$65536,2,FALSE)))</f>
        <v>43</v>
      </c>
      <c r="Z59" s="92">
        <f>IF(Y59&gt;[1]WFY14!$Q$1,0,(VLOOKUP(Y59,'[2]Point Tables'!$A$4:$I$263,[1]WFY14!$Q$2,FALSE)))</f>
        <v>0</v>
      </c>
      <c r="AA59" s="92" t="str">
        <f t="shared" si="8"/>
        <v xml:space="preserve">Zhou, Anna </v>
      </c>
      <c r="AB59" s="121" t="str">
        <f>IF(ISNA(VLOOKUP($A59,[1]WFY12!$AA$1:$AB$65536,2,FALSE)),"np",(VLOOKUP($A59,[1]WFY12!$AA$1:$AB$65536,2,FALSE)))</f>
        <v>np</v>
      </c>
      <c r="AC59" s="92">
        <f>IF(AB59&gt;[1]WFY12!$AB$1,0,(VLOOKUP(AB59,'[2]Point Tables'!$A$4:$I$263,[1]WFY12!$AB$2,FALSE)))</f>
        <v>0</v>
      </c>
      <c r="AD59" s="121" t="str">
        <f>IF(ISNA(VLOOKUP($A59,[1]WFY12!$AL$1:$AM$65536,2,FALSE)),"np",(VLOOKUP($A59,[1]WFY12!$AL$1:$AM$65536,2,FALSE)))</f>
        <v>np</v>
      </c>
      <c r="AE59" s="92">
        <f>IF(AD59&gt;[1]WFY12!$AM$1,0,(VLOOKUP(AD59,'[2]Point Tables'!$A$4:$I$263,[1]WFY12!$AM$2,FALSE)))</f>
        <v>0</v>
      </c>
      <c r="AF59" s="121">
        <f>IF(ISNA(VLOOKUP($A59,[1]WFY12!$AW$1:$AX$65536,2,FALSE)),"np",(VLOOKUP($A59,[1]WFY12!$AW$1:$AX$65536,2,FALSE)))</f>
        <v>29</v>
      </c>
      <c r="AG59" s="92">
        <f>IF(AF59&gt;[1]WFY12!$AX$1,0,(VLOOKUP(AF59,'[2]Point Tables'!$A$4:$I$263,[1]WFY12!$AX$2,FALSE)))</f>
        <v>0</v>
      </c>
      <c r="AH59" s="121">
        <f>IF(ISNA(VLOOKUP($A59,[1]WFY12!$BH$1:$BI$65536,2,FALSE)),"np",(VLOOKUP($A59,[1]WFY12!$BH$1:$BI$65536,2,FALSE)))</f>
        <v>19</v>
      </c>
      <c r="AI59" s="92">
        <f>IF(AH59&gt;[1]WFY12!$BI$1,0,(VLOOKUP(AH59,'[2]Point Tables'!$A$4:$I$263,[1]WFY12!$BI$2,FALSE)))</f>
        <v>0</v>
      </c>
      <c r="AJ59" s="121" t="str">
        <f>IF(ISNA(VLOOKUP($A59,[1]WFY12!$BS$1:$BT$65536,2,FALSE)),"np",(VLOOKUP($A59,[1]WFY12!$BS$1:$BT$65536,2,FALSE)))</f>
        <v>np</v>
      </c>
      <c r="AK59" s="92">
        <f>IF(AJ59&gt;[1]WFY12!$BT$1,0,(VLOOKUP(AJ59,'[2]Point Tables'!$A$4:$I$263,[1]WFY12!$BT$2,FALSE)))</f>
        <v>0</v>
      </c>
      <c r="AL59" s="121" t="str">
        <f>IF(ISNA(VLOOKUP($A59,[1]WFY12!$CD$1:$CE$65536,2,FALSE)),"np",(VLOOKUP($A59,[1]WFY12!$CD$1:$CE$65536,2,FALSE)))</f>
        <v>np</v>
      </c>
      <c r="AM59" s="92">
        <f>IF(AL59&gt;[1]WFY12!$CE$1,0,(VLOOKUP(AL59,'[2]Point Tables'!$A$4:$I$263,[1]WFY12!$CE$2,FALSE)))</f>
        <v>0</v>
      </c>
      <c r="AN59" s="121">
        <f>IF(ISNA(VLOOKUP($A59,[1]WFY12!$CO$1:$CP$65536,2,FALSE)),"np",(VLOOKUP($A59,[1]WFY12!$CO$1:$CP$65536,2,FALSE)))</f>
        <v>14</v>
      </c>
      <c r="AO59" s="92">
        <f>IF(AN59&gt;[1]WFY12!$CP$1,0,(VLOOKUP(AN59,'[2]Point Tables'!$A$4:$I$263,[1]WFY12!$CP$2,FALSE)))</f>
        <v>0</v>
      </c>
      <c r="AP59" s="121" t="str">
        <f>IF(ISNA(VLOOKUP($A59,[1]WFY12!$CZ$1:$DA$65536,2,FALSE)),"np",(VLOOKUP($A59,[1]WFY12!$CZ$1:$DA$65536,2,FALSE)))</f>
        <v>np</v>
      </c>
      <c r="AQ59" s="92">
        <f>IF(AP59&gt;[1]WFY12!$DA$1,0,(VLOOKUP(AP59,'[2]Point Tables'!$A$4:$I$263,[1]WFY12!$DA$2,FALSE)))</f>
        <v>0</v>
      </c>
      <c r="AR59" s="121" t="str">
        <f>IF(ISNA(VLOOKUP($A59,[1]WFY12!$DK$1:$DL$65536,2,FALSE)),"np",(VLOOKUP($A59,[1]WFY12!$DK$1:$DL$65536,2,FALSE)))</f>
        <v>np</v>
      </c>
      <c r="AS59" s="92">
        <f>IF(AR59&gt;[1]WFY12!$DL$1,0,(VLOOKUP(AR59,'[2]Point Tables'!$A$4:$I$263,[1]WFY12!$DL$2,FALSE)))</f>
        <v>0</v>
      </c>
      <c r="AT59" s="92" t="str">
        <f t="shared" si="9"/>
        <v xml:space="preserve">Zhou, Anna </v>
      </c>
      <c r="AU59" s="121" t="str">
        <f>IF(ISNA(VLOOKUP($A59,[1]WFY14!$AL$1:$AN$65536,2,FALSE)),"np",(VLOOKUP($A59,[1]WFY14!$AL$1:$AN$65536,2,FALSE)))</f>
        <v>np</v>
      </c>
      <c r="AV59" s="92">
        <f>IF(AU59&gt;[1]WFY14!$AN$1,0,(VLOOKUP(AU59,'[2]Point Tables'!$A$4:$I$263,[1]WFY14!$AN$2,FALSE)))</f>
        <v>0</v>
      </c>
      <c r="AW59" s="121" t="str">
        <f>IF(ISNA(VLOOKUP($A59,[1]WFY14!$AW$1:$AY$65536,2,FALSE)),"np",(VLOOKUP($A59,[1]WFY14!$AW$1:$AY$65536,2,FALSE)))</f>
        <v>np</v>
      </c>
      <c r="AX59" s="92">
        <f>IF(AW59&gt;[1]WFY14!$AY$1,0,(VLOOKUP(AW59,'[2]Point Tables'!$A$4:$I$263,[1]WFY14!$AY$2,FALSE)))</f>
        <v>0</v>
      </c>
      <c r="AY59" s="121">
        <f>IF(ISNA(VLOOKUP($A59,[1]WFY14!$BH$1:$BJ$65536,2,FALSE)),"np",(VLOOKUP($A59,[1]WFY14!$BH$1:$BJ$65536,2,FALSE)))</f>
        <v>48</v>
      </c>
      <c r="AZ59" s="92">
        <f>IF(AY59&gt;[1]WFY14!$BJ$1,0,(VLOOKUP(AY59,'[2]Point Tables'!$A$4:$I$263,[1]WFY14!$BJ$2,FALSE)))</f>
        <v>0</v>
      </c>
      <c r="BA59" s="121" t="str">
        <f>IF(ISNA(VLOOKUP($A59,[1]WFY14!$BS$1:$BT$65536,2,FALSE)),"np",(VLOOKUP($A59,[1]WFY14!$BS$1:$BT$65536,2,FALSE)))</f>
        <v>np</v>
      </c>
      <c r="BB59" s="92">
        <f>IF(BA59&gt;[1]WFY14!$BU$1,0,(VLOOKUP(BA59,'[2]Point Tables'!$A$4:$I$263,[1]WFY14!$BU$2,FALSE)))</f>
        <v>0</v>
      </c>
      <c r="BC59" s="121" t="str">
        <f>IF(ISNA(VLOOKUP($A59,[1]WFY14!$CD$1:$CE$65536,2,FALSE)),"np",(VLOOKUP($A59,[1]WFY14!$CD$1:$CE$65536,2,FALSE)))</f>
        <v>np</v>
      </c>
      <c r="BD59" s="92">
        <f>IF(BC59&gt;[1]WFY14!$CF$1,0,(VLOOKUP(BC59,'[2]Point Tables'!$A$4:$I$263,[1]WFY14!$CF$2,FALSE)))</f>
        <v>0</v>
      </c>
      <c r="BE59" s="121" t="str">
        <f>IF(ISNA(VLOOKUP($A59,[1]WFY14!$CO$1:$CP$65536,2,FALSE)),"np",(VLOOKUP($A59,[1]WFY14!$CO$1:$CP$65536,2,FALSE)))</f>
        <v>np</v>
      </c>
      <c r="BF59" s="92">
        <f>IF(BE59&gt;[1]WFY14!$CQ$1,0,(VLOOKUP(BE59,'[2]Point Tables'!$A$4:$I$263,[1]WFY14!$CQ$2,FALSE)))</f>
        <v>0</v>
      </c>
      <c r="BG59" s="121" t="str">
        <f>IF(ISNA(VLOOKUP($A59,[1]WFY14!$CZ$1:$DA$65536,2,FALSE)),"np",(VLOOKUP($A59,[1]WFY14!$CZ$1:$DA$65536,2,FALSE)))</f>
        <v>np</v>
      </c>
      <c r="BH59" s="92">
        <f>IF(BG59&gt;[1]WFY14!$DB$1,0,(VLOOKUP(BG59,'[2]Point Tables'!$A$4:$I$263,[1]WFY14!$DB$2,FALSE)))</f>
        <v>0</v>
      </c>
      <c r="BI59" s="121" t="str">
        <f>IF(ISNA(VLOOKUP($A59,[1]WFY14!$DK$1:$DL$65536,2,FALSE)),"np",(VLOOKUP($A59,[1]WFY14!$DK$1:$DL$65536,2,FALSE)))</f>
        <v>np</v>
      </c>
      <c r="BJ59" s="92">
        <f>IF(BI59&gt;[1]WFY14!$DM$1,0,(VLOOKUP(BI59,'[2]Point Tables'!$A$4:$I$263,[1]WFY14!$DM$2,FALSE)))</f>
        <v>0</v>
      </c>
      <c r="BK59" s="121" t="str">
        <f>IF(ISNA(VLOOKUP($A59,[1]WFY14!$DV$1:$DW$65536,2,FALSE)),"np",(VLOOKUP($A59,[1]WFY14!$DV$1:$DW$65536,2,FALSE)))</f>
        <v>np</v>
      </c>
      <c r="BL59" s="92">
        <f>IF(BK59&gt;[1]WFY14!$DX$1,0,(VLOOKUP(BK59,'[9]Point Tables'!$A$4:$I$263,[1]WFY14!$DX$2,FALSE)))</f>
        <v>0</v>
      </c>
      <c r="BY59">
        <f t="shared" si="10"/>
        <v>0</v>
      </c>
      <c r="BZ59">
        <f t="shared" si="11"/>
        <v>0</v>
      </c>
      <c r="CA59">
        <f t="shared" si="12"/>
        <v>0</v>
      </c>
      <c r="CB59">
        <f t="shared" si="13"/>
        <v>0</v>
      </c>
      <c r="CC59">
        <f t="shared" si="14"/>
        <v>0</v>
      </c>
      <c r="CD59">
        <f t="shared" si="15"/>
        <v>0</v>
      </c>
      <c r="CE59">
        <f t="shared" si="16"/>
        <v>0</v>
      </c>
      <c r="CF59">
        <f t="shared" si="17"/>
        <v>0</v>
      </c>
      <c r="CG59">
        <f t="shared" si="18"/>
        <v>0</v>
      </c>
      <c r="CH59">
        <f t="shared" si="19"/>
        <v>0</v>
      </c>
      <c r="CI59">
        <f t="shared" si="20"/>
        <v>0</v>
      </c>
      <c r="CJ59">
        <f t="shared" si="21"/>
        <v>0</v>
      </c>
      <c r="CK59">
        <f t="shared" si="22"/>
        <v>0</v>
      </c>
      <c r="CL59">
        <f t="shared" si="23"/>
        <v>0</v>
      </c>
      <c r="CM59">
        <f t="shared" si="24"/>
        <v>0</v>
      </c>
      <c r="CN59">
        <f t="shared" si="25"/>
        <v>0</v>
      </c>
      <c r="CO59">
        <f t="shared" si="26"/>
        <v>0</v>
      </c>
      <c r="CP59">
        <f t="shared" si="27"/>
        <v>0</v>
      </c>
      <c r="CR59">
        <f t="shared" si="28"/>
        <v>0</v>
      </c>
      <c r="CS59">
        <f t="shared" si="29"/>
        <v>0</v>
      </c>
      <c r="CT59">
        <f t="shared" si="30"/>
        <v>0</v>
      </c>
      <c r="CU59">
        <f t="shared" si="31"/>
        <v>0</v>
      </c>
      <c r="CV59">
        <f t="shared" si="32"/>
        <v>0</v>
      </c>
      <c r="CW59">
        <f t="shared" si="33"/>
        <v>33</v>
      </c>
      <c r="CX59">
        <f t="shared" si="34"/>
        <v>0</v>
      </c>
      <c r="CZ59">
        <f t="shared" si="35"/>
        <v>33</v>
      </c>
      <c r="DA59">
        <f t="shared" si="36"/>
        <v>0</v>
      </c>
      <c r="DB59">
        <f t="shared" si="37"/>
        <v>0</v>
      </c>
      <c r="DC59">
        <f t="shared" si="38"/>
        <v>0</v>
      </c>
      <c r="DE59" s="95">
        <f t="shared" si="39"/>
        <v>33</v>
      </c>
      <c r="DJ59">
        <f t="shared" si="40"/>
        <v>0</v>
      </c>
      <c r="DK59">
        <f t="shared" si="41"/>
        <v>33</v>
      </c>
      <c r="DM59">
        <f t="shared" si="42"/>
        <v>33</v>
      </c>
      <c r="DN59">
        <f t="shared" si="43"/>
        <v>0</v>
      </c>
      <c r="DP59">
        <f t="shared" si="44"/>
        <v>33</v>
      </c>
    </row>
    <row r="60" spans="1:120">
      <c r="A60">
        <v>100133033</v>
      </c>
      <c r="B60">
        <f t="shared" si="0"/>
        <v>32</v>
      </c>
      <c r="C60">
        <f t="shared" si="1"/>
        <v>32</v>
      </c>
      <c r="D60" s="15" t="str">
        <f t="shared" si="2"/>
        <v>57</v>
      </c>
      <c r="E60" s="26" t="str">
        <f>IF(AND(ISNUMBER(G60),G60&gt;='[3]Point Tables'!$S$7),"#"," ")</f>
        <v>#</v>
      </c>
      <c r="F60" t="s">
        <v>1415</v>
      </c>
      <c r="G60" s="4">
        <v>1998</v>
      </c>
      <c r="H60" t="s">
        <v>744</v>
      </c>
      <c r="I60" s="119">
        <f t="shared" si="3"/>
        <v>32</v>
      </c>
      <c r="J60" s="122">
        <f t="shared" si="4"/>
        <v>32</v>
      </c>
      <c r="K60" s="107">
        <f t="shared" si="45"/>
        <v>32</v>
      </c>
      <c r="L60" s="107">
        <f t="shared" si="45"/>
        <v>0</v>
      </c>
      <c r="M60" s="107">
        <f t="shared" si="45"/>
        <v>0</v>
      </c>
      <c r="N60" s="107">
        <f t="shared" si="45"/>
        <v>0</v>
      </c>
      <c r="O60" s="88" t="str">
        <f t="shared" si="6"/>
        <v>Endo, Rina *</v>
      </c>
      <c r="P60" s="121">
        <f>IF(ISNA(VLOOKUP($A60,[1]WFY12!$E$1:$F$65536,2,FALSE)),"np",(VLOOKUP($A60,[1]WFY12!$E$1:$F$65536,2,FALSE)))</f>
        <v>23</v>
      </c>
      <c r="Q60" s="92">
        <f>IF(P60&gt;[1]WFY12!$F$1,0,(VLOOKUP(P60,'[2]Point Tables'!$A$4:$I$263,[1]WFY12!$F$2,FALSE)))</f>
        <v>32</v>
      </c>
      <c r="R60" s="121" t="str">
        <f>IF(ISNA(VLOOKUP($A60,[1]WFY12!$P$1:$Q$65536,2,FALSE)),"np",(VLOOKUP($A60,[1]WFY12!$P$1:$Q$65536,2,FALSE)))</f>
        <v>np</v>
      </c>
      <c r="S60" s="92">
        <f>IF(R60&gt;[1]WFY12!$Q$1,0,(VLOOKUP(R60,'[2]Point Tables'!$A$4:$I$263,[1]WFY12!$Q$2,FALSE)))</f>
        <v>0</v>
      </c>
      <c r="T60" s="92" t="str">
        <f t="shared" si="7"/>
        <v>Endo, Rina *</v>
      </c>
      <c r="U60" s="121" t="str">
        <f>IF(ISNA(VLOOKUP(A60,[1]WFY14!$AA$1:$AB$65536,2,FALSE)),"np",(VLOOKUP(A60,[1]WFY14!$AA$1:$AB$65536,2,FALSE)))</f>
        <v>np</v>
      </c>
      <c r="V60" s="92">
        <f>IF(U60&gt;[1]WFY14!$AB$1,0,(VLOOKUP(U60,'[2]Point Tables'!$A$4:$I$263,[1]WFY14!$AB$2,FALSE)))</f>
        <v>0</v>
      </c>
      <c r="W60" s="121" t="str">
        <f>IF(ISNA(VLOOKUP($A60,[1]WFY14!$E$1:$F$65536,2,FALSE)),"np",(VLOOKUP($A60,[1]WFY14!$E$1:$F$65536,2,FALSE)))</f>
        <v>np</v>
      </c>
      <c r="X60" s="92">
        <f>IF(W60&gt;[1]WFY14!$F$1,0,(VLOOKUP(W60,'[2]Point Tables'!$A$4:$I$263,[1]WFY14!$F$2,FALSE)))</f>
        <v>0</v>
      </c>
      <c r="Y60" s="121">
        <f>IF(ISNA(VLOOKUP($A60,[1]WFY14!$P$1:$Q$65536,2,FALSE)),"np",(VLOOKUP($A60,[1]WFY14!$P$1:$Q$65536,2,FALSE)))</f>
        <v>38</v>
      </c>
      <c r="Z60" s="92">
        <f>IF(Y60&gt;[1]WFY14!$Q$1,0,(VLOOKUP(Y60,'[2]Point Tables'!$A$4:$I$263,[1]WFY14!$Q$2,FALSE)))</f>
        <v>0</v>
      </c>
      <c r="AA60" s="92" t="str">
        <f t="shared" si="8"/>
        <v>Endo, Rina *</v>
      </c>
      <c r="AB60" s="121" t="str">
        <f>IF(ISNA(VLOOKUP($A60,[1]WFY12!$AA$1:$AB$65536,2,FALSE)),"np",(VLOOKUP($A60,[1]WFY12!$AA$1:$AB$65536,2,FALSE)))</f>
        <v>np</v>
      </c>
      <c r="AC60" s="92">
        <f>IF(AB60&gt;[1]WFY12!$AB$1,0,(VLOOKUP(AB60,'[2]Point Tables'!$A$4:$I$263,[1]WFY12!$AB$2,FALSE)))</f>
        <v>0</v>
      </c>
      <c r="AD60" s="121" t="str">
        <f>IF(ISNA(VLOOKUP($A60,[1]WFY12!$AL$1:$AM$65536,2,FALSE)),"np",(VLOOKUP($A60,[1]WFY12!$AL$1:$AM$65536,2,FALSE)))</f>
        <v>np</v>
      </c>
      <c r="AE60" s="92">
        <f>IF(AD60&gt;[1]WFY12!$AM$1,0,(VLOOKUP(AD60,'[2]Point Tables'!$A$4:$I$263,[1]WFY12!$AM$2,FALSE)))</f>
        <v>0</v>
      </c>
      <c r="AF60" s="121" t="str">
        <f>IF(ISNA(VLOOKUP($A60,[1]WFY12!$AW$1:$AX$65536,2,FALSE)),"np",(VLOOKUP($A60,[1]WFY12!$AW$1:$AX$65536,2,FALSE)))</f>
        <v>np</v>
      </c>
      <c r="AG60" s="92">
        <f>IF(AF60&gt;[1]WFY12!$AX$1,0,(VLOOKUP(AF60,'[2]Point Tables'!$A$4:$I$263,[1]WFY12!$AX$2,FALSE)))</f>
        <v>0</v>
      </c>
      <c r="AH60" s="121" t="str">
        <f>IF(ISNA(VLOOKUP($A60,[1]WFY12!$BH$1:$BI$65536,2,FALSE)),"np",(VLOOKUP($A60,[1]WFY12!$BH$1:$BI$65536,2,FALSE)))</f>
        <v>np</v>
      </c>
      <c r="AI60" s="92">
        <f>IF(AH60&gt;[1]WFY12!$BI$1,0,(VLOOKUP(AH60,'[2]Point Tables'!$A$4:$I$263,[1]WFY12!$BI$2,FALSE)))</f>
        <v>0</v>
      </c>
      <c r="AJ60" s="121" t="str">
        <f>IF(ISNA(VLOOKUP($A60,[1]WFY12!$BS$1:$BT$65536,2,FALSE)),"np",(VLOOKUP($A60,[1]WFY12!$BS$1:$BT$65536,2,FALSE)))</f>
        <v>np</v>
      </c>
      <c r="AK60" s="92">
        <f>IF(AJ60&gt;[1]WFY12!$BT$1,0,(VLOOKUP(AJ60,'[2]Point Tables'!$A$4:$I$263,[1]WFY12!$BT$2,FALSE)))</f>
        <v>0</v>
      </c>
      <c r="AL60" s="121" t="str">
        <f>IF(ISNA(VLOOKUP($A60,[1]WFY12!$CD$1:$CE$65536,2,FALSE)),"np",(VLOOKUP($A60,[1]WFY12!$CD$1:$CE$65536,2,FALSE)))</f>
        <v>np</v>
      </c>
      <c r="AM60" s="92">
        <f>IF(AL60&gt;[1]WFY12!$CE$1,0,(VLOOKUP(AL60,'[2]Point Tables'!$A$4:$I$263,[1]WFY12!$CE$2,FALSE)))</f>
        <v>0</v>
      </c>
      <c r="AN60" s="121" t="str">
        <f>IF(ISNA(VLOOKUP($A60,[1]WFY12!$CO$1:$CP$65536,2,FALSE)),"np",(VLOOKUP($A60,[1]WFY12!$CO$1:$CP$65536,2,FALSE)))</f>
        <v>np</v>
      </c>
      <c r="AO60" s="92">
        <f>IF(AN60&gt;[1]WFY12!$CP$1,0,(VLOOKUP(AN60,'[2]Point Tables'!$A$4:$I$263,[1]WFY12!$CP$2,FALSE)))</f>
        <v>0</v>
      </c>
      <c r="AP60" s="121" t="str">
        <f>IF(ISNA(VLOOKUP($A60,[1]WFY12!$CZ$1:$DA$65536,2,FALSE)),"np",(VLOOKUP($A60,[1]WFY12!$CZ$1:$DA$65536,2,FALSE)))</f>
        <v>np</v>
      </c>
      <c r="AQ60" s="92">
        <f>IF(AP60&gt;[1]WFY12!$DA$1,0,(VLOOKUP(AP60,'[2]Point Tables'!$A$4:$I$263,[1]WFY12!$DA$2,FALSE)))</f>
        <v>0</v>
      </c>
      <c r="AR60" s="121" t="str">
        <f>IF(ISNA(VLOOKUP($A60,[1]WFY12!$DK$1:$DL$65536,2,FALSE)),"np",(VLOOKUP($A60,[1]WFY12!$DK$1:$DL$65536,2,FALSE)))</f>
        <v>np</v>
      </c>
      <c r="AS60" s="92">
        <f>IF(AR60&gt;[1]WFY12!$DL$1,0,(VLOOKUP(AR60,'[2]Point Tables'!$A$4:$I$263,[1]WFY12!$DL$2,FALSE)))</f>
        <v>0</v>
      </c>
      <c r="AT60" s="92" t="str">
        <f t="shared" si="9"/>
        <v>Endo, Rina *</v>
      </c>
      <c r="AU60" s="121" t="str">
        <f>IF(ISNA(VLOOKUP($A60,[1]WFY14!$AL$1:$AN$65536,2,FALSE)),"np",(VLOOKUP($A60,[1]WFY14!$AL$1:$AN$65536,2,FALSE)))</f>
        <v>np</v>
      </c>
      <c r="AV60" s="92">
        <f>IF(AU60&gt;[1]WFY14!$AN$1,0,(VLOOKUP(AU60,'[2]Point Tables'!$A$4:$I$263,[1]WFY14!$AN$2,FALSE)))</f>
        <v>0</v>
      </c>
      <c r="AW60" s="121" t="str">
        <f>IF(ISNA(VLOOKUP($A60,[1]WFY14!$AW$1:$AY$65536,2,FALSE)),"np",(VLOOKUP($A60,[1]WFY14!$AW$1:$AY$65536,2,FALSE)))</f>
        <v>np</v>
      </c>
      <c r="AX60" s="92">
        <f>IF(AW60&gt;[1]WFY14!$AY$1,0,(VLOOKUP(AW60,'[2]Point Tables'!$A$4:$I$263,[1]WFY14!$AY$2,FALSE)))</f>
        <v>0</v>
      </c>
      <c r="AY60" s="121" t="str">
        <f>IF(ISNA(VLOOKUP($A60,[1]WFY14!$BH$1:$BJ$65536,2,FALSE)),"np",(VLOOKUP($A60,[1]WFY14!$BH$1:$BJ$65536,2,FALSE)))</f>
        <v>np</v>
      </c>
      <c r="AZ60" s="92">
        <f>IF(AY60&gt;[1]WFY14!$BJ$1,0,(VLOOKUP(AY60,'[2]Point Tables'!$A$4:$I$263,[1]WFY14!$BJ$2,FALSE)))</f>
        <v>0</v>
      </c>
      <c r="BA60" s="121" t="str">
        <f>IF(ISNA(VLOOKUP($A60,[1]WFY14!$BS$1:$BT$65536,2,FALSE)),"np",(VLOOKUP($A60,[1]WFY14!$BS$1:$BT$65536,2,FALSE)))</f>
        <v>np</v>
      </c>
      <c r="BB60" s="92">
        <f>IF(BA60&gt;[1]WFY14!$BU$1,0,(VLOOKUP(BA60,'[2]Point Tables'!$A$4:$I$263,[1]WFY14!$BU$2,FALSE)))</f>
        <v>0</v>
      </c>
      <c r="BC60" s="121" t="str">
        <f>IF(ISNA(VLOOKUP($A60,[1]WFY14!$CD$1:$CE$65536,2,FALSE)),"np",(VLOOKUP($A60,[1]WFY14!$CD$1:$CE$65536,2,FALSE)))</f>
        <v>np</v>
      </c>
      <c r="BD60" s="92">
        <f>IF(BC60&gt;[1]WFY14!$CF$1,0,(VLOOKUP(BC60,'[2]Point Tables'!$A$4:$I$263,[1]WFY14!$CF$2,FALSE)))</f>
        <v>0</v>
      </c>
      <c r="BE60" s="121" t="str">
        <f>IF(ISNA(VLOOKUP($A60,[1]WFY14!$CO$1:$CP$65536,2,FALSE)),"np",(VLOOKUP($A60,[1]WFY14!$CO$1:$CP$65536,2,FALSE)))</f>
        <v>np</v>
      </c>
      <c r="BF60" s="92">
        <f>IF(BE60&gt;[1]WFY14!$CQ$1,0,(VLOOKUP(BE60,'[2]Point Tables'!$A$4:$I$263,[1]WFY14!$CQ$2,FALSE)))</f>
        <v>0</v>
      </c>
      <c r="BG60" s="121" t="str">
        <f>IF(ISNA(VLOOKUP($A60,[1]WFY14!$CZ$1:$DA$65536,2,FALSE)),"np",(VLOOKUP($A60,[1]WFY14!$CZ$1:$DA$65536,2,FALSE)))</f>
        <v>np</v>
      </c>
      <c r="BH60" s="92">
        <f>IF(BG60&gt;[1]WFY14!$DB$1,0,(VLOOKUP(BG60,'[2]Point Tables'!$A$4:$I$263,[1]WFY14!$DB$2,FALSE)))</f>
        <v>0</v>
      </c>
      <c r="BI60" s="121" t="str">
        <f>IF(ISNA(VLOOKUP($A60,[1]WFY14!$DK$1:$DL$65536,2,FALSE)),"np",(VLOOKUP($A60,[1]WFY14!$DK$1:$DL$65536,2,FALSE)))</f>
        <v>np</v>
      </c>
      <c r="BJ60" s="92">
        <f>IF(BI60&gt;[1]WFY14!$DM$1,0,(VLOOKUP(BI60,'[2]Point Tables'!$A$4:$I$263,[1]WFY14!$DM$2,FALSE)))</f>
        <v>0</v>
      </c>
      <c r="BK60" s="121" t="str">
        <f>IF(ISNA(VLOOKUP($A60,[1]WFY14!$DV$1:$DW$65536,2,FALSE)),"np",(VLOOKUP($A60,[1]WFY14!$DV$1:$DW$65536,2,FALSE)))</f>
        <v>np</v>
      </c>
      <c r="BL60" s="92">
        <f>IF(BK60&gt;[1]WFY14!$DX$1,0,(VLOOKUP(BK60,'[9]Point Tables'!$A$4:$I$263,[1]WFY14!$DX$2,FALSE)))</f>
        <v>0</v>
      </c>
      <c r="BY60">
        <f t="shared" si="10"/>
        <v>0</v>
      </c>
      <c r="BZ60">
        <f t="shared" si="11"/>
        <v>0</v>
      </c>
      <c r="CA60">
        <f t="shared" si="12"/>
        <v>0</v>
      </c>
      <c r="CB60">
        <f t="shared" si="13"/>
        <v>0</v>
      </c>
      <c r="CC60">
        <f t="shared" si="14"/>
        <v>0</v>
      </c>
      <c r="CD60">
        <f t="shared" si="15"/>
        <v>0</v>
      </c>
      <c r="CE60">
        <f t="shared" si="16"/>
        <v>0</v>
      </c>
      <c r="CF60">
        <f t="shared" si="17"/>
        <v>0</v>
      </c>
      <c r="CG60">
        <f t="shared" si="18"/>
        <v>0</v>
      </c>
      <c r="CH60">
        <f t="shared" si="19"/>
        <v>0</v>
      </c>
      <c r="CI60">
        <f t="shared" si="20"/>
        <v>0</v>
      </c>
      <c r="CJ60">
        <f t="shared" si="21"/>
        <v>0</v>
      </c>
      <c r="CK60">
        <f t="shared" si="22"/>
        <v>0</v>
      </c>
      <c r="CL60">
        <f t="shared" si="23"/>
        <v>0</v>
      </c>
      <c r="CM60">
        <f t="shared" si="24"/>
        <v>0</v>
      </c>
      <c r="CN60">
        <f t="shared" si="25"/>
        <v>0</v>
      </c>
      <c r="CO60">
        <f t="shared" si="26"/>
        <v>0</v>
      </c>
      <c r="CP60">
        <f t="shared" si="27"/>
        <v>0</v>
      </c>
      <c r="CR60">
        <f t="shared" si="28"/>
        <v>0</v>
      </c>
      <c r="CS60">
        <f t="shared" si="29"/>
        <v>0</v>
      </c>
      <c r="CT60">
        <f t="shared" si="30"/>
        <v>0</v>
      </c>
      <c r="CU60">
        <f t="shared" si="31"/>
        <v>0</v>
      </c>
      <c r="CV60">
        <f t="shared" si="32"/>
        <v>0</v>
      </c>
      <c r="CW60">
        <f t="shared" si="33"/>
        <v>32</v>
      </c>
      <c r="CX60">
        <f t="shared" si="34"/>
        <v>0</v>
      </c>
      <c r="CZ60">
        <f t="shared" si="35"/>
        <v>32</v>
      </c>
      <c r="DA60">
        <f t="shared" si="36"/>
        <v>0</v>
      </c>
      <c r="DB60">
        <f t="shared" si="37"/>
        <v>0</v>
      </c>
      <c r="DC60">
        <f t="shared" si="38"/>
        <v>0</v>
      </c>
      <c r="DE60" s="95">
        <f t="shared" si="39"/>
        <v>32</v>
      </c>
      <c r="DJ60">
        <f t="shared" si="40"/>
        <v>0</v>
      </c>
      <c r="DK60">
        <f t="shared" si="41"/>
        <v>32</v>
      </c>
      <c r="DM60">
        <f t="shared" si="42"/>
        <v>32</v>
      </c>
      <c r="DN60">
        <f t="shared" si="43"/>
        <v>0</v>
      </c>
      <c r="DP60">
        <f t="shared" si="44"/>
        <v>32</v>
      </c>
    </row>
    <row r="61" spans="1:120">
      <c r="A61">
        <v>100099237</v>
      </c>
      <c r="B61">
        <f t="shared" si="0"/>
        <v>31</v>
      </c>
      <c r="C61">
        <f t="shared" si="1"/>
        <v>31</v>
      </c>
      <c r="D61" s="15" t="str">
        <f t="shared" si="2"/>
        <v>58</v>
      </c>
      <c r="E61" s="26" t="str">
        <f>IF(AND(ISNUMBER(G61),G61&gt;='[3]Point Tables'!$S$7),"#"," ")</f>
        <v>#</v>
      </c>
      <c r="F61" t="s">
        <v>1059</v>
      </c>
      <c r="G61" s="4">
        <v>1998</v>
      </c>
      <c r="H61" t="s">
        <v>29</v>
      </c>
      <c r="I61" s="119">
        <f t="shared" si="3"/>
        <v>31</v>
      </c>
      <c r="J61" s="122">
        <f t="shared" si="4"/>
        <v>31</v>
      </c>
      <c r="K61" s="107">
        <f t="shared" si="45"/>
        <v>31</v>
      </c>
      <c r="L61" s="107">
        <f t="shared" si="45"/>
        <v>0</v>
      </c>
      <c r="M61" s="107">
        <f t="shared" si="45"/>
        <v>0</v>
      </c>
      <c r="N61" s="107">
        <f t="shared" si="45"/>
        <v>0</v>
      </c>
      <c r="O61" s="88" t="str">
        <f t="shared" si="6"/>
        <v xml:space="preserve">Harbutt, Julia </v>
      </c>
      <c r="P61" s="121">
        <f>IF(ISNA(VLOOKUP($A61,[1]WFY12!$E$1:$F$65536,2,FALSE)),"np",(VLOOKUP($A61,[1]WFY12!$E$1:$F$65536,2,FALSE)))</f>
        <v>25</v>
      </c>
      <c r="Q61" s="92">
        <f>IF(P61&gt;[1]WFY12!$F$1,0,(VLOOKUP(P61,'[2]Point Tables'!$A$4:$I$263,[1]WFY12!$F$2,FALSE)))</f>
        <v>31</v>
      </c>
      <c r="R61" s="121" t="str">
        <f>IF(ISNA(VLOOKUP($A61,[1]WFY12!$P$1:$Q$65536,2,FALSE)),"np",(VLOOKUP($A61,[1]WFY12!$P$1:$Q$65536,2,FALSE)))</f>
        <v>np</v>
      </c>
      <c r="S61" s="92">
        <f>IF(R61&gt;[1]WFY12!$Q$1,0,(VLOOKUP(R61,'[2]Point Tables'!$A$4:$I$263,[1]WFY12!$Q$2,FALSE)))</f>
        <v>0</v>
      </c>
      <c r="T61" s="92" t="str">
        <f t="shared" si="7"/>
        <v xml:space="preserve">Harbutt, Julia </v>
      </c>
      <c r="U61" s="121" t="str">
        <f>IF(ISNA(VLOOKUP(A61,[1]WFY14!$AA$1:$AB$65536,2,FALSE)),"np",(VLOOKUP(A61,[1]WFY14!$AA$1:$AB$65536,2,FALSE)))</f>
        <v>np</v>
      </c>
      <c r="V61" s="92">
        <f>IF(U61&gt;[1]WFY14!$AB$1,0,(VLOOKUP(U61,'[2]Point Tables'!$A$4:$I$263,[1]WFY14!$AB$2,FALSE)))</f>
        <v>0</v>
      </c>
      <c r="W61" s="121" t="str">
        <f>IF(ISNA(VLOOKUP($A61,[1]WFY14!$E$1:$F$65536,2,FALSE)),"np",(VLOOKUP($A61,[1]WFY14!$E$1:$F$65536,2,FALSE)))</f>
        <v>np</v>
      </c>
      <c r="X61" s="92">
        <f>IF(W61&gt;[1]WFY14!$F$1,0,(VLOOKUP(W61,'[2]Point Tables'!$A$4:$I$263,[1]WFY14!$F$2,FALSE)))</f>
        <v>0</v>
      </c>
      <c r="Y61" s="121" t="str">
        <f>IF(ISNA(VLOOKUP($A61,[1]WFY14!$P$1:$Q$65536,2,FALSE)),"np",(VLOOKUP($A61,[1]WFY14!$P$1:$Q$65536,2,FALSE)))</f>
        <v>np</v>
      </c>
      <c r="Z61" s="92">
        <f>IF(Y61&gt;[1]WFY14!$Q$1,0,(VLOOKUP(Y61,'[2]Point Tables'!$A$4:$I$263,[1]WFY14!$Q$2,FALSE)))</f>
        <v>0</v>
      </c>
      <c r="AA61" s="92" t="str">
        <f t="shared" si="8"/>
        <v xml:space="preserve">Harbutt, Julia </v>
      </c>
      <c r="AB61" s="121" t="str">
        <f>IF(ISNA(VLOOKUP($A61,[1]WFY12!$AA$1:$AB$65536,2,FALSE)),"np",(VLOOKUP($A61,[1]WFY12!$AA$1:$AB$65536,2,FALSE)))</f>
        <v>np</v>
      </c>
      <c r="AC61" s="92">
        <f>IF(AB61&gt;[1]WFY12!$AB$1,0,(VLOOKUP(AB61,'[2]Point Tables'!$A$4:$I$263,[1]WFY12!$AB$2,FALSE)))</f>
        <v>0</v>
      </c>
      <c r="AD61" s="121" t="str">
        <f>IF(ISNA(VLOOKUP($A61,[1]WFY12!$AL$1:$AM$65536,2,FALSE)),"np",(VLOOKUP($A61,[1]WFY12!$AL$1:$AM$65536,2,FALSE)))</f>
        <v>np</v>
      </c>
      <c r="AE61" s="92">
        <f>IF(AD61&gt;[1]WFY12!$AM$1,0,(VLOOKUP(AD61,'[2]Point Tables'!$A$4:$I$263,[1]WFY12!$AM$2,FALSE)))</f>
        <v>0</v>
      </c>
      <c r="AF61" s="121" t="str">
        <f>IF(ISNA(VLOOKUP($A61,[1]WFY12!$AW$1:$AX$65536,2,FALSE)),"np",(VLOOKUP($A61,[1]WFY12!$AW$1:$AX$65536,2,FALSE)))</f>
        <v>np</v>
      </c>
      <c r="AG61" s="92">
        <f>IF(AF61&gt;[1]WFY12!$AX$1,0,(VLOOKUP(AF61,'[2]Point Tables'!$A$4:$I$263,[1]WFY12!$AX$2,FALSE)))</f>
        <v>0</v>
      </c>
      <c r="AH61" s="121" t="str">
        <f>IF(ISNA(VLOOKUP($A61,[1]WFY12!$BH$1:$BI$65536,2,FALSE)),"np",(VLOOKUP($A61,[1]WFY12!$BH$1:$BI$65536,2,FALSE)))</f>
        <v>np</v>
      </c>
      <c r="AI61" s="92">
        <f>IF(AH61&gt;[1]WFY12!$BI$1,0,(VLOOKUP(AH61,'[2]Point Tables'!$A$4:$I$263,[1]WFY12!$BI$2,FALSE)))</f>
        <v>0</v>
      </c>
      <c r="AJ61" s="121" t="str">
        <f>IF(ISNA(VLOOKUP($A61,[1]WFY12!$BS$1:$BT$65536,2,FALSE)),"np",(VLOOKUP($A61,[1]WFY12!$BS$1:$BT$65536,2,FALSE)))</f>
        <v>np</v>
      </c>
      <c r="AK61" s="92">
        <f>IF(AJ61&gt;[1]WFY12!$BT$1,0,(VLOOKUP(AJ61,'[2]Point Tables'!$A$4:$I$263,[1]WFY12!$BT$2,FALSE)))</f>
        <v>0</v>
      </c>
      <c r="AL61" s="121" t="str">
        <f>IF(ISNA(VLOOKUP($A61,[1]WFY12!$CD$1:$CE$65536,2,FALSE)),"np",(VLOOKUP($A61,[1]WFY12!$CD$1:$CE$65536,2,FALSE)))</f>
        <v>np</v>
      </c>
      <c r="AM61" s="92">
        <f>IF(AL61&gt;[1]WFY12!$CE$1,0,(VLOOKUP(AL61,'[2]Point Tables'!$A$4:$I$263,[1]WFY12!$CE$2,FALSE)))</f>
        <v>0</v>
      </c>
      <c r="AN61" s="121" t="str">
        <f>IF(ISNA(VLOOKUP($A61,[1]WFY12!$CO$1:$CP$65536,2,FALSE)),"np",(VLOOKUP($A61,[1]WFY12!$CO$1:$CP$65536,2,FALSE)))</f>
        <v>np</v>
      </c>
      <c r="AO61" s="92">
        <f>IF(AN61&gt;[1]WFY12!$CP$1,0,(VLOOKUP(AN61,'[2]Point Tables'!$A$4:$I$263,[1]WFY12!$CP$2,FALSE)))</f>
        <v>0</v>
      </c>
      <c r="AP61" s="121" t="str">
        <f>IF(ISNA(VLOOKUP($A61,[1]WFY12!$CZ$1:$DA$65536,2,FALSE)),"np",(VLOOKUP($A61,[1]WFY12!$CZ$1:$DA$65536,2,FALSE)))</f>
        <v>np</v>
      </c>
      <c r="AQ61" s="92">
        <f>IF(AP61&gt;[1]WFY12!$DA$1,0,(VLOOKUP(AP61,'[2]Point Tables'!$A$4:$I$263,[1]WFY12!$DA$2,FALSE)))</f>
        <v>0</v>
      </c>
      <c r="AR61" s="121" t="str">
        <f>IF(ISNA(VLOOKUP($A61,[1]WFY12!$DK$1:$DL$65536,2,FALSE)),"np",(VLOOKUP($A61,[1]WFY12!$DK$1:$DL$65536,2,FALSE)))</f>
        <v>np</v>
      </c>
      <c r="AS61" s="92">
        <f>IF(AR61&gt;[1]WFY12!$DL$1,0,(VLOOKUP(AR61,'[2]Point Tables'!$A$4:$I$263,[1]WFY12!$DL$2,FALSE)))</f>
        <v>0</v>
      </c>
      <c r="AT61" s="92" t="str">
        <f t="shared" si="9"/>
        <v xml:space="preserve">Harbutt, Julia </v>
      </c>
      <c r="AU61" s="121" t="str">
        <f>IF(ISNA(VLOOKUP($A61,[1]WFY14!$AL$1:$AN$65536,2,FALSE)),"np",(VLOOKUP($A61,[1]WFY14!$AL$1:$AN$65536,2,FALSE)))</f>
        <v>np</v>
      </c>
      <c r="AV61" s="92">
        <f>IF(AU61&gt;[1]WFY14!$AN$1,0,(VLOOKUP(AU61,'[2]Point Tables'!$A$4:$I$263,[1]WFY14!$AN$2,FALSE)))</f>
        <v>0</v>
      </c>
      <c r="AW61" s="121" t="str">
        <f>IF(ISNA(VLOOKUP($A61,[1]WFY14!$AW$1:$AY$65536,2,FALSE)),"np",(VLOOKUP($A61,[1]WFY14!$AW$1:$AY$65536,2,FALSE)))</f>
        <v>np</v>
      </c>
      <c r="AX61" s="92">
        <f>IF(AW61&gt;[1]WFY14!$AY$1,0,(VLOOKUP(AW61,'[2]Point Tables'!$A$4:$I$263,[1]WFY14!$AY$2,FALSE)))</f>
        <v>0</v>
      </c>
      <c r="AY61" s="121" t="str">
        <f>IF(ISNA(VLOOKUP($A61,[1]WFY14!$BH$1:$BJ$65536,2,FALSE)),"np",(VLOOKUP($A61,[1]WFY14!$BH$1:$BJ$65536,2,FALSE)))</f>
        <v>np</v>
      </c>
      <c r="AZ61" s="92">
        <f>IF(AY61&gt;[1]WFY14!$BJ$1,0,(VLOOKUP(AY61,'[2]Point Tables'!$A$4:$I$263,[1]WFY14!$BJ$2,FALSE)))</f>
        <v>0</v>
      </c>
      <c r="BA61" s="121" t="str">
        <f>IF(ISNA(VLOOKUP($A61,[1]WFY14!$BS$1:$BT$65536,2,FALSE)),"np",(VLOOKUP($A61,[1]WFY14!$BS$1:$BT$65536,2,FALSE)))</f>
        <v>np</v>
      </c>
      <c r="BB61" s="92">
        <f>IF(BA61&gt;[1]WFY14!$BU$1,0,(VLOOKUP(BA61,'[2]Point Tables'!$A$4:$I$263,[1]WFY14!$BU$2,FALSE)))</f>
        <v>0</v>
      </c>
      <c r="BC61" s="121" t="str">
        <f>IF(ISNA(VLOOKUP($A61,[1]WFY14!$CD$1:$CE$65536,2,FALSE)),"np",(VLOOKUP($A61,[1]WFY14!$CD$1:$CE$65536,2,FALSE)))</f>
        <v>np</v>
      </c>
      <c r="BD61" s="92">
        <f>IF(BC61&gt;[1]WFY14!$CF$1,0,(VLOOKUP(BC61,'[2]Point Tables'!$A$4:$I$263,[1]WFY14!$CF$2,FALSE)))</f>
        <v>0</v>
      </c>
      <c r="BE61" s="121" t="str">
        <f>IF(ISNA(VLOOKUP($A61,[1]WFY14!$CO$1:$CP$65536,2,FALSE)),"np",(VLOOKUP($A61,[1]WFY14!$CO$1:$CP$65536,2,FALSE)))</f>
        <v>np</v>
      </c>
      <c r="BF61" s="92">
        <f>IF(BE61&gt;[1]WFY14!$CQ$1,0,(VLOOKUP(BE61,'[2]Point Tables'!$A$4:$I$263,[1]WFY14!$CQ$2,FALSE)))</f>
        <v>0</v>
      </c>
      <c r="BG61" s="121" t="str">
        <f>IF(ISNA(VLOOKUP($A61,[1]WFY14!$CZ$1:$DA$65536,2,FALSE)),"np",(VLOOKUP($A61,[1]WFY14!$CZ$1:$DA$65536,2,FALSE)))</f>
        <v>np</v>
      </c>
      <c r="BH61" s="92">
        <f>IF(BG61&gt;[1]WFY14!$DB$1,0,(VLOOKUP(BG61,'[2]Point Tables'!$A$4:$I$263,[1]WFY14!$DB$2,FALSE)))</f>
        <v>0</v>
      </c>
      <c r="BI61" s="121" t="str">
        <f>IF(ISNA(VLOOKUP($A61,[1]WFY14!$DK$1:$DL$65536,2,FALSE)),"np",(VLOOKUP($A61,[1]WFY14!$DK$1:$DL$65536,2,FALSE)))</f>
        <v>np</v>
      </c>
      <c r="BJ61" s="92">
        <f>IF(BI61&gt;[1]WFY14!$DM$1,0,(VLOOKUP(BI61,'[2]Point Tables'!$A$4:$I$263,[1]WFY14!$DM$2,FALSE)))</f>
        <v>0</v>
      </c>
      <c r="BK61" s="121" t="str">
        <f>IF(ISNA(VLOOKUP($A61,[1]WFY14!$DV$1:$DW$65536,2,FALSE)),"np",(VLOOKUP($A61,[1]WFY14!$DV$1:$DW$65536,2,FALSE)))</f>
        <v>np</v>
      </c>
      <c r="BL61" s="92">
        <f>IF(BK61&gt;[1]WFY14!$DX$1,0,(VLOOKUP(BK61,'[9]Point Tables'!$A$4:$I$263,[1]WFY14!$DX$2,FALSE)))</f>
        <v>0</v>
      </c>
      <c r="BY61">
        <f t="shared" si="10"/>
        <v>0</v>
      </c>
      <c r="BZ61">
        <f t="shared" si="11"/>
        <v>0</v>
      </c>
      <c r="CA61">
        <f t="shared" si="12"/>
        <v>0</v>
      </c>
      <c r="CB61">
        <f t="shared" si="13"/>
        <v>0</v>
      </c>
      <c r="CC61">
        <f t="shared" si="14"/>
        <v>0</v>
      </c>
      <c r="CD61">
        <f t="shared" si="15"/>
        <v>0</v>
      </c>
      <c r="CE61">
        <f t="shared" si="16"/>
        <v>0</v>
      </c>
      <c r="CF61">
        <f t="shared" si="17"/>
        <v>0</v>
      </c>
      <c r="CG61">
        <f t="shared" si="18"/>
        <v>0</v>
      </c>
      <c r="CH61">
        <f t="shared" si="19"/>
        <v>0</v>
      </c>
      <c r="CI61">
        <f t="shared" si="20"/>
        <v>0</v>
      </c>
      <c r="CJ61">
        <f t="shared" si="21"/>
        <v>0</v>
      </c>
      <c r="CK61">
        <f t="shared" si="22"/>
        <v>0</v>
      </c>
      <c r="CL61">
        <f t="shared" si="23"/>
        <v>0</v>
      </c>
      <c r="CM61">
        <f t="shared" si="24"/>
        <v>0</v>
      </c>
      <c r="CN61">
        <f t="shared" si="25"/>
        <v>0</v>
      </c>
      <c r="CO61">
        <f t="shared" si="26"/>
        <v>0</v>
      </c>
      <c r="CP61">
        <f t="shared" si="27"/>
        <v>0</v>
      </c>
      <c r="CR61">
        <f t="shared" si="28"/>
        <v>0</v>
      </c>
      <c r="CS61">
        <f t="shared" si="29"/>
        <v>0</v>
      </c>
      <c r="CT61">
        <f t="shared" si="30"/>
        <v>0</v>
      </c>
      <c r="CU61">
        <f t="shared" si="31"/>
        <v>0</v>
      </c>
      <c r="CV61">
        <f t="shared" si="32"/>
        <v>0</v>
      </c>
      <c r="CW61">
        <f t="shared" si="33"/>
        <v>31</v>
      </c>
      <c r="CX61">
        <f t="shared" si="34"/>
        <v>0</v>
      </c>
      <c r="CZ61">
        <f t="shared" si="35"/>
        <v>31</v>
      </c>
      <c r="DA61">
        <f t="shared" si="36"/>
        <v>0</v>
      </c>
      <c r="DB61">
        <f t="shared" si="37"/>
        <v>0</v>
      </c>
      <c r="DC61">
        <f t="shared" si="38"/>
        <v>0</v>
      </c>
      <c r="DE61" s="95">
        <f t="shared" si="39"/>
        <v>31</v>
      </c>
      <c r="DJ61">
        <f t="shared" si="40"/>
        <v>0</v>
      </c>
      <c r="DK61">
        <f t="shared" si="41"/>
        <v>31</v>
      </c>
      <c r="DM61">
        <f t="shared" si="42"/>
        <v>31</v>
      </c>
      <c r="DN61">
        <f t="shared" si="43"/>
        <v>0</v>
      </c>
      <c r="DP61">
        <f t="shared" si="44"/>
        <v>31</v>
      </c>
    </row>
    <row r="62" spans="1:120">
      <c r="A62" s="13">
        <v>100099613</v>
      </c>
      <c r="B62">
        <f t="shared" si="0"/>
        <v>30</v>
      </c>
      <c r="C62">
        <f t="shared" si="1"/>
        <v>30</v>
      </c>
      <c r="D62" s="15" t="str">
        <f t="shared" si="2"/>
        <v>59</v>
      </c>
      <c r="E62" s="26" t="str">
        <f>IF(AND(ISNUMBER(G62),G62&gt;='[3]Point Tables'!$S$7),"#"," ")</f>
        <v>#</v>
      </c>
      <c r="F62" s="3" t="s">
        <v>471</v>
      </c>
      <c r="G62" s="3">
        <v>1998</v>
      </c>
      <c r="H62" s="3" t="s">
        <v>98</v>
      </c>
      <c r="I62" s="119">
        <f t="shared" si="3"/>
        <v>30</v>
      </c>
      <c r="J62" s="122">
        <f t="shared" si="4"/>
        <v>30</v>
      </c>
      <c r="K62" s="107">
        <f t="shared" si="45"/>
        <v>30</v>
      </c>
      <c r="L62" s="107">
        <f t="shared" si="45"/>
        <v>0</v>
      </c>
      <c r="M62" s="107">
        <f t="shared" si="45"/>
        <v>0</v>
      </c>
      <c r="N62" s="107">
        <f t="shared" si="45"/>
        <v>0</v>
      </c>
      <c r="O62" s="88" t="str">
        <f t="shared" si="6"/>
        <v>Gianneschi, Julia R</v>
      </c>
      <c r="P62" s="121" t="str">
        <f>IF(ISNA(VLOOKUP($A62,[1]WFY12!$E$1:$F$65536,2,FALSE)),"np",(VLOOKUP($A62,[1]WFY12!$E$1:$F$65536,2,FALSE)))</f>
        <v>np</v>
      </c>
      <c r="Q62" s="92">
        <f>IF(P62&gt;[1]WFY12!$F$1,0,(VLOOKUP(P62,'[2]Point Tables'!$A$4:$I$263,[1]WFY12!$F$2,FALSE)))</f>
        <v>0</v>
      </c>
      <c r="R62" s="121">
        <f>IF(ISNA(VLOOKUP($A62,[1]WFY12!$P$1:$Q$65536,2,FALSE)),"np",(VLOOKUP($A62,[1]WFY12!$P$1:$Q$65536,2,FALSE)))</f>
        <v>27</v>
      </c>
      <c r="S62" s="92">
        <f>IF(R62&gt;[1]WFY12!$Q$1,0,(VLOOKUP(R62,'[2]Point Tables'!$A$4:$I$263,[1]WFY12!$Q$2,FALSE)))</f>
        <v>30</v>
      </c>
      <c r="T62" s="92" t="str">
        <f t="shared" si="7"/>
        <v>Gianneschi, Julia R</v>
      </c>
      <c r="U62" s="121">
        <f>IF(ISNA(VLOOKUP(A62,[1]WFY14!$AA$1:$AB$65536,2,FALSE)),"np",(VLOOKUP(A62,[1]WFY14!$AA$1:$AB$65536,2,FALSE)))</f>
        <v>113</v>
      </c>
      <c r="V62" s="92">
        <f>IF(U62&gt;[1]WFY14!$AB$1,0,(VLOOKUP(U62,'[2]Point Tables'!$A$4:$I$263,[1]WFY14!$AB$2,FALSE)))</f>
        <v>0</v>
      </c>
      <c r="W62" s="121" t="str">
        <f>IF(ISNA(VLOOKUP($A62,[1]WFY14!$E$1:$F$65536,2,FALSE)),"np",(VLOOKUP($A62,[1]WFY14!$E$1:$F$65536,2,FALSE)))</f>
        <v>np</v>
      </c>
      <c r="X62" s="92">
        <f>IF(W62&gt;[1]WFY14!$F$1,0,(VLOOKUP(W62,'[2]Point Tables'!$A$4:$I$263,[1]WFY14!$F$2,FALSE)))</f>
        <v>0</v>
      </c>
      <c r="Y62" s="121" t="str">
        <f>IF(ISNA(VLOOKUP($A62,[1]WFY14!$P$1:$Q$65536,2,FALSE)),"np",(VLOOKUP($A62,[1]WFY14!$P$1:$Q$65536,2,FALSE)))</f>
        <v>np</v>
      </c>
      <c r="Z62" s="92">
        <f>IF(Y62&gt;[1]WFY14!$Q$1,0,(VLOOKUP(Y62,'[2]Point Tables'!$A$4:$I$263,[1]WFY14!$Q$2,FALSE)))</f>
        <v>0</v>
      </c>
      <c r="AA62" s="92" t="str">
        <f t="shared" si="8"/>
        <v>Gianneschi, Julia R</v>
      </c>
      <c r="AB62" s="121">
        <f>IF(ISNA(VLOOKUP($A62,[1]WFY12!$AA$1:$AB$65536,2,FALSE)),"np",(VLOOKUP($A62,[1]WFY12!$AA$1:$AB$65536,2,FALSE)))</f>
        <v>16</v>
      </c>
      <c r="AC62" s="92">
        <f>IF(AB62&gt;[1]WFY12!$AB$1,0,(VLOOKUP(AB62,'[2]Point Tables'!$A$4:$I$263,[1]WFY12!$AB$2,FALSE)))</f>
        <v>0</v>
      </c>
      <c r="AD62" s="121" t="str">
        <f>IF(ISNA(VLOOKUP($A62,[1]WFY12!$AL$1:$AM$65536,2,FALSE)),"np",(VLOOKUP($A62,[1]WFY12!$AL$1:$AM$65536,2,FALSE)))</f>
        <v>np</v>
      </c>
      <c r="AE62" s="92">
        <f>IF(AD62&gt;[1]WFY12!$AM$1,0,(VLOOKUP(AD62,'[2]Point Tables'!$A$4:$I$263,[1]WFY12!$AM$2,FALSE)))</f>
        <v>0</v>
      </c>
      <c r="AF62" s="121">
        <f>IF(ISNA(VLOOKUP($A62,[1]WFY12!$AW$1:$AX$65536,2,FALSE)),"np",(VLOOKUP($A62,[1]WFY12!$AW$1:$AX$65536,2,FALSE)))</f>
        <v>19</v>
      </c>
      <c r="AG62" s="92">
        <f>IF(AF62&gt;[1]WFY12!$AX$1,0,(VLOOKUP(AF62,'[2]Point Tables'!$A$4:$I$263,[1]WFY12!$AX$2,FALSE)))</f>
        <v>0</v>
      </c>
      <c r="AH62" s="121" t="str">
        <f>IF(ISNA(VLOOKUP($A62,[1]WFY12!$BH$1:$BI$65536,2,FALSE)),"np",(VLOOKUP($A62,[1]WFY12!$BH$1:$BI$65536,2,FALSE)))</f>
        <v>np</v>
      </c>
      <c r="AI62" s="92">
        <f>IF(AH62&gt;[1]WFY12!$BI$1,0,(VLOOKUP(AH62,'[2]Point Tables'!$A$4:$I$263,[1]WFY12!$BI$2,FALSE)))</f>
        <v>0</v>
      </c>
      <c r="AJ62" s="121" t="str">
        <f>IF(ISNA(VLOOKUP($A62,[1]WFY12!$BS$1:$BT$65536,2,FALSE)),"np",(VLOOKUP($A62,[1]WFY12!$BS$1:$BT$65536,2,FALSE)))</f>
        <v>np</v>
      </c>
      <c r="AK62" s="92">
        <f>IF(AJ62&gt;[1]WFY12!$BT$1,0,(VLOOKUP(AJ62,'[2]Point Tables'!$A$4:$I$263,[1]WFY12!$BT$2,FALSE)))</f>
        <v>0</v>
      </c>
      <c r="AL62" s="121">
        <f>IF(ISNA(VLOOKUP($A62,[1]WFY12!$CD$1:$CE$65536,2,FALSE)),"np",(VLOOKUP($A62,[1]WFY12!$CD$1:$CE$65536,2,FALSE)))</f>
        <v>16</v>
      </c>
      <c r="AM62" s="92">
        <f>IF(AL62&gt;[1]WFY12!$CE$1,0,(VLOOKUP(AL62,'[2]Point Tables'!$A$4:$I$263,[1]WFY12!$CE$2,FALSE)))</f>
        <v>0</v>
      </c>
      <c r="AN62" s="121" t="str">
        <f>IF(ISNA(VLOOKUP($A62,[1]WFY12!$CO$1:$CP$65536,2,FALSE)),"np",(VLOOKUP($A62,[1]WFY12!$CO$1:$CP$65536,2,FALSE)))</f>
        <v>np</v>
      </c>
      <c r="AO62" s="92">
        <f>IF(AN62&gt;[1]WFY12!$CP$1,0,(VLOOKUP(AN62,'[2]Point Tables'!$A$4:$I$263,[1]WFY12!$CP$2,FALSE)))</f>
        <v>0</v>
      </c>
      <c r="AP62" s="121" t="str">
        <f>IF(ISNA(VLOOKUP($A62,[1]WFY12!$CZ$1:$DA$65536,2,FALSE)),"np",(VLOOKUP($A62,[1]WFY12!$CZ$1:$DA$65536,2,FALSE)))</f>
        <v>np</v>
      </c>
      <c r="AQ62" s="92">
        <f>IF(AP62&gt;[1]WFY12!$DA$1,0,(VLOOKUP(AP62,'[2]Point Tables'!$A$4:$I$263,[1]WFY12!$DA$2,FALSE)))</f>
        <v>0</v>
      </c>
      <c r="AR62" s="121">
        <f>IF(ISNA(VLOOKUP($A62,[1]WFY12!$DK$1:$DL$65536,2,FALSE)),"np",(VLOOKUP($A62,[1]WFY12!$DK$1:$DL$65536,2,FALSE)))</f>
        <v>6</v>
      </c>
      <c r="AS62" s="92">
        <f>IF(AR62&gt;[1]WFY12!$DL$1,0,(VLOOKUP(AR62,'[2]Point Tables'!$A$4:$I$263,[1]WFY12!$DL$2,FALSE)))</f>
        <v>0</v>
      </c>
      <c r="AT62" s="92" t="str">
        <f t="shared" si="9"/>
        <v>Gianneschi, Julia R</v>
      </c>
      <c r="AU62" s="121">
        <f>IF(ISNA(VLOOKUP($A62,[1]WFY14!$AL$1:$AN$65536,2,FALSE)),"np",(VLOOKUP($A62,[1]WFY14!$AL$1:$AN$65536,2,FALSE)))</f>
        <v>23</v>
      </c>
      <c r="AV62" s="92">
        <f>IF(AU62&gt;[1]WFY14!$AN$1,0,(VLOOKUP(AU62,'[2]Point Tables'!$A$4:$I$263,[1]WFY14!$AN$2,FALSE)))</f>
        <v>0</v>
      </c>
      <c r="AW62" s="121" t="str">
        <f>IF(ISNA(VLOOKUP($A62,[1]WFY14!$AW$1:$AY$65536,2,FALSE)),"np",(VLOOKUP($A62,[1]WFY14!$AW$1:$AY$65536,2,FALSE)))</f>
        <v>np</v>
      </c>
      <c r="AX62" s="92">
        <f>IF(AW62&gt;[1]WFY14!$AY$1,0,(VLOOKUP(AW62,'[2]Point Tables'!$A$4:$I$263,[1]WFY14!$AY$2,FALSE)))</f>
        <v>0</v>
      </c>
      <c r="AY62" s="121">
        <f>IF(ISNA(VLOOKUP($A62,[1]WFY14!$BH$1:$BJ$65536,2,FALSE)),"np",(VLOOKUP($A62,[1]WFY14!$BH$1:$BJ$65536,2,FALSE)))</f>
        <v>43</v>
      </c>
      <c r="AZ62" s="92">
        <f>IF(AY62&gt;[1]WFY14!$BJ$1,0,(VLOOKUP(AY62,'[2]Point Tables'!$A$4:$I$263,[1]WFY14!$BJ$2,FALSE)))</f>
        <v>0</v>
      </c>
      <c r="BA62" s="121" t="str">
        <f>IF(ISNA(VLOOKUP($A62,[1]WFY14!$BS$1:$BT$65536,2,FALSE)),"np",(VLOOKUP($A62,[1]WFY14!$BS$1:$BT$65536,2,FALSE)))</f>
        <v>np</v>
      </c>
      <c r="BB62" s="92">
        <f>IF(BA62&gt;[1]WFY14!$BU$1,0,(VLOOKUP(BA62,'[2]Point Tables'!$A$4:$I$263,[1]WFY14!$BU$2,FALSE)))</f>
        <v>0</v>
      </c>
      <c r="BC62" s="121" t="str">
        <f>IF(ISNA(VLOOKUP($A62,[1]WFY14!$CD$1:$CE$65536,2,FALSE)),"np",(VLOOKUP($A62,[1]WFY14!$CD$1:$CE$65536,2,FALSE)))</f>
        <v>np</v>
      </c>
      <c r="BD62" s="92">
        <f>IF(BC62&gt;[1]WFY14!$CF$1,0,(VLOOKUP(BC62,'[2]Point Tables'!$A$4:$I$263,[1]WFY14!$CF$2,FALSE)))</f>
        <v>0</v>
      </c>
      <c r="BE62" s="121">
        <f>IF(ISNA(VLOOKUP($A62,[1]WFY14!$CO$1:$CP$65536,2,FALSE)),"np",(VLOOKUP($A62,[1]WFY14!$CO$1:$CP$65536,2,FALSE)))</f>
        <v>25</v>
      </c>
      <c r="BF62" s="92">
        <f>IF(BE62&gt;[1]WFY14!$CQ$1,0,(VLOOKUP(BE62,'[2]Point Tables'!$A$4:$I$263,[1]WFY14!$CQ$2,FALSE)))</f>
        <v>0</v>
      </c>
      <c r="BG62" s="121" t="str">
        <f>IF(ISNA(VLOOKUP($A62,[1]WFY14!$CZ$1:$DA$65536,2,FALSE)),"np",(VLOOKUP($A62,[1]WFY14!$CZ$1:$DA$65536,2,FALSE)))</f>
        <v>np</v>
      </c>
      <c r="BH62" s="92">
        <f>IF(BG62&gt;[1]WFY14!$DB$1,0,(VLOOKUP(BG62,'[2]Point Tables'!$A$4:$I$263,[1]WFY14!$DB$2,FALSE)))</f>
        <v>0</v>
      </c>
      <c r="BI62" s="121" t="str">
        <f>IF(ISNA(VLOOKUP($A62,[1]WFY14!$DK$1:$DL$65536,2,FALSE)),"np",(VLOOKUP($A62,[1]WFY14!$DK$1:$DL$65536,2,FALSE)))</f>
        <v>np</v>
      </c>
      <c r="BJ62" s="92">
        <f>IF(BI62&gt;[1]WFY14!$DM$1,0,(VLOOKUP(BI62,'[2]Point Tables'!$A$4:$I$263,[1]WFY14!$DM$2,FALSE)))</f>
        <v>0</v>
      </c>
      <c r="BK62" s="121">
        <f>IF(ISNA(VLOOKUP($A62,[1]WFY14!$DV$1:$DW$65536,2,FALSE)),"np",(VLOOKUP($A62,[1]WFY14!$DV$1:$DW$65536,2,FALSE)))</f>
        <v>6</v>
      </c>
      <c r="BL62" s="92">
        <f>IF(BK62&gt;[1]WFY14!$DX$1,0,(VLOOKUP(BK62,'[9]Point Tables'!$A$4:$I$263,[1]WFY14!$DX$2,FALSE)))</f>
        <v>0</v>
      </c>
      <c r="BY62">
        <f t="shared" si="10"/>
        <v>0</v>
      </c>
      <c r="BZ62">
        <f t="shared" si="11"/>
        <v>0</v>
      </c>
      <c r="CA62">
        <f t="shared" si="12"/>
        <v>0</v>
      </c>
      <c r="CB62">
        <f t="shared" si="13"/>
        <v>0</v>
      </c>
      <c r="CC62">
        <f t="shared" si="14"/>
        <v>0</v>
      </c>
      <c r="CD62">
        <f t="shared" si="15"/>
        <v>0</v>
      </c>
      <c r="CE62">
        <f t="shared" si="16"/>
        <v>0</v>
      </c>
      <c r="CF62">
        <f t="shared" si="17"/>
        <v>0</v>
      </c>
      <c r="CG62">
        <f t="shared" si="18"/>
        <v>0</v>
      </c>
      <c r="CH62">
        <f t="shared" si="19"/>
        <v>0</v>
      </c>
      <c r="CI62">
        <f t="shared" si="20"/>
        <v>0</v>
      </c>
      <c r="CJ62">
        <f t="shared" si="21"/>
        <v>0</v>
      </c>
      <c r="CK62">
        <f t="shared" si="22"/>
        <v>0</v>
      </c>
      <c r="CL62">
        <f t="shared" si="23"/>
        <v>0</v>
      </c>
      <c r="CM62">
        <f t="shared" si="24"/>
        <v>0</v>
      </c>
      <c r="CN62">
        <f t="shared" si="25"/>
        <v>0</v>
      </c>
      <c r="CO62">
        <f t="shared" si="26"/>
        <v>0</v>
      </c>
      <c r="CP62">
        <f t="shared" si="27"/>
        <v>0</v>
      </c>
      <c r="CR62">
        <f t="shared" si="28"/>
        <v>0</v>
      </c>
      <c r="CS62">
        <f t="shared" si="29"/>
        <v>0</v>
      </c>
      <c r="CT62">
        <f t="shared" si="30"/>
        <v>0</v>
      </c>
      <c r="CU62">
        <f t="shared" si="31"/>
        <v>0</v>
      </c>
      <c r="CV62">
        <f t="shared" si="32"/>
        <v>0</v>
      </c>
      <c r="CW62">
        <f t="shared" si="33"/>
        <v>0</v>
      </c>
      <c r="CX62">
        <f t="shared" si="34"/>
        <v>30</v>
      </c>
      <c r="CZ62">
        <f t="shared" si="35"/>
        <v>30</v>
      </c>
      <c r="DA62">
        <f t="shared" si="36"/>
        <v>0</v>
      </c>
      <c r="DB62">
        <f t="shared" si="37"/>
        <v>0</v>
      </c>
      <c r="DC62">
        <f t="shared" si="38"/>
        <v>0</v>
      </c>
      <c r="DE62" s="95">
        <f t="shared" si="39"/>
        <v>30</v>
      </c>
      <c r="DJ62">
        <f t="shared" si="40"/>
        <v>30</v>
      </c>
      <c r="DK62">
        <f t="shared" si="41"/>
        <v>0</v>
      </c>
      <c r="DM62">
        <f t="shared" si="42"/>
        <v>30</v>
      </c>
      <c r="DN62">
        <f t="shared" si="43"/>
        <v>0</v>
      </c>
      <c r="DP62">
        <f t="shared" si="44"/>
        <v>30</v>
      </c>
    </row>
    <row r="63" spans="1:120">
      <c r="A63">
        <v>100124795</v>
      </c>
      <c r="B63">
        <f t="shared" si="0"/>
        <v>28</v>
      </c>
      <c r="C63">
        <f t="shared" si="1"/>
        <v>28</v>
      </c>
      <c r="D63" s="15" t="str">
        <f t="shared" si="2"/>
        <v>60</v>
      </c>
      <c r="E63" s="26" t="str">
        <f>IF(AND(ISNUMBER(G63),G63&gt;='[3]Point Tables'!$S$7),"#"," ")</f>
        <v>#</v>
      </c>
      <c r="F63" t="s">
        <v>605</v>
      </c>
      <c r="G63" s="4">
        <v>1999</v>
      </c>
      <c r="H63" s="83" t="s">
        <v>293</v>
      </c>
      <c r="I63" s="119">
        <f t="shared" si="3"/>
        <v>28</v>
      </c>
      <c r="J63" s="122">
        <f t="shared" si="4"/>
        <v>28</v>
      </c>
      <c r="K63" s="107">
        <f t="shared" si="45"/>
        <v>28</v>
      </c>
      <c r="L63" s="107">
        <f t="shared" si="45"/>
        <v>0</v>
      </c>
      <c r="M63" s="107">
        <f t="shared" si="45"/>
        <v>0</v>
      </c>
      <c r="N63" s="107">
        <f t="shared" si="45"/>
        <v>0</v>
      </c>
      <c r="O63" s="88" t="str">
        <f t="shared" si="6"/>
        <v>Lee, Hanna Y</v>
      </c>
      <c r="P63" s="121">
        <f>IF(ISNA(VLOOKUP($A63,[1]WFY12!$E$1:$F$65536,2,FALSE)),"np",(VLOOKUP($A63,[1]WFY12!$E$1:$F$65536,2,FALSE)))</f>
        <v>31</v>
      </c>
      <c r="Q63" s="92">
        <f>IF(P63&gt;[1]WFY12!$F$1,0,(VLOOKUP(P63,'[2]Point Tables'!$A$4:$I$263,[1]WFY12!$F$2,FALSE)))</f>
        <v>28</v>
      </c>
      <c r="R63" s="121">
        <f>IF(ISNA(VLOOKUP($A63,[1]WFY12!$P$1:$Q$65536,2,FALSE)),"np",(VLOOKUP($A63,[1]WFY12!$P$1:$Q$65536,2,FALSE)))</f>
        <v>80</v>
      </c>
      <c r="S63" s="92">
        <f>IF(R63&gt;[1]WFY12!$Q$1,0,(VLOOKUP(R63,'[2]Point Tables'!$A$4:$I$263,[1]WFY12!$Q$2,FALSE)))</f>
        <v>0</v>
      </c>
      <c r="T63" s="92" t="str">
        <f t="shared" si="7"/>
        <v>Lee, Hanna Y</v>
      </c>
      <c r="U63" s="121">
        <f>IF(ISNA(VLOOKUP(A63,[1]WFY14!$AA$1:$AB$65536,2,FALSE)),"np",(VLOOKUP(A63,[1]WFY14!$AA$1:$AB$65536,2,FALSE)))</f>
        <v>117.33</v>
      </c>
      <c r="V63" s="92">
        <f>IF(U63&gt;[1]WFY14!$AB$1,0,(VLOOKUP(U63,'[2]Point Tables'!$A$4:$I$263,[1]WFY14!$AB$2,FALSE)))</f>
        <v>0</v>
      </c>
      <c r="W63" s="121" t="str">
        <f>IF(ISNA(VLOOKUP($A63,[1]WFY14!$E$1:$F$65536,2,FALSE)),"np",(VLOOKUP($A63,[1]WFY14!$E$1:$F$65536,2,FALSE)))</f>
        <v>np</v>
      </c>
      <c r="X63" s="92">
        <f>IF(W63&gt;[1]WFY14!$F$1,0,(VLOOKUP(W63,'[2]Point Tables'!$A$4:$I$263,[1]WFY14!$F$2,FALSE)))</f>
        <v>0</v>
      </c>
      <c r="Y63" s="121">
        <f>IF(ISNA(VLOOKUP($A63,[1]WFY14!$P$1:$Q$65536,2,FALSE)),"np",(VLOOKUP($A63,[1]WFY14!$P$1:$Q$65536,2,FALSE)))</f>
        <v>76</v>
      </c>
      <c r="Z63" s="92">
        <f>IF(Y63&gt;[1]WFY14!$Q$1,0,(VLOOKUP(Y63,'[2]Point Tables'!$A$4:$I$263,[1]WFY14!$Q$2,FALSE)))</f>
        <v>0</v>
      </c>
      <c r="AA63" s="92" t="str">
        <f t="shared" si="8"/>
        <v>Lee, Hanna Y</v>
      </c>
      <c r="AB63" s="121" t="str">
        <f>IF(ISNA(VLOOKUP($A63,[1]WFY12!$AA$1:$AB$65536,2,FALSE)),"np",(VLOOKUP($A63,[1]WFY12!$AA$1:$AB$65536,2,FALSE)))</f>
        <v>np</v>
      </c>
      <c r="AC63" s="92">
        <f>IF(AB63&gt;[1]WFY12!$AB$1,0,(VLOOKUP(AB63,'[2]Point Tables'!$A$4:$I$263,[1]WFY12!$AB$2,FALSE)))</f>
        <v>0</v>
      </c>
      <c r="AD63" s="121">
        <f>IF(ISNA(VLOOKUP($A63,[1]WFY12!$AL$1:$AM$65536,2,FALSE)),"np",(VLOOKUP($A63,[1]WFY12!$AL$1:$AM$65536,2,FALSE)))</f>
        <v>23</v>
      </c>
      <c r="AE63" s="92">
        <f>IF(AD63&gt;[1]WFY12!$AM$1,0,(VLOOKUP(AD63,'[2]Point Tables'!$A$4:$I$263,[1]WFY12!$AM$2,FALSE)))</f>
        <v>0</v>
      </c>
      <c r="AF63" s="121" t="str">
        <f>IF(ISNA(VLOOKUP($A63,[1]WFY12!$AW$1:$AX$65536,2,FALSE)),"np",(VLOOKUP($A63,[1]WFY12!$AW$1:$AX$65536,2,FALSE)))</f>
        <v>np</v>
      </c>
      <c r="AG63" s="92">
        <f>IF(AF63&gt;[1]WFY12!$AX$1,0,(VLOOKUP(AF63,'[2]Point Tables'!$A$4:$I$263,[1]WFY12!$AX$2,FALSE)))</f>
        <v>0</v>
      </c>
      <c r="AH63" s="121" t="str">
        <f>IF(ISNA(VLOOKUP($A63,[1]WFY12!$BH$1:$BI$65536,2,FALSE)),"np",(VLOOKUP($A63,[1]WFY12!$BH$1:$BI$65536,2,FALSE)))</f>
        <v>np</v>
      </c>
      <c r="AI63" s="92">
        <f>IF(AH63&gt;[1]WFY12!$BI$1,0,(VLOOKUP(AH63,'[2]Point Tables'!$A$4:$I$263,[1]WFY12!$BI$2,FALSE)))</f>
        <v>0</v>
      </c>
      <c r="AJ63" s="121" t="str">
        <f>IF(ISNA(VLOOKUP($A63,[1]WFY12!$BS$1:$BT$65536,2,FALSE)),"np",(VLOOKUP($A63,[1]WFY12!$BS$1:$BT$65536,2,FALSE)))</f>
        <v>np</v>
      </c>
      <c r="AK63" s="92">
        <f>IF(AJ63&gt;[1]WFY12!$BT$1,0,(VLOOKUP(AJ63,'[2]Point Tables'!$A$4:$I$263,[1]WFY12!$BT$2,FALSE)))</f>
        <v>0</v>
      </c>
      <c r="AL63" s="121" t="str">
        <f>IF(ISNA(VLOOKUP($A63,[1]WFY12!$CD$1:$CE$65536,2,FALSE)),"np",(VLOOKUP($A63,[1]WFY12!$CD$1:$CE$65536,2,FALSE)))</f>
        <v>np</v>
      </c>
      <c r="AM63" s="92">
        <f>IF(AL63&gt;[1]WFY12!$CE$1,0,(VLOOKUP(AL63,'[2]Point Tables'!$A$4:$I$263,[1]WFY12!$CE$2,FALSE)))</f>
        <v>0</v>
      </c>
      <c r="AN63" s="121" t="str">
        <f>IF(ISNA(VLOOKUP($A63,[1]WFY12!$CO$1:$CP$65536,2,FALSE)),"np",(VLOOKUP($A63,[1]WFY12!$CO$1:$CP$65536,2,FALSE)))</f>
        <v>np</v>
      </c>
      <c r="AO63" s="92">
        <f>IF(AN63&gt;[1]WFY12!$CP$1,0,(VLOOKUP(AN63,'[2]Point Tables'!$A$4:$I$263,[1]WFY12!$CP$2,FALSE)))</f>
        <v>0</v>
      </c>
      <c r="AP63" s="121" t="str">
        <f>IF(ISNA(VLOOKUP($A63,[1]WFY12!$CZ$1:$DA$65536,2,FALSE)),"np",(VLOOKUP($A63,[1]WFY12!$CZ$1:$DA$65536,2,FALSE)))</f>
        <v>np</v>
      </c>
      <c r="AQ63" s="92">
        <f>IF(AP63&gt;[1]WFY12!$DA$1,0,(VLOOKUP(AP63,'[2]Point Tables'!$A$4:$I$263,[1]WFY12!$DA$2,FALSE)))</f>
        <v>0</v>
      </c>
      <c r="AR63" s="121" t="str">
        <f>IF(ISNA(VLOOKUP($A63,[1]WFY12!$DK$1:$DL$65536,2,FALSE)),"np",(VLOOKUP($A63,[1]WFY12!$DK$1:$DL$65536,2,FALSE)))</f>
        <v>np</v>
      </c>
      <c r="AS63" s="92">
        <f>IF(AR63&gt;[1]WFY12!$DL$1,0,(VLOOKUP(AR63,'[2]Point Tables'!$A$4:$I$263,[1]WFY12!$DL$2,FALSE)))</f>
        <v>0</v>
      </c>
      <c r="AT63" s="92" t="str">
        <f t="shared" si="9"/>
        <v>Lee, Hanna Y</v>
      </c>
      <c r="AU63" s="121" t="str">
        <f>IF(ISNA(VLOOKUP($A63,[1]WFY14!$AL$1:$AN$65536,2,FALSE)),"np",(VLOOKUP($A63,[1]WFY14!$AL$1:$AN$65536,2,FALSE)))</f>
        <v>np</v>
      </c>
      <c r="AV63" s="92">
        <f>IF(AU63&gt;[1]WFY14!$AN$1,0,(VLOOKUP(AU63,'[2]Point Tables'!$A$4:$I$263,[1]WFY14!$AN$2,FALSE)))</f>
        <v>0</v>
      </c>
      <c r="AW63" s="121">
        <f>IF(ISNA(VLOOKUP($A63,[1]WFY14!$AW$1:$AY$65536,2,FALSE)),"np",(VLOOKUP($A63,[1]WFY14!$AW$1:$AY$65536,2,FALSE)))</f>
        <v>29</v>
      </c>
      <c r="AX63" s="92">
        <f>IF(AW63&gt;[1]WFY14!$AY$1,0,(VLOOKUP(AW63,'[2]Point Tables'!$A$4:$I$263,[1]WFY14!$AY$2,FALSE)))</f>
        <v>0</v>
      </c>
      <c r="AY63" s="121" t="str">
        <f>IF(ISNA(VLOOKUP($A63,[1]WFY14!$BH$1:$BJ$65536,2,FALSE)),"np",(VLOOKUP($A63,[1]WFY14!$BH$1:$BJ$65536,2,FALSE)))</f>
        <v>np</v>
      </c>
      <c r="AZ63" s="92">
        <f>IF(AY63&gt;[1]WFY14!$BJ$1,0,(VLOOKUP(AY63,'[2]Point Tables'!$A$4:$I$263,[1]WFY14!$BJ$2,FALSE)))</f>
        <v>0</v>
      </c>
      <c r="BA63" s="121" t="str">
        <f>IF(ISNA(VLOOKUP($A63,[1]WFY14!$BS$1:$BT$65536,2,FALSE)),"np",(VLOOKUP($A63,[1]WFY14!$BS$1:$BT$65536,2,FALSE)))</f>
        <v>np</v>
      </c>
      <c r="BB63" s="92">
        <f>IF(BA63&gt;[1]WFY14!$BU$1,0,(VLOOKUP(BA63,'[2]Point Tables'!$A$4:$I$263,[1]WFY14!$BU$2,FALSE)))</f>
        <v>0</v>
      </c>
      <c r="BC63" s="121" t="str">
        <f>IF(ISNA(VLOOKUP($A63,[1]WFY14!$CD$1:$CE$65536,2,FALSE)),"np",(VLOOKUP($A63,[1]WFY14!$CD$1:$CE$65536,2,FALSE)))</f>
        <v>np</v>
      </c>
      <c r="BD63" s="92">
        <f>IF(BC63&gt;[1]WFY14!$CF$1,0,(VLOOKUP(BC63,'[2]Point Tables'!$A$4:$I$263,[1]WFY14!$CF$2,FALSE)))</f>
        <v>0</v>
      </c>
      <c r="BE63" s="121" t="str">
        <f>IF(ISNA(VLOOKUP($A63,[1]WFY14!$CO$1:$CP$65536,2,FALSE)),"np",(VLOOKUP($A63,[1]WFY14!$CO$1:$CP$65536,2,FALSE)))</f>
        <v>np</v>
      </c>
      <c r="BF63" s="92">
        <f>IF(BE63&gt;[1]WFY14!$CQ$1,0,(VLOOKUP(BE63,'[2]Point Tables'!$A$4:$I$263,[1]WFY14!$CQ$2,FALSE)))</f>
        <v>0</v>
      </c>
      <c r="BG63" s="121" t="str">
        <f>IF(ISNA(VLOOKUP($A63,[1]WFY14!$CZ$1:$DA$65536,2,FALSE)),"np",(VLOOKUP($A63,[1]WFY14!$CZ$1:$DA$65536,2,FALSE)))</f>
        <v>np</v>
      </c>
      <c r="BH63" s="92">
        <f>IF(BG63&gt;[1]WFY14!$DB$1,0,(VLOOKUP(BG63,'[2]Point Tables'!$A$4:$I$263,[1]WFY14!$DB$2,FALSE)))</f>
        <v>0</v>
      </c>
      <c r="BI63" s="121" t="str">
        <f>IF(ISNA(VLOOKUP($A63,[1]WFY14!$DK$1:$DL$65536,2,FALSE)),"np",(VLOOKUP($A63,[1]WFY14!$DK$1:$DL$65536,2,FALSE)))</f>
        <v>np</v>
      </c>
      <c r="BJ63" s="92">
        <f>IF(BI63&gt;[1]WFY14!$DM$1,0,(VLOOKUP(BI63,'[2]Point Tables'!$A$4:$I$263,[1]WFY14!$DM$2,FALSE)))</f>
        <v>0</v>
      </c>
      <c r="BK63" s="121" t="str">
        <f>IF(ISNA(VLOOKUP($A63,[1]WFY14!$DV$1:$DW$65536,2,FALSE)),"np",(VLOOKUP($A63,[1]WFY14!$DV$1:$DW$65536,2,FALSE)))</f>
        <v>np</v>
      </c>
      <c r="BL63" s="92">
        <f>IF(BK63&gt;[1]WFY14!$DX$1,0,(VLOOKUP(BK63,'[9]Point Tables'!$A$4:$I$263,[1]WFY14!$DX$2,FALSE)))</f>
        <v>0</v>
      </c>
      <c r="BY63">
        <f t="shared" si="10"/>
        <v>0</v>
      </c>
      <c r="BZ63">
        <f t="shared" si="11"/>
        <v>0</v>
      </c>
      <c r="CA63">
        <f t="shared" si="12"/>
        <v>0</v>
      </c>
      <c r="CB63">
        <f t="shared" si="13"/>
        <v>0</v>
      </c>
      <c r="CC63">
        <f t="shared" si="14"/>
        <v>0</v>
      </c>
      <c r="CD63">
        <f t="shared" si="15"/>
        <v>0</v>
      </c>
      <c r="CE63">
        <f t="shared" si="16"/>
        <v>0</v>
      </c>
      <c r="CF63">
        <f t="shared" si="17"/>
        <v>0</v>
      </c>
      <c r="CG63">
        <f t="shared" si="18"/>
        <v>0</v>
      </c>
      <c r="CH63">
        <f t="shared" si="19"/>
        <v>0</v>
      </c>
      <c r="CI63">
        <f t="shared" si="20"/>
        <v>0</v>
      </c>
      <c r="CJ63">
        <f t="shared" si="21"/>
        <v>0</v>
      </c>
      <c r="CK63">
        <f t="shared" si="22"/>
        <v>0</v>
      </c>
      <c r="CL63">
        <f t="shared" si="23"/>
        <v>0</v>
      </c>
      <c r="CM63">
        <f t="shared" si="24"/>
        <v>0</v>
      </c>
      <c r="CN63">
        <f t="shared" si="25"/>
        <v>0</v>
      </c>
      <c r="CO63">
        <f t="shared" si="26"/>
        <v>0</v>
      </c>
      <c r="CP63">
        <f t="shared" si="27"/>
        <v>0</v>
      </c>
      <c r="CR63">
        <f t="shared" si="28"/>
        <v>0</v>
      </c>
      <c r="CS63">
        <f t="shared" si="29"/>
        <v>0</v>
      </c>
      <c r="CT63">
        <f t="shared" si="30"/>
        <v>0</v>
      </c>
      <c r="CU63">
        <f t="shared" si="31"/>
        <v>0</v>
      </c>
      <c r="CV63">
        <f t="shared" si="32"/>
        <v>0</v>
      </c>
      <c r="CW63">
        <f t="shared" si="33"/>
        <v>28</v>
      </c>
      <c r="CX63">
        <f t="shared" si="34"/>
        <v>0</v>
      </c>
      <c r="CZ63">
        <f t="shared" si="35"/>
        <v>28</v>
      </c>
      <c r="DA63">
        <f t="shared" si="36"/>
        <v>0</v>
      </c>
      <c r="DB63">
        <f t="shared" si="37"/>
        <v>0</v>
      </c>
      <c r="DC63">
        <f t="shared" si="38"/>
        <v>0</v>
      </c>
      <c r="DE63" s="95">
        <f t="shared" si="39"/>
        <v>28</v>
      </c>
      <c r="DJ63">
        <f t="shared" si="40"/>
        <v>0</v>
      </c>
      <c r="DK63">
        <f t="shared" si="41"/>
        <v>28</v>
      </c>
      <c r="DM63">
        <f t="shared" si="42"/>
        <v>28</v>
      </c>
      <c r="DN63">
        <f t="shared" si="43"/>
        <v>0</v>
      </c>
      <c r="DP63">
        <f t="shared" si="44"/>
        <v>28</v>
      </c>
    </row>
    <row r="64" spans="1:120">
      <c r="A64">
        <v>100096624</v>
      </c>
      <c r="B64">
        <f t="shared" si="0"/>
        <v>27.5</v>
      </c>
      <c r="C64">
        <f t="shared" si="1"/>
        <v>27.5</v>
      </c>
      <c r="D64" s="15" t="str">
        <f t="shared" si="2"/>
        <v>61T</v>
      </c>
      <c r="E64" s="26" t="str">
        <f>IF(AND(ISNUMBER(G64),G64&gt;='[3]Point Tables'!$S$7),"#"," ")</f>
        <v>#</v>
      </c>
      <c r="F64" t="s">
        <v>1081</v>
      </c>
      <c r="G64" s="4">
        <v>2001</v>
      </c>
      <c r="H64" s="83" t="s">
        <v>27</v>
      </c>
      <c r="I64" s="119">
        <f t="shared" si="3"/>
        <v>27.5</v>
      </c>
      <c r="J64" s="122">
        <f t="shared" si="4"/>
        <v>27.5</v>
      </c>
      <c r="K64" s="107">
        <f t="shared" si="45"/>
        <v>27.5</v>
      </c>
      <c r="L64" s="107">
        <f t="shared" si="45"/>
        <v>0</v>
      </c>
      <c r="M64" s="107">
        <f t="shared" si="45"/>
        <v>0</v>
      </c>
      <c r="N64" s="107">
        <f t="shared" si="45"/>
        <v>0</v>
      </c>
      <c r="O64" s="88" t="str">
        <f t="shared" si="6"/>
        <v>DeVore, Delphine P</v>
      </c>
      <c r="P64" s="121">
        <f>IF(ISNA(VLOOKUP($A64,[1]WFY12!$E$1:$F$65536,2,FALSE)),"np",(VLOOKUP($A64,[1]WFY12!$E$1:$F$65536,2,FALSE)))</f>
        <v>32</v>
      </c>
      <c r="Q64" s="92">
        <f>IF(P64&gt;[1]WFY12!$F$1,0,(VLOOKUP(P64,'[2]Point Tables'!$A$4:$I$263,[1]WFY12!$F$2,FALSE)))</f>
        <v>27.5</v>
      </c>
      <c r="R64" s="121">
        <f>IF(ISNA(VLOOKUP($A64,[1]WFY12!$P$1:$Q$65536,2,FALSE)),"np",(VLOOKUP($A64,[1]WFY12!$P$1:$Q$65536,2,FALSE)))</f>
        <v>41</v>
      </c>
      <c r="S64" s="92">
        <f>IF(R64&gt;[1]WFY12!$Q$1,0,(VLOOKUP(R64,'[2]Point Tables'!$A$4:$I$263,[1]WFY12!$Q$2,FALSE)))</f>
        <v>0</v>
      </c>
      <c r="T64" s="92" t="str">
        <f t="shared" si="7"/>
        <v>DeVore, Delphine P</v>
      </c>
      <c r="U64" s="121" t="str">
        <f>IF(ISNA(VLOOKUP(A64,[1]WFY14!$AA$1:$AB$65536,2,FALSE)),"np",(VLOOKUP(A64,[1]WFY14!$AA$1:$AB$65536,2,FALSE)))</f>
        <v>np</v>
      </c>
      <c r="V64" s="92">
        <f>IF(U64&gt;[1]WFY14!$AB$1,0,(VLOOKUP(U64,'[2]Point Tables'!$A$4:$I$263,[1]WFY14!$AB$2,FALSE)))</f>
        <v>0</v>
      </c>
      <c r="W64" s="121" t="str">
        <f>IF(ISNA(VLOOKUP($A64,[1]WFY14!$E$1:$F$65536,2,FALSE)),"np",(VLOOKUP($A64,[1]WFY14!$E$1:$F$65536,2,FALSE)))</f>
        <v>np</v>
      </c>
      <c r="X64" s="92">
        <f>IF(W64&gt;[1]WFY14!$F$1,0,(VLOOKUP(W64,'[2]Point Tables'!$A$4:$I$263,[1]WFY14!$F$2,FALSE)))</f>
        <v>0</v>
      </c>
      <c r="Y64" s="121" t="str">
        <f>IF(ISNA(VLOOKUP($A64,[1]WFY14!$P$1:$Q$65536,2,FALSE)),"np",(VLOOKUP($A64,[1]WFY14!$P$1:$Q$65536,2,FALSE)))</f>
        <v>np</v>
      </c>
      <c r="Z64" s="92">
        <f>IF(Y64&gt;[1]WFY14!$Q$1,0,(VLOOKUP(Y64,'[2]Point Tables'!$A$4:$I$263,[1]WFY14!$Q$2,FALSE)))</f>
        <v>0</v>
      </c>
      <c r="AA64" s="92" t="str">
        <f t="shared" si="8"/>
        <v>DeVore, Delphine P</v>
      </c>
      <c r="AB64" s="121" t="str">
        <f>IF(ISNA(VLOOKUP($A64,[1]WFY12!$AA$1:$AB$65536,2,FALSE)),"np",(VLOOKUP($A64,[1]WFY12!$AA$1:$AB$65536,2,FALSE)))</f>
        <v>np</v>
      </c>
      <c r="AC64" s="92">
        <f>IF(AB64&gt;[1]WFY12!$AB$1,0,(VLOOKUP(AB64,'[2]Point Tables'!$A$4:$I$263,[1]WFY12!$AB$2,FALSE)))</f>
        <v>0</v>
      </c>
      <c r="AD64" s="121" t="str">
        <f>IF(ISNA(VLOOKUP($A64,[1]WFY12!$AL$1:$AM$65536,2,FALSE)),"np",(VLOOKUP($A64,[1]WFY12!$AL$1:$AM$65536,2,FALSE)))</f>
        <v>np</v>
      </c>
      <c r="AE64" s="92">
        <f>IF(AD64&gt;[1]WFY12!$AM$1,0,(VLOOKUP(AD64,'[2]Point Tables'!$A$4:$I$263,[1]WFY12!$AM$2,FALSE)))</f>
        <v>0</v>
      </c>
      <c r="AF64" s="121">
        <f>IF(ISNA(VLOOKUP($A64,[1]WFY12!$AW$1:$AX$65536,2,FALSE)),"np",(VLOOKUP($A64,[1]WFY12!$AW$1:$AX$65536,2,FALSE)))</f>
        <v>36</v>
      </c>
      <c r="AG64" s="92">
        <f>IF(AF64&gt;[1]WFY12!$AX$1,0,(VLOOKUP(AF64,'[2]Point Tables'!$A$4:$I$263,[1]WFY12!$AX$2,FALSE)))</f>
        <v>0</v>
      </c>
      <c r="AH64" s="121" t="str">
        <f>IF(ISNA(VLOOKUP($A64,[1]WFY12!$BH$1:$BI$65536,2,FALSE)),"np",(VLOOKUP($A64,[1]WFY12!$BH$1:$BI$65536,2,FALSE)))</f>
        <v>np</v>
      </c>
      <c r="AI64" s="92">
        <f>IF(AH64&gt;[1]WFY12!$BI$1,0,(VLOOKUP(AH64,'[2]Point Tables'!$A$4:$I$263,[1]WFY12!$BI$2,FALSE)))</f>
        <v>0</v>
      </c>
      <c r="AJ64" s="121" t="str">
        <f>IF(ISNA(VLOOKUP($A64,[1]WFY12!$BS$1:$BT$65536,2,FALSE)),"np",(VLOOKUP($A64,[1]WFY12!$BS$1:$BT$65536,2,FALSE)))</f>
        <v>np</v>
      </c>
      <c r="AK64" s="92">
        <f>IF(AJ64&gt;[1]WFY12!$BT$1,0,(VLOOKUP(AJ64,'[2]Point Tables'!$A$4:$I$263,[1]WFY12!$BT$2,FALSE)))</f>
        <v>0</v>
      </c>
      <c r="AL64" s="121" t="str">
        <f>IF(ISNA(VLOOKUP($A64,[1]WFY12!$CD$1:$CE$65536,2,FALSE)),"np",(VLOOKUP($A64,[1]WFY12!$CD$1:$CE$65536,2,FALSE)))</f>
        <v>np</v>
      </c>
      <c r="AM64" s="92">
        <f>IF(AL64&gt;[1]WFY12!$CE$1,0,(VLOOKUP(AL64,'[2]Point Tables'!$A$4:$I$263,[1]WFY12!$CE$2,FALSE)))</f>
        <v>0</v>
      </c>
      <c r="AN64" s="121" t="str">
        <f>IF(ISNA(VLOOKUP($A64,[1]WFY12!$CO$1:$CP$65536,2,FALSE)),"np",(VLOOKUP($A64,[1]WFY12!$CO$1:$CP$65536,2,FALSE)))</f>
        <v>np</v>
      </c>
      <c r="AO64" s="92">
        <f>IF(AN64&gt;[1]WFY12!$CP$1,0,(VLOOKUP(AN64,'[2]Point Tables'!$A$4:$I$263,[1]WFY12!$CP$2,FALSE)))</f>
        <v>0</v>
      </c>
      <c r="AP64" s="121" t="str">
        <f>IF(ISNA(VLOOKUP($A64,[1]WFY12!$CZ$1:$DA$65536,2,FALSE)),"np",(VLOOKUP($A64,[1]WFY12!$CZ$1:$DA$65536,2,FALSE)))</f>
        <v>np</v>
      </c>
      <c r="AQ64" s="92">
        <f>IF(AP64&gt;[1]WFY12!$DA$1,0,(VLOOKUP(AP64,'[2]Point Tables'!$A$4:$I$263,[1]WFY12!$DA$2,FALSE)))</f>
        <v>0</v>
      </c>
      <c r="AR64" s="121" t="str">
        <f>IF(ISNA(VLOOKUP($A64,[1]WFY12!$DK$1:$DL$65536,2,FALSE)),"np",(VLOOKUP($A64,[1]WFY12!$DK$1:$DL$65536,2,FALSE)))</f>
        <v>np</v>
      </c>
      <c r="AS64" s="92">
        <f>IF(AR64&gt;[1]WFY12!$DL$1,0,(VLOOKUP(AR64,'[2]Point Tables'!$A$4:$I$263,[1]WFY12!$DL$2,FALSE)))</f>
        <v>0</v>
      </c>
      <c r="AT64" s="92" t="str">
        <f t="shared" si="9"/>
        <v>DeVore, Delphine P</v>
      </c>
      <c r="AU64" s="121" t="str">
        <f>IF(ISNA(VLOOKUP($A64,[1]WFY14!$AL$1:$AN$65536,2,FALSE)),"np",(VLOOKUP($A64,[1]WFY14!$AL$1:$AN$65536,2,FALSE)))</f>
        <v>np</v>
      </c>
      <c r="AV64" s="92">
        <f>IF(AU64&gt;[1]WFY14!$AN$1,0,(VLOOKUP(AU64,'[2]Point Tables'!$A$4:$I$263,[1]WFY14!$AN$2,FALSE)))</f>
        <v>0</v>
      </c>
      <c r="AW64" s="121" t="str">
        <f>IF(ISNA(VLOOKUP($A64,[1]WFY14!$AW$1:$AY$65536,2,FALSE)),"np",(VLOOKUP($A64,[1]WFY14!$AW$1:$AY$65536,2,FALSE)))</f>
        <v>np</v>
      </c>
      <c r="AX64" s="92">
        <f>IF(AW64&gt;[1]WFY14!$AY$1,0,(VLOOKUP(AW64,'[2]Point Tables'!$A$4:$I$263,[1]WFY14!$AY$2,FALSE)))</f>
        <v>0</v>
      </c>
      <c r="AY64" s="121" t="str">
        <f>IF(ISNA(VLOOKUP($A64,[1]WFY14!$BH$1:$BJ$65536,2,FALSE)),"np",(VLOOKUP($A64,[1]WFY14!$BH$1:$BJ$65536,2,FALSE)))</f>
        <v>np</v>
      </c>
      <c r="AZ64" s="92">
        <f>IF(AY64&gt;[1]WFY14!$BJ$1,0,(VLOOKUP(AY64,'[2]Point Tables'!$A$4:$I$263,[1]WFY14!$BJ$2,FALSE)))</f>
        <v>0</v>
      </c>
      <c r="BA64" s="121" t="str">
        <f>IF(ISNA(VLOOKUP($A64,[1]WFY14!$BS$1:$BT$65536,2,FALSE)),"np",(VLOOKUP($A64,[1]WFY14!$BS$1:$BT$65536,2,FALSE)))</f>
        <v>np</v>
      </c>
      <c r="BB64" s="92">
        <f>IF(BA64&gt;[1]WFY14!$BU$1,0,(VLOOKUP(BA64,'[2]Point Tables'!$A$4:$I$263,[1]WFY14!$BU$2,FALSE)))</f>
        <v>0</v>
      </c>
      <c r="BC64" s="121" t="str">
        <f>IF(ISNA(VLOOKUP($A64,[1]WFY14!$CD$1:$CE$65536,2,FALSE)),"np",(VLOOKUP($A64,[1]WFY14!$CD$1:$CE$65536,2,FALSE)))</f>
        <v>np</v>
      </c>
      <c r="BD64" s="92">
        <f>IF(BC64&gt;[1]WFY14!$CF$1,0,(VLOOKUP(BC64,'[2]Point Tables'!$A$4:$I$263,[1]WFY14!$CF$2,FALSE)))</f>
        <v>0</v>
      </c>
      <c r="BE64" s="121" t="str">
        <f>IF(ISNA(VLOOKUP($A64,[1]WFY14!$CO$1:$CP$65536,2,FALSE)),"np",(VLOOKUP($A64,[1]WFY14!$CO$1:$CP$65536,2,FALSE)))</f>
        <v>np</v>
      </c>
      <c r="BF64" s="92">
        <f>IF(BE64&gt;[1]WFY14!$CQ$1,0,(VLOOKUP(BE64,'[2]Point Tables'!$A$4:$I$263,[1]WFY14!$CQ$2,FALSE)))</f>
        <v>0</v>
      </c>
      <c r="BG64" s="121" t="str">
        <f>IF(ISNA(VLOOKUP($A64,[1]WFY14!$CZ$1:$DA$65536,2,FALSE)),"np",(VLOOKUP($A64,[1]WFY14!$CZ$1:$DA$65536,2,FALSE)))</f>
        <v>np</v>
      </c>
      <c r="BH64" s="92">
        <f>IF(BG64&gt;[1]WFY14!$DB$1,0,(VLOOKUP(BG64,'[2]Point Tables'!$A$4:$I$263,[1]WFY14!$DB$2,FALSE)))</f>
        <v>0</v>
      </c>
      <c r="BI64" s="121" t="str">
        <f>IF(ISNA(VLOOKUP($A64,[1]WFY14!$DK$1:$DL$65536,2,FALSE)),"np",(VLOOKUP($A64,[1]WFY14!$DK$1:$DL$65536,2,FALSE)))</f>
        <v>np</v>
      </c>
      <c r="BJ64" s="92">
        <f>IF(BI64&gt;[1]WFY14!$DM$1,0,(VLOOKUP(BI64,'[2]Point Tables'!$A$4:$I$263,[1]WFY14!$DM$2,FALSE)))</f>
        <v>0</v>
      </c>
      <c r="BK64" s="121" t="str">
        <f>IF(ISNA(VLOOKUP($A64,[1]WFY14!$DV$1:$DW$65536,2,FALSE)),"np",(VLOOKUP($A64,[1]WFY14!$DV$1:$DW$65536,2,FALSE)))</f>
        <v>np</v>
      </c>
      <c r="BL64" s="92">
        <f>IF(BK64&gt;[1]WFY14!$DX$1,0,(VLOOKUP(BK64,'[9]Point Tables'!$A$4:$I$263,[1]WFY14!$DX$2,FALSE)))</f>
        <v>0</v>
      </c>
      <c r="BY64">
        <f t="shared" si="10"/>
        <v>0</v>
      </c>
      <c r="BZ64">
        <f t="shared" si="11"/>
        <v>0</v>
      </c>
      <c r="CA64">
        <f t="shared" si="12"/>
        <v>0</v>
      </c>
      <c r="CB64">
        <f t="shared" si="13"/>
        <v>0</v>
      </c>
      <c r="CC64">
        <f t="shared" si="14"/>
        <v>0</v>
      </c>
      <c r="CD64">
        <f t="shared" si="15"/>
        <v>0</v>
      </c>
      <c r="CE64">
        <f t="shared" si="16"/>
        <v>0</v>
      </c>
      <c r="CF64">
        <f t="shared" si="17"/>
        <v>0</v>
      </c>
      <c r="CG64">
        <f t="shared" si="18"/>
        <v>0</v>
      </c>
      <c r="CH64">
        <f t="shared" si="19"/>
        <v>0</v>
      </c>
      <c r="CI64">
        <f t="shared" si="20"/>
        <v>0</v>
      </c>
      <c r="CJ64">
        <f t="shared" si="21"/>
        <v>0</v>
      </c>
      <c r="CK64">
        <f t="shared" si="22"/>
        <v>0</v>
      </c>
      <c r="CL64">
        <f t="shared" si="23"/>
        <v>0</v>
      </c>
      <c r="CM64">
        <f t="shared" si="24"/>
        <v>0</v>
      </c>
      <c r="CN64">
        <f t="shared" si="25"/>
        <v>0</v>
      </c>
      <c r="CO64">
        <f t="shared" si="26"/>
        <v>0</v>
      </c>
      <c r="CP64">
        <f t="shared" si="27"/>
        <v>0</v>
      </c>
      <c r="CR64">
        <f t="shared" si="28"/>
        <v>0</v>
      </c>
      <c r="CS64">
        <f t="shared" si="29"/>
        <v>0</v>
      </c>
      <c r="CT64">
        <f t="shared" si="30"/>
        <v>0</v>
      </c>
      <c r="CU64">
        <f t="shared" si="31"/>
        <v>0</v>
      </c>
      <c r="CV64">
        <f t="shared" si="32"/>
        <v>0</v>
      </c>
      <c r="CW64">
        <f t="shared" si="33"/>
        <v>27.5</v>
      </c>
      <c r="CX64">
        <f t="shared" si="34"/>
        <v>0</v>
      </c>
      <c r="CZ64">
        <f t="shared" si="35"/>
        <v>27.5</v>
      </c>
      <c r="DA64">
        <f t="shared" si="36"/>
        <v>0</v>
      </c>
      <c r="DB64">
        <f t="shared" si="37"/>
        <v>0</v>
      </c>
      <c r="DC64">
        <f t="shared" si="38"/>
        <v>0</v>
      </c>
      <c r="DE64" s="95">
        <f t="shared" si="39"/>
        <v>27.5</v>
      </c>
      <c r="DJ64">
        <f t="shared" si="40"/>
        <v>0</v>
      </c>
      <c r="DK64">
        <f t="shared" si="41"/>
        <v>27.5</v>
      </c>
      <c r="DM64">
        <f t="shared" si="42"/>
        <v>27.5</v>
      </c>
      <c r="DN64">
        <f t="shared" si="43"/>
        <v>0</v>
      </c>
      <c r="DP64">
        <f t="shared" si="44"/>
        <v>27.5</v>
      </c>
    </row>
    <row r="65" spans="1:120">
      <c r="A65" s="13">
        <v>100101379</v>
      </c>
      <c r="B65">
        <f t="shared" si="0"/>
        <v>27.5</v>
      </c>
      <c r="C65">
        <f t="shared" si="1"/>
        <v>27.5</v>
      </c>
      <c r="D65" s="15" t="str">
        <f t="shared" si="2"/>
        <v>61T</v>
      </c>
      <c r="E65" s="26" t="str">
        <f>IF(AND(ISNUMBER(G65),G65&gt;='[3]Point Tables'!$S$7),"#"," ")</f>
        <v>#</v>
      </c>
      <c r="F65" s="3" t="s">
        <v>633</v>
      </c>
      <c r="G65" s="3">
        <v>1999</v>
      </c>
      <c r="H65" s="3" t="s">
        <v>41</v>
      </c>
      <c r="I65" s="119">
        <f t="shared" si="3"/>
        <v>27.5</v>
      </c>
      <c r="J65" s="122">
        <f t="shared" si="4"/>
        <v>27.5</v>
      </c>
      <c r="K65" s="107">
        <f t="shared" si="45"/>
        <v>27.5</v>
      </c>
      <c r="L65" s="107">
        <f t="shared" si="45"/>
        <v>0</v>
      </c>
      <c r="M65" s="107">
        <f t="shared" si="45"/>
        <v>0</v>
      </c>
      <c r="N65" s="107">
        <f t="shared" si="45"/>
        <v>0</v>
      </c>
      <c r="O65" s="88" t="str">
        <f t="shared" si="6"/>
        <v>Simontov, Sofia M</v>
      </c>
      <c r="P65" s="121" t="str">
        <f>IF(ISNA(VLOOKUP($A65,[1]WFY12!$E$1:$F$65536,2,FALSE)),"np",(VLOOKUP($A65,[1]WFY12!$E$1:$F$65536,2,FALSE)))</f>
        <v>np</v>
      </c>
      <c r="Q65" s="92">
        <f>IF(P65&gt;[1]WFY12!$F$1,0,(VLOOKUP(P65,'[2]Point Tables'!$A$4:$I$263,[1]WFY12!$F$2,FALSE)))</f>
        <v>0</v>
      </c>
      <c r="R65" s="121">
        <f>IF(ISNA(VLOOKUP($A65,[1]WFY12!$P$1:$Q$65536,2,FALSE)),"np",(VLOOKUP($A65,[1]WFY12!$P$1:$Q$65536,2,FALSE)))</f>
        <v>32</v>
      </c>
      <c r="S65" s="92">
        <f>IF(R65&gt;[1]WFY12!$Q$1,0,(VLOOKUP(R65,'[2]Point Tables'!$A$4:$I$263,[1]WFY12!$Q$2,FALSE)))</f>
        <v>27.5</v>
      </c>
      <c r="T65" s="92" t="str">
        <f t="shared" si="7"/>
        <v>Simontov, Sofia M</v>
      </c>
      <c r="U65" s="121">
        <f>IF(ISNA(VLOOKUP(A65,[1]WFY14!$AA$1:$AB$65536,2,FALSE)),"np",(VLOOKUP(A65,[1]WFY14!$AA$1:$AB$65536,2,FALSE)))</f>
        <v>82</v>
      </c>
      <c r="V65" s="92">
        <f>IF(U65&gt;[1]WFY14!$AB$1,0,(VLOOKUP(U65,'[2]Point Tables'!$A$4:$I$263,[1]WFY14!$AB$2,FALSE)))</f>
        <v>0</v>
      </c>
      <c r="W65" s="121" t="str">
        <f>IF(ISNA(VLOOKUP($A65,[1]WFY14!$E$1:$F$65536,2,FALSE)),"np",(VLOOKUP($A65,[1]WFY14!$E$1:$F$65536,2,FALSE)))</f>
        <v>np</v>
      </c>
      <c r="X65" s="92">
        <f>IF(W65&gt;[1]WFY14!$F$1,0,(VLOOKUP(W65,'[2]Point Tables'!$A$4:$I$263,[1]WFY14!$F$2,FALSE)))</f>
        <v>0</v>
      </c>
      <c r="Y65" s="121" t="str">
        <f>IF(ISNA(VLOOKUP($A65,[1]WFY14!$P$1:$Q$65536,2,FALSE)),"np",(VLOOKUP($A65,[1]WFY14!$P$1:$Q$65536,2,FALSE)))</f>
        <v>np</v>
      </c>
      <c r="Z65" s="92">
        <f>IF(Y65&gt;[1]WFY14!$Q$1,0,(VLOOKUP(Y65,'[2]Point Tables'!$A$4:$I$263,[1]WFY14!$Q$2,FALSE)))</f>
        <v>0</v>
      </c>
      <c r="AA65" s="92" t="str">
        <f t="shared" si="8"/>
        <v>Simontov, Sofia M</v>
      </c>
      <c r="AB65" s="121" t="str">
        <f>IF(ISNA(VLOOKUP($A65,[1]WFY12!$AA$1:$AB$65536,2,FALSE)),"np",(VLOOKUP($A65,[1]WFY12!$AA$1:$AB$65536,2,FALSE)))</f>
        <v>np</v>
      </c>
      <c r="AC65" s="92">
        <f>IF(AB65&gt;[1]WFY12!$AB$1,0,(VLOOKUP(AB65,'[2]Point Tables'!$A$4:$I$263,[1]WFY12!$AB$2,FALSE)))</f>
        <v>0</v>
      </c>
      <c r="AD65" s="121" t="str">
        <f>IF(ISNA(VLOOKUP($A65,[1]WFY12!$AL$1:$AM$65536,2,FALSE)),"np",(VLOOKUP($A65,[1]WFY12!$AL$1:$AM$65536,2,FALSE)))</f>
        <v>np</v>
      </c>
      <c r="AE65" s="92">
        <f>IF(AD65&gt;[1]WFY12!$AM$1,0,(VLOOKUP(AD65,'[2]Point Tables'!$A$4:$I$263,[1]WFY12!$AM$2,FALSE)))</f>
        <v>0</v>
      </c>
      <c r="AF65" s="121" t="str">
        <f>IF(ISNA(VLOOKUP($A65,[1]WFY12!$AW$1:$AX$65536,2,FALSE)),"np",(VLOOKUP($A65,[1]WFY12!$AW$1:$AX$65536,2,FALSE)))</f>
        <v>np</v>
      </c>
      <c r="AG65" s="92">
        <f>IF(AF65&gt;[1]WFY12!$AX$1,0,(VLOOKUP(AF65,'[2]Point Tables'!$A$4:$I$263,[1]WFY12!$AX$2,FALSE)))</f>
        <v>0</v>
      </c>
      <c r="AH65" s="121" t="str">
        <f>IF(ISNA(VLOOKUP($A65,[1]WFY12!$BH$1:$BI$65536,2,FALSE)),"np",(VLOOKUP($A65,[1]WFY12!$BH$1:$BI$65536,2,FALSE)))</f>
        <v>np</v>
      </c>
      <c r="AI65" s="92">
        <f>IF(AH65&gt;[1]WFY12!$BI$1,0,(VLOOKUP(AH65,'[2]Point Tables'!$A$4:$I$263,[1]WFY12!$BI$2,FALSE)))</f>
        <v>0</v>
      </c>
      <c r="AJ65" s="121" t="str">
        <f>IF(ISNA(VLOOKUP($A65,[1]WFY12!$BS$1:$BT$65536,2,FALSE)),"np",(VLOOKUP($A65,[1]WFY12!$BS$1:$BT$65536,2,FALSE)))</f>
        <v>np</v>
      </c>
      <c r="AK65" s="92">
        <f>IF(AJ65&gt;[1]WFY12!$BT$1,0,(VLOOKUP(AJ65,'[2]Point Tables'!$A$4:$I$263,[1]WFY12!$BT$2,FALSE)))</f>
        <v>0</v>
      </c>
      <c r="AL65" s="121" t="str">
        <f>IF(ISNA(VLOOKUP($A65,[1]WFY12!$CD$1:$CE$65536,2,FALSE)),"np",(VLOOKUP($A65,[1]WFY12!$CD$1:$CE$65536,2,FALSE)))</f>
        <v>np</v>
      </c>
      <c r="AM65" s="92">
        <f>IF(AL65&gt;[1]WFY12!$CE$1,0,(VLOOKUP(AL65,'[2]Point Tables'!$A$4:$I$263,[1]WFY12!$CE$2,FALSE)))</f>
        <v>0</v>
      </c>
      <c r="AN65" s="121" t="str">
        <f>IF(ISNA(VLOOKUP($A65,[1]WFY12!$CO$1:$CP$65536,2,FALSE)),"np",(VLOOKUP($A65,[1]WFY12!$CO$1:$CP$65536,2,FALSE)))</f>
        <v>np</v>
      </c>
      <c r="AO65" s="92">
        <f>IF(AN65&gt;[1]WFY12!$CP$1,0,(VLOOKUP(AN65,'[2]Point Tables'!$A$4:$I$263,[1]WFY12!$CP$2,FALSE)))</f>
        <v>0</v>
      </c>
      <c r="AP65" s="121" t="str">
        <f>IF(ISNA(VLOOKUP($A65,[1]WFY12!$CZ$1:$DA$65536,2,FALSE)),"np",(VLOOKUP($A65,[1]WFY12!$CZ$1:$DA$65536,2,FALSE)))</f>
        <v>np</v>
      </c>
      <c r="AQ65" s="92">
        <f>IF(AP65&gt;[1]WFY12!$DA$1,0,(VLOOKUP(AP65,'[2]Point Tables'!$A$4:$I$263,[1]WFY12!$DA$2,FALSE)))</f>
        <v>0</v>
      </c>
      <c r="AR65" s="121" t="str">
        <f>IF(ISNA(VLOOKUP($A65,[1]WFY12!$DK$1:$DL$65536,2,FALSE)),"np",(VLOOKUP($A65,[1]WFY12!$DK$1:$DL$65536,2,FALSE)))</f>
        <v>np</v>
      </c>
      <c r="AS65" s="92">
        <f>IF(AR65&gt;[1]WFY12!$DL$1,0,(VLOOKUP(AR65,'[2]Point Tables'!$A$4:$I$263,[1]WFY12!$DL$2,FALSE)))</f>
        <v>0</v>
      </c>
      <c r="AT65" s="92" t="str">
        <f t="shared" si="9"/>
        <v>Simontov, Sofia M</v>
      </c>
      <c r="AU65" s="121" t="str">
        <f>IF(ISNA(VLOOKUP($A65,[1]WFY14!$AL$1:$AN$65536,2,FALSE)),"np",(VLOOKUP($A65,[1]WFY14!$AL$1:$AN$65536,2,FALSE)))</f>
        <v>np</v>
      </c>
      <c r="AV65" s="92">
        <f>IF(AU65&gt;[1]WFY14!$AN$1,0,(VLOOKUP(AU65,'[2]Point Tables'!$A$4:$I$263,[1]WFY14!$AN$2,FALSE)))</f>
        <v>0</v>
      </c>
      <c r="AW65" s="121" t="str">
        <f>IF(ISNA(VLOOKUP($A65,[1]WFY14!$AW$1:$AY$65536,2,FALSE)),"np",(VLOOKUP($A65,[1]WFY14!$AW$1:$AY$65536,2,FALSE)))</f>
        <v>np</v>
      </c>
      <c r="AX65" s="92">
        <f>IF(AW65&gt;[1]WFY14!$AY$1,0,(VLOOKUP(AW65,'[2]Point Tables'!$A$4:$I$263,[1]WFY14!$AY$2,FALSE)))</f>
        <v>0</v>
      </c>
      <c r="AY65" s="121" t="str">
        <f>IF(ISNA(VLOOKUP($A65,[1]WFY14!$BH$1:$BJ$65536,2,FALSE)),"np",(VLOOKUP($A65,[1]WFY14!$BH$1:$BJ$65536,2,FALSE)))</f>
        <v>np</v>
      </c>
      <c r="AZ65" s="92">
        <f>IF(AY65&gt;[1]WFY14!$BJ$1,0,(VLOOKUP(AY65,'[2]Point Tables'!$A$4:$I$263,[1]WFY14!$BJ$2,FALSE)))</f>
        <v>0</v>
      </c>
      <c r="BA65" s="121" t="str">
        <f>IF(ISNA(VLOOKUP($A65,[1]WFY14!$BS$1:$BT$65536,2,FALSE)),"np",(VLOOKUP($A65,[1]WFY14!$BS$1:$BT$65536,2,FALSE)))</f>
        <v>np</v>
      </c>
      <c r="BB65" s="92">
        <f>IF(BA65&gt;[1]WFY14!$BU$1,0,(VLOOKUP(BA65,'[2]Point Tables'!$A$4:$I$263,[1]WFY14!$BU$2,FALSE)))</f>
        <v>0</v>
      </c>
      <c r="BC65" s="121" t="str">
        <f>IF(ISNA(VLOOKUP($A65,[1]WFY14!$CD$1:$CE$65536,2,FALSE)),"np",(VLOOKUP($A65,[1]WFY14!$CD$1:$CE$65536,2,FALSE)))</f>
        <v>np</v>
      </c>
      <c r="BD65" s="92">
        <f>IF(BC65&gt;[1]WFY14!$CF$1,0,(VLOOKUP(BC65,'[2]Point Tables'!$A$4:$I$263,[1]WFY14!$CF$2,FALSE)))</f>
        <v>0</v>
      </c>
      <c r="BE65" s="121" t="str">
        <f>IF(ISNA(VLOOKUP($A65,[1]WFY14!$CO$1:$CP$65536,2,FALSE)),"np",(VLOOKUP($A65,[1]WFY14!$CO$1:$CP$65536,2,FALSE)))</f>
        <v>np</v>
      </c>
      <c r="BF65" s="92">
        <f>IF(BE65&gt;[1]WFY14!$CQ$1,0,(VLOOKUP(BE65,'[2]Point Tables'!$A$4:$I$263,[1]WFY14!$CQ$2,FALSE)))</f>
        <v>0</v>
      </c>
      <c r="BG65" s="121" t="str">
        <f>IF(ISNA(VLOOKUP($A65,[1]WFY14!$CZ$1:$DA$65536,2,FALSE)),"np",(VLOOKUP($A65,[1]WFY14!$CZ$1:$DA$65536,2,FALSE)))</f>
        <v>np</v>
      </c>
      <c r="BH65" s="92">
        <f>IF(BG65&gt;[1]WFY14!$DB$1,0,(VLOOKUP(BG65,'[2]Point Tables'!$A$4:$I$263,[1]WFY14!$DB$2,FALSE)))</f>
        <v>0</v>
      </c>
      <c r="BI65" s="121" t="str">
        <f>IF(ISNA(VLOOKUP($A65,[1]WFY14!$DK$1:$DL$65536,2,FALSE)),"np",(VLOOKUP($A65,[1]WFY14!$DK$1:$DL$65536,2,FALSE)))</f>
        <v>np</v>
      </c>
      <c r="BJ65" s="92">
        <f>IF(BI65&gt;[1]WFY14!$DM$1,0,(VLOOKUP(BI65,'[2]Point Tables'!$A$4:$I$263,[1]WFY14!$DM$2,FALSE)))</f>
        <v>0</v>
      </c>
      <c r="BK65" s="121" t="str">
        <f>IF(ISNA(VLOOKUP($A65,[1]WFY14!$DV$1:$DW$65536,2,FALSE)),"np",(VLOOKUP($A65,[1]WFY14!$DV$1:$DW$65536,2,FALSE)))</f>
        <v>np</v>
      </c>
      <c r="BL65" s="92">
        <f>IF(BK65&gt;[1]WFY14!$DX$1,0,(VLOOKUP(BK65,'[9]Point Tables'!$A$4:$I$263,[1]WFY14!$DX$2,FALSE)))</f>
        <v>0</v>
      </c>
      <c r="BY65">
        <f t="shared" si="10"/>
        <v>0</v>
      </c>
      <c r="BZ65">
        <f t="shared" si="11"/>
        <v>0</v>
      </c>
      <c r="CA65">
        <f t="shared" si="12"/>
        <v>0</v>
      </c>
      <c r="CB65">
        <f t="shared" si="13"/>
        <v>0</v>
      </c>
      <c r="CC65">
        <f t="shared" si="14"/>
        <v>0</v>
      </c>
      <c r="CD65">
        <f t="shared" si="15"/>
        <v>0</v>
      </c>
      <c r="CE65">
        <f t="shared" si="16"/>
        <v>0</v>
      </c>
      <c r="CF65">
        <f t="shared" si="17"/>
        <v>0</v>
      </c>
      <c r="CG65">
        <f t="shared" si="18"/>
        <v>0</v>
      </c>
      <c r="CH65">
        <f t="shared" si="19"/>
        <v>0</v>
      </c>
      <c r="CI65">
        <f t="shared" si="20"/>
        <v>0</v>
      </c>
      <c r="CJ65">
        <f t="shared" si="21"/>
        <v>0</v>
      </c>
      <c r="CK65">
        <f t="shared" si="22"/>
        <v>0</v>
      </c>
      <c r="CL65">
        <f t="shared" si="23"/>
        <v>0</v>
      </c>
      <c r="CM65">
        <f t="shared" si="24"/>
        <v>0</v>
      </c>
      <c r="CN65">
        <f t="shared" si="25"/>
        <v>0</v>
      </c>
      <c r="CO65">
        <f t="shared" si="26"/>
        <v>0</v>
      </c>
      <c r="CP65">
        <f t="shared" si="27"/>
        <v>0</v>
      </c>
      <c r="CR65">
        <f t="shared" si="28"/>
        <v>0</v>
      </c>
      <c r="CS65">
        <f t="shared" si="29"/>
        <v>0</v>
      </c>
      <c r="CT65">
        <f t="shared" si="30"/>
        <v>0</v>
      </c>
      <c r="CU65">
        <f t="shared" si="31"/>
        <v>0</v>
      </c>
      <c r="CV65">
        <f t="shared" si="32"/>
        <v>0</v>
      </c>
      <c r="CW65">
        <f t="shared" si="33"/>
        <v>0</v>
      </c>
      <c r="CX65">
        <f t="shared" si="34"/>
        <v>27.5</v>
      </c>
      <c r="CZ65">
        <f t="shared" si="35"/>
        <v>27.5</v>
      </c>
      <c r="DA65">
        <f t="shared" si="36"/>
        <v>0</v>
      </c>
      <c r="DB65">
        <f t="shared" si="37"/>
        <v>0</v>
      </c>
      <c r="DC65">
        <f t="shared" si="38"/>
        <v>0</v>
      </c>
      <c r="DE65" s="95">
        <f t="shared" si="39"/>
        <v>27.5</v>
      </c>
      <c r="DJ65">
        <f t="shared" si="40"/>
        <v>27.5</v>
      </c>
      <c r="DK65">
        <f t="shared" si="41"/>
        <v>0</v>
      </c>
      <c r="DM65">
        <f t="shared" si="42"/>
        <v>27.5</v>
      </c>
      <c r="DN65">
        <f t="shared" si="43"/>
        <v>0</v>
      </c>
      <c r="DP65">
        <f t="shared" si="44"/>
        <v>27.5</v>
      </c>
    </row>
    <row r="66" spans="1:120">
      <c r="A66" s="101">
        <v>100076494</v>
      </c>
      <c r="B66">
        <f t="shared" si="0"/>
        <v>0</v>
      </c>
      <c r="C66">
        <f t="shared" si="1"/>
        <v>0</v>
      </c>
      <c r="D66" s="15" t="str">
        <f t="shared" si="2"/>
        <v/>
      </c>
      <c r="E66" s="26" t="str">
        <f>IF(AND(ISNUMBER(G66),G66&gt;='[3]Point Tables'!$S$7),"#"," ")</f>
        <v>#</v>
      </c>
      <c r="F66" s="83" t="s">
        <v>1416</v>
      </c>
      <c r="G66" s="84">
        <v>1998</v>
      </c>
      <c r="H66" s="83" t="s">
        <v>222</v>
      </c>
      <c r="I66" s="119">
        <f t="shared" si="3"/>
        <v>0</v>
      </c>
      <c r="J66" s="122">
        <f t="shared" si="4"/>
        <v>0</v>
      </c>
      <c r="K66" s="107">
        <f t="shared" si="45"/>
        <v>0</v>
      </c>
      <c r="L66" s="107">
        <f t="shared" si="45"/>
        <v>0</v>
      </c>
      <c r="M66" s="107">
        <f t="shared" si="45"/>
        <v>0</v>
      </c>
      <c r="N66" s="107">
        <f t="shared" si="45"/>
        <v>0</v>
      </c>
      <c r="O66" s="88" t="str">
        <f t="shared" si="6"/>
        <v>Falkowski, Natalia A</v>
      </c>
      <c r="P66" s="121" t="str">
        <f>IF(ISNA(VLOOKUP($A66,[1]WFY12!$E$1:$F$65536,2,FALSE)),"np",(VLOOKUP($A66,[1]WFY12!$E$1:$F$65536,2,FALSE)))</f>
        <v>np</v>
      </c>
      <c r="Q66" s="92">
        <f>IF(P66&gt;[1]WFY12!$F$1,0,(VLOOKUP(P66,'[2]Point Tables'!$A$4:$I$263,[1]WFY12!$F$2,FALSE)))</f>
        <v>0</v>
      </c>
      <c r="R66" s="121" t="str">
        <f>IF(ISNA(VLOOKUP($A66,[1]WFY12!$P$1:$Q$65536,2,FALSE)),"np",(VLOOKUP($A66,[1]WFY12!$P$1:$Q$65536,2,FALSE)))</f>
        <v>np</v>
      </c>
      <c r="S66" s="92">
        <f>IF(R66&gt;[1]WFY12!$Q$1,0,(VLOOKUP(R66,'[2]Point Tables'!$A$4:$I$263,[1]WFY12!$Q$2,FALSE)))</f>
        <v>0</v>
      </c>
      <c r="T66" s="92" t="str">
        <f t="shared" si="7"/>
        <v>Falkowski, Natalia A</v>
      </c>
      <c r="U66" s="121" t="str">
        <f>IF(ISNA(VLOOKUP(A66,[1]WFY14!$AA$1:$AB$65536,2,FALSE)),"np",(VLOOKUP(A66,[1]WFY14!$AA$1:$AB$65536,2,FALSE)))</f>
        <v>np</v>
      </c>
      <c r="V66" s="92">
        <f>IF(U66&gt;[1]WFY14!$AB$1,0,(VLOOKUP(U66,'[2]Point Tables'!$A$4:$I$263,[1]WFY14!$AB$2,FALSE)))</f>
        <v>0</v>
      </c>
      <c r="W66" s="121" t="str">
        <f>IF(ISNA(VLOOKUP($A66,[1]WFY14!$E$1:$F$65536,2,FALSE)),"np",(VLOOKUP($A66,[1]WFY14!$E$1:$F$65536,2,FALSE)))</f>
        <v>np</v>
      </c>
      <c r="X66" s="92">
        <f>IF(W66&gt;[1]WFY14!$F$1,0,(VLOOKUP(W66,'[2]Point Tables'!$A$4:$I$263,[1]WFY14!$F$2,FALSE)))</f>
        <v>0</v>
      </c>
      <c r="Y66" s="121" t="str">
        <f>IF(ISNA(VLOOKUP($A66,[1]WFY14!$P$1:$Q$65536,2,FALSE)),"np",(VLOOKUP($A66,[1]WFY14!$P$1:$Q$65536,2,FALSE)))</f>
        <v>np</v>
      </c>
      <c r="Z66" s="92">
        <f>IF(Y66&gt;[1]WFY14!$Q$1,0,(VLOOKUP(Y66,'[2]Point Tables'!$A$4:$I$263,[1]WFY14!$Q$2,FALSE)))</f>
        <v>0</v>
      </c>
      <c r="AA66" s="92" t="str">
        <f t="shared" si="8"/>
        <v>Falkowski, Natalia A</v>
      </c>
      <c r="AB66" s="121" t="str">
        <f>IF(ISNA(VLOOKUP($A66,[1]WFY12!$AA$1:$AB$65536,2,FALSE)),"np",(VLOOKUP($A66,[1]WFY12!$AA$1:$AB$65536,2,FALSE)))</f>
        <v>np</v>
      </c>
      <c r="AC66" s="92">
        <f>IF(AB66&gt;[1]WFY12!$AB$1,0,(VLOOKUP(AB66,'[2]Point Tables'!$A$4:$I$263,[1]WFY12!$AB$2,FALSE)))</f>
        <v>0</v>
      </c>
      <c r="AD66" s="121" t="str">
        <f>IF(ISNA(VLOOKUP($A66,[1]WFY12!$AL$1:$AM$65536,2,FALSE)),"np",(VLOOKUP($A66,[1]WFY12!$AL$1:$AM$65536,2,FALSE)))</f>
        <v>np</v>
      </c>
      <c r="AE66" s="92">
        <f>IF(AD66&gt;[1]WFY12!$AM$1,0,(VLOOKUP(AD66,'[2]Point Tables'!$A$4:$I$263,[1]WFY12!$AM$2,FALSE)))</f>
        <v>0</v>
      </c>
      <c r="AF66" s="121" t="str">
        <f>IF(ISNA(VLOOKUP($A66,[1]WFY12!$AW$1:$AX$65536,2,FALSE)),"np",(VLOOKUP($A66,[1]WFY12!$AW$1:$AX$65536,2,FALSE)))</f>
        <v>np</v>
      </c>
      <c r="AG66" s="92">
        <f>IF(AF66&gt;[1]WFY12!$AX$1,0,(VLOOKUP(AF66,'[2]Point Tables'!$A$4:$I$263,[1]WFY12!$AX$2,FALSE)))</f>
        <v>0</v>
      </c>
      <c r="AH66" s="121" t="str">
        <f>IF(ISNA(VLOOKUP($A66,[1]WFY12!$BH$1:$BI$65536,2,FALSE)),"np",(VLOOKUP($A66,[1]WFY12!$BH$1:$BI$65536,2,FALSE)))</f>
        <v>np</v>
      </c>
      <c r="AI66" s="92">
        <f>IF(AH66&gt;[1]WFY12!$BI$1,0,(VLOOKUP(AH66,'[2]Point Tables'!$A$4:$I$263,[1]WFY12!$BI$2,FALSE)))</f>
        <v>0</v>
      </c>
      <c r="AJ66" s="121" t="str">
        <f>IF(ISNA(VLOOKUP($A66,[1]WFY12!$BS$1:$BT$65536,2,FALSE)),"np",(VLOOKUP($A66,[1]WFY12!$BS$1:$BT$65536,2,FALSE)))</f>
        <v>np</v>
      </c>
      <c r="AK66" s="92">
        <f>IF(AJ66&gt;[1]WFY12!$BT$1,0,(VLOOKUP(AJ66,'[2]Point Tables'!$A$4:$I$263,[1]WFY12!$BT$2,FALSE)))</f>
        <v>0</v>
      </c>
      <c r="AL66" s="121" t="str">
        <f>IF(ISNA(VLOOKUP($A66,[1]WFY12!$CD$1:$CE$65536,2,FALSE)),"np",(VLOOKUP($A66,[1]WFY12!$CD$1:$CE$65536,2,FALSE)))</f>
        <v>np</v>
      </c>
      <c r="AM66" s="92">
        <f>IF(AL66&gt;[1]WFY12!$CE$1,0,(VLOOKUP(AL66,'[2]Point Tables'!$A$4:$I$263,[1]WFY12!$CE$2,FALSE)))</f>
        <v>0</v>
      </c>
      <c r="AN66" s="121" t="str">
        <f>IF(ISNA(VLOOKUP($A66,[1]WFY12!$CO$1:$CP$65536,2,FALSE)),"np",(VLOOKUP($A66,[1]WFY12!$CO$1:$CP$65536,2,FALSE)))</f>
        <v>np</v>
      </c>
      <c r="AO66" s="92">
        <f>IF(AN66&gt;[1]WFY12!$CP$1,0,(VLOOKUP(AN66,'[2]Point Tables'!$A$4:$I$263,[1]WFY12!$CP$2,FALSE)))</f>
        <v>0</v>
      </c>
      <c r="AP66" s="121" t="str">
        <f>IF(ISNA(VLOOKUP($A66,[1]WFY12!$CZ$1:$DA$65536,2,FALSE)),"np",(VLOOKUP($A66,[1]WFY12!$CZ$1:$DA$65536,2,FALSE)))</f>
        <v>np</v>
      </c>
      <c r="AQ66" s="92">
        <f>IF(AP66&gt;[1]WFY12!$DA$1,0,(VLOOKUP(AP66,'[2]Point Tables'!$A$4:$I$263,[1]WFY12!$DA$2,FALSE)))</f>
        <v>0</v>
      </c>
      <c r="AR66" s="121" t="str">
        <f>IF(ISNA(VLOOKUP($A66,[1]WFY12!$DK$1:$DL$65536,2,FALSE)),"np",(VLOOKUP($A66,[1]WFY12!$DK$1:$DL$65536,2,FALSE)))</f>
        <v>np</v>
      </c>
      <c r="AS66" s="92">
        <f>IF(AR66&gt;[1]WFY12!$DL$1,0,(VLOOKUP(AR66,'[2]Point Tables'!$A$4:$I$263,[1]WFY12!$DL$2,FALSE)))</f>
        <v>0</v>
      </c>
      <c r="AT66" s="92" t="str">
        <f t="shared" si="9"/>
        <v>Falkowski, Natalia A</v>
      </c>
      <c r="AU66" s="121" t="str">
        <f>IF(ISNA(VLOOKUP($A66,[1]WFY14!$AL$1:$AN$65536,2,FALSE)),"np",(VLOOKUP($A66,[1]WFY14!$AL$1:$AN$65536,2,FALSE)))</f>
        <v>np</v>
      </c>
      <c r="AV66" s="92">
        <f>IF(AU66&gt;[1]WFY14!$AN$1,0,(VLOOKUP(AU66,'[2]Point Tables'!$A$4:$I$263,[1]WFY14!$AN$2,FALSE)))</f>
        <v>0</v>
      </c>
      <c r="AW66" s="121" t="str">
        <f>IF(ISNA(VLOOKUP($A66,[1]WFY14!$AW$1:$AY$65536,2,FALSE)),"np",(VLOOKUP($A66,[1]WFY14!$AW$1:$AY$65536,2,FALSE)))</f>
        <v>np</v>
      </c>
      <c r="AX66" s="92">
        <f>IF(AW66&gt;[1]WFY14!$AY$1,0,(VLOOKUP(AW66,'[2]Point Tables'!$A$4:$I$263,[1]WFY14!$AY$2,FALSE)))</f>
        <v>0</v>
      </c>
      <c r="AY66" s="121" t="str">
        <f>IF(ISNA(VLOOKUP($A66,[1]WFY14!$BH$1:$BJ$65536,2,FALSE)),"np",(VLOOKUP($A66,[1]WFY14!$BH$1:$BJ$65536,2,FALSE)))</f>
        <v>np</v>
      </c>
      <c r="AZ66" s="92">
        <f>IF(AY66&gt;[1]WFY14!$BJ$1,0,(VLOOKUP(AY66,'[2]Point Tables'!$A$4:$I$263,[1]WFY14!$BJ$2,FALSE)))</f>
        <v>0</v>
      </c>
      <c r="BA66" s="121" t="str">
        <f>IF(ISNA(VLOOKUP($A66,[1]WFY14!$BS$1:$BT$65536,2,FALSE)),"np",(VLOOKUP($A66,[1]WFY14!$BS$1:$BT$65536,2,FALSE)))</f>
        <v>np</v>
      </c>
      <c r="BB66" s="92">
        <f>IF(BA66&gt;[1]WFY14!$BU$1,0,(VLOOKUP(BA66,'[2]Point Tables'!$A$4:$I$263,[1]WFY14!$BU$2,FALSE)))</f>
        <v>0</v>
      </c>
      <c r="BC66" s="121" t="str">
        <f>IF(ISNA(VLOOKUP($A66,[1]WFY14!$CD$1:$CE$65536,2,FALSE)),"np",(VLOOKUP($A66,[1]WFY14!$CD$1:$CE$65536,2,FALSE)))</f>
        <v>np</v>
      </c>
      <c r="BD66" s="92">
        <f>IF(BC66&gt;[1]WFY14!$CF$1,0,(VLOOKUP(BC66,'[2]Point Tables'!$A$4:$I$263,[1]WFY14!$CF$2,FALSE)))</f>
        <v>0</v>
      </c>
      <c r="BE66" s="121" t="str">
        <f>IF(ISNA(VLOOKUP($A66,[1]WFY14!$CO$1:$CP$65536,2,FALSE)),"np",(VLOOKUP($A66,[1]WFY14!$CO$1:$CP$65536,2,FALSE)))</f>
        <v>np</v>
      </c>
      <c r="BF66" s="92">
        <f>IF(BE66&gt;[1]WFY14!$CQ$1,0,(VLOOKUP(BE66,'[2]Point Tables'!$A$4:$I$263,[1]WFY14!$CQ$2,FALSE)))</f>
        <v>0</v>
      </c>
      <c r="BG66" s="121" t="str">
        <f>IF(ISNA(VLOOKUP($A66,[1]WFY14!$CZ$1:$DA$65536,2,FALSE)),"np",(VLOOKUP($A66,[1]WFY14!$CZ$1:$DA$65536,2,FALSE)))</f>
        <v>np</v>
      </c>
      <c r="BH66" s="92">
        <f>IF(BG66&gt;[1]WFY14!$DB$1,0,(VLOOKUP(BG66,'[2]Point Tables'!$A$4:$I$263,[1]WFY14!$DB$2,FALSE)))</f>
        <v>0</v>
      </c>
      <c r="BI66" s="121" t="str">
        <f>IF(ISNA(VLOOKUP($A66,[1]WFY14!$DK$1:$DL$65536,2,FALSE)),"np",(VLOOKUP($A66,[1]WFY14!$DK$1:$DL$65536,2,FALSE)))</f>
        <v>np</v>
      </c>
      <c r="BJ66" s="92">
        <f>IF(BI66&gt;[1]WFY14!$DM$1,0,(VLOOKUP(BI66,'[2]Point Tables'!$A$4:$I$263,[1]WFY14!$DM$2,FALSE)))</f>
        <v>0</v>
      </c>
      <c r="BK66" s="121" t="str">
        <f>IF(ISNA(VLOOKUP($A66,[1]WFY14!$DV$1:$DW$65536,2,FALSE)),"np",(VLOOKUP($A66,[1]WFY14!$DV$1:$DW$65536,2,FALSE)))</f>
        <v>np</v>
      </c>
      <c r="BL66" s="92">
        <f>IF(BK66&gt;[1]WFY14!$DX$1,0,(VLOOKUP(BK66,'[9]Point Tables'!$A$4:$I$263,[1]WFY14!$DX$2,FALSE)))</f>
        <v>0</v>
      </c>
      <c r="BY66">
        <f t="shared" si="10"/>
        <v>0</v>
      </c>
      <c r="BZ66">
        <f t="shared" si="11"/>
        <v>0</v>
      </c>
      <c r="CA66">
        <f t="shared" si="12"/>
        <v>0</v>
      </c>
      <c r="CB66">
        <f t="shared" si="13"/>
        <v>0</v>
      </c>
      <c r="CC66">
        <f t="shared" si="14"/>
        <v>0</v>
      </c>
      <c r="CD66">
        <f t="shared" si="15"/>
        <v>0</v>
      </c>
      <c r="CE66">
        <f t="shared" si="16"/>
        <v>0</v>
      </c>
      <c r="CF66">
        <f t="shared" si="17"/>
        <v>0</v>
      </c>
      <c r="CG66">
        <f t="shared" si="18"/>
        <v>0</v>
      </c>
      <c r="CH66">
        <f t="shared" si="19"/>
        <v>0</v>
      </c>
      <c r="CI66">
        <f t="shared" si="20"/>
        <v>0</v>
      </c>
      <c r="CJ66">
        <f t="shared" si="21"/>
        <v>0</v>
      </c>
      <c r="CK66">
        <f t="shared" si="22"/>
        <v>0</v>
      </c>
      <c r="CL66">
        <f t="shared" si="23"/>
        <v>0</v>
      </c>
      <c r="CM66">
        <f t="shared" si="24"/>
        <v>0</v>
      </c>
      <c r="CN66">
        <f t="shared" si="25"/>
        <v>0</v>
      </c>
      <c r="CO66">
        <f t="shared" si="26"/>
        <v>0</v>
      </c>
      <c r="CP66">
        <f t="shared" si="27"/>
        <v>0</v>
      </c>
      <c r="CR66">
        <f t="shared" si="28"/>
        <v>0</v>
      </c>
      <c r="CS66">
        <f t="shared" si="29"/>
        <v>0</v>
      </c>
      <c r="CT66">
        <f t="shared" si="30"/>
        <v>0</v>
      </c>
      <c r="CU66">
        <f t="shared" si="31"/>
        <v>0</v>
      </c>
      <c r="CV66">
        <f t="shared" si="32"/>
        <v>0</v>
      </c>
      <c r="CW66">
        <f t="shared" si="33"/>
        <v>0</v>
      </c>
      <c r="CX66">
        <f t="shared" si="34"/>
        <v>0</v>
      </c>
      <c r="CZ66">
        <f t="shared" si="35"/>
        <v>0</v>
      </c>
      <c r="DA66">
        <f t="shared" si="36"/>
        <v>0</v>
      </c>
      <c r="DB66">
        <f t="shared" si="37"/>
        <v>0</v>
      </c>
      <c r="DC66">
        <f t="shared" si="38"/>
        <v>0</v>
      </c>
      <c r="DE66" s="95">
        <f t="shared" si="39"/>
        <v>0</v>
      </c>
      <c r="DJ66">
        <f t="shared" si="40"/>
        <v>0</v>
      </c>
      <c r="DK66">
        <f t="shared" si="41"/>
        <v>0</v>
      </c>
      <c r="DM66">
        <f t="shared" si="42"/>
        <v>0</v>
      </c>
      <c r="DN66">
        <f t="shared" si="43"/>
        <v>0</v>
      </c>
      <c r="DP66">
        <f t="shared" si="44"/>
        <v>0</v>
      </c>
    </row>
    <row r="67" spans="1:120">
      <c r="A67" s="101">
        <v>100024770</v>
      </c>
      <c r="B67">
        <f t="shared" si="0"/>
        <v>0</v>
      </c>
      <c r="C67">
        <f t="shared" si="1"/>
        <v>0</v>
      </c>
      <c r="D67" s="15" t="str">
        <f t="shared" si="2"/>
        <v/>
      </c>
      <c r="E67" s="26" t="str">
        <f>IF(AND(ISNUMBER(G67),G67&gt;='[3]Point Tables'!$S$7),"#"," ")</f>
        <v>#</v>
      </c>
      <c r="F67" s="83" t="s">
        <v>687</v>
      </c>
      <c r="G67" s="84">
        <v>1998</v>
      </c>
      <c r="H67" s="83" t="s">
        <v>235</v>
      </c>
      <c r="I67" s="119">
        <f t="shared" si="3"/>
        <v>0</v>
      </c>
      <c r="J67" s="122">
        <f t="shared" si="4"/>
        <v>0</v>
      </c>
      <c r="K67" s="107">
        <f t="shared" si="45"/>
        <v>0</v>
      </c>
      <c r="L67" s="107">
        <f t="shared" si="45"/>
        <v>0</v>
      </c>
      <c r="M67" s="107">
        <f t="shared" si="45"/>
        <v>0</v>
      </c>
      <c r="N67" s="107">
        <f t="shared" si="45"/>
        <v>0</v>
      </c>
      <c r="O67" s="88" t="str">
        <f t="shared" si="6"/>
        <v>Sirico, Brooke I</v>
      </c>
      <c r="P67" s="121" t="str">
        <f>IF(ISNA(VLOOKUP($A67,[1]WFY12!$E$1:$F$65536,2,FALSE)),"np",(VLOOKUP($A67,[1]WFY12!$E$1:$F$65536,2,FALSE)))</f>
        <v>np</v>
      </c>
      <c r="Q67" s="92">
        <f>IF(P67&gt;[1]WFY12!$F$1,0,(VLOOKUP(P67,'[2]Point Tables'!$A$4:$I$263,[1]WFY12!$F$2,FALSE)))</f>
        <v>0</v>
      </c>
      <c r="R67" s="121" t="str">
        <f>IF(ISNA(VLOOKUP($A67,[1]WFY12!$P$1:$Q$65536,2,FALSE)),"np",(VLOOKUP($A67,[1]WFY12!$P$1:$Q$65536,2,FALSE)))</f>
        <v>np</v>
      </c>
      <c r="S67" s="92">
        <f>IF(R67&gt;[1]WFY12!$Q$1,0,(VLOOKUP(R67,'[2]Point Tables'!$A$4:$I$263,[1]WFY12!$Q$2,FALSE)))</f>
        <v>0</v>
      </c>
      <c r="T67" s="92" t="str">
        <f t="shared" si="7"/>
        <v>Sirico, Brooke I</v>
      </c>
      <c r="U67" s="121" t="str">
        <f>IF(ISNA(VLOOKUP(A67,[1]WFY14!$AA$1:$AB$65536,2,FALSE)),"np",(VLOOKUP(A67,[1]WFY14!$AA$1:$AB$65536,2,FALSE)))</f>
        <v>np</v>
      </c>
      <c r="V67" s="92">
        <f>IF(U67&gt;[1]WFY14!$AB$1,0,(VLOOKUP(U67,'[2]Point Tables'!$A$4:$I$263,[1]WFY14!$AB$2,FALSE)))</f>
        <v>0</v>
      </c>
      <c r="W67" s="121">
        <f>IF(ISNA(VLOOKUP($A67,[1]WFY14!$E$1:$F$65536,2,FALSE)),"np",(VLOOKUP($A67,[1]WFY14!$E$1:$F$65536,2,FALSE)))</f>
        <v>52</v>
      </c>
      <c r="X67" s="92">
        <f>IF(W67&gt;[1]WFY14!$F$1,0,(VLOOKUP(W67,'[2]Point Tables'!$A$4:$I$263,[1]WFY14!$F$2,FALSE)))</f>
        <v>0</v>
      </c>
      <c r="Y67" s="121" t="str">
        <f>IF(ISNA(VLOOKUP($A67,[1]WFY14!$P$1:$Q$65536,2,FALSE)),"np",(VLOOKUP($A67,[1]WFY14!$P$1:$Q$65536,2,FALSE)))</f>
        <v>np</v>
      </c>
      <c r="Z67" s="92">
        <f>IF(Y67&gt;[1]WFY14!$Q$1,0,(VLOOKUP(Y67,'[2]Point Tables'!$A$4:$I$263,[1]WFY14!$Q$2,FALSE)))</f>
        <v>0</v>
      </c>
      <c r="AA67" s="92" t="str">
        <f t="shared" si="8"/>
        <v>Sirico, Brooke I</v>
      </c>
      <c r="AB67" s="121" t="str">
        <f>IF(ISNA(VLOOKUP($A67,[1]WFY12!$AA$1:$AB$65536,2,FALSE)),"np",(VLOOKUP($A67,[1]WFY12!$AA$1:$AB$65536,2,FALSE)))</f>
        <v>np</v>
      </c>
      <c r="AC67" s="92">
        <f>IF(AB67&gt;[1]WFY12!$AB$1,0,(VLOOKUP(AB67,'[2]Point Tables'!$A$4:$I$263,[1]WFY12!$AB$2,FALSE)))</f>
        <v>0</v>
      </c>
      <c r="AD67" s="121" t="str">
        <f>IF(ISNA(VLOOKUP($A67,[1]WFY12!$AL$1:$AM$65536,2,FALSE)),"np",(VLOOKUP($A67,[1]WFY12!$AL$1:$AM$65536,2,FALSE)))</f>
        <v>np</v>
      </c>
      <c r="AE67" s="92">
        <f>IF(AD67&gt;[1]WFY12!$AM$1,0,(VLOOKUP(AD67,'[2]Point Tables'!$A$4:$I$263,[1]WFY12!$AM$2,FALSE)))</f>
        <v>0</v>
      </c>
      <c r="AF67" s="121" t="str">
        <f>IF(ISNA(VLOOKUP($A67,[1]WFY12!$AW$1:$AX$65536,2,FALSE)),"np",(VLOOKUP($A67,[1]WFY12!$AW$1:$AX$65536,2,FALSE)))</f>
        <v>np</v>
      </c>
      <c r="AG67" s="92">
        <f>IF(AF67&gt;[1]WFY12!$AX$1,0,(VLOOKUP(AF67,'[2]Point Tables'!$A$4:$I$263,[1]WFY12!$AX$2,FALSE)))</f>
        <v>0</v>
      </c>
      <c r="AH67" s="121" t="str">
        <f>IF(ISNA(VLOOKUP($A67,[1]WFY12!$BH$1:$BI$65536,2,FALSE)),"np",(VLOOKUP($A67,[1]WFY12!$BH$1:$BI$65536,2,FALSE)))</f>
        <v>np</v>
      </c>
      <c r="AI67" s="92">
        <f>IF(AH67&gt;[1]WFY12!$BI$1,0,(VLOOKUP(AH67,'[2]Point Tables'!$A$4:$I$263,[1]WFY12!$BI$2,FALSE)))</f>
        <v>0</v>
      </c>
      <c r="AJ67" s="121" t="str">
        <f>IF(ISNA(VLOOKUP($A67,[1]WFY12!$BS$1:$BT$65536,2,FALSE)),"np",(VLOOKUP($A67,[1]WFY12!$BS$1:$BT$65536,2,FALSE)))</f>
        <v>np</v>
      </c>
      <c r="AK67" s="92">
        <f>IF(AJ67&gt;[1]WFY12!$BT$1,0,(VLOOKUP(AJ67,'[2]Point Tables'!$A$4:$I$263,[1]WFY12!$BT$2,FALSE)))</f>
        <v>0</v>
      </c>
      <c r="AL67" s="121" t="str">
        <f>IF(ISNA(VLOOKUP($A67,[1]WFY12!$CD$1:$CE$65536,2,FALSE)),"np",(VLOOKUP($A67,[1]WFY12!$CD$1:$CE$65536,2,FALSE)))</f>
        <v>np</v>
      </c>
      <c r="AM67" s="92">
        <f>IF(AL67&gt;[1]WFY12!$CE$1,0,(VLOOKUP(AL67,'[2]Point Tables'!$A$4:$I$263,[1]WFY12!$CE$2,FALSE)))</f>
        <v>0</v>
      </c>
      <c r="AN67" s="121" t="str">
        <f>IF(ISNA(VLOOKUP($A67,[1]WFY12!$CO$1:$CP$65536,2,FALSE)),"np",(VLOOKUP($A67,[1]WFY12!$CO$1:$CP$65536,2,FALSE)))</f>
        <v>np</v>
      </c>
      <c r="AO67" s="92">
        <f>IF(AN67&gt;[1]WFY12!$CP$1,0,(VLOOKUP(AN67,'[2]Point Tables'!$A$4:$I$263,[1]WFY12!$CP$2,FALSE)))</f>
        <v>0</v>
      </c>
      <c r="AP67" s="121" t="str">
        <f>IF(ISNA(VLOOKUP($A67,[1]WFY12!$CZ$1:$DA$65536,2,FALSE)),"np",(VLOOKUP($A67,[1]WFY12!$CZ$1:$DA$65536,2,FALSE)))</f>
        <v>np</v>
      </c>
      <c r="AQ67" s="92">
        <f>IF(AP67&gt;[1]WFY12!$DA$1,0,(VLOOKUP(AP67,'[2]Point Tables'!$A$4:$I$263,[1]WFY12!$DA$2,FALSE)))</f>
        <v>0</v>
      </c>
      <c r="AR67" s="121" t="str">
        <f>IF(ISNA(VLOOKUP($A67,[1]WFY12!$DK$1:$DL$65536,2,FALSE)),"np",(VLOOKUP($A67,[1]WFY12!$DK$1:$DL$65536,2,FALSE)))</f>
        <v>np</v>
      </c>
      <c r="AS67" s="92">
        <f>IF(AR67&gt;[1]WFY12!$DL$1,0,(VLOOKUP(AR67,'[2]Point Tables'!$A$4:$I$263,[1]WFY12!$DL$2,FALSE)))</f>
        <v>0</v>
      </c>
      <c r="AT67" s="92" t="str">
        <f t="shared" si="9"/>
        <v>Sirico, Brooke I</v>
      </c>
      <c r="AU67" s="121" t="str">
        <f>IF(ISNA(VLOOKUP($A67,[1]WFY14!$AL$1:$AN$65536,2,FALSE)),"np",(VLOOKUP($A67,[1]WFY14!$AL$1:$AN$65536,2,FALSE)))</f>
        <v>np</v>
      </c>
      <c r="AV67" s="92">
        <f>IF(AU67&gt;[1]WFY14!$AN$1,0,(VLOOKUP(AU67,'[2]Point Tables'!$A$4:$I$263,[1]WFY14!$AN$2,FALSE)))</f>
        <v>0</v>
      </c>
      <c r="AW67" s="121" t="str">
        <f>IF(ISNA(VLOOKUP($A67,[1]WFY14!$AW$1:$AY$65536,2,FALSE)),"np",(VLOOKUP($A67,[1]WFY14!$AW$1:$AY$65536,2,FALSE)))</f>
        <v>np</v>
      </c>
      <c r="AX67" s="92">
        <f>IF(AW67&gt;[1]WFY14!$AY$1,0,(VLOOKUP(AW67,'[2]Point Tables'!$A$4:$I$263,[1]WFY14!$AY$2,FALSE)))</f>
        <v>0</v>
      </c>
      <c r="AY67" s="121" t="str">
        <f>IF(ISNA(VLOOKUP($A67,[1]WFY14!$BH$1:$BJ$65536,2,FALSE)),"np",(VLOOKUP($A67,[1]WFY14!$BH$1:$BJ$65536,2,FALSE)))</f>
        <v>np</v>
      </c>
      <c r="AZ67" s="92">
        <f>IF(AY67&gt;[1]WFY14!$BJ$1,0,(VLOOKUP(AY67,'[2]Point Tables'!$A$4:$I$263,[1]WFY14!$BJ$2,FALSE)))</f>
        <v>0</v>
      </c>
      <c r="BA67" s="121" t="str">
        <f>IF(ISNA(VLOOKUP($A67,[1]WFY14!$BS$1:$BT$65536,2,FALSE)),"np",(VLOOKUP($A67,[1]WFY14!$BS$1:$BT$65536,2,FALSE)))</f>
        <v>np</v>
      </c>
      <c r="BB67" s="92">
        <f>IF(BA67&gt;[1]WFY14!$BU$1,0,(VLOOKUP(BA67,'[2]Point Tables'!$A$4:$I$263,[1]WFY14!$BU$2,FALSE)))</f>
        <v>0</v>
      </c>
      <c r="BC67" s="121" t="str">
        <f>IF(ISNA(VLOOKUP($A67,[1]WFY14!$CD$1:$CE$65536,2,FALSE)),"np",(VLOOKUP($A67,[1]WFY14!$CD$1:$CE$65536,2,FALSE)))</f>
        <v>np</v>
      </c>
      <c r="BD67" s="92">
        <f>IF(BC67&gt;[1]WFY14!$CF$1,0,(VLOOKUP(BC67,'[2]Point Tables'!$A$4:$I$263,[1]WFY14!$CF$2,FALSE)))</f>
        <v>0</v>
      </c>
      <c r="BE67" s="121" t="str">
        <f>IF(ISNA(VLOOKUP($A67,[1]WFY14!$CO$1:$CP$65536,2,FALSE)),"np",(VLOOKUP($A67,[1]WFY14!$CO$1:$CP$65536,2,FALSE)))</f>
        <v>np</v>
      </c>
      <c r="BF67" s="92">
        <f>IF(BE67&gt;[1]WFY14!$CQ$1,0,(VLOOKUP(BE67,'[2]Point Tables'!$A$4:$I$263,[1]WFY14!$CQ$2,FALSE)))</f>
        <v>0</v>
      </c>
      <c r="BG67" s="121" t="str">
        <f>IF(ISNA(VLOOKUP($A67,[1]WFY14!$CZ$1:$DA$65536,2,FALSE)),"np",(VLOOKUP($A67,[1]WFY14!$CZ$1:$DA$65536,2,FALSE)))</f>
        <v>np</v>
      </c>
      <c r="BH67" s="92">
        <f>IF(BG67&gt;[1]WFY14!$DB$1,0,(VLOOKUP(BG67,'[2]Point Tables'!$A$4:$I$263,[1]WFY14!$DB$2,FALSE)))</f>
        <v>0</v>
      </c>
      <c r="BI67" s="121" t="str">
        <f>IF(ISNA(VLOOKUP($A67,[1]WFY14!$DK$1:$DL$65536,2,FALSE)),"np",(VLOOKUP($A67,[1]WFY14!$DK$1:$DL$65536,2,FALSE)))</f>
        <v>np</v>
      </c>
      <c r="BJ67" s="92">
        <f>IF(BI67&gt;[1]WFY14!$DM$1,0,(VLOOKUP(BI67,'[2]Point Tables'!$A$4:$I$263,[1]WFY14!$DM$2,FALSE)))</f>
        <v>0</v>
      </c>
      <c r="BK67" s="121" t="str">
        <f>IF(ISNA(VLOOKUP($A67,[1]WFY14!$DV$1:$DW$65536,2,FALSE)),"np",(VLOOKUP($A67,[1]WFY14!$DV$1:$DW$65536,2,FALSE)))</f>
        <v>np</v>
      </c>
      <c r="BL67" s="92">
        <f>IF(BK67&gt;[1]WFY14!$DX$1,0,(VLOOKUP(BK67,'[9]Point Tables'!$A$4:$I$263,[1]WFY14!$DX$2,FALSE)))</f>
        <v>0</v>
      </c>
      <c r="BY67">
        <f t="shared" si="10"/>
        <v>0</v>
      </c>
      <c r="BZ67">
        <f t="shared" si="11"/>
        <v>0</v>
      </c>
      <c r="CA67">
        <f t="shared" si="12"/>
        <v>0</v>
      </c>
      <c r="CB67">
        <f t="shared" si="13"/>
        <v>0</v>
      </c>
      <c r="CC67">
        <f t="shared" si="14"/>
        <v>0</v>
      </c>
      <c r="CD67">
        <f t="shared" si="15"/>
        <v>0</v>
      </c>
      <c r="CE67">
        <f t="shared" si="16"/>
        <v>0</v>
      </c>
      <c r="CF67">
        <f t="shared" si="17"/>
        <v>0</v>
      </c>
      <c r="CG67">
        <f t="shared" si="18"/>
        <v>0</v>
      </c>
      <c r="CH67">
        <f t="shared" si="19"/>
        <v>0</v>
      </c>
      <c r="CI67">
        <f t="shared" si="20"/>
        <v>0</v>
      </c>
      <c r="CJ67">
        <f t="shared" si="21"/>
        <v>0</v>
      </c>
      <c r="CK67">
        <f t="shared" si="22"/>
        <v>0</v>
      </c>
      <c r="CL67">
        <f t="shared" si="23"/>
        <v>0</v>
      </c>
      <c r="CM67">
        <f t="shared" si="24"/>
        <v>0</v>
      </c>
      <c r="CN67">
        <f t="shared" si="25"/>
        <v>0</v>
      </c>
      <c r="CO67">
        <f t="shared" si="26"/>
        <v>0</v>
      </c>
      <c r="CP67">
        <f t="shared" si="27"/>
        <v>0</v>
      </c>
      <c r="CR67">
        <f t="shared" si="28"/>
        <v>0</v>
      </c>
      <c r="CS67">
        <f t="shared" si="29"/>
        <v>0</v>
      </c>
      <c r="CT67">
        <f t="shared" si="30"/>
        <v>0</v>
      </c>
      <c r="CU67">
        <f t="shared" si="31"/>
        <v>0</v>
      </c>
      <c r="CV67">
        <f t="shared" si="32"/>
        <v>0</v>
      </c>
      <c r="CW67">
        <f t="shared" si="33"/>
        <v>0</v>
      </c>
      <c r="CX67">
        <f t="shared" si="34"/>
        <v>0</v>
      </c>
      <c r="CZ67">
        <f t="shared" si="35"/>
        <v>0</v>
      </c>
      <c r="DA67">
        <f t="shared" si="36"/>
        <v>0</v>
      </c>
      <c r="DB67">
        <f t="shared" si="37"/>
        <v>0</v>
      </c>
      <c r="DC67">
        <f t="shared" si="38"/>
        <v>0</v>
      </c>
      <c r="DE67" s="95">
        <f t="shared" si="39"/>
        <v>0</v>
      </c>
      <c r="DJ67">
        <f t="shared" si="40"/>
        <v>0</v>
      </c>
      <c r="DK67">
        <f t="shared" si="41"/>
        <v>0</v>
      </c>
      <c r="DM67">
        <f t="shared" si="42"/>
        <v>0</v>
      </c>
      <c r="DN67">
        <f t="shared" si="43"/>
        <v>0</v>
      </c>
      <c r="DP67">
        <f t="shared" si="44"/>
        <v>0</v>
      </c>
    </row>
  </sheetData>
  <sheetCalcPr fullCalcOnLoad="1"/>
  <mergeCells count="5">
    <mergeCell ref="X1:Y1"/>
    <mergeCell ref="AA1:AE1"/>
    <mergeCell ref="AI1:AJ1"/>
    <mergeCell ref="AT1:AX1"/>
    <mergeCell ref="AZ1:BA1"/>
  </mergeCells>
  <conditionalFormatting sqref="F1:F1048576">
    <cfRule type="duplicateValues" dxfId="4" priority="1" stopIfTrue="1"/>
    <cfRule type="duplicateValues" dxfId="3" priority="2" stopIfTrue="1"/>
    <cfRule type="duplicateValues" dxfId="2" priority="3" stopIfTrue="1"/>
  </conditionalFormatting>
  <pageMargins left="0.7" right="0.7" top="0.75" bottom="0.75" header="0.3" footer="0.3"/>
  <pageSetup scale="65" orientation="portrait" horizontalDpi="1200" verticalDpi="1200" r:id="rId1"/>
  <headerFooter>
    <oddHeader>&amp;C&amp;"Arial,Regular"&amp;14 2010-2011 Youth 12 
Women's Foil 
Rolling Point Standings</oddHeader>
    <oddFooter>&amp;L# = Y10</oddFooter>
  </headerFooter>
  <colBreaks count="4" manualBreakCount="4">
    <brk id="14" max="64" man="1"/>
    <brk id="19" max="64" man="1"/>
    <brk id="26" max="64" man="1"/>
    <brk id="45" max="6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4">
    <tabColor theme="7" tint="-0.249977111117893"/>
  </sheetPr>
  <dimension ref="A1:DM45"/>
  <sheetViews>
    <sheetView topLeftCell="B1" zoomScaleNormal="100" zoomScaleSheetLayoutView="100" workbookViewId="0">
      <selection activeCell="C4" sqref="C4"/>
    </sheetView>
  </sheetViews>
  <sheetFormatPr defaultRowHeight="14.4"/>
  <cols>
    <col min="1" max="1" width="22.6640625" style="1" customWidth="1"/>
    <col min="2" max="3" width="8.88671875" style="1"/>
    <col min="4" max="4" width="4.6640625" style="13" customWidth="1"/>
    <col min="5" max="5" width="3.44140625" style="14" hidden="1" customWidth="1"/>
    <col min="6" max="6" width="24.33203125" style="103" customWidth="1"/>
    <col min="7" max="7" width="6.5546875" style="15" bestFit="1" customWidth="1"/>
    <col min="8" max="8" width="19.109375" style="13" bestFit="1" customWidth="1"/>
    <col min="9" max="10" width="7.6640625" style="104" customWidth="1"/>
    <col min="11" max="11" width="5.6640625" style="104" customWidth="1"/>
    <col min="12" max="13" width="4.33203125" style="104" bestFit="1" customWidth="1"/>
    <col min="14" max="14" width="3.6640625" style="104" bestFit="1" customWidth="1"/>
    <col min="15" max="15" width="24.88671875" style="13" bestFit="1" customWidth="1"/>
    <col min="16" max="16" width="8.44140625" style="105" bestFit="1" customWidth="1"/>
    <col min="17" max="17" width="7.44140625" style="106" customWidth="1"/>
    <col min="18" max="18" width="9.44140625" style="105" bestFit="1" customWidth="1"/>
    <col min="19" max="19" width="8.6640625" style="106" customWidth="1"/>
    <col min="20" max="20" width="24.88671875" style="107" bestFit="1" customWidth="1"/>
    <col min="21" max="21" width="10.33203125" style="105" customWidth="1"/>
    <col min="22" max="22" width="10.33203125" style="106" customWidth="1"/>
    <col min="23" max="23" width="10.33203125" style="105" customWidth="1"/>
    <col min="24" max="24" width="10.33203125" style="106" customWidth="1"/>
    <col min="25" max="25" width="21.33203125" style="107" customWidth="1"/>
    <col min="26" max="26" width="6.109375" style="26" customWidth="1"/>
    <col min="27" max="27" width="5" style="15" bestFit="1" customWidth="1"/>
    <col min="28" max="28" width="7" style="26" bestFit="1" customWidth="1"/>
    <col min="29" max="29" width="5" style="15" bestFit="1" customWidth="1"/>
    <col min="30" max="30" width="8.88671875" style="26" customWidth="1"/>
    <col min="31" max="31" width="5" style="15" bestFit="1" customWidth="1"/>
    <col min="32" max="32" width="7.21875" style="15" bestFit="1" customWidth="1"/>
    <col min="33" max="33" width="5" style="15" bestFit="1" customWidth="1"/>
    <col min="34" max="34" width="7.21875" style="15" bestFit="1" customWidth="1"/>
    <col min="35" max="35" width="4.77734375" style="15" customWidth="1"/>
    <col min="36" max="36" width="7" style="15" bestFit="1" customWidth="1"/>
    <col min="37" max="37" width="5" style="15" bestFit="1" customWidth="1"/>
    <col min="38" max="38" width="6.88671875" style="15" customWidth="1"/>
    <col min="39" max="39" width="5" style="15" bestFit="1" customWidth="1"/>
    <col min="40" max="40" width="7.44140625" style="15" bestFit="1" customWidth="1"/>
    <col min="41" max="41" width="5" style="15" bestFit="1" customWidth="1"/>
    <col min="42" max="42" width="7" style="15" customWidth="1"/>
    <col min="43" max="43" width="5" style="15" bestFit="1" customWidth="1"/>
    <col min="44" max="44" width="21.6640625" style="107" customWidth="1"/>
    <col min="45" max="45" width="7" style="26" bestFit="1" customWidth="1"/>
    <col min="46" max="46" width="5" style="15" bestFit="1" customWidth="1"/>
    <col min="47" max="47" width="7" style="26" bestFit="1" customWidth="1"/>
    <col min="48" max="48" width="5" style="15" bestFit="1" customWidth="1"/>
    <col min="49" max="49" width="8.33203125" style="26" customWidth="1"/>
    <col min="50" max="50" width="5" style="15" bestFit="1" customWidth="1"/>
    <col min="51" max="51" width="7.33203125" style="4" bestFit="1" customWidth="1"/>
    <col min="52" max="52" width="5" style="4" bestFit="1" customWidth="1"/>
    <col min="53" max="53" width="8" style="4" customWidth="1"/>
    <col min="54" max="54" width="5" style="4" bestFit="1" customWidth="1"/>
    <col min="55" max="55" width="8" style="4" customWidth="1"/>
    <col min="56" max="56" width="5" style="4" bestFit="1" customWidth="1"/>
    <col min="57" max="57" width="7.33203125" style="4" bestFit="1" customWidth="1"/>
    <col min="58" max="58" width="5" style="4" bestFit="1" customWidth="1"/>
    <col min="59" max="59" width="5.88671875" style="4" customWidth="1"/>
    <col min="60" max="60" width="5" style="4" bestFit="1" customWidth="1"/>
    <col min="61" max="61" width="7.44140625" style="4" bestFit="1" customWidth="1"/>
    <col min="62" max="62" width="5" style="4" bestFit="1" customWidth="1"/>
    <col min="64" max="73" width="9.109375" hidden="1" customWidth="1"/>
    <col min="74" max="74" width="0" hidden="1" customWidth="1"/>
    <col min="94" max="94" width="13.33203125" bestFit="1" customWidth="1"/>
    <col min="95" max="95" width="13.33203125" customWidth="1"/>
    <col min="106" max="106" width="9.109375" style="95" customWidth="1"/>
    <col min="107" max="110" width="0" hidden="1" customWidth="1"/>
  </cols>
  <sheetData>
    <row r="1" spans="1:117" s="48" customFormat="1" ht="17.399999999999999">
      <c r="A1" s="126"/>
      <c r="B1" s="126"/>
      <c r="C1" s="126"/>
      <c r="D1" s="49"/>
      <c r="E1" s="50"/>
      <c r="F1" s="51" t="s">
        <v>1288</v>
      </c>
      <c r="G1" s="52"/>
      <c r="H1" s="53"/>
      <c r="I1" s="54"/>
      <c r="J1" s="54"/>
      <c r="K1" s="54"/>
      <c r="L1" s="54"/>
      <c r="M1" s="54"/>
      <c r="N1" s="54"/>
      <c r="O1" s="51" t="s">
        <v>1417</v>
      </c>
      <c r="P1" s="61"/>
      <c r="Q1" s="61"/>
      <c r="R1" s="127" t="s">
        <v>1290</v>
      </c>
      <c r="S1" s="128">
        <f>H2</f>
        <v>40729</v>
      </c>
      <c r="T1" s="51" t="s">
        <v>1418</v>
      </c>
      <c r="U1" s="55"/>
      <c r="V1" s="127" t="s">
        <v>1290</v>
      </c>
      <c r="W1" s="129">
        <f>H2</f>
        <v>40729</v>
      </c>
      <c r="X1" s="129"/>
      <c r="Y1" s="114" t="s">
        <v>1419</v>
      </c>
      <c r="Z1" s="114"/>
      <c r="AA1" s="114"/>
      <c r="AB1" s="114"/>
      <c r="AC1" s="115"/>
      <c r="AD1" s="115"/>
      <c r="AE1" s="115"/>
      <c r="AF1" s="52"/>
      <c r="AG1" s="52"/>
      <c r="AH1" s="129">
        <f>H2</f>
        <v>40729</v>
      </c>
      <c r="AI1" s="129"/>
      <c r="AJ1" s="52"/>
      <c r="AK1" s="52"/>
      <c r="AL1" s="52"/>
      <c r="AM1" s="52"/>
      <c r="AN1" s="52"/>
      <c r="AO1" s="52"/>
      <c r="AP1" s="52"/>
      <c r="AQ1" s="52"/>
      <c r="AR1" s="114" t="s">
        <v>1387</v>
      </c>
      <c r="AS1" s="114"/>
      <c r="AT1" s="114"/>
      <c r="AU1" s="114"/>
      <c r="AV1" s="115"/>
      <c r="AW1" s="115"/>
      <c r="AY1" s="129">
        <f>H2</f>
        <v>40729</v>
      </c>
      <c r="AZ1" s="129"/>
      <c r="BA1" s="61"/>
      <c r="BB1" s="61"/>
      <c r="BC1" s="61"/>
      <c r="BD1" s="61"/>
      <c r="BE1" s="61"/>
      <c r="BF1" s="61"/>
      <c r="BG1" s="61"/>
      <c r="BH1" s="61"/>
      <c r="BI1" s="61"/>
      <c r="BJ1" s="61"/>
      <c r="DB1" s="62"/>
    </row>
    <row r="2" spans="1:117" s="64" customFormat="1" ht="27" customHeight="1">
      <c r="A2" s="130" t="s">
        <v>15</v>
      </c>
      <c r="B2" s="130" t="s">
        <v>1293</v>
      </c>
      <c r="C2" s="130" t="s">
        <v>1294</v>
      </c>
      <c r="D2" s="65"/>
      <c r="E2" s="66"/>
      <c r="F2" s="67" t="s">
        <v>1420</v>
      </c>
      <c r="G2" s="68"/>
      <c r="H2" s="69">
        <v>40729</v>
      </c>
      <c r="I2" s="70"/>
      <c r="J2" s="70"/>
      <c r="K2" s="70" t="s">
        <v>1296</v>
      </c>
      <c r="L2" s="70"/>
      <c r="M2" s="70"/>
      <c r="N2" s="70"/>
      <c r="O2" s="71"/>
      <c r="P2" s="72" t="s">
        <v>1421</v>
      </c>
      <c r="Q2" s="72">
        <v>2011</v>
      </c>
      <c r="R2" s="72" t="s">
        <v>1422</v>
      </c>
      <c r="S2" s="72">
        <v>2011</v>
      </c>
      <c r="T2" s="72"/>
      <c r="U2" s="72" t="s">
        <v>1389</v>
      </c>
      <c r="V2" s="72">
        <v>2011</v>
      </c>
      <c r="W2" s="72" t="s">
        <v>1390</v>
      </c>
      <c r="X2" s="72">
        <v>2011</v>
      </c>
      <c r="Y2" s="72"/>
      <c r="Z2" s="72" t="s">
        <v>1423</v>
      </c>
      <c r="AA2" s="72">
        <v>2010</v>
      </c>
      <c r="AB2" s="72" t="s">
        <v>1424</v>
      </c>
      <c r="AC2" s="72">
        <v>2010</v>
      </c>
      <c r="AD2" s="72" t="s">
        <v>1425</v>
      </c>
      <c r="AE2" s="72">
        <v>2010</v>
      </c>
      <c r="AF2" s="72" t="s">
        <v>1426</v>
      </c>
      <c r="AG2" s="72">
        <v>2011</v>
      </c>
      <c r="AH2" s="72" t="s">
        <v>1427</v>
      </c>
      <c r="AI2" s="72">
        <v>2011</v>
      </c>
      <c r="AJ2" s="72" t="s">
        <v>1428</v>
      </c>
      <c r="AK2" s="72">
        <v>2011</v>
      </c>
      <c r="AL2" s="72" t="s">
        <v>1429</v>
      </c>
      <c r="AM2" s="72">
        <v>2011</v>
      </c>
      <c r="AN2" s="72" t="s">
        <v>1430</v>
      </c>
      <c r="AO2" s="72">
        <v>2011</v>
      </c>
      <c r="AP2" s="72" t="s">
        <v>1423</v>
      </c>
      <c r="AQ2" s="72">
        <v>2011</v>
      </c>
      <c r="AR2" s="72"/>
      <c r="AS2" s="72" t="s">
        <v>1391</v>
      </c>
      <c r="AT2" s="72">
        <v>2010</v>
      </c>
      <c r="AU2" s="72" t="s">
        <v>1392</v>
      </c>
      <c r="AV2" s="72">
        <v>2010</v>
      </c>
      <c r="AW2" s="72" t="s">
        <v>1393</v>
      </c>
      <c r="AX2" s="72">
        <v>2010</v>
      </c>
      <c r="AY2" s="72" t="s">
        <v>1394</v>
      </c>
      <c r="AZ2" s="72">
        <v>2011</v>
      </c>
      <c r="BA2" s="72" t="s">
        <v>1395</v>
      </c>
      <c r="BB2" s="72">
        <v>2011</v>
      </c>
      <c r="BC2" s="72" t="s">
        <v>1431</v>
      </c>
      <c r="BD2" s="72">
        <v>2011</v>
      </c>
      <c r="BE2" s="72" t="s">
        <v>1397</v>
      </c>
      <c r="BF2" s="72">
        <v>2011</v>
      </c>
      <c r="BG2" s="72" t="s">
        <v>1398</v>
      </c>
      <c r="BH2" s="72">
        <v>2011</v>
      </c>
      <c r="BI2" s="72" t="s">
        <v>1391</v>
      </c>
      <c r="BJ2" s="72">
        <v>2011</v>
      </c>
      <c r="BW2" s="118" t="s">
        <v>1432</v>
      </c>
      <c r="CF2" s="118" t="s">
        <v>1401</v>
      </c>
      <c r="CW2" s="64" t="s">
        <v>1313</v>
      </c>
      <c r="DB2" s="77" t="s">
        <v>1293</v>
      </c>
      <c r="DE2" s="64" t="s">
        <v>1314</v>
      </c>
      <c r="DJ2" s="64" t="s">
        <v>1315</v>
      </c>
    </row>
    <row r="3" spans="1:117" s="4" customFormat="1" ht="27" customHeight="1">
      <c r="A3" s="131"/>
      <c r="B3" s="131"/>
      <c r="C3" s="131"/>
      <c r="D3" s="79"/>
      <c r="E3" s="79"/>
      <c r="F3" s="79" t="s">
        <v>1316</v>
      </c>
      <c r="G3" s="79" t="s">
        <v>1317</v>
      </c>
      <c r="H3" s="79" t="s">
        <v>1318</v>
      </c>
      <c r="I3" s="80" t="s">
        <v>1319</v>
      </c>
      <c r="J3" s="80" t="s">
        <v>1320</v>
      </c>
      <c r="K3" s="80" t="s">
        <v>1321</v>
      </c>
      <c r="L3" s="80" t="s">
        <v>1322</v>
      </c>
      <c r="M3" s="80" t="s">
        <v>1323</v>
      </c>
      <c r="N3" s="80" t="s">
        <v>1324</v>
      </c>
      <c r="O3" s="81"/>
      <c r="P3" s="79" t="s">
        <v>16</v>
      </c>
      <c r="Q3" s="79" t="s">
        <v>1325</v>
      </c>
      <c r="R3" s="79" t="s">
        <v>16</v>
      </c>
      <c r="S3" s="79" t="s">
        <v>1325</v>
      </c>
      <c r="T3" s="79"/>
      <c r="U3" s="79" t="s">
        <v>16</v>
      </c>
      <c r="V3" s="79" t="s">
        <v>1325</v>
      </c>
      <c r="W3" s="79" t="s">
        <v>16</v>
      </c>
      <c r="X3" s="79" t="s">
        <v>1325</v>
      </c>
      <c r="Y3" s="79"/>
      <c r="Z3" s="79" t="s">
        <v>16</v>
      </c>
      <c r="AA3" s="79" t="s">
        <v>1325</v>
      </c>
      <c r="AB3" s="79" t="s">
        <v>16</v>
      </c>
      <c r="AC3" s="79" t="s">
        <v>1325</v>
      </c>
      <c r="AD3" s="79" t="s">
        <v>16</v>
      </c>
      <c r="AE3" s="79" t="s">
        <v>1325</v>
      </c>
      <c r="AF3" s="79" t="s">
        <v>16</v>
      </c>
      <c r="AG3" s="79" t="s">
        <v>1325</v>
      </c>
      <c r="AH3" s="79" t="s">
        <v>16</v>
      </c>
      <c r="AI3" s="79" t="s">
        <v>1325</v>
      </c>
      <c r="AJ3" s="79" t="s">
        <v>16</v>
      </c>
      <c r="AK3" s="79" t="s">
        <v>1325</v>
      </c>
      <c r="AL3" s="79" t="s">
        <v>16</v>
      </c>
      <c r="AM3" s="79" t="s">
        <v>1325</v>
      </c>
      <c r="AN3" s="79" t="s">
        <v>16</v>
      </c>
      <c r="AO3" s="79" t="s">
        <v>1325</v>
      </c>
      <c r="AP3" s="79" t="s">
        <v>16</v>
      </c>
      <c r="AQ3" s="79" t="s">
        <v>1325</v>
      </c>
      <c r="AR3" s="79"/>
      <c r="AS3" s="79" t="s">
        <v>16</v>
      </c>
      <c r="AT3" s="79" t="s">
        <v>1325</v>
      </c>
      <c r="AU3" s="79" t="s">
        <v>16</v>
      </c>
      <c r="AV3" s="79" t="s">
        <v>1325</v>
      </c>
      <c r="AW3" s="79" t="s">
        <v>16</v>
      </c>
      <c r="AX3" s="79" t="s">
        <v>1325</v>
      </c>
      <c r="AY3" s="79" t="s">
        <v>16</v>
      </c>
      <c r="AZ3" s="79" t="s">
        <v>1325</v>
      </c>
      <c r="BA3" s="79" t="s">
        <v>16</v>
      </c>
      <c r="BB3" s="79" t="s">
        <v>1325</v>
      </c>
      <c r="BC3" s="79" t="s">
        <v>16</v>
      </c>
      <c r="BD3" s="79" t="s">
        <v>1325</v>
      </c>
      <c r="BE3" s="79" t="s">
        <v>16</v>
      </c>
      <c r="BF3" s="79" t="s">
        <v>1325</v>
      </c>
      <c r="BG3" s="79" t="s">
        <v>16</v>
      </c>
      <c r="BH3" s="79" t="s">
        <v>1325</v>
      </c>
      <c r="BI3" s="79" t="s">
        <v>16</v>
      </c>
      <c r="BJ3" s="79" t="s">
        <v>1325</v>
      </c>
      <c r="BW3" s="4" t="s">
        <v>1326</v>
      </c>
      <c r="BX3" s="4" t="s">
        <v>1327</v>
      </c>
      <c r="BY3" s="4" t="s">
        <v>1328</v>
      </c>
      <c r="BZ3" s="4" t="s">
        <v>1329</v>
      </c>
      <c r="CA3" s="4" t="s">
        <v>1330</v>
      </c>
      <c r="CB3" s="4" t="s">
        <v>1331</v>
      </c>
      <c r="CC3" s="4" t="s">
        <v>1332</v>
      </c>
      <c r="CD3" s="4" t="s">
        <v>1333</v>
      </c>
      <c r="CE3" s="4" t="s">
        <v>1334</v>
      </c>
      <c r="CF3" s="4" t="s">
        <v>1326</v>
      </c>
      <c r="CG3" s="4" t="s">
        <v>1327</v>
      </c>
      <c r="CH3" s="4" t="s">
        <v>1328</v>
      </c>
      <c r="CI3" s="4" t="s">
        <v>1329</v>
      </c>
      <c r="CJ3" s="4" t="s">
        <v>1330</v>
      </c>
      <c r="CK3" s="4" t="s">
        <v>1331</v>
      </c>
      <c r="CL3" s="4" t="s">
        <v>1332</v>
      </c>
      <c r="CM3" s="4" t="s">
        <v>1333</v>
      </c>
      <c r="CN3" s="4" t="s">
        <v>1334</v>
      </c>
      <c r="CP3" s="4" t="s">
        <v>1433</v>
      </c>
      <c r="CQ3" s="4" t="s">
        <v>1403</v>
      </c>
      <c r="CR3" s="4" t="s">
        <v>1406</v>
      </c>
      <c r="CS3" s="4" t="s">
        <v>1405</v>
      </c>
      <c r="CT3" s="4" t="s">
        <v>1434</v>
      </c>
      <c r="CU3" s="4" t="s">
        <v>1435</v>
      </c>
      <c r="CW3" s="4" t="s">
        <v>1343</v>
      </c>
      <c r="CX3" s="4" t="s">
        <v>1322</v>
      </c>
      <c r="CY3" s="4" t="s">
        <v>1323</v>
      </c>
      <c r="CZ3" s="4" t="s">
        <v>1324</v>
      </c>
      <c r="DB3" s="4" t="s">
        <v>1344</v>
      </c>
      <c r="DG3" s="4" t="s">
        <v>1406</v>
      </c>
      <c r="DH3" s="4" t="s">
        <v>1338</v>
      </c>
      <c r="DJ3" s="4" t="s">
        <v>1343</v>
      </c>
      <c r="DK3" s="4" t="s">
        <v>1345</v>
      </c>
      <c r="DM3" s="4" t="s">
        <v>1344</v>
      </c>
    </row>
    <row r="4" spans="1:117">
      <c r="A4" s="1">
        <v>100100392</v>
      </c>
      <c r="B4" s="1">
        <f t="shared" ref="B4:B43" si="0">DB4</f>
        <v>385</v>
      </c>
      <c r="C4" s="132">
        <f>J4</f>
        <v>185</v>
      </c>
      <c r="D4" s="15" t="str">
        <f>IF(I4&lt;=0,"",IF(I4=I3,D3,ROW()-3&amp;IF(I4=I5,"T","")))</f>
        <v>1</v>
      </c>
      <c r="E4" s="26"/>
      <c r="F4" s="83" t="s">
        <v>1026</v>
      </c>
      <c r="G4" s="84">
        <v>2000</v>
      </c>
      <c r="H4" s="83" t="s">
        <v>39</v>
      </c>
      <c r="I4" s="133">
        <f t="shared" ref="I4:I43" si="1">DB4</f>
        <v>385</v>
      </c>
      <c r="J4" s="134">
        <f>DM4+SUM(Q4,S4)</f>
        <v>185</v>
      </c>
      <c r="K4" s="87">
        <f t="shared" ref="K4:N43" si="2">CW4</f>
        <v>100</v>
      </c>
      <c r="L4" s="87">
        <f t="shared" si="2"/>
        <v>100</v>
      </c>
      <c r="M4" s="87">
        <f t="shared" si="2"/>
        <v>100</v>
      </c>
      <c r="N4" s="87">
        <f t="shared" si="2"/>
        <v>85</v>
      </c>
      <c r="O4" s="88" t="str">
        <f t="shared" ref="O4:O43" si="3">F4</f>
        <v xml:space="preserve">Park, Alexandra </v>
      </c>
      <c r="P4" s="91">
        <f>IF(ISNA(VLOOKUP($A4,[1]WFY10!$E$1:$F$65536,2,FALSE)),"np",(VLOOKUP($A4,[1]WFY10!$E$1:$F$65536,2,FALSE)))</f>
        <v>3</v>
      </c>
      <c r="Q4" s="90">
        <f>IF(P4&gt;[1]WFY10!$F$1,0,(VLOOKUP(P4,'[2]Point Tables'!$A$4:$I$263,[1]WFY10!$F$2,FALSE)))</f>
        <v>85</v>
      </c>
      <c r="R4" s="91">
        <f>IF(ISNA(VLOOKUP($A4,[1]WFY10!$N$1:$O$65536,2,FALSE)),"np",(VLOOKUP($A4,[1]WFY10!$N$1:$O$65536,2,FALSE)))</f>
        <v>1</v>
      </c>
      <c r="S4" s="90">
        <f>IF(R4&gt;[1]WFY10!$O$1,0,(VLOOKUP(R4,'[2]Point Tables'!$A$4:$I$263,[1]WFY10!$O$2,FALSE)))</f>
        <v>100</v>
      </c>
      <c r="T4" s="92" t="str">
        <f t="shared" ref="T4:T43" si="4">F4</f>
        <v xml:space="preserve">Park, Alexandra </v>
      </c>
      <c r="U4" s="91">
        <f>IF(ISNA(VLOOKUP($A4,[1]WFY12!$E$1:$F$65536,2,FALSE)),"np",(VLOOKUP($A4,[1]WFY12!$E$1:$F$65536,2,FALSE)))</f>
        <v>28</v>
      </c>
      <c r="V4" s="90">
        <f>IF(U4&gt;[1]WFY12!$F$1,0,(VLOOKUP(U4,'[2]Point Tables'!$A$4:$I$263,[1]WFY12!$F$2,FALSE)))</f>
        <v>29.5</v>
      </c>
      <c r="W4" s="91">
        <f>IF(ISNA(VLOOKUP($A4,[1]WFY12!$P$1:$Q$65536,2,FALSE)),"np",(VLOOKUP($A4,[1]WFY12!$P$1:$Q$65536,2,FALSE)))</f>
        <v>13.5</v>
      </c>
      <c r="X4" s="90">
        <f>IF(W4&gt;[1]WFY12!$Q$1,0,(VLOOKUP(W4,'[2]Point Tables'!$A$4:$I$263,[1]WFY12!$Q$2,FALSE)))</f>
        <v>51.25</v>
      </c>
      <c r="Y4" s="92" t="str">
        <f t="shared" ref="Y4:Y43" si="5">T4</f>
        <v xml:space="preserve">Park, Alexandra </v>
      </c>
      <c r="Z4" s="91">
        <f>IF(ISNA(VLOOKUP($A4,[1]WFY10!$W$1:$X$65536,2,FALSE)),"np",(VLOOKUP($A4,[1]WFY10!$W$1:$X$65536,2,FALSE)))</f>
        <v>1</v>
      </c>
      <c r="AA4" s="90">
        <f>IF(Z4&gt;[1]WFY10!$X$1,0,(VLOOKUP(Z4,'[2]Point Tables'!$A$4:$I$263,[1]WFY10!$X$2,FALSE)))</f>
        <v>100</v>
      </c>
      <c r="AB4" s="91">
        <f>IF(ISNA(VLOOKUP($A4,[1]WFY10!$AF$1:$AG$65536,2,FALSE)),"np",(VLOOKUP($A4,[1]WFY10!$AF$1:$AG$65536,2,FALSE)))</f>
        <v>3</v>
      </c>
      <c r="AC4" s="90">
        <f>IF(AB4&gt;[1]WFY10!$AG$1,0,(VLOOKUP(AB4,'[2]Point Tables'!$A$4:$I$263,[1]WFY10!$AG$2,FALSE)))</f>
        <v>85</v>
      </c>
      <c r="AD4" s="91" t="str">
        <f>IF(ISNA(VLOOKUP($A4,[1]WFY10!$AO$1:$AP$65536,2,FALSE)),"np",(VLOOKUP($A4,[1]WFY10!$AO$1:$AP$65536,2,FALSE)))</f>
        <v>np</v>
      </c>
      <c r="AE4" s="90">
        <f>IF(AD4&gt;[1]WFY10!$AP$1,0,(VLOOKUP(AD4,'[2]Point Tables'!$A$4:$I$263,[1]WFY10!$AP$2,FALSE)))</f>
        <v>0</v>
      </c>
      <c r="AF4" s="91" t="str">
        <f>IF(ISNA(VLOOKUP($A4,[1]WFY10!$AX$1:$AY$65536,2,FALSE)),"np",(VLOOKUP($A4,[1]WFY10!$AX$1:$AY$65536,2,FALSE)))</f>
        <v>np</v>
      </c>
      <c r="AG4" s="90">
        <f>IF(AF4&gt;[1]WFY10!$AY$1,0,(VLOOKUP(AF4,'[2]Point Tables'!$A$4:$I$263,[1]WFY10!$AY$2,FALSE)))</f>
        <v>0</v>
      </c>
      <c r="AH4" s="91" t="str">
        <f>IF(ISNA(VLOOKUP($A4,[1]WFY10!$BG$1:$BH$65536,2,FALSE)),"np",(VLOOKUP($A4,[1]WFY10!$BG$1:$BH$65536,2,FALSE)))</f>
        <v>np</v>
      </c>
      <c r="AI4" s="90">
        <f>IF(AH4&gt;[1]WFY10!$BH$1,0,(VLOOKUP(AH4,'[2]Point Tables'!$A$4:$I$263,[1]WFY10!$BH$2,FALSE)))</f>
        <v>0</v>
      </c>
      <c r="AJ4" s="91">
        <f>IF(ISNA(VLOOKUP($A4,[1]WFY10!$BP$1:$BQ$65536,2,FALSE)),"np",(VLOOKUP($A4,[1]WFY10!$BP$1:$BQ$65536,2,FALSE)))</f>
        <v>5</v>
      </c>
      <c r="AK4" s="90">
        <f>IF(AJ4&gt;[1]WFY10!$BQ$1,0,(VLOOKUP(AJ4,'[2]Point Tables'!$A$4:$I$263,[1]WFY10!$BQ$2,FALSE)))</f>
        <v>70</v>
      </c>
      <c r="AL4" s="91" t="str">
        <f>IF(ISNA(VLOOKUP($A4,[1]WFY10!$BY$1:$BZ$65536,2,FALSE)),"np",(VLOOKUP($A4,[1]WFY10!$BY$1:$BZ$65536,2,FALSE)))</f>
        <v>np</v>
      </c>
      <c r="AM4" s="90">
        <f>IF(AL4&gt;[1]WFY10!$BZ$1,0,(VLOOKUP(AL4,'[2]Point Tables'!$A$4:$I$263,[1]WFY10!$BZ$2,FALSE)))</f>
        <v>0</v>
      </c>
      <c r="AN4" s="91">
        <f>IF(ISNA(VLOOKUP($A4,[1]WFY10!$CH$1:$CI$65536,2,FALSE)),"np",(VLOOKUP($A4,[1]WFY10!$CH$1:$CI$65536,2,FALSE)))</f>
        <v>1</v>
      </c>
      <c r="AO4" s="90">
        <f>IF(AN4&gt;[1]WFY10!$CI$1,0,(VLOOKUP(AN4,'[2]Point Tables'!$A$4:$I$263,[1]WFY10!$CI$2,FALSE)))</f>
        <v>100</v>
      </c>
      <c r="AP4" s="91" t="str">
        <f>IF(ISNA(VLOOKUP($A4,[1]WFY10!$CQ$1:$CR$65536,2,FALSE)),"np",(VLOOKUP($A4,[1]WFY10!$CQ$1:$CR$65536,2,FALSE)))</f>
        <v>np</v>
      </c>
      <c r="AQ4" s="90">
        <f>IF(AP4&gt;[1]WFY10!$CR$1,0,(VLOOKUP(AP4,'[3]Point Tables'!$A$4:$I$263,[1]WFY10!$CR$2,FALSE)))</f>
        <v>0</v>
      </c>
      <c r="AR4" s="92" t="str">
        <f t="shared" ref="AR4:AR43" si="6">F4</f>
        <v xml:space="preserve">Park, Alexandra </v>
      </c>
      <c r="AS4" s="91">
        <f>IF(ISNA(VLOOKUP($A4,[1]WFY12!$AA$1:$AB$65536,2,FALSE)),"np",(VLOOKUP($A4,[1]WFY12!$AA$1:$AB$65536,2,FALSE)))</f>
        <v>13</v>
      </c>
      <c r="AT4" s="90">
        <f>IF(AS4&gt;[1]WFY12!$AB$1,0,(VLOOKUP(AS4,'[2]Point Tables'!$A$4:$I$263,[1]WFY12!$AB$2,FALSE)))</f>
        <v>0</v>
      </c>
      <c r="AU4" s="91">
        <f>IF(ISNA(VLOOKUP($A4,[1]WFY12!$AL$1:$AM$65536,2,FALSE)),"np",(VLOOKUP($A4,[1]WFY12!$AL$1:$AM$65536,2,FALSE)))</f>
        <v>19</v>
      </c>
      <c r="AV4" s="90">
        <f>IF(AU4&gt;[1]WFY12!$AM$1,0,(VLOOKUP(AU4,'[2]Point Tables'!$A$4:$I$263,[1]WFY12!$AM$2,FALSE)))</f>
        <v>0</v>
      </c>
      <c r="AW4" s="91" t="str">
        <f>IF(ISNA(VLOOKUP($A4,[1]WFY12!$AW$1:$AX$65536,2,FALSE)),"np",(VLOOKUP($A4,[1]WFY12!$AW$1:$AX$65536,2,FALSE)))</f>
        <v>np</v>
      </c>
      <c r="AX4" s="90">
        <f>IF(AW4&gt;[1]WFY12!$AX$1,0,(VLOOKUP(AW4,'[2]Point Tables'!$A$4:$I$263,[1]WFY12!$AX$2,FALSE)))</f>
        <v>0</v>
      </c>
      <c r="AY4" s="91" t="str">
        <f>IF(ISNA(VLOOKUP($A4,[1]WFY12!$BH$1:$BI$65536,2,FALSE)),"np",(VLOOKUP($A4,[1]WFY12!$BH$1:$BI$65536,2,FALSE)))</f>
        <v>np</v>
      </c>
      <c r="AZ4" s="90">
        <f>IF(AY4&gt;[1]WFY12!$BI$1,0,(VLOOKUP(AY4,'[2]Point Tables'!$A$4:$I$263,[1]WFY12!$BI$2,FALSE)))</f>
        <v>0</v>
      </c>
      <c r="BA4" s="91" t="str">
        <f>IF(ISNA(VLOOKUP($A4,[1]WFY12!$BS$1:$BT$65536,2,FALSE)),"np",(VLOOKUP($A4,[1]WFY12!$BS$1:$BT$65536,2,FALSE)))</f>
        <v>np</v>
      </c>
      <c r="BB4" s="90">
        <f>IF(BA4&gt;[1]WFY12!$BT$1,0,(VLOOKUP(BA4,'[2]Point Tables'!$A$4:$I$263,[1]WFY12!$BT$2,FALSE)))</f>
        <v>0</v>
      </c>
      <c r="BC4" s="91">
        <f>IF(ISNA(VLOOKUP($A4,[1]WFY12!$CD$1:$CE$65536,2,FALSE)),"np",(VLOOKUP($A4,[1]WFY12!$CD$1:$CE$65536,2,FALSE)))</f>
        <v>14</v>
      </c>
      <c r="BD4" s="90">
        <f>IF(BC4&gt;[1]WFY12!$CE$1,0,(VLOOKUP(BC4,'[2]Point Tables'!$A$4:$I$263,[1]WFY12!$CE$2,FALSE)))</f>
        <v>51</v>
      </c>
      <c r="BE4" s="91" t="str">
        <f>IF(ISNA(VLOOKUP($A4,[1]WFY12!$CO$1:$CP$65536,2,FALSE)),"np",(VLOOKUP($A4,[1]WFY12!$CO$1:$CP$65536,2,FALSE)))</f>
        <v>np</v>
      </c>
      <c r="BF4" s="90">
        <f>IF(BE4&gt;[1]WFY12!$CP$1,0,(VLOOKUP(BE4,'[2]Point Tables'!$A$4:$I$263,[1]WFY12!$CP$2,FALSE)))</f>
        <v>0</v>
      </c>
      <c r="BG4" s="91">
        <f>IF(ISNA(VLOOKUP($A4,[1]WFY12!$CZ$1:$DA$65536,2,FALSE)),"np",(VLOOKUP($A4,[1]WFY12!$CZ$1:$DA$65536,2,FALSE)))</f>
        <v>1</v>
      </c>
      <c r="BH4" s="90">
        <f>IF(BG4&gt;[1]WFY12!$DA$1,0,(VLOOKUP(BG4,'[2]Point Tables'!$A$4:$I$263,[1]WFY12!$DA$2,FALSE)))</f>
        <v>100</v>
      </c>
      <c r="BI4" s="91" t="str">
        <f>IF(ISNA(VLOOKUP($A4,[1]WFY12!$DK$1:$DL$65536,2,FALSE)),"np",(VLOOKUP($A4,[1]WFY12!$DK$1:$DL$65536,2,FALSE)))</f>
        <v>np</v>
      </c>
      <c r="BJ4" s="90">
        <f>IF(BI4&gt;[1]WFY12!$DL$1,0,(VLOOKUP(BI4,'[3]Point Tables'!$A$4:$I$263,[1]WFY12!$DL$2,FALSE)))</f>
        <v>0</v>
      </c>
      <c r="BW4">
        <f t="shared" ref="BW4:BW43" si="7">AA4</f>
        <v>100</v>
      </c>
      <c r="BX4">
        <f t="shared" ref="BX4:BX43" si="8">AC4</f>
        <v>85</v>
      </c>
      <c r="BY4">
        <f t="shared" ref="BY4:BY43" si="9">AE4</f>
        <v>0</v>
      </c>
      <c r="BZ4">
        <f t="shared" ref="BZ4:BZ43" si="10">AG4</f>
        <v>0</v>
      </c>
      <c r="CA4">
        <f t="shared" ref="CA4:CA43" si="11">AI4</f>
        <v>0</v>
      </c>
      <c r="CB4">
        <f t="shared" ref="CB4:CB43" si="12">AK4</f>
        <v>70</v>
      </c>
      <c r="CC4">
        <f t="shared" ref="CC4:CC43" si="13">AM4</f>
        <v>0</v>
      </c>
      <c r="CD4">
        <f t="shared" ref="CD4:CD43" si="14">AO4</f>
        <v>100</v>
      </c>
      <c r="CE4">
        <f t="shared" ref="CE4:CE43" si="15">AQ4</f>
        <v>0</v>
      </c>
      <c r="CF4">
        <f t="shared" ref="CF4:CF43" si="16">AT4</f>
        <v>0</v>
      </c>
      <c r="CG4">
        <f t="shared" ref="CG4:CG43" si="17">AV4</f>
        <v>0</v>
      </c>
      <c r="CH4">
        <f t="shared" ref="CH4:CH43" si="18">AX4</f>
        <v>0</v>
      </c>
      <c r="CI4">
        <f t="shared" ref="CI4:CI43" si="19">AZ4</f>
        <v>0</v>
      </c>
      <c r="CJ4">
        <f t="shared" ref="CJ4:CJ43" si="20">BB4</f>
        <v>0</v>
      </c>
      <c r="CK4">
        <f t="shared" ref="CK4:CK43" si="21">BD4</f>
        <v>51</v>
      </c>
      <c r="CL4">
        <f t="shared" ref="CL4:CL43" si="22">BF4</f>
        <v>0</v>
      </c>
      <c r="CM4">
        <f t="shared" ref="CM4:CM43" si="23">BH4</f>
        <v>100</v>
      </c>
      <c r="CN4">
        <f t="shared" ref="CN4:CN43" si="24">BJ4</f>
        <v>0</v>
      </c>
      <c r="CP4">
        <f t="shared" ref="CP4:CP43" si="25">LARGE(BW4:CE4,1)</f>
        <v>100</v>
      </c>
      <c r="CQ4">
        <f t="shared" ref="CQ4:CQ43" si="26">LARGE(CF4:CN4,1)</f>
        <v>100</v>
      </c>
      <c r="CR4">
        <f t="shared" ref="CR4:CR43" si="27">X4</f>
        <v>51.25</v>
      </c>
      <c r="CS4">
        <f t="shared" ref="CS4:CS43" si="28">V4</f>
        <v>29.5</v>
      </c>
      <c r="CT4">
        <f t="shared" ref="CT4:CT43" si="29">Q4</f>
        <v>85</v>
      </c>
      <c r="CU4">
        <f t="shared" ref="CU4:CU43" si="30">S4</f>
        <v>100</v>
      </c>
      <c r="CW4">
        <f t="shared" ref="CW4:CW43" si="31">LARGE($CP4:$CU4,1)</f>
        <v>100</v>
      </c>
      <c r="CX4">
        <f t="shared" ref="CX4:CX43" si="32">LARGE($CP4:$CU4,2)</f>
        <v>100</v>
      </c>
      <c r="CY4">
        <f t="shared" ref="CY4:CY43" si="33">LARGE($CP4:$CU4,3)</f>
        <v>100</v>
      </c>
      <c r="CZ4">
        <f t="shared" ref="CZ4:CZ43" si="34">LARGE($CP4:$CU4,4)</f>
        <v>85</v>
      </c>
      <c r="DB4" s="95">
        <f t="shared" ref="DB4:DB40" si="35">SUM(CW4:CZ4)</f>
        <v>385</v>
      </c>
      <c r="DG4">
        <f>S4</f>
        <v>100</v>
      </c>
      <c r="DJ4">
        <v>100</v>
      </c>
    </row>
    <row r="5" spans="1:117">
      <c r="A5" s="20">
        <v>100118470</v>
      </c>
      <c r="B5" s="1">
        <f t="shared" si="0"/>
        <v>347</v>
      </c>
      <c r="C5" s="132">
        <f t="shared" ref="C5:C43" si="36">J5</f>
        <v>162</v>
      </c>
      <c r="D5" s="15" t="str">
        <f>IF(I5&lt;=0,"",IF(I5=I4,D4,ROW()-3&amp;IF(I5=I6,"T","")))</f>
        <v>2</v>
      </c>
      <c r="E5" s="26"/>
      <c r="F5" s="3" t="s">
        <v>456</v>
      </c>
      <c r="G5" s="10">
        <v>2001</v>
      </c>
      <c r="H5" s="3" t="s">
        <v>1410</v>
      </c>
      <c r="I5" s="133">
        <f t="shared" si="1"/>
        <v>347</v>
      </c>
      <c r="J5" s="135">
        <f>DM5+SUM(Q5,S5)</f>
        <v>162</v>
      </c>
      <c r="K5" s="87">
        <f t="shared" si="2"/>
        <v>100</v>
      </c>
      <c r="L5" s="87">
        <f t="shared" si="2"/>
        <v>92</v>
      </c>
      <c r="M5" s="87">
        <f t="shared" si="2"/>
        <v>85</v>
      </c>
      <c r="N5" s="87">
        <f t="shared" si="2"/>
        <v>70</v>
      </c>
      <c r="O5" s="88" t="str">
        <f t="shared" si="3"/>
        <v xml:space="preserve">Zhang, Rachel </v>
      </c>
      <c r="P5" s="91">
        <f>IF(ISNA(VLOOKUP($A5,[1]WFY10!$E$1:$F$65536,2,FALSE)),"np",(VLOOKUP($A5,[1]WFY10!$E$1:$F$65536,2,FALSE)))</f>
        <v>2</v>
      </c>
      <c r="Q5" s="90">
        <f>IF(P5&gt;[1]WFY10!$F$1,0,(VLOOKUP(P5,'[2]Point Tables'!$A$4:$I$263,[1]WFY10!$F$2,FALSE)))</f>
        <v>92</v>
      </c>
      <c r="R5" s="91">
        <f>IF(ISNA(VLOOKUP($A5,[1]WFY10!$N$1:$O$65536,2,FALSE)),"np",(VLOOKUP($A5,[1]WFY10!$N$1:$O$65536,2,FALSE)))</f>
        <v>5</v>
      </c>
      <c r="S5" s="90">
        <f>IF(R5&gt;[1]WFY10!$O$1,0,(VLOOKUP(R5,'[2]Point Tables'!$A$4:$I$263,[1]WFY10!$O$2,FALSE)))</f>
        <v>70</v>
      </c>
      <c r="T5" s="92" t="str">
        <f t="shared" si="4"/>
        <v xml:space="preserve">Zhang, Rachel </v>
      </c>
      <c r="U5" s="91">
        <f>IF(ISNA(VLOOKUP($A5,[1]WFY12!$E$1:$F$65536,2,FALSE)),"np",(VLOOKUP($A5,[1]WFY12!$E$1:$F$65536,2,FALSE)))</f>
        <v>16</v>
      </c>
      <c r="V5" s="90">
        <f>IF(U5&gt;[1]WFY12!$F$1,0,(VLOOKUP(U5,'[2]Point Tables'!$A$4:$I$263,[1]WFY12!$F$2,FALSE)))</f>
        <v>50</v>
      </c>
      <c r="W5" s="91">
        <f>IF(ISNA(VLOOKUP($A5,[1]WFY12!$P$1:$Q$65536,2,FALSE)),"np",(VLOOKUP($A5,[1]WFY12!$P$1:$Q$65536,2,FALSE)))</f>
        <v>3</v>
      </c>
      <c r="X5" s="90">
        <f>IF(W5&gt;[1]WFY12!$Q$1,0,(VLOOKUP(W5,'[2]Point Tables'!$A$4:$I$263,[1]WFY12!$Q$2,FALSE)))</f>
        <v>85</v>
      </c>
      <c r="Y5" s="92" t="str">
        <f t="shared" si="5"/>
        <v xml:space="preserve">Zhang, Rachel </v>
      </c>
      <c r="Z5" s="91" t="str">
        <f>IF(ISNA(VLOOKUP($A5,[1]WFY10!$W$1:$X$65536,2,FALSE)),"np",(VLOOKUP($A5,[1]WFY10!$W$1:$X$65536,2,FALSE)))</f>
        <v>np</v>
      </c>
      <c r="AA5" s="90">
        <f>IF(Z5&gt;[1]WFY10!$X$1,0,(VLOOKUP(Z5,'[2]Point Tables'!$A$4:$I$263,[1]WFY10!$X$2,FALSE)))</f>
        <v>0</v>
      </c>
      <c r="AB5" s="91" t="str">
        <f>IF(ISNA(VLOOKUP($A5,[1]WFY10!$AF$1:$AG$65536,2,FALSE)),"np",(VLOOKUP($A5,[1]WFY10!$AF$1:$AG$65536,2,FALSE)))</f>
        <v>np</v>
      </c>
      <c r="AC5" s="90">
        <f>IF(AB5&gt;[1]WFY10!$AG$1,0,(VLOOKUP(AB5,'[2]Point Tables'!$A$4:$I$263,[1]WFY10!$AG$2,FALSE)))</f>
        <v>0</v>
      </c>
      <c r="AD5" s="91">
        <f>IF(ISNA(VLOOKUP($A5,[1]WFY10!$AO$1:$AP$65536,2,FALSE)),"np",(VLOOKUP($A5,[1]WFY10!$AO$1:$AP$65536,2,FALSE)))</f>
        <v>1</v>
      </c>
      <c r="AE5" s="90">
        <f>IF(AD5&gt;[1]WFY10!$AP$1,0,(VLOOKUP(AD5,'[2]Point Tables'!$A$4:$I$263,[1]WFY10!$AP$2,FALSE)))</f>
        <v>100</v>
      </c>
      <c r="AF5" s="91">
        <f>IF(ISNA(VLOOKUP($A5,[1]WFY10!$AX$1:$AY$65536,2,FALSE)),"np",(VLOOKUP($A5,[1]WFY10!$AX$1:$AY$65536,2,FALSE)))</f>
        <v>1</v>
      </c>
      <c r="AG5" s="90">
        <f>IF(AF5&gt;[1]WFY10!$AY$1,0,(VLOOKUP(AF5,'[2]Point Tables'!$A$4:$I$263,[1]WFY10!$AY$2,FALSE)))</f>
        <v>100</v>
      </c>
      <c r="AH5" s="91" t="str">
        <f>IF(ISNA(VLOOKUP($A5,[1]WFY10!$BG$1:$BH$65536,2,FALSE)),"np",(VLOOKUP($A5,[1]WFY10!$BG$1:$BH$65536,2,FALSE)))</f>
        <v>np</v>
      </c>
      <c r="AI5" s="90">
        <f>IF(AH5&gt;[1]WFY10!$BH$1,0,(VLOOKUP(AH5,'[2]Point Tables'!$A$4:$I$263,[1]WFY10!$BH$2,FALSE)))</f>
        <v>0</v>
      </c>
      <c r="AJ5" s="91" t="str">
        <f>IF(ISNA(VLOOKUP($A5,[1]WFY10!$BP$1:$BQ$65536,2,FALSE)),"np",(VLOOKUP($A5,[1]WFY10!$BP$1:$BQ$65536,2,FALSE)))</f>
        <v>np</v>
      </c>
      <c r="AK5" s="90">
        <f>IF(AJ5&gt;[1]WFY10!$BQ$1,0,(VLOOKUP(AJ5,'[2]Point Tables'!$A$4:$I$263,[1]WFY10!$BQ$2,FALSE)))</f>
        <v>0</v>
      </c>
      <c r="AL5" s="91" t="str">
        <f>IF(ISNA(VLOOKUP($A5,[1]WFY10!$BY$1:$BZ$65536,2,FALSE)),"np",(VLOOKUP($A5,[1]WFY10!$BY$1:$BZ$65536,2,FALSE)))</f>
        <v>np</v>
      </c>
      <c r="AM5" s="90">
        <f>IF(AL5&gt;[1]WFY10!$BZ$1,0,(VLOOKUP(AL5,'[2]Point Tables'!$A$4:$I$263,[1]WFY10!$BZ$2,FALSE)))</f>
        <v>0</v>
      </c>
      <c r="AN5" s="91" t="str">
        <f>IF(ISNA(VLOOKUP($A5,[1]WFY10!$CH$1:$CI$65536,2,FALSE)),"np",(VLOOKUP($A5,[1]WFY10!$CH$1:$CI$65536,2,FALSE)))</f>
        <v>np</v>
      </c>
      <c r="AO5" s="90">
        <f>IF(AN5&gt;[1]WFY10!$CI$1,0,(VLOOKUP(AN5,'[2]Point Tables'!$A$4:$I$263,[1]WFY10!$CI$2,FALSE)))</f>
        <v>0</v>
      </c>
      <c r="AP5" s="91" t="str">
        <f>IF(ISNA(VLOOKUP($A5,[1]WFY10!$CQ$1:$CR$65536,2,FALSE)),"np",(VLOOKUP($A5,[1]WFY10!$CQ$1:$CR$65536,2,FALSE)))</f>
        <v>np</v>
      </c>
      <c r="AQ5" s="90">
        <f>IF(AP5&gt;[1]WFY10!$CR$1,0,(VLOOKUP(AP5,'[3]Point Tables'!$A$4:$I$263,[1]WFY10!$CR$2,FALSE)))</f>
        <v>0</v>
      </c>
      <c r="AR5" s="92" t="str">
        <f t="shared" si="6"/>
        <v xml:space="preserve">Zhang, Rachel </v>
      </c>
      <c r="AS5" s="91" t="str">
        <f>IF(ISNA(VLOOKUP($A5,[1]WFY12!$AA$1:$AB$65536,2,FALSE)),"np",(VLOOKUP($A5,[1]WFY12!$AA$1:$AB$65536,2,FALSE)))</f>
        <v>np</v>
      </c>
      <c r="AT5" s="90">
        <f>IF(AS5&gt;[1]WFY12!$AB$1,0,(VLOOKUP(AS5,'[2]Point Tables'!$A$4:$I$263,[1]WFY12!$AB$2,FALSE)))</f>
        <v>0</v>
      </c>
      <c r="AU5" s="91" t="str">
        <f>IF(ISNA(VLOOKUP($A5,[1]WFY12!$AL$1:$AM$65536,2,FALSE)),"np",(VLOOKUP($A5,[1]WFY12!$AL$1:$AM$65536,2,FALSE)))</f>
        <v>np</v>
      </c>
      <c r="AV5" s="90">
        <f>IF(AU5&gt;[1]WFY12!$AM$1,0,(VLOOKUP(AU5,'[2]Point Tables'!$A$4:$I$263,[1]WFY12!$AM$2,FALSE)))</f>
        <v>0</v>
      </c>
      <c r="AW5" s="91">
        <f>IF(ISNA(VLOOKUP($A5,[1]WFY12!$AW$1:$AX$65536,2,FALSE)),"np",(VLOOKUP($A5,[1]WFY12!$AW$1:$AX$65536,2,FALSE)))</f>
        <v>34</v>
      </c>
      <c r="AX5" s="90">
        <f>IF(AW5&gt;[1]WFY12!$AX$1,0,(VLOOKUP(AW5,'[2]Point Tables'!$A$4:$I$263,[1]WFY12!$AX$2,FALSE)))</f>
        <v>0</v>
      </c>
      <c r="AY5" s="91">
        <f>IF(ISNA(VLOOKUP($A5,[1]WFY12!$BH$1:$BI$65536,2,FALSE)),"np",(VLOOKUP($A5,[1]WFY12!$BH$1:$BI$65536,2,FALSE)))</f>
        <v>5</v>
      </c>
      <c r="AZ5" s="90">
        <f>IF(AY5&gt;[1]WFY12!$BI$1,0,(VLOOKUP(AY5,'[2]Point Tables'!$A$4:$I$263,[1]WFY12!$BI$2,FALSE)))</f>
        <v>70</v>
      </c>
      <c r="BA5" s="91" t="str">
        <f>IF(ISNA(VLOOKUP($A5,[1]WFY12!$BS$1:$BT$65536,2,FALSE)),"np",(VLOOKUP($A5,[1]WFY12!$BS$1:$BT$65536,2,FALSE)))</f>
        <v>np</v>
      </c>
      <c r="BB5" s="90">
        <f>IF(BA5&gt;[1]WFY12!$BT$1,0,(VLOOKUP(BA5,'[2]Point Tables'!$A$4:$I$263,[1]WFY12!$BT$2,FALSE)))</f>
        <v>0</v>
      </c>
      <c r="BC5" s="91" t="str">
        <f>IF(ISNA(VLOOKUP($A5,[1]WFY12!$CD$1:$CE$65536,2,FALSE)),"np",(VLOOKUP($A5,[1]WFY12!$CD$1:$CE$65536,2,FALSE)))</f>
        <v>np</v>
      </c>
      <c r="BD5" s="90">
        <f>IF(BC5&gt;[1]WFY12!$CE$1,0,(VLOOKUP(BC5,'[2]Point Tables'!$A$4:$I$263,[1]WFY12!$CE$2,FALSE)))</f>
        <v>0</v>
      </c>
      <c r="BE5" s="91" t="str">
        <f>IF(ISNA(VLOOKUP($A5,[1]WFY12!$CO$1:$CP$65536,2,FALSE)),"np",(VLOOKUP($A5,[1]WFY12!$CO$1:$CP$65536,2,FALSE)))</f>
        <v>np</v>
      </c>
      <c r="BF5" s="90">
        <f>IF(BE5&gt;[1]WFY12!$CP$1,0,(VLOOKUP(BE5,'[2]Point Tables'!$A$4:$I$263,[1]WFY12!$CP$2,FALSE)))</f>
        <v>0</v>
      </c>
      <c r="BG5" s="91" t="str">
        <f>IF(ISNA(VLOOKUP($A5,[1]WFY12!$CZ$1:$DA$65536,2,FALSE)),"np",(VLOOKUP($A5,[1]WFY12!$CZ$1:$DA$65536,2,FALSE)))</f>
        <v>np</v>
      </c>
      <c r="BH5" s="90">
        <f>IF(BG5&gt;[1]WFY12!$DA$1,0,(VLOOKUP(BG5,'[2]Point Tables'!$A$4:$I$263,[1]WFY12!$DA$2,FALSE)))</f>
        <v>0</v>
      </c>
      <c r="BI5" s="91" t="str">
        <f>IF(ISNA(VLOOKUP($A5,[1]WFY12!$DK$1:$DL$65536,2,FALSE)),"np",(VLOOKUP($A5,[1]WFY12!$DK$1:$DL$65536,2,FALSE)))</f>
        <v>np</v>
      </c>
      <c r="BJ5" s="90">
        <f>IF(BI5&gt;[1]WFY12!$DL$1,0,(VLOOKUP(BI5,'[3]Point Tables'!$A$4:$I$263,[1]WFY12!$DL$2,FALSE)))</f>
        <v>0</v>
      </c>
      <c r="BW5">
        <f t="shared" si="7"/>
        <v>0</v>
      </c>
      <c r="BX5">
        <f t="shared" si="8"/>
        <v>0</v>
      </c>
      <c r="BY5">
        <f t="shared" si="9"/>
        <v>100</v>
      </c>
      <c r="BZ5">
        <f t="shared" si="10"/>
        <v>100</v>
      </c>
      <c r="CA5">
        <f t="shared" si="11"/>
        <v>0</v>
      </c>
      <c r="CB5">
        <f t="shared" si="12"/>
        <v>0</v>
      </c>
      <c r="CC5">
        <f t="shared" si="13"/>
        <v>0</v>
      </c>
      <c r="CD5">
        <f t="shared" si="14"/>
        <v>0</v>
      </c>
      <c r="CE5">
        <f t="shared" si="15"/>
        <v>0</v>
      </c>
      <c r="CF5">
        <f t="shared" si="16"/>
        <v>0</v>
      </c>
      <c r="CG5">
        <f t="shared" si="17"/>
        <v>0</v>
      </c>
      <c r="CH5">
        <f t="shared" si="18"/>
        <v>0</v>
      </c>
      <c r="CI5">
        <f t="shared" si="19"/>
        <v>70</v>
      </c>
      <c r="CJ5">
        <f t="shared" si="20"/>
        <v>0</v>
      </c>
      <c r="CK5">
        <f t="shared" si="21"/>
        <v>0</v>
      </c>
      <c r="CL5">
        <f t="shared" si="22"/>
        <v>0</v>
      </c>
      <c r="CM5">
        <f t="shared" si="23"/>
        <v>0</v>
      </c>
      <c r="CN5">
        <f t="shared" si="24"/>
        <v>0</v>
      </c>
      <c r="CP5">
        <f t="shared" si="25"/>
        <v>100</v>
      </c>
      <c r="CQ5">
        <f t="shared" si="26"/>
        <v>70</v>
      </c>
      <c r="CR5">
        <f t="shared" si="27"/>
        <v>85</v>
      </c>
      <c r="CS5">
        <f t="shared" si="28"/>
        <v>50</v>
      </c>
      <c r="CT5">
        <f t="shared" si="29"/>
        <v>92</v>
      </c>
      <c r="CU5">
        <f t="shared" si="30"/>
        <v>70</v>
      </c>
      <c r="CW5">
        <f t="shared" si="31"/>
        <v>100</v>
      </c>
      <c r="CX5">
        <f t="shared" si="32"/>
        <v>92</v>
      </c>
      <c r="CY5">
        <f t="shared" si="33"/>
        <v>85</v>
      </c>
      <c r="CZ5">
        <f t="shared" si="34"/>
        <v>70</v>
      </c>
      <c r="DB5" s="95">
        <f t="shared" si="35"/>
        <v>347</v>
      </c>
      <c r="DG5">
        <f>S5</f>
        <v>70</v>
      </c>
    </row>
    <row r="6" spans="1:117">
      <c r="A6" s="102">
        <v>100119266</v>
      </c>
      <c r="B6" s="1">
        <f t="shared" si="0"/>
        <v>346</v>
      </c>
      <c r="C6" s="132">
        <f t="shared" si="36"/>
        <v>169</v>
      </c>
      <c r="D6" s="15" t="str">
        <f>IF(I6&lt;=0,"",IF(I6=I5,D5,ROW()-3&amp;IF(I6=I7,"T","")))</f>
        <v>3</v>
      </c>
      <c r="E6" s="26"/>
      <c r="F6" s="31" t="s">
        <v>824</v>
      </c>
      <c r="G6" s="25">
        <v>2001</v>
      </c>
      <c r="H6" s="31" t="s">
        <v>37</v>
      </c>
      <c r="I6" s="133">
        <f t="shared" si="1"/>
        <v>346</v>
      </c>
      <c r="J6" s="135">
        <f t="shared" ref="J6:J43" si="37">DM6+SUM(Q6,S6)</f>
        <v>169</v>
      </c>
      <c r="K6" s="87">
        <f t="shared" si="2"/>
        <v>100</v>
      </c>
      <c r="L6" s="87">
        <f t="shared" si="2"/>
        <v>92</v>
      </c>
      <c r="M6" s="87">
        <f t="shared" si="2"/>
        <v>85</v>
      </c>
      <c r="N6" s="87">
        <f t="shared" si="2"/>
        <v>69</v>
      </c>
      <c r="O6" s="88" t="str">
        <f t="shared" si="3"/>
        <v>Tran, Kaitlyn</v>
      </c>
      <c r="P6" s="91">
        <f>IF(ISNA(VLOOKUP($A6,[1]WFY10!$E$1:$F$65536,2,FALSE)),"np",(VLOOKUP($A6,[1]WFY10!$E$1:$F$65536,2,FALSE)))</f>
        <v>1</v>
      </c>
      <c r="Q6" s="90">
        <f>IF(P6&gt;[1]WFY10!$F$1,0,(VLOOKUP(P6,'[2]Point Tables'!$A$4:$I$263,[1]WFY10!$F$2,FALSE)))</f>
        <v>100</v>
      </c>
      <c r="R6" s="91">
        <f>IF(ISNA(VLOOKUP($A6,[1]WFY10!$N$1:$O$65536,2,FALSE)),"np",(VLOOKUP($A6,[1]WFY10!$N$1:$O$65536,2,FALSE)))</f>
        <v>7</v>
      </c>
      <c r="S6" s="90">
        <f>IF(R6&gt;[1]WFY10!$O$1,0,(VLOOKUP(R6,'[2]Point Tables'!$A$4:$I$263,[1]WFY10!$O$2,FALSE)))</f>
        <v>69</v>
      </c>
      <c r="T6" s="92" t="str">
        <f t="shared" si="4"/>
        <v>Tran, Kaitlyn</v>
      </c>
      <c r="U6" s="91">
        <f>IF(ISNA(VLOOKUP($A6,[1]WFY12!$E$1:$F$65536,2,FALSE)),"np",(VLOOKUP($A6,[1]WFY12!$E$1:$F$65536,2,FALSE)))</f>
        <v>8</v>
      </c>
      <c r="V6" s="90">
        <f>IF(U6&gt;[1]WFY12!$F$1,0,(VLOOKUP(U6,'[2]Point Tables'!$A$4:$I$263,[1]WFY12!$F$2,FALSE)))</f>
        <v>68.5</v>
      </c>
      <c r="W6" s="91">
        <f>IF(ISNA(VLOOKUP($A6,[1]WFY12!$P$1:$Q$65536,2,FALSE)),"np",(VLOOKUP($A6,[1]WFY12!$P$1:$Q$65536,2,FALSE)))</f>
        <v>15</v>
      </c>
      <c r="X6" s="90">
        <f>IF(W6&gt;[1]WFY12!$Q$1,0,(VLOOKUP(W6,'[2]Point Tables'!$A$4:$I$263,[1]WFY12!$Q$2,FALSE)))</f>
        <v>50.5</v>
      </c>
      <c r="Y6" s="92" t="str">
        <f t="shared" si="5"/>
        <v>Tran, Kaitlyn</v>
      </c>
      <c r="Z6" s="91">
        <f>IF(ISNA(VLOOKUP($A6,[1]WFY10!$W$1:$X$65536,2,FALSE)),"np",(VLOOKUP($A6,[1]WFY10!$W$1:$X$65536,2,FALSE)))</f>
        <v>2</v>
      </c>
      <c r="AA6" s="90">
        <f>IF(Z6&gt;[1]WFY10!$X$1,0,(VLOOKUP(Z6,'[2]Point Tables'!$A$4:$I$263,[1]WFY10!$X$2,FALSE)))</f>
        <v>92</v>
      </c>
      <c r="AB6" s="91" t="str">
        <f>IF(ISNA(VLOOKUP($A6,[1]WFY10!$AF$1:$AG$65536,2,FALSE)),"np",(VLOOKUP($A6,[1]WFY10!$AF$1:$AG$65536,2,FALSE)))</f>
        <v>np</v>
      </c>
      <c r="AC6" s="90">
        <f>IF(AB6&gt;[1]WFY10!$AG$1,0,(VLOOKUP(AB6,'[2]Point Tables'!$A$4:$I$263,[1]WFY10!$AG$2,FALSE)))</f>
        <v>0</v>
      </c>
      <c r="AD6" s="91" t="str">
        <f>IF(ISNA(VLOOKUP($A6,[1]WFY10!$AO$1:$AP$65536,2,FALSE)),"np",(VLOOKUP($A6,[1]WFY10!$AO$1:$AP$65536,2,FALSE)))</f>
        <v>np</v>
      </c>
      <c r="AE6" s="90">
        <f>IF(AD6&gt;[1]WFY10!$AP$1,0,(VLOOKUP(AD6,'[2]Point Tables'!$A$4:$I$263,[1]WFY10!$AP$2,FALSE)))</f>
        <v>0</v>
      </c>
      <c r="AF6" s="91" t="str">
        <f>IF(ISNA(VLOOKUP($A6,[1]WFY10!$AX$1:$AY$65536,2,FALSE)),"np",(VLOOKUP($A6,[1]WFY10!$AX$1:$AY$65536,2,FALSE)))</f>
        <v>np</v>
      </c>
      <c r="AG6" s="90">
        <f>IF(AF6&gt;[1]WFY10!$AY$1,0,(VLOOKUP(AF6,'[2]Point Tables'!$A$4:$I$263,[1]WFY10!$AY$2,FALSE)))</f>
        <v>0</v>
      </c>
      <c r="AH6" s="91" t="str">
        <f>IF(ISNA(VLOOKUP($A6,[1]WFY10!$BG$1:$BH$65536,2,FALSE)),"np",(VLOOKUP($A6,[1]WFY10!$BG$1:$BH$65536,2,FALSE)))</f>
        <v>np</v>
      </c>
      <c r="AI6" s="90">
        <f>IF(AH6&gt;[1]WFY10!$BH$1,0,(VLOOKUP(AH6,'[2]Point Tables'!$A$4:$I$263,[1]WFY10!$BH$2,FALSE)))</f>
        <v>0</v>
      </c>
      <c r="AJ6" s="91" t="str">
        <f>IF(ISNA(VLOOKUP($A6,[1]WFY10!$BP$1:$BQ$65536,2,FALSE)),"np",(VLOOKUP($A6,[1]WFY10!$BP$1:$BQ$65536,2,FALSE)))</f>
        <v>np</v>
      </c>
      <c r="AK6" s="90">
        <f>IF(AJ6&gt;[1]WFY10!$BQ$1,0,(VLOOKUP(AJ6,'[2]Point Tables'!$A$4:$I$263,[1]WFY10!$BQ$2,FALSE)))</f>
        <v>0</v>
      </c>
      <c r="AL6" s="91" t="str">
        <f>IF(ISNA(VLOOKUP($A6,[1]WFY10!$BY$1:$BZ$65536,2,FALSE)),"np",(VLOOKUP($A6,[1]WFY10!$BY$1:$BZ$65536,2,FALSE)))</f>
        <v>np</v>
      </c>
      <c r="AM6" s="90">
        <f>IF(AL6&gt;[1]WFY10!$BZ$1,0,(VLOOKUP(AL6,'[2]Point Tables'!$A$4:$I$263,[1]WFY10!$BZ$2,FALSE)))</f>
        <v>0</v>
      </c>
      <c r="AN6" s="91">
        <f>IF(ISNA(VLOOKUP($A6,[1]WFY10!$CH$1:$CI$65536,2,FALSE)),"np",(VLOOKUP($A6,[1]WFY10!$CH$1:$CI$65536,2,FALSE)))</f>
        <v>5</v>
      </c>
      <c r="AO6" s="90">
        <f>IF(AN6&gt;[1]WFY10!$CI$1,0,(VLOOKUP(AN6,'[2]Point Tables'!$A$4:$I$263,[1]WFY10!$CI$2,FALSE)))</f>
        <v>70</v>
      </c>
      <c r="AP6" s="91" t="str">
        <f>IF(ISNA(VLOOKUP($A6,[1]WFY10!$CQ$1:$CR$65536,2,FALSE)),"np",(VLOOKUP($A6,[1]WFY10!$CQ$1:$CR$65536,2,FALSE)))</f>
        <v>np</v>
      </c>
      <c r="AQ6" s="90">
        <f>IF(AP6&gt;[1]WFY10!$CR$1,0,(VLOOKUP(AP6,'[3]Point Tables'!$A$4:$I$263,[1]WFY10!$CR$2,FALSE)))</f>
        <v>0</v>
      </c>
      <c r="AR6" s="92" t="str">
        <f t="shared" si="6"/>
        <v>Tran, Kaitlyn</v>
      </c>
      <c r="AS6" s="91">
        <f>IF(ISNA(VLOOKUP($A6,[1]WFY12!$AA$1:$AB$65536,2,FALSE)),"np",(VLOOKUP($A6,[1]WFY12!$AA$1:$AB$65536,2,FALSE)))</f>
        <v>3</v>
      </c>
      <c r="AT6" s="90">
        <f>IF(AS6&gt;[1]WFY12!$AB$1,0,(VLOOKUP(AS6,'[2]Point Tables'!$A$4:$I$263,[1]WFY12!$AB$2,FALSE)))</f>
        <v>85</v>
      </c>
      <c r="AU6" s="91" t="str">
        <f>IF(ISNA(VLOOKUP($A6,[1]WFY12!$AL$1:$AM$65536,2,FALSE)),"np",(VLOOKUP($A6,[1]WFY12!$AL$1:$AM$65536,2,FALSE)))</f>
        <v>np</v>
      </c>
      <c r="AV6" s="90">
        <f>IF(AU6&gt;[1]WFY12!$AM$1,0,(VLOOKUP(AU6,'[2]Point Tables'!$A$4:$I$263,[1]WFY12!$AM$2,FALSE)))</f>
        <v>0</v>
      </c>
      <c r="AW6" s="91" t="str">
        <f>IF(ISNA(VLOOKUP($A6,[1]WFY12!$AW$1:$AX$65536,2,FALSE)),"np",(VLOOKUP($A6,[1]WFY12!$AW$1:$AX$65536,2,FALSE)))</f>
        <v>np</v>
      </c>
      <c r="AX6" s="90">
        <f>IF(AW6&gt;[1]WFY12!$AX$1,0,(VLOOKUP(AW6,'[2]Point Tables'!$A$4:$I$263,[1]WFY12!$AX$2,FALSE)))</f>
        <v>0</v>
      </c>
      <c r="AY6" s="91" t="str">
        <f>IF(ISNA(VLOOKUP($A6,[1]WFY12!$BH$1:$BI$65536,2,FALSE)),"np",(VLOOKUP($A6,[1]WFY12!$BH$1:$BI$65536,2,FALSE)))</f>
        <v>np</v>
      </c>
      <c r="AZ6" s="90">
        <f>IF(AY6&gt;[1]WFY12!$BI$1,0,(VLOOKUP(AY6,'[2]Point Tables'!$A$4:$I$263,[1]WFY12!$BI$2,FALSE)))</f>
        <v>0</v>
      </c>
      <c r="BA6" s="91" t="str">
        <f>IF(ISNA(VLOOKUP($A6,[1]WFY12!$BS$1:$BT$65536,2,FALSE)),"np",(VLOOKUP($A6,[1]WFY12!$BS$1:$BT$65536,2,FALSE)))</f>
        <v>np</v>
      </c>
      <c r="BB6" s="90">
        <f>IF(BA6&gt;[1]WFY12!$BT$1,0,(VLOOKUP(BA6,'[2]Point Tables'!$A$4:$I$263,[1]WFY12!$BT$2,FALSE)))</f>
        <v>0</v>
      </c>
      <c r="BC6" s="91" t="str">
        <f>IF(ISNA(VLOOKUP($A6,[1]WFY12!$CD$1:$CE$65536,2,FALSE)),"np",(VLOOKUP($A6,[1]WFY12!$CD$1:$CE$65536,2,FALSE)))</f>
        <v>np</v>
      </c>
      <c r="BD6" s="90">
        <f>IF(BC6&gt;[1]WFY12!$CE$1,0,(VLOOKUP(BC6,'[2]Point Tables'!$A$4:$I$263,[1]WFY12!$CE$2,FALSE)))</f>
        <v>0</v>
      </c>
      <c r="BE6" s="91" t="str">
        <f>IF(ISNA(VLOOKUP($A6,[1]WFY12!$CO$1:$CP$65536,2,FALSE)),"np",(VLOOKUP($A6,[1]WFY12!$CO$1:$CP$65536,2,FALSE)))</f>
        <v>np</v>
      </c>
      <c r="BF6" s="90">
        <f>IF(BE6&gt;[1]WFY12!$CP$1,0,(VLOOKUP(BE6,'[2]Point Tables'!$A$4:$I$263,[1]WFY12!$CP$2,FALSE)))</f>
        <v>0</v>
      </c>
      <c r="BG6" s="91">
        <f>IF(ISNA(VLOOKUP($A6,[1]WFY12!$CZ$1:$DA$65536,2,FALSE)),"np",(VLOOKUP($A6,[1]WFY12!$CZ$1:$DA$65536,2,FALSE)))</f>
        <v>15</v>
      </c>
      <c r="BH6" s="90">
        <f>IF(BG6&gt;[1]WFY12!$DA$1,0,(VLOOKUP(BG6,'[2]Point Tables'!$A$4:$I$263,[1]WFY12!$DA$2,FALSE)))</f>
        <v>0</v>
      </c>
      <c r="BI6" s="91" t="str">
        <f>IF(ISNA(VLOOKUP($A6,[1]WFY12!$DK$1:$DL$65536,2,FALSE)),"np",(VLOOKUP($A6,[1]WFY12!$DK$1:$DL$65536,2,FALSE)))</f>
        <v>np</v>
      </c>
      <c r="BJ6" s="90">
        <f>IF(BI6&gt;[1]WFY12!$DL$1,0,(VLOOKUP(BI6,'[3]Point Tables'!$A$4:$I$263,[1]WFY12!$DL$2,FALSE)))</f>
        <v>0</v>
      </c>
      <c r="BW6">
        <f t="shared" si="7"/>
        <v>92</v>
      </c>
      <c r="BX6">
        <f t="shared" si="8"/>
        <v>0</v>
      </c>
      <c r="BY6">
        <f t="shared" si="9"/>
        <v>0</v>
      </c>
      <c r="BZ6">
        <f t="shared" si="10"/>
        <v>0</v>
      </c>
      <c r="CA6">
        <f t="shared" si="11"/>
        <v>0</v>
      </c>
      <c r="CB6">
        <f t="shared" si="12"/>
        <v>0</v>
      </c>
      <c r="CC6">
        <f t="shared" si="13"/>
        <v>0</v>
      </c>
      <c r="CD6">
        <f t="shared" si="14"/>
        <v>70</v>
      </c>
      <c r="CE6">
        <f t="shared" si="15"/>
        <v>0</v>
      </c>
      <c r="CF6">
        <f t="shared" si="16"/>
        <v>85</v>
      </c>
      <c r="CG6">
        <f t="shared" si="17"/>
        <v>0</v>
      </c>
      <c r="CH6">
        <f t="shared" si="18"/>
        <v>0</v>
      </c>
      <c r="CI6">
        <f t="shared" si="19"/>
        <v>0</v>
      </c>
      <c r="CJ6">
        <f t="shared" si="20"/>
        <v>0</v>
      </c>
      <c r="CK6">
        <f t="shared" si="21"/>
        <v>0</v>
      </c>
      <c r="CL6">
        <f t="shared" si="22"/>
        <v>0</v>
      </c>
      <c r="CM6">
        <f t="shared" si="23"/>
        <v>0</v>
      </c>
      <c r="CN6">
        <f t="shared" si="24"/>
        <v>0</v>
      </c>
      <c r="CP6">
        <f t="shared" si="25"/>
        <v>92</v>
      </c>
      <c r="CQ6">
        <f t="shared" si="26"/>
        <v>85</v>
      </c>
      <c r="CR6">
        <f t="shared" si="27"/>
        <v>50.5</v>
      </c>
      <c r="CS6">
        <f t="shared" si="28"/>
        <v>68.5</v>
      </c>
      <c r="CT6">
        <f t="shared" si="29"/>
        <v>100</v>
      </c>
      <c r="CU6">
        <f t="shared" si="30"/>
        <v>69</v>
      </c>
      <c r="CW6">
        <f t="shared" si="31"/>
        <v>100</v>
      </c>
      <c r="CX6">
        <f t="shared" si="32"/>
        <v>92</v>
      </c>
      <c r="CY6">
        <f t="shared" si="33"/>
        <v>85</v>
      </c>
      <c r="CZ6">
        <f t="shared" si="34"/>
        <v>69</v>
      </c>
      <c r="DB6" s="95">
        <f t="shared" si="35"/>
        <v>346</v>
      </c>
      <c r="DG6">
        <f>S6</f>
        <v>69</v>
      </c>
    </row>
    <row r="7" spans="1:117">
      <c r="A7" s="14">
        <v>100085417</v>
      </c>
      <c r="B7" s="1">
        <f t="shared" si="0"/>
        <v>298.5</v>
      </c>
      <c r="C7" s="132">
        <f t="shared" si="36"/>
        <v>138</v>
      </c>
      <c r="D7" s="15" t="str">
        <f>IF(I7&lt;=0,"",IF(I7=I6,D6,ROW()-3&amp;IF(I7=I12,"T","")))</f>
        <v>4</v>
      </c>
      <c r="E7" s="26"/>
      <c r="F7" s="3" t="s">
        <v>673</v>
      </c>
      <c r="G7" s="10">
        <v>2000</v>
      </c>
      <c r="H7" s="3" t="s">
        <v>1362</v>
      </c>
      <c r="I7" s="133">
        <f t="shared" si="1"/>
        <v>298.5</v>
      </c>
      <c r="J7" s="135">
        <f t="shared" si="37"/>
        <v>138</v>
      </c>
      <c r="K7" s="87">
        <f t="shared" si="2"/>
        <v>92</v>
      </c>
      <c r="L7" s="87">
        <f t="shared" si="2"/>
        <v>85</v>
      </c>
      <c r="M7" s="87">
        <f t="shared" si="2"/>
        <v>68.5</v>
      </c>
      <c r="N7" s="87">
        <f t="shared" si="2"/>
        <v>53</v>
      </c>
      <c r="O7" s="88" t="str">
        <f t="shared" si="3"/>
        <v xml:space="preserve">Liao, Jerrica </v>
      </c>
      <c r="P7" s="91">
        <f>IF(ISNA(VLOOKUP($A7,[1]WFY10!$E$1:$F$65536,2,FALSE)),"np",(VLOOKUP($A7,[1]WFY10!$E$1:$F$65536,2,FALSE)))</f>
        <v>3</v>
      </c>
      <c r="Q7" s="90">
        <f>IF(P7&gt;[1]WFY10!$F$1,0,(VLOOKUP(P7,'[2]Point Tables'!$A$4:$I$263,[1]WFY10!$F$2,FALSE)))</f>
        <v>85</v>
      </c>
      <c r="R7" s="91">
        <f>IF(ISNA(VLOOKUP($A7,[1]WFY10!$N$1:$O$65536,2,FALSE)),"np",(VLOOKUP($A7,[1]WFY10!$N$1:$O$65536,2,FALSE)))</f>
        <v>10</v>
      </c>
      <c r="S7" s="90">
        <f>IF(R7&gt;[1]WFY10!$O$1,0,(VLOOKUP(R7,'[2]Point Tables'!$A$4:$I$263,[1]WFY10!$O$2,FALSE)))</f>
        <v>53</v>
      </c>
      <c r="T7" s="92" t="str">
        <f t="shared" si="4"/>
        <v xml:space="preserve">Liao, Jerrica </v>
      </c>
      <c r="U7" s="91">
        <f>IF(ISNA(VLOOKUP($A7,[1]WFY12!$E$1:$F$65536,2,FALSE)),"np",(VLOOKUP($A7,[1]WFY12!$E$1:$F$65536,2,FALSE)))</f>
        <v>22</v>
      </c>
      <c r="V7" s="90">
        <f>IF(U7&gt;[1]WFY12!$F$1,0,(VLOOKUP(U7,'[2]Point Tables'!$A$4:$I$263,[1]WFY12!$F$2,FALSE)))</f>
        <v>32.5</v>
      </c>
      <c r="W7" s="91">
        <f>IF(ISNA(VLOOKUP($A7,[1]WFY12!$P$1:$Q$65536,2,FALSE)),"np",(VLOOKUP($A7,[1]WFY12!$P$1:$Q$65536,2,FALSE)))</f>
        <v>30</v>
      </c>
      <c r="X7" s="90">
        <f>IF(W7&gt;[1]WFY12!$Q$1,0,(VLOOKUP(W7,'[2]Point Tables'!$A$4:$I$263,[1]WFY12!$Q$2,FALSE)))</f>
        <v>28.5</v>
      </c>
      <c r="Y7" s="92" t="str">
        <f t="shared" si="5"/>
        <v xml:space="preserve">Liao, Jerrica </v>
      </c>
      <c r="Z7" s="91" t="str">
        <f>IF(ISNA(VLOOKUP($A7,[1]WFY10!$W$1:$X$65536,2,FALSE)),"np",(VLOOKUP($A7,[1]WFY10!$W$1:$X$65536,2,FALSE)))</f>
        <v>np</v>
      </c>
      <c r="AA7" s="90">
        <f>IF(Z7&gt;[1]WFY10!$X$1,0,(VLOOKUP(Z7,'[2]Point Tables'!$A$4:$I$263,[1]WFY10!$X$2,FALSE)))</f>
        <v>0</v>
      </c>
      <c r="AB7" s="91">
        <f>IF(ISNA(VLOOKUP($A7,[1]WFY10!$AF$1:$AG$65536,2,FALSE)),"np",(VLOOKUP($A7,[1]WFY10!$AF$1:$AG$65536,2,FALSE)))</f>
        <v>2</v>
      </c>
      <c r="AC7" s="90">
        <f>IF(AB7&gt;[1]WFY10!$AG$1,0,(VLOOKUP(AB7,'[2]Point Tables'!$A$4:$I$263,[1]WFY10!$AG$2,FALSE)))</f>
        <v>92</v>
      </c>
      <c r="AD7" s="91" t="str">
        <f>IF(ISNA(VLOOKUP($A7,[1]WFY10!$AO$1:$AP$65536,2,FALSE)),"np",(VLOOKUP($A7,[1]WFY10!$AO$1:$AP$65536,2,FALSE)))</f>
        <v>np</v>
      </c>
      <c r="AE7" s="90">
        <f>IF(AD7&gt;[1]WFY10!$AP$1,0,(VLOOKUP(AD7,'[2]Point Tables'!$A$4:$I$263,[1]WFY10!$AP$2,FALSE)))</f>
        <v>0</v>
      </c>
      <c r="AF7" s="91" t="str">
        <f>IF(ISNA(VLOOKUP($A7,[1]WFY10!$AX$1:$AY$65536,2,FALSE)),"np",(VLOOKUP($A7,[1]WFY10!$AX$1:$AY$65536,2,FALSE)))</f>
        <v>np</v>
      </c>
      <c r="AG7" s="90">
        <f>IF(AF7&gt;[1]WFY10!$AY$1,0,(VLOOKUP(AF7,'[2]Point Tables'!$A$4:$I$263,[1]WFY10!$AY$2,FALSE)))</f>
        <v>0</v>
      </c>
      <c r="AH7" s="91" t="str">
        <f>IF(ISNA(VLOOKUP($A7,[1]WFY10!$BG$1:$BH$65536,2,FALSE)),"np",(VLOOKUP($A7,[1]WFY10!$BG$1:$BH$65536,2,FALSE)))</f>
        <v>np</v>
      </c>
      <c r="AI7" s="90">
        <f>IF(AH7&gt;[1]WFY10!$BH$1,0,(VLOOKUP(AH7,'[2]Point Tables'!$A$4:$I$263,[1]WFY10!$BH$2,FALSE)))</f>
        <v>0</v>
      </c>
      <c r="AJ7" s="91" t="str">
        <f>IF(ISNA(VLOOKUP($A7,[1]WFY10!$BP$1:$BQ$65536,2,FALSE)),"np",(VLOOKUP($A7,[1]WFY10!$BP$1:$BQ$65536,2,FALSE)))</f>
        <v>np</v>
      </c>
      <c r="AK7" s="90">
        <f>IF(AJ7&gt;[1]WFY10!$BQ$1,0,(VLOOKUP(AJ7,'[2]Point Tables'!$A$4:$I$263,[1]WFY10!$BQ$2,FALSE)))</f>
        <v>0</v>
      </c>
      <c r="AL7" s="91" t="str">
        <f>IF(ISNA(VLOOKUP($A7,[1]WFY10!$BY$1:$BZ$65536,2,FALSE)),"np",(VLOOKUP($A7,[1]WFY10!$BY$1:$BZ$65536,2,FALSE)))</f>
        <v>np</v>
      </c>
      <c r="AM7" s="90">
        <f>IF(AL7&gt;[1]WFY10!$BZ$1,0,(VLOOKUP(AL7,'[2]Point Tables'!$A$4:$I$263,[1]WFY10!$BZ$2,FALSE)))</f>
        <v>0</v>
      </c>
      <c r="AN7" s="91">
        <f>IF(ISNA(VLOOKUP($A7,[1]WFY10!$CH$1:$CI$65536,2,FALSE)),"np",(VLOOKUP($A7,[1]WFY10!$CH$1:$CI$65536,2,FALSE)))</f>
        <v>3</v>
      </c>
      <c r="AO7" s="90">
        <f>IF(AN7&gt;[1]WFY10!$CI$1,0,(VLOOKUP(AN7,'[2]Point Tables'!$A$4:$I$263,[1]WFY10!$CI$2,FALSE)))</f>
        <v>85</v>
      </c>
      <c r="AP7" s="91" t="str">
        <f>IF(ISNA(VLOOKUP($A7,[1]WFY10!$CQ$1:$CR$65536,2,FALSE)),"np",(VLOOKUP($A7,[1]WFY10!$CQ$1:$CR$65536,2,FALSE)))</f>
        <v>np</v>
      </c>
      <c r="AQ7" s="90">
        <f>IF(AP7&gt;[1]WFY10!$CR$1,0,(VLOOKUP(AP7,'[3]Point Tables'!$A$4:$I$263,[1]WFY10!$CR$2,FALSE)))</f>
        <v>0</v>
      </c>
      <c r="AR7" s="92" t="str">
        <f t="shared" si="6"/>
        <v xml:space="preserve">Liao, Jerrica </v>
      </c>
      <c r="AS7" s="91" t="str">
        <f>IF(ISNA(VLOOKUP($A7,[1]WFY12!$AA$1:$AB$65536,2,FALSE)),"np",(VLOOKUP($A7,[1]WFY12!$AA$1:$AB$65536,2,FALSE)))</f>
        <v>np</v>
      </c>
      <c r="AT7" s="90">
        <f>IF(AS7&gt;[1]WFY12!$AB$1,0,(VLOOKUP(AS7,'[2]Point Tables'!$A$4:$I$263,[1]WFY12!$AB$2,FALSE)))</f>
        <v>0</v>
      </c>
      <c r="AU7" s="91">
        <f>IF(ISNA(VLOOKUP($A7,[1]WFY12!$AL$1:$AM$65536,2,FALSE)),"np",(VLOOKUP($A7,[1]WFY12!$AL$1:$AM$65536,2,FALSE)))</f>
        <v>8</v>
      </c>
      <c r="AV7" s="90">
        <f>IF(AU7&gt;[1]WFY12!$AM$1,0,(VLOOKUP(AU7,'[2]Point Tables'!$A$4:$I$263,[1]WFY12!$AM$2,FALSE)))</f>
        <v>68.5</v>
      </c>
      <c r="AW7" s="91" t="str">
        <f>IF(ISNA(VLOOKUP($A7,[1]WFY12!$AW$1:$AX$65536,2,FALSE)),"np",(VLOOKUP($A7,[1]WFY12!$AW$1:$AX$65536,2,FALSE)))</f>
        <v>np</v>
      </c>
      <c r="AX7" s="90">
        <f>IF(AW7&gt;[1]WFY12!$AX$1,0,(VLOOKUP(AW7,'[2]Point Tables'!$A$4:$I$263,[1]WFY12!$AX$2,FALSE)))</f>
        <v>0</v>
      </c>
      <c r="AY7" s="91" t="str">
        <f>IF(ISNA(VLOOKUP($A7,[1]WFY12!$BH$1:$BI$65536,2,FALSE)),"np",(VLOOKUP($A7,[1]WFY12!$BH$1:$BI$65536,2,FALSE)))</f>
        <v>np</v>
      </c>
      <c r="AZ7" s="90">
        <f>IF(AY7&gt;[1]WFY12!$BI$1,0,(VLOOKUP(AY7,'[2]Point Tables'!$A$4:$I$263,[1]WFY12!$BI$2,FALSE)))</f>
        <v>0</v>
      </c>
      <c r="BA7" s="91" t="str">
        <f>IF(ISNA(VLOOKUP($A7,[1]WFY12!$BS$1:$BT$65536,2,FALSE)),"np",(VLOOKUP($A7,[1]WFY12!$BS$1:$BT$65536,2,FALSE)))</f>
        <v>np</v>
      </c>
      <c r="BB7" s="90">
        <f>IF(BA7&gt;[1]WFY12!$BT$1,0,(VLOOKUP(BA7,'[2]Point Tables'!$A$4:$I$263,[1]WFY12!$BT$2,FALSE)))</f>
        <v>0</v>
      </c>
      <c r="BC7" s="91" t="str">
        <f>IF(ISNA(VLOOKUP($A7,[1]WFY12!$CD$1:$CE$65536,2,FALSE)),"np",(VLOOKUP($A7,[1]WFY12!$CD$1:$CE$65536,2,FALSE)))</f>
        <v>np</v>
      </c>
      <c r="BD7" s="90">
        <f>IF(BC7&gt;[1]WFY12!$CE$1,0,(VLOOKUP(BC7,'[2]Point Tables'!$A$4:$I$263,[1]WFY12!$CE$2,FALSE)))</f>
        <v>0</v>
      </c>
      <c r="BE7" s="91" t="str">
        <f>IF(ISNA(VLOOKUP($A7,[1]WFY12!$CO$1:$CP$65536,2,FALSE)),"np",(VLOOKUP($A7,[1]WFY12!$CO$1:$CP$65536,2,FALSE)))</f>
        <v>np</v>
      </c>
      <c r="BF7" s="90">
        <f>IF(BE7&gt;[1]WFY12!$CP$1,0,(VLOOKUP(BE7,'[2]Point Tables'!$A$4:$I$263,[1]WFY12!$CP$2,FALSE)))</f>
        <v>0</v>
      </c>
      <c r="BG7" s="91">
        <f>IF(ISNA(VLOOKUP($A7,[1]WFY12!$CZ$1:$DA$65536,2,FALSE)),"np",(VLOOKUP($A7,[1]WFY12!$CZ$1:$DA$65536,2,FALSE)))</f>
        <v>17</v>
      </c>
      <c r="BH7" s="90">
        <f>IF(BG7&gt;[1]WFY12!$DA$1,0,(VLOOKUP(BG7,'[2]Point Tables'!$A$4:$I$263,[1]WFY12!$DA$2,FALSE)))</f>
        <v>0</v>
      </c>
      <c r="BI7" s="91" t="str">
        <f>IF(ISNA(VLOOKUP($A7,[1]WFY12!$DK$1:$DL$65536,2,FALSE)),"np",(VLOOKUP($A7,[1]WFY12!$DK$1:$DL$65536,2,FALSE)))</f>
        <v>np</v>
      </c>
      <c r="BJ7" s="90">
        <f>IF(BI7&gt;[1]WFY12!$DL$1,0,(VLOOKUP(BI7,'[3]Point Tables'!$A$4:$I$263,[1]WFY12!$DL$2,FALSE)))</f>
        <v>0</v>
      </c>
      <c r="BW7">
        <f t="shared" si="7"/>
        <v>0</v>
      </c>
      <c r="BX7">
        <f t="shared" si="8"/>
        <v>92</v>
      </c>
      <c r="BY7">
        <f t="shared" si="9"/>
        <v>0</v>
      </c>
      <c r="BZ7">
        <f t="shared" si="10"/>
        <v>0</v>
      </c>
      <c r="CA7">
        <f t="shared" si="11"/>
        <v>0</v>
      </c>
      <c r="CB7">
        <f t="shared" si="12"/>
        <v>0</v>
      </c>
      <c r="CC7">
        <f t="shared" si="13"/>
        <v>0</v>
      </c>
      <c r="CD7">
        <f t="shared" si="14"/>
        <v>85</v>
      </c>
      <c r="CE7">
        <f t="shared" si="15"/>
        <v>0</v>
      </c>
      <c r="CF7">
        <f t="shared" si="16"/>
        <v>0</v>
      </c>
      <c r="CG7">
        <f t="shared" si="17"/>
        <v>68.5</v>
      </c>
      <c r="CH7">
        <f t="shared" si="18"/>
        <v>0</v>
      </c>
      <c r="CI7">
        <f t="shared" si="19"/>
        <v>0</v>
      </c>
      <c r="CJ7">
        <f t="shared" si="20"/>
        <v>0</v>
      </c>
      <c r="CK7">
        <f t="shared" si="21"/>
        <v>0</v>
      </c>
      <c r="CL7">
        <f t="shared" si="22"/>
        <v>0</v>
      </c>
      <c r="CM7">
        <f t="shared" si="23"/>
        <v>0</v>
      </c>
      <c r="CN7">
        <f t="shared" si="24"/>
        <v>0</v>
      </c>
      <c r="CP7">
        <f t="shared" si="25"/>
        <v>92</v>
      </c>
      <c r="CQ7">
        <f t="shared" si="26"/>
        <v>68.5</v>
      </c>
      <c r="CR7">
        <f t="shared" si="27"/>
        <v>28.5</v>
      </c>
      <c r="CS7">
        <f t="shared" si="28"/>
        <v>32.5</v>
      </c>
      <c r="CT7">
        <f t="shared" si="29"/>
        <v>85</v>
      </c>
      <c r="CU7">
        <f t="shared" si="30"/>
        <v>53</v>
      </c>
      <c r="CW7">
        <f t="shared" si="31"/>
        <v>92</v>
      </c>
      <c r="CX7">
        <f t="shared" si="32"/>
        <v>85</v>
      </c>
      <c r="CY7">
        <f t="shared" si="33"/>
        <v>68.5</v>
      </c>
      <c r="CZ7">
        <f t="shared" si="34"/>
        <v>53</v>
      </c>
      <c r="DB7" s="95">
        <f t="shared" si="35"/>
        <v>298.5</v>
      </c>
      <c r="DG7">
        <f t="shared" ref="DG7:DG40" si="38">S7</f>
        <v>53</v>
      </c>
    </row>
    <row r="8" spans="1:117">
      <c r="A8" s="1">
        <v>100100890</v>
      </c>
      <c r="B8" s="1">
        <f t="shared" si="0"/>
        <v>276</v>
      </c>
      <c r="C8" s="132">
        <f t="shared" si="36"/>
        <v>121.5</v>
      </c>
      <c r="D8" s="15" t="str">
        <f>IF(I8&lt;=0,"",IF(I8=I7,D7,ROW()-3&amp;IF(I8=I9,"T","")))</f>
        <v>5</v>
      </c>
      <c r="E8" s="26"/>
      <c r="F8" s="83" t="s">
        <v>668</v>
      </c>
      <c r="G8" s="84">
        <v>2000</v>
      </c>
      <c r="H8" s="83" t="s">
        <v>124</v>
      </c>
      <c r="I8" s="133">
        <f t="shared" si="1"/>
        <v>276</v>
      </c>
      <c r="J8" s="135">
        <f t="shared" si="37"/>
        <v>121.5</v>
      </c>
      <c r="K8" s="87">
        <f t="shared" si="2"/>
        <v>85</v>
      </c>
      <c r="L8" s="87">
        <f t="shared" si="2"/>
        <v>70</v>
      </c>
      <c r="M8" s="87">
        <f t="shared" si="2"/>
        <v>69.5</v>
      </c>
      <c r="N8" s="87">
        <f t="shared" si="2"/>
        <v>51.5</v>
      </c>
      <c r="O8" s="88" t="str">
        <f t="shared" si="3"/>
        <v>Abtin, Aryana V</v>
      </c>
      <c r="P8" s="91">
        <f>IF(ISNA(VLOOKUP($A8,[1]WFY10!$E$1:$F$65536,2,FALSE)),"np",(VLOOKUP($A8,[1]WFY10!$E$1:$F$65536,2,FALSE)))</f>
        <v>5</v>
      </c>
      <c r="Q8" s="90">
        <f>IF(P8&gt;[1]WFY10!$F$1,0,(VLOOKUP(P8,'[2]Point Tables'!$A$4:$I$263,[1]WFY10!$F$2,FALSE)))</f>
        <v>70</v>
      </c>
      <c r="R8" s="91">
        <f>IF(ISNA(VLOOKUP($A8,[1]WFY10!$N$1:$O$65536,2,FALSE)),"np",(VLOOKUP($A8,[1]WFY10!$N$1:$O$65536,2,FALSE)))</f>
        <v>13</v>
      </c>
      <c r="S8" s="90">
        <f>IF(R8&gt;[1]WFY10!$O$1,0,(VLOOKUP(R8,'[2]Point Tables'!$A$4:$I$263,[1]WFY10!$O$2,FALSE)))</f>
        <v>51.5</v>
      </c>
      <c r="T8" s="92" t="str">
        <f t="shared" si="4"/>
        <v>Abtin, Aryana V</v>
      </c>
      <c r="U8" s="91">
        <f>IF(ISNA(VLOOKUP($A8,[1]WFY12!$E$1:$F$65536,2,FALSE)),"np",(VLOOKUP($A8,[1]WFY12!$E$1:$F$65536,2,FALSE)))</f>
        <v>14</v>
      </c>
      <c r="V8" s="90">
        <f>IF(U8&gt;[1]WFY12!$F$1,0,(VLOOKUP(U8,'[2]Point Tables'!$A$4:$I$263,[1]WFY12!$F$2,FALSE)))</f>
        <v>51</v>
      </c>
      <c r="W8" s="91">
        <f>IF(ISNA(VLOOKUP($A8,[1]WFY12!$P$1:$Q$65536,2,FALSE)),"np",(VLOOKUP($A8,[1]WFY12!$P$1:$Q$65536,2,FALSE)))</f>
        <v>31</v>
      </c>
      <c r="X8" s="90">
        <f>IF(W8&gt;[1]WFY12!$Q$1,0,(VLOOKUP(W8,'[2]Point Tables'!$A$4:$I$263,[1]WFY12!$Q$2,FALSE)))</f>
        <v>28</v>
      </c>
      <c r="Y8" s="92" t="str">
        <f t="shared" si="5"/>
        <v>Abtin, Aryana V</v>
      </c>
      <c r="Z8" s="91" t="str">
        <f>IF(ISNA(VLOOKUP($A8,[1]WFY10!$W$1:$X$65536,2,FALSE)),"np",(VLOOKUP($A8,[1]WFY10!$W$1:$X$65536,2,FALSE)))</f>
        <v>np</v>
      </c>
      <c r="AA8" s="90">
        <f>IF(Z8&gt;[1]WFY10!$X$1,0,(VLOOKUP(Z8,'[2]Point Tables'!$A$4:$I$263,[1]WFY10!$X$2,FALSE)))</f>
        <v>0</v>
      </c>
      <c r="AB8" s="91">
        <f>IF(ISNA(VLOOKUP($A8,[1]WFY10!$AF$1:$AG$65536,2,FALSE)),"np",(VLOOKUP($A8,[1]WFY10!$AF$1:$AG$65536,2,FALSE)))</f>
        <v>3</v>
      </c>
      <c r="AC8" s="90">
        <f>IF(AB8&gt;[1]WFY10!$AG$1,0,(VLOOKUP(AB8,'[2]Point Tables'!$A$4:$I$263,[1]WFY10!$AG$2,FALSE)))</f>
        <v>85</v>
      </c>
      <c r="AD8" s="91" t="str">
        <f>IF(ISNA(VLOOKUP($A8,[1]WFY10!$AO$1:$AP$65536,2,FALSE)),"np",(VLOOKUP($A8,[1]WFY10!$AO$1:$AP$65536,2,FALSE)))</f>
        <v>np</v>
      </c>
      <c r="AE8" s="90">
        <f>IF(AD8&gt;[1]WFY10!$AP$1,0,(VLOOKUP(AD8,'[2]Point Tables'!$A$4:$I$263,[1]WFY10!$AP$2,FALSE)))</f>
        <v>0</v>
      </c>
      <c r="AF8" s="91" t="str">
        <f>IF(ISNA(VLOOKUP($A8,[1]WFY10!$AX$1:$AY$65536,2,FALSE)),"np",(VLOOKUP($A8,[1]WFY10!$AX$1:$AY$65536,2,FALSE)))</f>
        <v>np</v>
      </c>
      <c r="AG8" s="90">
        <f>IF(AF8&gt;[1]WFY10!$AY$1,0,(VLOOKUP(AF8,'[2]Point Tables'!$A$4:$I$263,[1]WFY10!$AY$2,FALSE)))</f>
        <v>0</v>
      </c>
      <c r="AH8" s="91" t="str">
        <f>IF(ISNA(VLOOKUP($A8,[1]WFY10!$BG$1:$BH$65536,2,FALSE)),"np",(VLOOKUP($A8,[1]WFY10!$BG$1:$BH$65536,2,FALSE)))</f>
        <v>np</v>
      </c>
      <c r="AI8" s="90">
        <f>IF(AH8&gt;[1]WFY10!$BH$1,0,(VLOOKUP(AH8,'[2]Point Tables'!$A$4:$I$263,[1]WFY10!$BH$2,FALSE)))</f>
        <v>0</v>
      </c>
      <c r="AJ8" s="91" t="str">
        <f>IF(ISNA(VLOOKUP($A8,[1]WFY10!$BP$1:$BQ$65536,2,FALSE)),"np",(VLOOKUP($A8,[1]WFY10!$BP$1:$BQ$65536,2,FALSE)))</f>
        <v>np</v>
      </c>
      <c r="AK8" s="90">
        <f>IF(AJ8&gt;[1]WFY10!$BQ$1,0,(VLOOKUP(AJ8,'[2]Point Tables'!$A$4:$I$263,[1]WFY10!$BQ$2,FALSE)))</f>
        <v>0</v>
      </c>
      <c r="AL8" s="91" t="str">
        <f>IF(ISNA(VLOOKUP($A8,[1]WFY10!$BY$1:$BZ$65536,2,FALSE)),"np",(VLOOKUP($A8,[1]WFY10!$BY$1:$BZ$65536,2,FALSE)))</f>
        <v>np</v>
      </c>
      <c r="AM8" s="90">
        <f>IF(AL8&gt;[1]WFY10!$BZ$1,0,(VLOOKUP(AL8,'[2]Point Tables'!$A$4:$I$263,[1]WFY10!$BZ$2,FALSE)))</f>
        <v>0</v>
      </c>
      <c r="AN8" s="91">
        <f>IF(ISNA(VLOOKUP($A8,[1]WFY10!$CH$1:$CI$65536,2,FALSE)),"np",(VLOOKUP($A8,[1]WFY10!$CH$1:$CI$65536,2,FALSE)))</f>
        <v>3</v>
      </c>
      <c r="AO8" s="90">
        <f>IF(AN8&gt;[1]WFY10!$CI$1,0,(VLOOKUP(AN8,'[2]Point Tables'!$A$4:$I$263,[1]WFY10!$CI$2,FALSE)))</f>
        <v>85</v>
      </c>
      <c r="AP8" s="91" t="str">
        <f>IF(ISNA(VLOOKUP($A8,[1]WFY10!$CQ$1:$CR$65536,2,FALSE)),"np",(VLOOKUP($A8,[1]WFY10!$CQ$1:$CR$65536,2,FALSE)))</f>
        <v>np</v>
      </c>
      <c r="AQ8" s="90">
        <f>IF(AP8&gt;[1]WFY10!$CR$1,0,(VLOOKUP(AP8,'[3]Point Tables'!$A$4:$I$263,[1]WFY10!$CR$2,FALSE)))</f>
        <v>0</v>
      </c>
      <c r="AR8" s="92" t="str">
        <f t="shared" si="6"/>
        <v>Abtin, Aryana V</v>
      </c>
      <c r="AS8" s="91" t="str">
        <f>IF(ISNA(VLOOKUP($A8,[1]WFY12!$AA$1:$AB$65536,2,FALSE)),"np",(VLOOKUP($A8,[1]WFY12!$AA$1:$AB$65536,2,FALSE)))</f>
        <v>np</v>
      </c>
      <c r="AT8" s="90">
        <f>IF(AS8&gt;[1]WFY12!$AB$1,0,(VLOOKUP(AS8,'[2]Point Tables'!$A$4:$I$263,[1]WFY12!$AB$2,FALSE)))</f>
        <v>0</v>
      </c>
      <c r="AU8" s="91">
        <f>IF(ISNA(VLOOKUP($A8,[1]WFY12!$AL$1:$AM$65536,2,FALSE)),"np",(VLOOKUP($A8,[1]WFY12!$AL$1:$AM$65536,2,FALSE)))</f>
        <v>16</v>
      </c>
      <c r="AV8" s="90">
        <f>IF(AU8&gt;[1]WFY12!$AM$1,0,(VLOOKUP(AU8,'[2]Point Tables'!$A$4:$I$263,[1]WFY12!$AM$2,FALSE)))</f>
        <v>0</v>
      </c>
      <c r="AW8" s="91" t="str">
        <f>IF(ISNA(VLOOKUP($A8,[1]WFY12!$AW$1:$AX$65536,2,FALSE)),"np",(VLOOKUP($A8,[1]WFY12!$AW$1:$AX$65536,2,FALSE)))</f>
        <v>np</v>
      </c>
      <c r="AX8" s="90">
        <f>IF(AW8&gt;[1]WFY12!$AX$1,0,(VLOOKUP(AW8,'[2]Point Tables'!$A$4:$I$263,[1]WFY12!$AX$2,FALSE)))</f>
        <v>0</v>
      </c>
      <c r="AY8" s="91" t="str">
        <f>IF(ISNA(VLOOKUP($A8,[1]WFY12!$BH$1:$BI$65536,2,FALSE)),"np",(VLOOKUP($A8,[1]WFY12!$BH$1:$BI$65536,2,FALSE)))</f>
        <v>np</v>
      </c>
      <c r="AZ8" s="90">
        <f>IF(AY8&gt;[1]WFY12!$BI$1,0,(VLOOKUP(AY8,'[2]Point Tables'!$A$4:$I$263,[1]WFY12!$BI$2,FALSE)))</f>
        <v>0</v>
      </c>
      <c r="BA8" s="91" t="str">
        <f>IF(ISNA(VLOOKUP($A8,[1]WFY12!$BS$1:$BT$65536,2,FALSE)),"np",(VLOOKUP($A8,[1]WFY12!$BS$1:$BT$65536,2,FALSE)))</f>
        <v>np</v>
      </c>
      <c r="BB8" s="90">
        <f>IF(BA8&gt;[1]WFY12!$BT$1,0,(VLOOKUP(BA8,'[2]Point Tables'!$A$4:$I$263,[1]WFY12!$BT$2,FALSE)))</f>
        <v>0</v>
      </c>
      <c r="BC8" s="91" t="str">
        <f>IF(ISNA(VLOOKUP($A8,[1]WFY12!$CD$1:$CE$65536,2,FALSE)),"np",(VLOOKUP($A8,[1]WFY12!$CD$1:$CE$65536,2,FALSE)))</f>
        <v>np</v>
      </c>
      <c r="BD8" s="90">
        <f>IF(BC8&gt;[1]WFY12!$CE$1,0,(VLOOKUP(BC8,'[2]Point Tables'!$A$4:$I$263,[1]WFY12!$CE$2,FALSE)))</f>
        <v>0</v>
      </c>
      <c r="BE8" s="91" t="str">
        <f>IF(ISNA(VLOOKUP($A8,[1]WFY12!$CO$1:$CP$65536,2,FALSE)),"np",(VLOOKUP($A8,[1]WFY12!$CO$1:$CP$65536,2,FALSE)))</f>
        <v>np</v>
      </c>
      <c r="BF8" s="90">
        <f>IF(BE8&gt;[1]WFY12!$CP$1,0,(VLOOKUP(BE8,'[2]Point Tables'!$A$4:$I$263,[1]WFY12!$CP$2,FALSE)))</f>
        <v>0</v>
      </c>
      <c r="BG8" s="91">
        <f>IF(ISNA(VLOOKUP($A8,[1]WFY12!$CZ$1:$DA$65536,2,FALSE)),"np",(VLOOKUP($A8,[1]WFY12!$CZ$1:$DA$65536,2,FALSE)))</f>
        <v>6</v>
      </c>
      <c r="BH8" s="90">
        <f>IF(BG8&gt;[1]WFY12!$DA$1,0,(VLOOKUP(BG8,'[2]Point Tables'!$A$4:$I$263,[1]WFY12!$DA$2,FALSE)))</f>
        <v>69.5</v>
      </c>
      <c r="BI8" s="91" t="str">
        <f>IF(ISNA(VLOOKUP($A8,[1]WFY12!$DK$1:$DL$65536,2,FALSE)),"np",(VLOOKUP($A8,[1]WFY12!$DK$1:$DL$65536,2,FALSE)))</f>
        <v>np</v>
      </c>
      <c r="BJ8" s="90">
        <f>IF(BI8&gt;[1]WFY12!$DL$1,0,(VLOOKUP(BI8,'[3]Point Tables'!$A$4:$I$263,[1]WFY12!$DL$2,FALSE)))</f>
        <v>0</v>
      </c>
      <c r="BW8">
        <f t="shared" si="7"/>
        <v>0</v>
      </c>
      <c r="BX8">
        <f t="shared" si="8"/>
        <v>85</v>
      </c>
      <c r="BY8">
        <f t="shared" si="9"/>
        <v>0</v>
      </c>
      <c r="BZ8">
        <f t="shared" si="10"/>
        <v>0</v>
      </c>
      <c r="CA8">
        <f t="shared" si="11"/>
        <v>0</v>
      </c>
      <c r="CB8">
        <f t="shared" si="12"/>
        <v>0</v>
      </c>
      <c r="CC8">
        <f t="shared" si="13"/>
        <v>0</v>
      </c>
      <c r="CD8">
        <f t="shared" si="14"/>
        <v>85</v>
      </c>
      <c r="CE8">
        <f t="shared" si="15"/>
        <v>0</v>
      </c>
      <c r="CF8">
        <f t="shared" si="16"/>
        <v>0</v>
      </c>
      <c r="CG8">
        <f t="shared" si="17"/>
        <v>0</v>
      </c>
      <c r="CH8">
        <f t="shared" si="18"/>
        <v>0</v>
      </c>
      <c r="CI8">
        <f t="shared" si="19"/>
        <v>0</v>
      </c>
      <c r="CJ8">
        <f t="shared" si="20"/>
        <v>0</v>
      </c>
      <c r="CK8">
        <f t="shared" si="21"/>
        <v>0</v>
      </c>
      <c r="CL8">
        <f t="shared" si="22"/>
        <v>0</v>
      </c>
      <c r="CM8">
        <f t="shared" si="23"/>
        <v>69.5</v>
      </c>
      <c r="CN8">
        <f t="shared" si="24"/>
        <v>0</v>
      </c>
      <c r="CP8">
        <f t="shared" si="25"/>
        <v>85</v>
      </c>
      <c r="CQ8">
        <f t="shared" si="26"/>
        <v>69.5</v>
      </c>
      <c r="CR8">
        <f t="shared" si="27"/>
        <v>28</v>
      </c>
      <c r="CS8">
        <f t="shared" si="28"/>
        <v>51</v>
      </c>
      <c r="CT8">
        <f t="shared" si="29"/>
        <v>70</v>
      </c>
      <c r="CU8">
        <f t="shared" si="30"/>
        <v>51.5</v>
      </c>
      <c r="CW8">
        <f t="shared" si="31"/>
        <v>85</v>
      </c>
      <c r="CX8">
        <f t="shared" si="32"/>
        <v>70</v>
      </c>
      <c r="CY8">
        <f t="shared" si="33"/>
        <v>69.5</v>
      </c>
      <c r="CZ8">
        <f t="shared" si="34"/>
        <v>51.5</v>
      </c>
      <c r="DB8" s="95">
        <f t="shared" si="35"/>
        <v>276</v>
      </c>
      <c r="DG8">
        <f t="shared" si="38"/>
        <v>51.5</v>
      </c>
    </row>
    <row r="9" spans="1:117">
      <c r="A9" s="1">
        <v>100124914</v>
      </c>
      <c r="B9" s="1">
        <f t="shared" si="0"/>
        <v>237.5</v>
      </c>
      <c r="C9" s="132">
        <f t="shared" si="36"/>
        <v>52.5</v>
      </c>
      <c r="D9" s="15" t="str">
        <f>IF(I9&lt;=0,"",IF(I9=I13,D13,ROW()-3&amp;IF(I9=I10,"T","")))</f>
        <v>6</v>
      </c>
      <c r="E9" s="26"/>
      <c r="F9" s="83" t="s">
        <v>1001</v>
      </c>
      <c r="G9" s="84">
        <v>2000</v>
      </c>
      <c r="H9" s="83" t="s">
        <v>374</v>
      </c>
      <c r="I9" s="133">
        <f t="shared" si="1"/>
        <v>237.5</v>
      </c>
      <c r="J9" s="135">
        <f t="shared" si="37"/>
        <v>52.5</v>
      </c>
      <c r="K9" s="87">
        <f t="shared" si="2"/>
        <v>100</v>
      </c>
      <c r="L9" s="87">
        <f t="shared" si="2"/>
        <v>85</v>
      </c>
      <c r="M9" s="87">
        <f t="shared" si="2"/>
        <v>52.5</v>
      </c>
      <c r="N9" s="87">
        <f t="shared" si="2"/>
        <v>0</v>
      </c>
      <c r="O9" s="88" t="str">
        <f t="shared" si="3"/>
        <v>Chen, Alyssa J</v>
      </c>
      <c r="P9" s="91" t="str">
        <f>IF(ISNA(VLOOKUP($A9,[1]WFY10!$E$1:$F$65536,2,FALSE)),"np",(VLOOKUP($A9,[1]WFY10!$E$1:$F$65536,2,FALSE)))</f>
        <v>np</v>
      </c>
      <c r="Q9" s="90">
        <f>IF(P9&gt;[1]WFY10!$F$1,0,(VLOOKUP(P9,'[2]Point Tables'!$A$4:$I$263,[1]WFY10!$F$2,FALSE)))</f>
        <v>0</v>
      </c>
      <c r="R9" s="91">
        <f>IF(ISNA(VLOOKUP($A9,[1]WFY10!$N$1:$O$65536,2,FALSE)),"np",(VLOOKUP($A9,[1]WFY10!$N$1:$O$65536,2,FALSE)))</f>
        <v>11</v>
      </c>
      <c r="S9" s="90">
        <f>IF(R9&gt;[1]WFY10!$O$1,0,(VLOOKUP(R9,'[2]Point Tables'!$A$4:$I$263,[1]WFY10!$O$2,FALSE)))</f>
        <v>52.5</v>
      </c>
      <c r="T9" s="92" t="str">
        <f t="shared" si="4"/>
        <v>Chen, Alyssa J</v>
      </c>
      <c r="U9" s="91" t="str">
        <f>IF(ISNA(VLOOKUP($A9,[1]WFY12!$E$1:$F$65536,2,FALSE)),"np",(VLOOKUP($A9,[1]WFY12!$E$1:$F$65536,2,FALSE)))</f>
        <v>np</v>
      </c>
      <c r="V9" s="90">
        <f>IF(U9&gt;[1]WFY12!$F$1,0,(VLOOKUP(U9,'[2]Point Tables'!$A$4:$I$263,[1]WFY12!$F$2,FALSE)))</f>
        <v>0</v>
      </c>
      <c r="W9" s="91">
        <f>IF(ISNA(VLOOKUP($A9,[1]WFY12!$P$1:$Q$65536,2,FALSE)),"np",(VLOOKUP($A9,[1]WFY12!$P$1:$Q$65536,2,FALSE)))</f>
        <v>37</v>
      </c>
      <c r="X9" s="90">
        <f>IF(W9&gt;[1]WFY12!$Q$1,0,(VLOOKUP(W9,'[2]Point Tables'!$A$4:$I$263,[1]WFY12!$Q$2,FALSE)))</f>
        <v>0</v>
      </c>
      <c r="Y9" s="92" t="str">
        <f t="shared" si="5"/>
        <v>Chen, Alyssa J</v>
      </c>
      <c r="Z9" s="91" t="str">
        <f>IF(ISNA(VLOOKUP($A9,[1]WFY10!$W$1:$X$65536,2,FALSE)),"np",(VLOOKUP($A9,[1]WFY10!$W$1:$X$65536,2,FALSE)))</f>
        <v>np</v>
      </c>
      <c r="AA9" s="90">
        <f>IF(Z9&gt;[1]WFY10!$X$1,0,(VLOOKUP(Z9,'[2]Point Tables'!$A$4:$I$263,[1]WFY10!$X$2,FALSE)))</f>
        <v>0</v>
      </c>
      <c r="AB9" s="91" t="str">
        <f>IF(ISNA(VLOOKUP($A9,[1]WFY10!$AF$1:$AG$65536,2,FALSE)),"np",(VLOOKUP($A9,[1]WFY10!$AF$1:$AG$65536,2,FALSE)))</f>
        <v>np</v>
      </c>
      <c r="AC9" s="90">
        <f>IF(AB9&gt;[1]WFY10!$AG$1,0,(VLOOKUP(AB9,'[2]Point Tables'!$A$4:$I$263,[1]WFY10!$AG$2,FALSE)))</f>
        <v>0</v>
      </c>
      <c r="AD9" s="91" t="str">
        <f>IF(ISNA(VLOOKUP($A9,[1]WFY10!$AO$1:$AP$65536,2,FALSE)),"np",(VLOOKUP($A9,[1]WFY10!$AO$1:$AP$65536,2,FALSE)))</f>
        <v>np</v>
      </c>
      <c r="AE9" s="90">
        <f>IF(AD9&gt;[1]WFY10!$AP$1,0,(VLOOKUP(AD9,'[2]Point Tables'!$A$4:$I$263,[1]WFY10!$AP$2,FALSE)))</f>
        <v>0</v>
      </c>
      <c r="AF9" s="91" t="str">
        <f>IF(ISNA(VLOOKUP($A9,[1]WFY10!$AX$1:$AY$65536,2,FALSE)),"np",(VLOOKUP($A9,[1]WFY10!$AX$1:$AY$65536,2,FALSE)))</f>
        <v>np</v>
      </c>
      <c r="AG9" s="90">
        <f>IF(AF9&gt;[1]WFY10!$AY$1,0,(VLOOKUP(AF9,'[2]Point Tables'!$A$4:$I$263,[1]WFY10!$AY$2,FALSE)))</f>
        <v>0</v>
      </c>
      <c r="AH9" s="91" t="str">
        <f>IF(ISNA(VLOOKUP($A9,[1]WFY10!$BG$1:$BH$65536,2,FALSE)),"np",(VLOOKUP($A9,[1]WFY10!$BG$1:$BH$65536,2,FALSE)))</f>
        <v>np</v>
      </c>
      <c r="AI9" s="90">
        <f>IF(AH9&gt;[1]WFY10!$BH$1,0,(VLOOKUP(AH9,'[2]Point Tables'!$A$4:$I$263,[1]WFY10!$BH$2,FALSE)))</f>
        <v>0</v>
      </c>
      <c r="AJ9" s="91" t="str">
        <f>IF(ISNA(VLOOKUP($A9,[1]WFY10!$BP$1:$BQ$65536,2,FALSE)),"np",(VLOOKUP($A9,[1]WFY10!$BP$1:$BQ$65536,2,FALSE)))</f>
        <v>np</v>
      </c>
      <c r="AK9" s="90">
        <f>IF(AJ9&gt;[1]WFY10!$BQ$1,0,(VLOOKUP(AJ9,'[2]Point Tables'!$A$4:$I$263,[1]WFY10!$BQ$2,FALSE)))</f>
        <v>0</v>
      </c>
      <c r="AL9" s="91" t="str">
        <f>IF(ISNA(VLOOKUP($A9,[1]WFY10!$BY$1:$BZ$65536,2,FALSE)),"np",(VLOOKUP($A9,[1]WFY10!$BY$1:$BZ$65536,2,FALSE)))</f>
        <v>np</v>
      </c>
      <c r="AM9" s="90">
        <f>IF(AL9&gt;[1]WFY10!$BZ$1,0,(VLOOKUP(AL9,'[2]Point Tables'!$A$4:$I$263,[1]WFY10!$BZ$2,FALSE)))</f>
        <v>0</v>
      </c>
      <c r="AN9" s="91">
        <f>IF(ISNA(VLOOKUP($A9,[1]WFY10!$CH$1:$CI$65536,2,FALSE)),"np",(VLOOKUP($A9,[1]WFY10!$CH$1:$CI$65536,2,FALSE)))</f>
        <v>6</v>
      </c>
      <c r="AO9" s="90">
        <f>IF(AN9&gt;[1]WFY10!$CI$1,0,(VLOOKUP(AN9,'[2]Point Tables'!$A$4:$I$263,[1]WFY10!$CI$2,FALSE)))</f>
        <v>69.5</v>
      </c>
      <c r="AP9" s="91">
        <f>IF(ISNA(VLOOKUP($A9,[1]WFY10!$CQ$1:$CR$65536,2,FALSE)),"np",(VLOOKUP($A9,[1]WFY10!$CQ$1:$CR$65536,2,FALSE)))</f>
        <v>1</v>
      </c>
      <c r="AQ9" s="90">
        <f>IF(AP9&gt;[1]WFY10!$CR$1,0,(VLOOKUP(AP9,'[3]Point Tables'!$A$4:$I$263,[1]WFY10!$CR$2,FALSE)))</f>
        <v>100</v>
      </c>
      <c r="AR9" s="92" t="str">
        <f t="shared" si="6"/>
        <v>Chen, Alyssa J</v>
      </c>
      <c r="AS9" s="91" t="str">
        <f>IF(ISNA(VLOOKUP($A9,[1]WFY12!$AA$1:$AB$65536,2,FALSE)),"np",(VLOOKUP($A9,[1]WFY12!$AA$1:$AB$65536,2,FALSE)))</f>
        <v>np</v>
      </c>
      <c r="AT9" s="90">
        <f>IF(AS9&gt;[1]WFY12!$AB$1,0,(VLOOKUP(AS9,'[2]Point Tables'!$A$4:$I$263,[1]WFY12!$AB$2,FALSE)))</f>
        <v>0</v>
      </c>
      <c r="AU9" s="91" t="str">
        <f>IF(ISNA(VLOOKUP($A9,[1]WFY12!$AL$1:$AM$65536,2,FALSE)),"np",(VLOOKUP($A9,[1]WFY12!$AL$1:$AM$65536,2,FALSE)))</f>
        <v>np</v>
      </c>
      <c r="AV9" s="90">
        <f>IF(AU9&gt;[1]WFY12!$AM$1,0,(VLOOKUP(AU9,'[2]Point Tables'!$A$4:$I$263,[1]WFY12!$AM$2,FALSE)))</f>
        <v>0</v>
      </c>
      <c r="AW9" s="91" t="str">
        <f>IF(ISNA(VLOOKUP($A9,[1]WFY12!$AW$1:$AX$65536,2,FALSE)),"np",(VLOOKUP($A9,[1]WFY12!$AW$1:$AX$65536,2,FALSE)))</f>
        <v>np</v>
      </c>
      <c r="AX9" s="90">
        <f>IF(AW9&gt;[1]WFY12!$AX$1,0,(VLOOKUP(AW9,'[2]Point Tables'!$A$4:$I$263,[1]WFY12!$AX$2,FALSE)))</f>
        <v>0</v>
      </c>
      <c r="AY9" s="91" t="str">
        <f>IF(ISNA(VLOOKUP($A9,[1]WFY12!$BH$1:$BI$65536,2,FALSE)),"np",(VLOOKUP($A9,[1]WFY12!$BH$1:$BI$65536,2,FALSE)))</f>
        <v>np</v>
      </c>
      <c r="AZ9" s="90">
        <f>IF(AY9&gt;[1]WFY12!$BI$1,0,(VLOOKUP(AY9,'[2]Point Tables'!$A$4:$I$263,[1]WFY12!$BI$2,FALSE)))</f>
        <v>0</v>
      </c>
      <c r="BA9" s="91" t="str">
        <f>IF(ISNA(VLOOKUP($A9,[1]WFY12!$BS$1:$BT$65536,2,FALSE)),"np",(VLOOKUP($A9,[1]WFY12!$BS$1:$BT$65536,2,FALSE)))</f>
        <v>np</v>
      </c>
      <c r="BB9" s="90">
        <f>IF(BA9&gt;[1]WFY12!$BT$1,0,(VLOOKUP(BA9,'[2]Point Tables'!$A$4:$I$263,[1]WFY12!$BT$2,FALSE)))</f>
        <v>0</v>
      </c>
      <c r="BC9" s="91" t="str">
        <f>IF(ISNA(VLOOKUP($A9,[1]WFY12!$CD$1:$CE$65536,2,FALSE)),"np",(VLOOKUP($A9,[1]WFY12!$CD$1:$CE$65536,2,FALSE)))</f>
        <v>np</v>
      </c>
      <c r="BD9" s="90">
        <f>IF(BC9&gt;[1]WFY12!$CE$1,0,(VLOOKUP(BC9,'[2]Point Tables'!$A$4:$I$263,[1]WFY12!$CE$2,FALSE)))</f>
        <v>0</v>
      </c>
      <c r="BE9" s="91" t="str">
        <f>IF(ISNA(VLOOKUP($A9,[1]WFY12!$CO$1:$CP$65536,2,FALSE)),"np",(VLOOKUP($A9,[1]WFY12!$CO$1:$CP$65536,2,FALSE)))</f>
        <v>np</v>
      </c>
      <c r="BF9" s="90">
        <f>IF(BE9&gt;[1]WFY12!$CP$1,0,(VLOOKUP(BE9,'[2]Point Tables'!$A$4:$I$263,[1]WFY12!$CP$2,FALSE)))</f>
        <v>0</v>
      </c>
      <c r="BG9" s="91">
        <f>IF(ISNA(VLOOKUP($A9,[1]WFY12!$CZ$1:$DA$65536,2,FALSE)),"np",(VLOOKUP($A9,[1]WFY12!$CZ$1:$DA$65536,2,FALSE)))</f>
        <v>16</v>
      </c>
      <c r="BH9" s="90">
        <f>IF(BG9&gt;[1]WFY12!$DA$1,0,(VLOOKUP(BG9,'[2]Point Tables'!$A$4:$I$263,[1]WFY12!$DA$2,FALSE)))</f>
        <v>0</v>
      </c>
      <c r="BI9" s="91">
        <f>IF(ISNA(VLOOKUP($A9,[1]WFY12!$DK$1:$DL$65536,2,FALSE)),"np",(VLOOKUP($A9,[1]WFY12!$DK$1:$DL$65536,2,FALSE)))</f>
        <v>3</v>
      </c>
      <c r="BJ9" s="90">
        <f>IF(BI9&gt;[1]WFY12!$DL$1,0,(VLOOKUP(BI9,'[3]Point Tables'!$A$4:$I$263,[1]WFY12!$DL$2,FALSE)))</f>
        <v>85</v>
      </c>
      <c r="BW9">
        <f t="shared" si="7"/>
        <v>0</v>
      </c>
      <c r="BX9">
        <f t="shared" si="8"/>
        <v>0</v>
      </c>
      <c r="BY9">
        <f t="shared" si="9"/>
        <v>0</v>
      </c>
      <c r="BZ9">
        <f t="shared" si="10"/>
        <v>0</v>
      </c>
      <c r="CA9">
        <f t="shared" si="11"/>
        <v>0</v>
      </c>
      <c r="CB9">
        <f t="shared" si="12"/>
        <v>0</v>
      </c>
      <c r="CC9">
        <f t="shared" si="13"/>
        <v>0</v>
      </c>
      <c r="CD9">
        <f t="shared" si="14"/>
        <v>69.5</v>
      </c>
      <c r="CE9">
        <f t="shared" si="15"/>
        <v>100</v>
      </c>
      <c r="CF9">
        <f t="shared" si="16"/>
        <v>0</v>
      </c>
      <c r="CG9">
        <f t="shared" si="17"/>
        <v>0</v>
      </c>
      <c r="CH9">
        <f t="shared" si="18"/>
        <v>0</v>
      </c>
      <c r="CI9">
        <f t="shared" si="19"/>
        <v>0</v>
      </c>
      <c r="CJ9">
        <f t="shared" si="20"/>
        <v>0</v>
      </c>
      <c r="CK9">
        <f t="shared" si="21"/>
        <v>0</v>
      </c>
      <c r="CL9">
        <f t="shared" si="22"/>
        <v>0</v>
      </c>
      <c r="CM9">
        <f t="shared" si="23"/>
        <v>0</v>
      </c>
      <c r="CN9">
        <f t="shared" si="24"/>
        <v>85</v>
      </c>
      <c r="CP9">
        <f t="shared" si="25"/>
        <v>100</v>
      </c>
      <c r="CQ9">
        <f t="shared" si="26"/>
        <v>85</v>
      </c>
      <c r="CR9">
        <f t="shared" si="27"/>
        <v>0</v>
      </c>
      <c r="CS9">
        <f t="shared" si="28"/>
        <v>0</v>
      </c>
      <c r="CT9">
        <f t="shared" si="29"/>
        <v>0</v>
      </c>
      <c r="CU9">
        <f t="shared" si="30"/>
        <v>52.5</v>
      </c>
      <c r="CW9">
        <f t="shared" si="31"/>
        <v>100</v>
      </c>
      <c r="CX9">
        <f t="shared" si="32"/>
        <v>85</v>
      </c>
      <c r="CY9">
        <f t="shared" si="33"/>
        <v>52.5</v>
      </c>
      <c r="CZ9">
        <f t="shared" si="34"/>
        <v>0</v>
      </c>
      <c r="DB9" s="95">
        <f t="shared" si="35"/>
        <v>237.5</v>
      </c>
      <c r="DG9">
        <f t="shared" si="38"/>
        <v>52.5</v>
      </c>
    </row>
    <row r="10" spans="1:117">
      <c r="A10" s="1">
        <v>100096624</v>
      </c>
      <c r="B10" s="1">
        <f t="shared" si="0"/>
        <v>232</v>
      </c>
      <c r="C10" s="132">
        <f t="shared" si="36"/>
        <v>119.5</v>
      </c>
      <c r="D10" s="15" t="str">
        <f t="shared" ref="D10:D38" si="39">IF(I10&lt;=0,"",IF(I10=I9,D9,ROW()-3&amp;IF(I10=I11,"T","")))</f>
        <v>7</v>
      </c>
      <c r="E10" s="26"/>
      <c r="F10" s="83" t="s">
        <v>1436</v>
      </c>
      <c r="G10" s="84">
        <v>2001</v>
      </c>
      <c r="H10" s="83" t="s">
        <v>27</v>
      </c>
      <c r="I10" s="133">
        <f t="shared" si="1"/>
        <v>232</v>
      </c>
      <c r="J10" s="135">
        <f t="shared" si="37"/>
        <v>119.5</v>
      </c>
      <c r="K10" s="87">
        <f t="shared" si="2"/>
        <v>85</v>
      </c>
      <c r="L10" s="87">
        <f t="shared" si="2"/>
        <v>69</v>
      </c>
      <c r="M10" s="87">
        <f t="shared" si="2"/>
        <v>50.5</v>
      </c>
      <c r="N10" s="87">
        <f t="shared" si="2"/>
        <v>27.5</v>
      </c>
      <c r="O10" s="88" t="str">
        <f t="shared" si="3"/>
        <v>deVore, Delphine P</v>
      </c>
      <c r="P10" s="91">
        <f>IF(ISNA(VLOOKUP($A10,[1]WFY10!$E$1:$F$65536,2,FALSE)),"np",(VLOOKUP($A10,[1]WFY10!$E$1:$F$65536,2,FALSE)))</f>
        <v>7</v>
      </c>
      <c r="Q10" s="90">
        <f>IF(P10&gt;[1]WFY10!$F$1,0,(VLOOKUP(P10,'[2]Point Tables'!$A$4:$I$263,[1]WFY10!$F$2,FALSE)))</f>
        <v>69</v>
      </c>
      <c r="R10" s="91">
        <f>IF(ISNA(VLOOKUP($A10,[1]WFY10!$N$1:$O$65536,2,FALSE)),"np",(VLOOKUP($A10,[1]WFY10!$N$1:$O$65536,2,FALSE)))</f>
        <v>15</v>
      </c>
      <c r="S10" s="90">
        <f>IF(R10&gt;[1]WFY10!$O$1,0,(VLOOKUP(R10,'[2]Point Tables'!$A$4:$I$263,[1]WFY10!$O$2,FALSE)))</f>
        <v>50.5</v>
      </c>
      <c r="T10" s="92" t="str">
        <f t="shared" si="4"/>
        <v>deVore, Delphine P</v>
      </c>
      <c r="U10" s="91">
        <f>IF(ISNA(VLOOKUP($A10,[1]WFY12!$E$1:$F$65536,2,FALSE)),"np",(VLOOKUP($A10,[1]WFY12!$E$1:$F$65536,2,FALSE)))</f>
        <v>32</v>
      </c>
      <c r="V10" s="90">
        <f>IF(U10&gt;[1]WFY12!$F$1,0,(VLOOKUP(U10,'[2]Point Tables'!$A$4:$I$263,[1]WFY12!$F$2,FALSE)))</f>
        <v>27.5</v>
      </c>
      <c r="W10" s="91">
        <f>IF(ISNA(VLOOKUP($A10,[1]WFY12!$P$1:$Q$65536,2,FALSE)),"np",(VLOOKUP($A10,[1]WFY12!$P$1:$Q$65536,2,FALSE)))</f>
        <v>41</v>
      </c>
      <c r="X10" s="90">
        <f>IF(W10&gt;[1]WFY12!$Q$1,0,(VLOOKUP(W10,'[2]Point Tables'!$A$4:$I$263,[1]WFY12!$Q$2,FALSE)))</f>
        <v>0</v>
      </c>
      <c r="Y10" s="92" t="str">
        <f t="shared" si="5"/>
        <v>deVore, Delphine P</v>
      </c>
      <c r="Z10" s="91">
        <f>IF(ISNA(VLOOKUP($A10,[1]WFY10!$W$1:$X$65536,2,FALSE)),"np",(VLOOKUP($A10,[1]WFY10!$W$1:$X$65536,2,FALSE)))</f>
        <v>3</v>
      </c>
      <c r="AA10" s="90">
        <f>IF(Z10&gt;[1]WFY10!$X$1,0,(VLOOKUP(Z10,'[2]Point Tables'!$A$4:$I$263,[1]WFY10!$X$2,FALSE)))</f>
        <v>85</v>
      </c>
      <c r="AB10" s="91" t="str">
        <f>IF(ISNA(VLOOKUP($A10,[1]WFY10!$AF$1:$AG$65536,2,FALSE)),"np",(VLOOKUP($A10,[1]WFY10!$AF$1:$AG$65536,2,FALSE)))</f>
        <v>np</v>
      </c>
      <c r="AC10" s="90">
        <f>IF(AB10&gt;[1]WFY10!$AG$1,0,(VLOOKUP(AB10,'[2]Point Tables'!$A$4:$I$263,[1]WFY10!$AG$2,FALSE)))</f>
        <v>0</v>
      </c>
      <c r="AD10" s="91">
        <f>IF(ISNA(VLOOKUP($A10,[1]WFY10!$AO$1:$AP$65536,2,FALSE)),"np",(VLOOKUP($A10,[1]WFY10!$AO$1:$AP$65536,2,FALSE)))</f>
        <v>10</v>
      </c>
      <c r="AE10" s="90">
        <f>IF(AD10&gt;[1]WFY10!$AP$1,0,(VLOOKUP(AD10,'[2]Point Tables'!$A$4:$I$263,[1]WFY10!$AP$2,FALSE)))</f>
        <v>0</v>
      </c>
      <c r="AF10" s="91" t="str">
        <f>IF(ISNA(VLOOKUP($A10,[1]WFY10!$AX$1:$AY$65536,2,FALSE)),"np",(VLOOKUP($A10,[1]WFY10!$AX$1:$AY$65536,2,FALSE)))</f>
        <v>np</v>
      </c>
      <c r="AG10" s="90">
        <f>IF(AF10&gt;[1]WFY10!$AY$1,0,(VLOOKUP(AF10,'[2]Point Tables'!$A$4:$I$263,[1]WFY10!$AY$2,FALSE)))</f>
        <v>0</v>
      </c>
      <c r="AH10" s="91" t="str">
        <f>IF(ISNA(VLOOKUP($A10,[1]WFY10!$BG$1:$BH$65536,2,FALSE)),"np",(VLOOKUP($A10,[1]WFY10!$BG$1:$BH$65536,2,FALSE)))</f>
        <v>np</v>
      </c>
      <c r="AI10" s="90">
        <f>IF(AH10&gt;[1]WFY10!$BH$1,0,(VLOOKUP(AH10,'[2]Point Tables'!$A$4:$I$263,[1]WFY10!$BH$2,FALSE)))</f>
        <v>0</v>
      </c>
      <c r="AJ10" s="91" t="str">
        <f>IF(ISNA(VLOOKUP($A10,[1]WFY10!$BP$1:$BQ$65536,2,FALSE)),"np",(VLOOKUP($A10,[1]WFY10!$BP$1:$BQ$65536,2,FALSE)))</f>
        <v>np</v>
      </c>
      <c r="AK10" s="90">
        <f>IF(AJ10&gt;[1]WFY10!$BQ$1,0,(VLOOKUP(AJ10,'[2]Point Tables'!$A$4:$I$263,[1]WFY10!$BQ$2,FALSE)))</f>
        <v>0</v>
      </c>
      <c r="AL10" s="91">
        <f>IF(ISNA(VLOOKUP($A10,[1]WFY10!$BY$1:$BZ$65536,2,FALSE)),"np",(VLOOKUP($A10,[1]WFY10!$BY$1:$BZ$65536,2,FALSE)))</f>
        <v>23</v>
      </c>
      <c r="AM10" s="90">
        <f>IF(AL10&gt;[1]WFY10!$BZ$1,0,(VLOOKUP(AL10,'[2]Point Tables'!$A$4:$I$263,[1]WFY10!$BZ$2,FALSE)))</f>
        <v>0</v>
      </c>
      <c r="AN10" s="91" t="str">
        <f>IF(ISNA(VLOOKUP($A10,[1]WFY10!$CH$1:$CI$65536,2,FALSE)),"np",(VLOOKUP($A10,[1]WFY10!$CH$1:$CI$65536,2,FALSE)))</f>
        <v>np</v>
      </c>
      <c r="AO10" s="90">
        <f>IF(AN10&gt;[1]WFY10!$CI$1,0,(VLOOKUP(AN10,'[2]Point Tables'!$A$4:$I$263,[1]WFY10!$CI$2,FALSE)))</f>
        <v>0</v>
      </c>
      <c r="AP10" s="91" t="str">
        <f>IF(ISNA(VLOOKUP($A10,[1]WFY10!$CQ$1:$CR$65536,2,FALSE)),"np",(VLOOKUP($A10,[1]WFY10!$CQ$1:$CR$65536,2,FALSE)))</f>
        <v>np</v>
      </c>
      <c r="AQ10" s="90">
        <f>IF(AP10&gt;[1]WFY10!$CR$1,0,(VLOOKUP(AP10,'[3]Point Tables'!$A$4:$I$263,[1]WFY10!$CR$2,FALSE)))</f>
        <v>0</v>
      </c>
      <c r="AR10" s="92" t="str">
        <f t="shared" si="6"/>
        <v>deVore, Delphine P</v>
      </c>
      <c r="AS10" s="91" t="str">
        <f>IF(ISNA(VLOOKUP($A10,[1]WFY12!$AA$1:$AB$65536,2,FALSE)),"np",(VLOOKUP($A10,[1]WFY12!$AA$1:$AB$65536,2,FALSE)))</f>
        <v>np</v>
      </c>
      <c r="AT10" s="90">
        <f>IF(AS10&gt;[1]WFY12!$AB$1,0,(VLOOKUP(AS10,'[2]Point Tables'!$A$4:$I$263,[1]WFY12!$AB$2,FALSE)))</f>
        <v>0</v>
      </c>
      <c r="AU10" s="91" t="str">
        <f>IF(ISNA(VLOOKUP($A10,[1]WFY12!$AL$1:$AM$65536,2,FALSE)),"np",(VLOOKUP($A10,[1]WFY12!$AL$1:$AM$65536,2,FALSE)))</f>
        <v>np</v>
      </c>
      <c r="AV10" s="90">
        <f>IF(AU10&gt;[1]WFY12!$AM$1,0,(VLOOKUP(AU10,'[2]Point Tables'!$A$4:$I$263,[1]WFY12!$AM$2,FALSE)))</f>
        <v>0</v>
      </c>
      <c r="AW10" s="91">
        <f>IF(ISNA(VLOOKUP($A10,[1]WFY12!$AW$1:$AX$65536,2,FALSE)),"np",(VLOOKUP($A10,[1]WFY12!$AW$1:$AX$65536,2,FALSE)))</f>
        <v>36</v>
      </c>
      <c r="AX10" s="90">
        <f>IF(AW10&gt;[1]WFY12!$AX$1,0,(VLOOKUP(AW10,'[2]Point Tables'!$A$4:$I$263,[1]WFY12!$AX$2,FALSE)))</f>
        <v>0</v>
      </c>
      <c r="AY10" s="91" t="str">
        <f>IF(ISNA(VLOOKUP($A10,[1]WFY12!$BH$1:$BI$65536,2,FALSE)),"np",(VLOOKUP($A10,[1]WFY12!$BH$1:$BI$65536,2,FALSE)))</f>
        <v>np</v>
      </c>
      <c r="AZ10" s="90">
        <f>IF(AY10&gt;[1]WFY12!$BI$1,0,(VLOOKUP(AY10,'[2]Point Tables'!$A$4:$I$263,[1]WFY12!$BI$2,FALSE)))</f>
        <v>0</v>
      </c>
      <c r="BA10" s="91" t="str">
        <f>IF(ISNA(VLOOKUP($A10,[1]WFY12!$BS$1:$BT$65536,2,FALSE)),"np",(VLOOKUP($A10,[1]WFY12!$BS$1:$BT$65536,2,FALSE)))</f>
        <v>np</v>
      </c>
      <c r="BB10" s="90">
        <f>IF(BA10&gt;[1]WFY12!$BT$1,0,(VLOOKUP(BA10,'[2]Point Tables'!$A$4:$I$263,[1]WFY12!$BT$2,FALSE)))</f>
        <v>0</v>
      </c>
      <c r="BC10" s="91" t="str">
        <f>IF(ISNA(VLOOKUP($A10,[1]WFY12!$CD$1:$CE$65536,2,FALSE)),"np",(VLOOKUP($A10,[1]WFY12!$CD$1:$CE$65536,2,FALSE)))</f>
        <v>np</v>
      </c>
      <c r="BD10" s="90">
        <f>IF(BC10&gt;[1]WFY12!$CE$1,0,(VLOOKUP(BC10,'[2]Point Tables'!$A$4:$I$263,[1]WFY12!$CE$2,FALSE)))</f>
        <v>0</v>
      </c>
      <c r="BE10" s="91" t="str">
        <f>IF(ISNA(VLOOKUP($A10,[1]WFY12!$CO$1:$CP$65536,2,FALSE)),"np",(VLOOKUP($A10,[1]WFY12!$CO$1:$CP$65536,2,FALSE)))</f>
        <v>np</v>
      </c>
      <c r="BF10" s="90">
        <f>IF(BE10&gt;[1]WFY12!$CP$1,0,(VLOOKUP(BE10,'[2]Point Tables'!$A$4:$I$263,[1]WFY12!$CP$2,FALSE)))</f>
        <v>0</v>
      </c>
      <c r="BG10" s="91" t="str">
        <f>IF(ISNA(VLOOKUP($A10,[1]WFY12!$CZ$1:$DA$65536,2,FALSE)),"np",(VLOOKUP($A10,[1]WFY12!$CZ$1:$DA$65536,2,FALSE)))</f>
        <v>np</v>
      </c>
      <c r="BH10" s="90">
        <f>IF(BG10&gt;[1]WFY12!$DA$1,0,(VLOOKUP(BG10,'[2]Point Tables'!$A$4:$I$263,[1]WFY12!$DA$2,FALSE)))</f>
        <v>0</v>
      </c>
      <c r="BI10" s="91" t="str">
        <f>IF(ISNA(VLOOKUP($A10,[1]WFY12!$DK$1:$DL$65536,2,FALSE)),"np",(VLOOKUP($A10,[1]WFY12!$DK$1:$DL$65536,2,FALSE)))</f>
        <v>np</v>
      </c>
      <c r="BJ10" s="90">
        <f>IF(BI10&gt;[1]WFY12!$DL$1,0,(VLOOKUP(BI10,'[3]Point Tables'!$A$4:$I$263,[1]WFY12!$DL$2,FALSE)))</f>
        <v>0</v>
      </c>
      <c r="BW10">
        <f t="shared" si="7"/>
        <v>85</v>
      </c>
      <c r="BX10">
        <f t="shared" si="8"/>
        <v>0</v>
      </c>
      <c r="BY10">
        <f t="shared" si="9"/>
        <v>0</v>
      </c>
      <c r="BZ10">
        <f t="shared" si="10"/>
        <v>0</v>
      </c>
      <c r="CA10">
        <f t="shared" si="11"/>
        <v>0</v>
      </c>
      <c r="CB10">
        <f t="shared" si="12"/>
        <v>0</v>
      </c>
      <c r="CC10">
        <f t="shared" si="13"/>
        <v>0</v>
      </c>
      <c r="CD10">
        <f t="shared" si="14"/>
        <v>0</v>
      </c>
      <c r="CE10">
        <f t="shared" si="15"/>
        <v>0</v>
      </c>
      <c r="CF10">
        <f t="shared" si="16"/>
        <v>0</v>
      </c>
      <c r="CG10">
        <f t="shared" si="17"/>
        <v>0</v>
      </c>
      <c r="CH10">
        <f t="shared" si="18"/>
        <v>0</v>
      </c>
      <c r="CI10">
        <f t="shared" si="19"/>
        <v>0</v>
      </c>
      <c r="CJ10">
        <f t="shared" si="20"/>
        <v>0</v>
      </c>
      <c r="CK10">
        <f t="shared" si="21"/>
        <v>0</v>
      </c>
      <c r="CL10">
        <f t="shared" si="22"/>
        <v>0</v>
      </c>
      <c r="CM10">
        <f t="shared" si="23"/>
        <v>0</v>
      </c>
      <c r="CN10">
        <f t="shared" si="24"/>
        <v>0</v>
      </c>
      <c r="CP10">
        <f t="shared" si="25"/>
        <v>85</v>
      </c>
      <c r="CQ10">
        <f t="shared" si="26"/>
        <v>0</v>
      </c>
      <c r="CR10">
        <f t="shared" si="27"/>
        <v>0</v>
      </c>
      <c r="CS10">
        <f t="shared" si="28"/>
        <v>27.5</v>
      </c>
      <c r="CT10">
        <f t="shared" si="29"/>
        <v>69</v>
      </c>
      <c r="CU10">
        <f t="shared" si="30"/>
        <v>50.5</v>
      </c>
      <c r="CW10">
        <f t="shared" si="31"/>
        <v>85</v>
      </c>
      <c r="CX10">
        <f t="shared" si="32"/>
        <v>69</v>
      </c>
      <c r="CY10">
        <f t="shared" si="33"/>
        <v>50.5</v>
      </c>
      <c r="CZ10">
        <f t="shared" si="34"/>
        <v>27.5</v>
      </c>
      <c r="DB10" s="95">
        <f t="shared" si="35"/>
        <v>232</v>
      </c>
      <c r="DG10">
        <f t="shared" si="38"/>
        <v>50.5</v>
      </c>
    </row>
    <row r="11" spans="1:117">
      <c r="A11" s="102">
        <v>100127184</v>
      </c>
      <c r="B11" s="1">
        <f t="shared" si="0"/>
        <v>231.5</v>
      </c>
      <c r="C11" s="132">
        <f t="shared" si="36"/>
        <v>80.5</v>
      </c>
      <c r="D11" s="15" t="str">
        <f t="shared" si="39"/>
        <v>8</v>
      </c>
      <c r="E11" s="26"/>
      <c r="F11" s="31" t="s">
        <v>1033</v>
      </c>
      <c r="G11" s="25">
        <v>2000</v>
      </c>
      <c r="H11" s="31" t="s">
        <v>74</v>
      </c>
      <c r="I11" s="133">
        <f t="shared" si="1"/>
        <v>231.5</v>
      </c>
      <c r="J11" s="135">
        <f t="shared" si="37"/>
        <v>80.5</v>
      </c>
      <c r="K11" s="87">
        <f t="shared" si="2"/>
        <v>100</v>
      </c>
      <c r="L11" s="87">
        <f t="shared" si="2"/>
        <v>51</v>
      </c>
      <c r="M11" s="87">
        <f t="shared" si="2"/>
        <v>50.5</v>
      </c>
      <c r="N11" s="87">
        <f t="shared" si="2"/>
        <v>30</v>
      </c>
      <c r="O11" s="88" t="str">
        <f t="shared" si="3"/>
        <v>Kelly, Genevieve</v>
      </c>
      <c r="P11" s="91">
        <f>IF(ISNA(VLOOKUP($A11,[1]WFY10!$E$1:$F$65536,2,FALSE)),"np",(VLOOKUP($A11,[1]WFY10!$E$1:$F$65536,2,FALSE)))</f>
        <v>14</v>
      </c>
      <c r="Q11" s="90">
        <f>IF(P11&gt;[1]WFY10!$F$1,0,(VLOOKUP(P11,'[2]Point Tables'!$A$4:$I$263,[1]WFY10!$F$2,FALSE)))</f>
        <v>51</v>
      </c>
      <c r="R11" s="91">
        <f>IF(ISNA(VLOOKUP($A11,[1]WFY10!$N$1:$O$65536,2,FALSE)),"np",(VLOOKUP($A11,[1]WFY10!$N$1:$O$65536,2,FALSE)))</f>
        <v>28</v>
      </c>
      <c r="S11" s="90">
        <f>IF(R11&gt;[1]WFY10!$O$1,0,(VLOOKUP(R11,'[2]Point Tables'!$A$4:$I$263,[1]WFY10!$O$2,FALSE)))</f>
        <v>29.5</v>
      </c>
      <c r="T11" s="92" t="str">
        <f t="shared" si="4"/>
        <v>Kelly, Genevieve</v>
      </c>
      <c r="U11" s="91">
        <f>IF(ISNA(VLOOKUP($A11,[1]WFY12!$E$1:$F$65536,2,FALSE)),"np",(VLOOKUP($A11,[1]WFY12!$E$1:$F$65536,2,FALSE)))</f>
        <v>27</v>
      </c>
      <c r="V11" s="90">
        <f>IF(U11&gt;[1]WFY12!$F$1,0,(VLOOKUP(U11,'[2]Point Tables'!$A$4:$I$263,[1]WFY12!$F$2,FALSE)))</f>
        <v>30</v>
      </c>
      <c r="W11" s="91">
        <f>IF(ISNA(VLOOKUP($A11,[1]WFY12!$P$1:$Q$65536,2,FALSE)),"np",(VLOOKUP($A11,[1]WFY12!$P$1:$Q$65536,2,FALSE)))</f>
        <v>42</v>
      </c>
      <c r="X11" s="90">
        <f>IF(W11&gt;[1]WFY12!$Q$1,0,(VLOOKUP(W11,'[2]Point Tables'!$A$4:$I$263,[1]WFY12!$Q$2,FALSE)))</f>
        <v>0</v>
      </c>
      <c r="Y11" s="92" t="str">
        <f t="shared" si="5"/>
        <v>Kelly, Genevieve</v>
      </c>
      <c r="Z11" s="91">
        <f>IF(ISNA(VLOOKUP($A11,[1]WFY10!$W$1:$X$65536,2,FALSE)),"np",(VLOOKUP($A11,[1]WFY10!$W$1:$X$65536,2,FALSE)))</f>
        <v>5</v>
      </c>
      <c r="AA11" s="90">
        <f>IF(Z11&gt;[1]WFY10!$X$1,0,(VLOOKUP(Z11,'[2]Point Tables'!$A$4:$I$263,[1]WFY10!$X$2,FALSE)))</f>
        <v>0</v>
      </c>
      <c r="AB11" s="91">
        <f>IF(ISNA(VLOOKUP($A11,[1]WFY10!$AF$1:$AG$65536,2,FALSE)),"np",(VLOOKUP($A11,[1]WFY10!$AF$1:$AG$65536,2,FALSE)))</f>
        <v>1</v>
      </c>
      <c r="AC11" s="90">
        <f>IF(AB11&gt;[1]WFY10!$AG$1,0,(VLOOKUP(AB11,'[2]Point Tables'!$A$4:$I$263,[1]WFY10!$AG$2,FALSE)))</f>
        <v>100</v>
      </c>
      <c r="AD11" s="91">
        <f>IF(ISNA(VLOOKUP($A11,[1]WFY10!$AO$1:$AP$65536,2,FALSE)),"np",(VLOOKUP($A11,[1]WFY10!$AO$1:$AP$65536,2,FALSE)))</f>
        <v>9</v>
      </c>
      <c r="AE11" s="90">
        <f>IF(AD11&gt;[1]WFY10!$AP$1,0,(VLOOKUP(AD11,'[2]Point Tables'!$A$4:$I$263,[1]WFY10!$AP$2,FALSE)))</f>
        <v>0</v>
      </c>
      <c r="AF11" s="91">
        <f>IF(ISNA(VLOOKUP($A11,[1]WFY10!$AX$1:$AY$65536,2,FALSE)),"np",(VLOOKUP($A11,[1]WFY10!$AX$1:$AY$65536,2,FALSE)))</f>
        <v>5</v>
      </c>
      <c r="AG11" s="90">
        <f>IF(AF11&gt;[1]WFY10!$AY$1,0,(VLOOKUP(AF11,'[2]Point Tables'!$A$4:$I$263,[1]WFY10!$AY$2,FALSE)))</f>
        <v>70</v>
      </c>
      <c r="AH11" s="91">
        <f>IF(ISNA(VLOOKUP($A11,[1]WFY10!$BG$1:$BH$65536,2,FALSE)),"np",(VLOOKUP($A11,[1]WFY10!$BG$1:$BH$65536,2,FALSE)))</f>
        <v>2</v>
      </c>
      <c r="AI11" s="90">
        <f>IF(AH11&gt;[1]WFY10!$BH$1,0,(VLOOKUP(AH11,'[2]Point Tables'!$A$4:$I$263,[1]WFY10!$BH$2,FALSE)))</f>
        <v>92</v>
      </c>
      <c r="AJ11" s="91">
        <f>IF(ISNA(VLOOKUP($A11,[1]WFY10!$BP$1:$BQ$65536,2,FALSE)),"np",(VLOOKUP($A11,[1]WFY10!$BP$1:$BQ$65536,2,FALSE)))</f>
        <v>1</v>
      </c>
      <c r="AK11" s="90">
        <f>IF(AJ11&gt;[1]WFY10!$BQ$1,0,(VLOOKUP(AJ11,'[2]Point Tables'!$A$4:$I$263,[1]WFY10!$BQ$2,FALSE)))</f>
        <v>100</v>
      </c>
      <c r="AL11" s="91">
        <f>IF(ISNA(VLOOKUP($A11,[1]WFY10!$BY$1:$BZ$65536,2,FALSE)),"np",(VLOOKUP($A11,[1]WFY10!$BY$1:$BZ$65536,2,FALSE)))</f>
        <v>5</v>
      </c>
      <c r="AM11" s="90">
        <f>IF(AL11&gt;[1]WFY10!$BZ$1,0,(VLOOKUP(AL11,'[2]Point Tables'!$A$4:$I$263,[1]WFY10!$BZ$2,FALSE)))</f>
        <v>70</v>
      </c>
      <c r="AN11" s="91">
        <f>IF(ISNA(VLOOKUP($A11,[1]WFY10!$CH$1:$CI$65536,2,FALSE)),"np",(VLOOKUP($A11,[1]WFY10!$CH$1:$CI$65536,2,FALSE)))</f>
        <v>2</v>
      </c>
      <c r="AO11" s="90">
        <f>IF(AN11&gt;[1]WFY10!$CI$1,0,(VLOOKUP(AN11,'[2]Point Tables'!$A$4:$I$263,[1]WFY10!$CI$2,FALSE)))</f>
        <v>92</v>
      </c>
      <c r="AP11" s="91" t="str">
        <f>IF(ISNA(VLOOKUP($A11,[1]WFY10!$CQ$1:$CR$65536,2,FALSE)),"np",(VLOOKUP($A11,[1]WFY10!$CQ$1:$CR$65536,2,FALSE)))</f>
        <v>np</v>
      </c>
      <c r="AQ11" s="90">
        <f>IF(AP11&gt;[1]WFY10!$CR$1,0,(VLOOKUP(AP11,'[3]Point Tables'!$A$4:$I$263,[1]WFY10!$CR$2,FALSE)))</f>
        <v>0</v>
      </c>
      <c r="AR11" s="92" t="str">
        <f t="shared" si="6"/>
        <v>Kelly, Genevieve</v>
      </c>
      <c r="AS11" s="91">
        <f>IF(ISNA(VLOOKUP($A11,[1]WFY12!$AA$1:$AB$65536,2,FALSE)),"np",(VLOOKUP($A11,[1]WFY12!$AA$1:$AB$65536,2,FALSE)))</f>
        <v>18</v>
      </c>
      <c r="AT11" s="90">
        <f>IF(AS11&gt;[1]WFY12!$AB$1,0,(VLOOKUP(AS11,'[2]Point Tables'!$A$4:$I$263,[1]WFY12!$AB$2,FALSE)))</f>
        <v>0</v>
      </c>
      <c r="AU11" s="91">
        <f>IF(ISNA(VLOOKUP($A11,[1]WFY12!$AL$1:$AM$65536,2,FALSE)),"np",(VLOOKUP($A11,[1]WFY12!$AL$1:$AM$65536,2,FALSE)))</f>
        <v>20</v>
      </c>
      <c r="AV11" s="90">
        <f>IF(AU11&gt;[1]WFY12!$AM$1,0,(VLOOKUP(AU11,'[2]Point Tables'!$A$4:$I$263,[1]WFY12!$AM$2,FALSE)))</f>
        <v>0</v>
      </c>
      <c r="AW11" s="91">
        <f>IF(ISNA(VLOOKUP($A11,[1]WFY12!$AW$1:$AX$65536,2,FALSE)),"np",(VLOOKUP($A11,[1]WFY12!$AW$1:$AX$65536,2,FALSE)))</f>
        <v>15</v>
      </c>
      <c r="AX11" s="90">
        <f>IF(AW11&gt;[1]WFY12!$AX$1,0,(VLOOKUP(AW11,'[2]Point Tables'!$A$4:$I$263,[1]WFY12!$AX$2,FALSE)))</f>
        <v>50.5</v>
      </c>
      <c r="AY11" s="91">
        <f>IF(ISNA(VLOOKUP($A11,[1]WFY12!$BH$1:$BI$65536,2,FALSE)),"np",(VLOOKUP($A11,[1]WFY12!$BH$1:$BI$65536,2,FALSE)))</f>
        <v>20</v>
      </c>
      <c r="AZ11" s="90">
        <f>IF(AY11&gt;[1]WFY12!$BI$1,0,(VLOOKUP(AY11,'[2]Point Tables'!$A$4:$I$263,[1]WFY12!$BI$2,FALSE)))</f>
        <v>0</v>
      </c>
      <c r="BA11" s="91" t="str">
        <f>IF(ISNA(VLOOKUP($A11,[1]WFY12!$BS$1:$BT$65536,2,FALSE)),"np",(VLOOKUP($A11,[1]WFY12!$BS$1:$BT$65536,2,FALSE)))</f>
        <v>np</v>
      </c>
      <c r="BB11" s="90">
        <f>IF(BA11&gt;[1]WFY12!$BT$1,0,(VLOOKUP(BA11,'[2]Point Tables'!$A$4:$I$263,[1]WFY12!$BT$2,FALSE)))</f>
        <v>0</v>
      </c>
      <c r="BC11" s="91">
        <f>IF(ISNA(VLOOKUP($A11,[1]WFY12!$CD$1:$CE$65536,2,FALSE)),"np",(VLOOKUP($A11,[1]WFY12!$CD$1:$CE$65536,2,FALSE)))</f>
        <v>17</v>
      </c>
      <c r="BD11" s="90">
        <f>IF(BC11&gt;[1]WFY12!$CE$1,0,(VLOOKUP(BC11,'[2]Point Tables'!$A$4:$I$263,[1]WFY12!$CE$2,FALSE)))</f>
        <v>0</v>
      </c>
      <c r="BE11" s="91">
        <f>IF(ISNA(VLOOKUP($A11,[1]WFY12!$CO$1:$CP$65536,2,FALSE)),"np",(VLOOKUP($A11,[1]WFY12!$CO$1:$CP$65536,2,FALSE)))</f>
        <v>17</v>
      </c>
      <c r="BF11" s="90">
        <f>IF(BE11&gt;[1]WFY12!$CP$1,0,(VLOOKUP(BE11,'[2]Point Tables'!$A$4:$I$263,[1]WFY12!$CP$2,FALSE)))</f>
        <v>0</v>
      </c>
      <c r="BG11" s="91">
        <f>IF(ISNA(VLOOKUP($A11,[1]WFY12!$CZ$1:$DA$65536,2,FALSE)),"np",(VLOOKUP($A11,[1]WFY12!$CZ$1:$DA$65536,2,FALSE)))</f>
        <v>18</v>
      </c>
      <c r="BH11" s="90">
        <f>IF(BG11&gt;[1]WFY12!$DA$1,0,(VLOOKUP(BG11,'[2]Point Tables'!$A$4:$I$263,[1]WFY12!$DA$2,FALSE)))</f>
        <v>0</v>
      </c>
      <c r="BI11" s="91" t="str">
        <f>IF(ISNA(VLOOKUP($A11,[1]WFY12!$DK$1:$DL$65536,2,FALSE)),"np",(VLOOKUP($A11,[1]WFY12!$DK$1:$DL$65536,2,FALSE)))</f>
        <v>np</v>
      </c>
      <c r="BJ11" s="90">
        <f>IF(BI11&gt;[1]WFY12!$DL$1,0,(VLOOKUP(BI11,'[3]Point Tables'!$A$4:$I$263,[1]WFY12!$DL$2,FALSE)))</f>
        <v>0</v>
      </c>
      <c r="BW11">
        <f t="shared" si="7"/>
        <v>0</v>
      </c>
      <c r="BX11">
        <f t="shared" si="8"/>
        <v>100</v>
      </c>
      <c r="BY11">
        <f t="shared" si="9"/>
        <v>0</v>
      </c>
      <c r="BZ11">
        <f t="shared" si="10"/>
        <v>70</v>
      </c>
      <c r="CA11">
        <f t="shared" si="11"/>
        <v>92</v>
      </c>
      <c r="CB11">
        <f t="shared" si="12"/>
        <v>100</v>
      </c>
      <c r="CC11">
        <f t="shared" si="13"/>
        <v>70</v>
      </c>
      <c r="CD11">
        <f t="shared" si="14"/>
        <v>92</v>
      </c>
      <c r="CE11">
        <f t="shared" si="15"/>
        <v>0</v>
      </c>
      <c r="CF11">
        <f t="shared" si="16"/>
        <v>0</v>
      </c>
      <c r="CG11">
        <f t="shared" si="17"/>
        <v>0</v>
      </c>
      <c r="CH11">
        <f t="shared" si="18"/>
        <v>50.5</v>
      </c>
      <c r="CI11">
        <f t="shared" si="19"/>
        <v>0</v>
      </c>
      <c r="CJ11">
        <f t="shared" si="20"/>
        <v>0</v>
      </c>
      <c r="CK11">
        <f t="shared" si="21"/>
        <v>0</v>
      </c>
      <c r="CL11">
        <f t="shared" si="22"/>
        <v>0</v>
      </c>
      <c r="CM11">
        <f t="shared" si="23"/>
        <v>0</v>
      </c>
      <c r="CN11">
        <f t="shared" si="24"/>
        <v>0</v>
      </c>
      <c r="CP11">
        <f t="shared" si="25"/>
        <v>100</v>
      </c>
      <c r="CQ11">
        <f t="shared" si="26"/>
        <v>50.5</v>
      </c>
      <c r="CR11">
        <f t="shared" si="27"/>
        <v>0</v>
      </c>
      <c r="CS11">
        <f t="shared" si="28"/>
        <v>30</v>
      </c>
      <c r="CT11">
        <f t="shared" si="29"/>
        <v>51</v>
      </c>
      <c r="CU11">
        <f t="shared" si="30"/>
        <v>29.5</v>
      </c>
      <c r="CW11">
        <f t="shared" si="31"/>
        <v>100</v>
      </c>
      <c r="CX11">
        <f t="shared" si="32"/>
        <v>51</v>
      </c>
      <c r="CY11">
        <f t="shared" si="33"/>
        <v>50.5</v>
      </c>
      <c r="CZ11">
        <f t="shared" si="34"/>
        <v>30</v>
      </c>
      <c r="DB11" s="95">
        <f t="shared" si="35"/>
        <v>231.5</v>
      </c>
      <c r="DG11">
        <f t="shared" si="38"/>
        <v>29.5</v>
      </c>
    </row>
    <row r="12" spans="1:117">
      <c r="A12" s="23">
        <v>100123809</v>
      </c>
      <c r="B12" s="1">
        <f t="shared" si="0"/>
        <v>231</v>
      </c>
      <c r="C12" s="132">
        <f t="shared" si="36"/>
        <v>139</v>
      </c>
      <c r="D12" s="15" t="str">
        <f t="shared" si="39"/>
        <v>9</v>
      </c>
      <c r="E12" s="26"/>
      <c r="F12" s="3" t="s">
        <v>1165</v>
      </c>
      <c r="G12" s="10">
        <v>2000</v>
      </c>
      <c r="H12" s="3" t="s">
        <v>51</v>
      </c>
      <c r="I12" s="133">
        <f t="shared" si="1"/>
        <v>231</v>
      </c>
      <c r="J12" s="135">
        <f t="shared" si="37"/>
        <v>139</v>
      </c>
      <c r="K12" s="87">
        <f t="shared" si="2"/>
        <v>92</v>
      </c>
      <c r="L12" s="87">
        <f t="shared" si="2"/>
        <v>69.5</v>
      </c>
      <c r="M12" s="87">
        <f t="shared" si="2"/>
        <v>69.5</v>
      </c>
      <c r="N12" s="87">
        <f t="shared" si="2"/>
        <v>0</v>
      </c>
      <c r="O12" s="88" t="str">
        <f t="shared" si="3"/>
        <v>Liu, Cindy</v>
      </c>
      <c r="P12" s="91">
        <f>IF(ISNA(VLOOKUP($A12,[1]WFY10!$E$1:$F$65536,2,FALSE)),"np",(VLOOKUP($A12,[1]WFY10!$E$1:$F$65536,2,FALSE)))</f>
        <v>6</v>
      </c>
      <c r="Q12" s="90">
        <f>IF(P12&gt;[1]WFY10!$F$1,0,(VLOOKUP(P12,'[2]Point Tables'!$A$4:$I$263,[1]WFY10!$F$2,FALSE)))</f>
        <v>69.5</v>
      </c>
      <c r="R12" s="91">
        <f>IF(ISNA(VLOOKUP($A12,[1]WFY10!$N$1:$O$65536,2,FALSE)),"np",(VLOOKUP($A12,[1]WFY10!$N$1:$O$65536,2,FALSE)))</f>
        <v>6</v>
      </c>
      <c r="S12" s="90">
        <f>IF(R12&gt;[1]WFY10!$O$1,0,(VLOOKUP(R12,'[2]Point Tables'!$A$4:$I$263,[1]WFY10!$O$2,FALSE)))</f>
        <v>69.5</v>
      </c>
      <c r="T12" s="92" t="str">
        <f t="shared" si="4"/>
        <v>Liu, Cindy</v>
      </c>
      <c r="U12" s="91">
        <f>IF(ISNA(VLOOKUP($A12,[1]WFY12!$E$1:$F$65536,2,FALSE)),"np",(VLOOKUP($A12,[1]WFY12!$E$1:$F$65536,2,FALSE)))</f>
        <v>37.5</v>
      </c>
      <c r="V12" s="90">
        <f>IF(U12&gt;[1]WFY12!$F$1,0,(VLOOKUP(U12,'[2]Point Tables'!$A$4:$I$263,[1]WFY12!$F$2,FALSE)))</f>
        <v>0</v>
      </c>
      <c r="W12" s="91" t="str">
        <f>IF(ISNA(VLOOKUP($A12,[1]WFY12!$P$1:$Q$65536,2,FALSE)),"np",(VLOOKUP($A12,[1]WFY12!$P$1:$Q$65536,2,FALSE)))</f>
        <v>np</v>
      </c>
      <c r="X12" s="90">
        <f>IF(W12&gt;[1]WFY12!$Q$1,0,(VLOOKUP(W12,'[2]Point Tables'!$A$4:$I$263,[1]WFY12!$Q$2,FALSE)))</f>
        <v>0</v>
      </c>
      <c r="Y12" s="92" t="str">
        <f t="shared" si="5"/>
        <v>Liu, Cindy</v>
      </c>
      <c r="Z12" s="91" t="str">
        <f>IF(ISNA(VLOOKUP($A12,[1]WFY10!$W$1:$X$65536,2,FALSE)),"np",(VLOOKUP($A12,[1]WFY10!$W$1:$X$65536,2,FALSE)))</f>
        <v>np</v>
      </c>
      <c r="AA12" s="90">
        <f>IF(Z12&gt;[1]WFY10!$X$1,0,(VLOOKUP(Z12,'[2]Point Tables'!$A$4:$I$263,[1]WFY10!$X$2,FALSE)))</f>
        <v>0</v>
      </c>
      <c r="AB12" s="91" t="str">
        <f>IF(ISNA(VLOOKUP($A12,[1]WFY10!$AF$1:$AG$65536,2,FALSE)),"np",(VLOOKUP($A12,[1]WFY10!$AF$1:$AG$65536,2,FALSE)))</f>
        <v>np</v>
      </c>
      <c r="AC12" s="90">
        <f>IF(AB12&gt;[1]WFY10!$AG$1,0,(VLOOKUP(AB12,'[2]Point Tables'!$A$4:$I$263,[1]WFY10!$AG$2,FALSE)))</f>
        <v>0</v>
      </c>
      <c r="AD12" s="91" t="str">
        <f>IF(ISNA(VLOOKUP($A12,[1]WFY10!$AO$1:$AP$65536,2,FALSE)),"np",(VLOOKUP($A12,[1]WFY10!$AO$1:$AP$65536,2,FALSE)))</f>
        <v>np</v>
      </c>
      <c r="AE12" s="90">
        <f>IF(AD12&gt;[1]WFY10!$AP$1,0,(VLOOKUP(AD12,'[2]Point Tables'!$A$4:$I$263,[1]WFY10!$AP$2,FALSE)))</f>
        <v>0</v>
      </c>
      <c r="AF12" s="91">
        <f>IF(ISNA(VLOOKUP($A12,[1]WFY10!$AX$1:$AY$65536,2,FALSE)),"np",(VLOOKUP($A12,[1]WFY10!$AX$1:$AY$65536,2,FALSE)))</f>
        <v>8</v>
      </c>
      <c r="AG12" s="90">
        <f>IF(AF12&gt;[1]WFY10!$AY$1,0,(VLOOKUP(AF12,'[2]Point Tables'!$A$4:$I$263,[1]WFY10!$AY$2,FALSE)))</f>
        <v>0</v>
      </c>
      <c r="AH12" s="91" t="str">
        <f>IF(ISNA(VLOOKUP($A12,[1]WFY10!$BG$1:$BH$65536,2,FALSE)),"np",(VLOOKUP($A12,[1]WFY10!$BG$1:$BH$65536,2,FALSE)))</f>
        <v>np</v>
      </c>
      <c r="AI12" s="90">
        <f>IF(AH12&gt;[1]WFY10!$BH$1,0,(VLOOKUP(AH12,'[2]Point Tables'!$A$4:$I$263,[1]WFY10!$BH$2,FALSE)))</f>
        <v>0</v>
      </c>
      <c r="AJ12" s="91" t="str">
        <f>IF(ISNA(VLOOKUP($A12,[1]WFY10!$BP$1:$BQ$65536,2,FALSE)),"np",(VLOOKUP($A12,[1]WFY10!$BP$1:$BQ$65536,2,FALSE)))</f>
        <v>np</v>
      </c>
      <c r="AK12" s="90">
        <f>IF(AJ12&gt;[1]WFY10!$BQ$1,0,(VLOOKUP(AJ12,'[2]Point Tables'!$A$4:$I$263,[1]WFY10!$BQ$2,FALSE)))</f>
        <v>0</v>
      </c>
      <c r="AL12" s="91">
        <f>IF(ISNA(VLOOKUP($A12,[1]WFY10!$BY$1:$BZ$65536,2,FALSE)),"np",(VLOOKUP($A12,[1]WFY10!$BY$1:$BZ$65536,2,FALSE)))</f>
        <v>2</v>
      </c>
      <c r="AM12" s="90">
        <f>IF(AL12&gt;[1]WFY10!$BZ$1,0,(VLOOKUP(AL12,'[2]Point Tables'!$A$4:$I$263,[1]WFY10!$BZ$2,FALSE)))</f>
        <v>92</v>
      </c>
      <c r="AN12" s="91" t="str">
        <f>IF(ISNA(VLOOKUP($A12,[1]WFY10!$CH$1:$CI$65536,2,FALSE)),"np",(VLOOKUP($A12,[1]WFY10!$CH$1:$CI$65536,2,FALSE)))</f>
        <v>np</v>
      </c>
      <c r="AO12" s="90">
        <f>IF(AN12&gt;[1]WFY10!$CI$1,0,(VLOOKUP(AN12,'[2]Point Tables'!$A$4:$I$263,[1]WFY10!$CI$2,FALSE)))</f>
        <v>0</v>
      </c>
      <c r="AP12" s="91" t="str">
        <f>IF(ISNA(VLOOKUP($A12,[1]WFY10!$CQ$1:$CR$65536,2,FALSE)),"np",(VLOOKUP($A12,[1]WFY10!$CQ$1:$CR$65536,2,FALSE)))</f>
        <v>np</v>
      </c>
      <c r="AQ12" s="90">
        <f>IF(AP12&gt;[1]WFY10!$CR$1,0,(VLOOKUP(AP12,'[3]Point Tables'!$A$4:$I$263,[1]WFY10!$CR$2,FALSE)))</f>
        <v>0</v>
      </c>
      <c r="AR12" s="92" t="str">
        <f t="shared" si="6"/>
        <v>Liu, Cindy</v>
      </c>
      <c r="AS12" s="91" t="str">
        <f>IF(ISNA(VLOOKUP($A12,[1]WFY12!$AA$1:$AB$65536,2,FALSE)),"np",(VLOOKUP($A12,[1]WFY12!$AA$1:$AB$65536,2,FALSE)))</f>
        <v>np</v>
      </c>
      <c r="AT12" s="90">
        <f>IF(AS12&gt;[1]WFY12!$AB$1,0,(VLOOKUP(AS12,'[2]Point Tables'!$A$4:$I$263,[1]WFY12!$AB$2,FALSE)))</f>
        <v>0</v>
      </c>
      <c r="AU12" s="91" t="str">
        <f>IF(ISNA(VLOOKUP($A12,[1]WFY12!$AL$1:$AM$65536,2,FALSE)),"np",(VLOOKUP($A12,[1]WFY12!$AL$1:$AM$65536,2,FALSE)))</f>
        <v>np</v>
      </c>
      <c r="AV12" s="90">
        <f>IF(AU12&gt;[1]WFY12!$AM$1,0,(VLOOKUP(AU12,'[2]Point Tables'!$A$4:$I$263,[1]WFY12!$AM$2,FALSE)))</f>
        <v>0</v>
      </c>
      <c r="AW12" s="91" t="str">
        <f>IF(ISNA(VLOOKUP($A12,[1]WFY12!$AW$1:$AX$65536,2,FALSE)),"np",(VLOOKUP($A12,[1]WFY12!$AW$1:$AX$65536,2,FALSE)))</f>
        <v>np</v>
      </c>
      <c r="AX12" s="90">
        <f>IF(AW12&gt;[1]WFY12!$AX$1,0,(VLOOKUP(AW12,'[2]Point Tables'!$A$4:$I$263,[1]WFY12!$AX$2,FALSE)))</f>
        <v>0</v>
      </c>
      <c r="AY12" s="91">
        <f>IF(ISNA(VLOOKUP($A12,[1]WFY12!$BH$1:$BI$65536,2,FALSE)),"np",(VLOOKUP($A12,[1]WFY12!$BH$1:$BI$65536,2,FALSE)))</f>
        <v>18</v>
      </c>
      <c r="AZ12" s="90">
        <f>IF(AY12&gt;[1]WFY12!$BI$1,0,(VLOOKUP(AY12,'[2]Point Tables'!$A$4:$I$263,[1]WFY12!$BI$2,FALSE)))</f>
        <v>0</v>
      </c>
      <c r="BA12" s="91" t="str">
        <f>IF(ISNA(VLOOKUP($A12,[1]WFY12!$BS$1:$BT$65536,2,FALSE)),"np",(VLOOKUP($A12,[1]WFY12!$BS$1:$BT$65536,2,FALSE)))</f>
        <v>np</v>
      </c>
      <c r="BB12" s="90">
        <f>IF(BA12&gt;[1]WFY12!$BT$1,0,(VLOOKUP(BA12,'[2]Point Tables'!$A$4:$I$263,[1]WFY12!$BT$2,FALSE)))</f>
        <v>0</v>
      </c>
      <c r="BC12" s="91" t="str">
        <f>IF(ISNA(VLOOKUP($A12,[1]WFY12!$CD$1:$CE$65536,2,FALSE)),"np",(VLOOKUP($A12,[1]WFY12!$CD$1:$CE$65536,2,FALSE)))</f>
        <v>np</v>
      </c>
      <c r="BD12" s="90">
        <f>IF(BC12&gt;[1]WFY12!$CE$1,0,(VLOOKUP(BC12,'[2]Point Tables'!$A$4:$I$263,[1]WFY12!$CE$2,FALSE)))</f>
        <v>0</v>
      </c>
      <c r="BE12" s="91" t="str">
        <f>IF(ISNA(VLOOKUP($A12,[1]WFY12!$CO$1:$CP$65536,2,FALSE)),"np",(VLOOKUP($A12,[1]WFY12!$CO$1:$CP$65536,2,FALSE)))</f>
        <v>np</v>
      </c>
      <c r="BF12" s="90">
        <f>IF(BE12&gt;[1]WFY12!$CP$1,0,(VLOOKUP(BE12,'[2]Point Tables'!$A$4:$I$263,[1]WFY12!$CP$2,FALSE)))</f>
        <v>0</v>
      </c>
      <c r="BG12" s="91" t="str">
        <f>IF(ISNA(VLOOKUP($A12,[1]WFY12!$CZ$1:$DA$65536,2,FALSE)),"np",(VLOOKUP($A12,[1]WFY12!$CZ$1:$DA$65536,2,FALSE)))</f>
        <v>np</v>
      </c>
      <c r="BH12" s="90">
        <f>IF(BG12&gt;[1]WFY12!$DA$1,0,(VLOOKUP(BG12,'[2]Point Tables'!$A$4:$I$263,[1]WFY12!$DA$2,FALSE)))</f>
        <v>0</v>
      </c>
      <c r="BI12" s="91" t="str">
        <f>IF(ISNA(VLOOKUP($A12,[1]WFY12!$DK$1:$DL$65536,2,FALSE)),"np",(VLOOKUP($A12,[1]WFY12!$DK$1:$DL$65536,2,FALSE)))</f>
        <v>np</v>
      </c>
      <c r="BJ12" s="90">
        <f>IF(BI12&gt;[1]WFY12!$DL$1,0,(VLOOKUP(BI12,'[3]Point Tables'!$A$4:$I$263,[1]WFY12!$DL$2,FALSE)))</f>
        <v>0</v>
      </c>
      <c r="BW12">
        <f t="shared" si="7"/>
        <v>0</v>
      </c>
      <c r="BX12">
        <f t="shared" si="8"/>
        <v>0</v>
      </c>
      <c r="BY12">
        <f t="shared" si="9"/>
        <v>0</v>
      </c>
      <c r="BZ12">
        <f t="shared" si="10"/>
        <v>0</v>
      </c>
      <c r="CA12">
        <f t="shared" si="11"/>
        <v>0</v>
      </c>
      <c r="CB12">
        <f t="shared" si="12"/>
        <v>0</v>
      </c>
      <c r="CC12">
        <f t="shared" si="13"/>
        <v>92</v>
      </c>
      <c r="CD12">
        <f t="shared" si="14"/>
        <v>0</v>
      </c>
      <c r="CE12">
        <f t="shared" si="15"/>
        <v>0</v>
      </c>
      <c r="CF12">
        <f t="shared" si="16"/>
        <v>0</v>
      </c>
      <c r="CG12">
        <f t="shared" si="17"/>
        <v>0</v>
      </c>
      <c r="CH12">
        <f t="shared" si="18"/>
        <v>0</v>
      </c>
      <c r="CI12">
        <f t="shared" si="19"/>
        <v>0</v>
      </c>
      <c r="CJ12">
        <f t="shared" si="20"/>
        <v>0</v>
      </c>
      <c r="CK12">
        <f t="shared" si="21"/>
        <v>0</v>
      </c>
      <c r="CL12">
        <f t="shared" si="22"/>
        <v>0</v>
      </c>
      <c r="CM12">
        <f t="shared" si="23"/>
        <v>0</v>
      </c>
      <c r="CN12">
        <f t="shared" si="24"/>
        <v>0</v>
      </c>
      <c r="CP12">
        <f t="shared" si="25"/>
        <v>92</v>
      </c>
      <c r="CQ12">
        <f t="shared" si="26"/>
        <v>0</v>
      </c>
      <c r="CR12">
        <f t="shared" si="27"/>
        <v>0</v>
      </c>
      <c r="CS12">
        <f t="shared" si="28"/>
        <v>0</v>
      </c>
      <c r="CT12">
        <f t="shared" si="29"/>
        <v>69.5</v>
      </c>
      <c r="CU12">
        <f t="shared" si="30"/>
        <v>69.5</v>
      </c>
      <c r="CW12">
        <f t="shared" si="31"/>
        <v>92</v>
      </c>
      <c r="CX12">
        <f t="shared" si="32"/>
        <v>69.5</v>
      </c>
      <c r="CY12">
        <f t="shared" si="33"/>
        <v>69.5</v>
      </c>
      <c r="CZ12">
        <f t="shared" si="34"/>
        <v>0</v>
      </c>
      <c r="DB12" s="95">
        <f t="shared" si="35"/>
        <v>231</v>
      </c>
      <c r="DG12">
        <f t="shared" si="38"/>
        <v>69.5</v>
      </c>
    </row>
    <row r="13" spans="1:117">
      <c r="A13" s="20">
        <v>100099360</v>
      </c>
      <c r="B13" s="1">
        <f t="shared" si="0"/>
        <v>229.5</v>
      </c>
      <c r="C13" s="132">
        <f t="shared" si="36"/>
        <v>92</v>
      </c>
      <c r="D13" s="15" t="str">
        <f t="shared" si="39"/>
        <v>10</v>
      </c>
      <c r="E13" s="26"/>
      <c r="F13" s="3" t="s">
        <v>1030</v>
      </c>
      <c r="G13" s="10">
        <v>2000</v>
      </c>
      <c r="H13" s="83" t="s">
        <v>58</v>
      </c>
      <c r="I13" s="133">
        <f t="shared" si="1"/>
        <v>229.5</v>
      </c>
      <c r="J13" s="135">
        <f t="shared" si="37"/>
        <v>92</v>
      </c>
      <c r="K13" s="87">
        <f t="shared" si="2"/>
        <v>92</v>
      </c>
      <c r="L13" s="87">
        <f t="shared" si="2"/>
        <v>69</v>
      </c>
      <c r="M13" s="87">
        <f t="shared" si="2"/>
        <v>68.5</v>
      </c>
      <c r="N13" s="87">
        <f t="shared" si="2"/>
        <v>0</v>
      </c>
      <c r="O13" s="88" t="str">
        <f t="shared" si="3"/>
        <v>Minarik, Natalie</v>
      </c>
      <c r="P13" s="91" t="str">
        <f>IF(ISNA(VLOOKUP($A13,[1]WFY10!$E$1:$F$65536,2,FALSE)),"np",(VLOOKUP($A13,[1]WFY10!$E$1:$F$65536,2,FALSE)))</f>
        <v>np</v>
      </c>
      <c r="Q13" s="90">
        <f>IF(P13&gt;[1]WFY10!$F$1,0,(VLOOKUP(P13,'[2]Point Tables'!$A$4:$I$263,[1]WFY10!$F$2,FALSE)))</f>
        <v>0</v>
      </c>
      <c r="R13" s="91">
        <f>IF(ISNA(VLOOKUP($A13,[1]WFY10!$N$1:$O$65536,2,FALSE)),"np",(VLOOKUP($A13,[1]WFY10!$N$1:$O$65536,2,FALSE)))</f>
        <v>2</v>
      </c>
      <c r="S13" s="90">
        <f>IF(R13&gt;[1]WFY10!$O$1,0,(VLOOKUP(R13,'[2]Point Tables'!$A$4:$I$263,[1]WFY10!$O$2,FALSE)))</f>
        <v>92</v>
      </c>
      <c r="T13" s="92" t="str">
        <f t="shared" si="4"/>
        <v>Minarik, Natalie</v>
      </c>
      <c r="U13" s="91" t="str">
        <f>IF(ISNA(VLOOKUP($A13,[1]WFY12!$E$1:$F$65536,2,FALSE)),"np",(VLOOKUP($A13,[1]WFY12!$E$1:$F$65536,2,FALSE)))</f>
        <v>np</v>
      </c>
      <c r="V13" s="90">
        <f>IF(U13&gt;[1]WFY12!$F$1,0,(VLOOKUP(U13,'[2]Point Tables'!$A$4:$I$263,[1]WFY12!$F$2,FALSE)))</f>
        <v>0</v>
      </c>
      <c r="W13" s="91">
        <f>IF(ISNA(VLOOKUP($A13,[1]WFY12!$P$1:$Q$65536,2,FALSE)),"np",(VLOOKUP($A13,[1]WFY12!$P$1:$Q$65536,2,FALSE)))</f>
        <v>54</v>
      </c>
      <c r="X13" s="90">
        <f>IF(W13&gt;[1]WFY12!$Q$1,0,(VLOOKUP(W13,'[2]Point Tables'!$A$4:$I$263,[1]WFY12!$Q$2,FALSE)))</f>
        <v>0</v>
      </c>
      <c r="Y13" s="92" t="str">
        <f t="shared" si="5"/>
        <v>Minarik, Natalie</v>
      </c>
      <c r="Z13" s="91" t="str">
        <f>IF(ISNA(VLOOKUP($A13,[1]WFY10!$W$1:$X$65536,2,FALSE)),"np",(VLOOKUP($A13,[1]WFY10!$W$1:$X$65536,2,FALSE)))</f>
        <v>np</v>
      </c>
      <c r="AA13" s="90">
        <f>IF(Z13&gt;[1]WFY10!$X$1,0,(VLOOKUP(Z13,'[2]Point Tables'!$A$4:$I$263,[1]WFY10!$X$2,FALSE)))</f>
        <v>0</v>
      </c>
      <c r="AB13" s="91" t="str">
        <f>IF(ISNA(VLOOKUP($A13,[1]WFY10!$AF$1:$AG$65536,2,FALSE)),"np",(VLOOKUP($A13,[1]WFY10!$AF$1:$AG$65536,2,FALSE)))</f>
        <v>np</v>
      </c>
      <c r="AC13" s="90">
        <f>IF(AB13&gt;[1]WFY10!$AG$1,0,(VLOOKUP(AB13,'[2]Point Tables'!$A$4:$I$263,[1]WFY10!$AG$2,FALSE)))</f>
        <v>0</v>
      </c>
      <c r="AD13" s="91" t="str">
        <f>IF(ISNA(VLOOKUP($A13,[1]WFY10!$AO$1:$AP$65536,2,FALSE)),"np",(VLOOKUP($A13,[1]WFY10!$AO$1:$AP$65536,2,FALSE)))</f>
        <v>np</v>
      </c>
      <c r="AE13" s="90">
        <f>IF(AD13&gt;[1]WFY10!$AP$1,0,(VLOOKUP(AD13,'[2]Point Tables'!$A$4:$I$263,[1]WFY10!$AP$2,FALSE)))</f>
        <v>0</v>
      </c>
      <c r="AF13" s="91" t="str">
        <f>IF(ISNA(VLOOKUP($A13,[1]WFY10!$AX$1:$AY$65536,2,FALSE)),"np",(VLOOKUP($A13,[1]WFY10!$AX$1:$AY$65536,2,FALSE)))</f>
        <v>np</v>
      </c>
      <c r="AG13" s="90">
        <f>IF(AF13&gt;[1]WFY10!$AY$1,0,(VLOOKUP(AF13,'[2]Point Tables'!$A$4:$I$263,[1]WFY10!$AY$2,FALSE)))</f>
        <v>0</v>
      </c>
      <c r="AH13" s="91" t="str">
        <f>IF(ISNA(VLOOKUP($A13,[1]WFY10!$BG$1:$BH$65536,2,FALSE)),"np",(VLOOKUP($A13,[1]WFY10!$BG$1:$BH$65536,2,FALSE)))</f>
        <v>np</v>
      </c>
      <c r="AI13" s="90">
        <f>IF(AH13&gt;[1]WFY10!$BH$1,0,(VLOOKUP(AH13,'[2]Point Tables'!$A$4:$I$263,[1]WFY10!$BH$2,FALSE)))</f>
        <v>0</v>
      </c>
      <c r="AJ13" s="91">
        <f>IF(ISNA(VLOOKUP($A13,[1]WFY10!$BP$1:$BQ$65536,2,FALSE)),"np",(VLOOKUP($A13,[1]WFY10!$BP$1:$BQ$65536,2,FALSE)))</f>
        <v>9</v>
      </c>
      <c r="AK13" s="90">
        <f>IF(AJ13&gt;[1]WFY10!$BQ$1,0,(VLOOKUP(AJ13,'[2]Point Tables'!$A$4:$I$263,[1]WFY10!$BQ$2,FALSE)))</f>
        <v>0</v>
      </c>
      <c r="AL13" s="91">
        <f>IF(ISNA(VLOOKUP($A13,[1]WFY10!$BY$1:$BZ$65536,2,FALSE)),"np",(VLOOKUP($A13,[1]WFY10!$BY$1:$BZ$65536,2,FALSE)))</f>
        <v>7</v>
      </c>
      <c r="AM13" s="90">
        <f>IF(AL13&gt;[1]WFY10!$BZ$1,0,(VLOOKUP(AL13,'[2]Point Tables'!$A$4:$I$263,[1]WFY10!$BZ$2,FALSE)))</f>
        <v>69</v>
      </c>
      <c r="AN13" s="91" t="str">
        <f>IF(ISNA(VLOOKUP($A13,[1]WFY10!$CH$1:$CI$65536,2,FALSE)),"np",(VLOOKUP($A13,[1]WFY10!$CH$1:$CI$65536,2,FALSE)))</f>
        <v>np</v>
      </c>
      <c r="AO13" s="90">
        <f>IF(AN13&gt;[1]WFY10!$CI$1,0,(VLOOKUP(AN13,'[2]Point Tables'!$A$4:$I$263,[1]WFY10!$CI$2,FALSE)))</f>
        <v>0</v>
      </c>
      <c r="AP13" s="91" t="str">
        <f>IF(ISNA(VLOOKUP($A13,[1]WFY10!$CQ$1:$CR$65536,2,FALSE)),"np",(VLOOKUP($A13,[1]WFY10!$CQ$1:$CR$65536,2,FALSE)))</f>
        <v>np</v>
      </c>
      <c r="AQ13" s="90">
        <f>IF(AP13&gt;[1]WFY10!$CR$1,0,(VLOOKUP(AP13,'[3]Point Tables'!$A$4:$I$263,[1]WFY10!$CR$2,FALSE)))</f>
        <v>0</v>
      </c>
      <c r="AR13" s="92" t="str">
        <f t="shared" si="6"/>
        <v>Minarik, Natalie</v>
      </c>
      <c r="AS13" s="91" t="str">
        <f>IF(ISNA(VLOOKUP($A13,[1]WFY12!$AA$1:$AB$65536,2,FALSE)),"np",(VLOOKUP($A13,[1]WFY12!$AA$1:$AB$65536,2,FALSE)))</f>
        <v>np</v>
      </c>
      <c r="AT13" s="90">
        <f>IF(AS13&gt;[1]WFY12!$AB$1,0,(VLOOKUP(AS13,'[2]Point Tables'!$A$4:$I$263,[1]WFY12!$AB$2,FALSE)))</f>
        <v>0</v>
      </c>
      <c r="AU13" s="91" t="str">
        <f>IF(ISNA(VLOOKUP($A13,[1]WFY12!$AL$1:$AM$65536,2,FALSE)),"np",(VLOOKUP($A13,[1]WFY12!$AL$1:$AM$65536,2,FALSE)))</f>
        <v>np</v>
      </c>
      <c r="AV13" s="90">
        <f>IF(AU13&gt;[1]WFY12!$AM$1,0,(VLOOKUP(AU13,'[2]Point Tables'!$A$4:$I$263,[1]WFY12!$AM$2,FALSE)))</f>
        <v>0</v>
      </c>
      <c r="AW13" s="91" t="str">
        <f>IF(ISNA(VLOOKUP($A13,[1]WFY12!$AW$1:$AX$65536,2,FALSE)),"np",(VLOOKUP($A13,[1]WFY12!$AW$1:$AX$65536,2,FALSE)))</f>
        <v>np</v>
      </c>
      <c r="AX13" s="90">
        <f>IF(AW13&gt;[1]WFY12!$AX$1,0,(VLOOKUP(AW13,'[2]Point Tables'!$A$4:$I$263,[1]WFY12!$AX$2,FALSE)))</f>
        <v>0</v>
      </c>
      <c r="AY13" s="91" t="str">
        <f>IF(ISNA(VLOOKUP($A13,[1]WFY12!$BH$1:$BI$65536,2,FALSE)),"np",(VLOOKUP($A13,[1]WFY12!$BH$1:$BI$65536,2,FALSE)))</f>
        <v>np</v>
      </c>
      <c r="AZ13" s="90">
        <f>IF(AY13&gt;[1]WFY12!$BI$1,0,(VLOOKUP(AY13,'[2]Point Tables'!$A$4:$I$263,[1]WFY12!$BI$2,FALSE)))</f>
        <v>0</v>
      </c>
      <c r="BA13" s="91" t="str">
        <f>IF(ISNA(VLOOKUP($A13,[1]WFY12!$BS$1:$BT$65536,2,FALSE)),"np",(VLOOKUP($A13,[1]WFY12!$BS$1:$BT$65536,2,FALSE)))</f>
        <v>np</v>
      </c>
      <c r="BB13" s="90">
        <f>IF(BA13&gt;[1]WFY12!$BT$1,0,(VLOOKUP(BA13,'[2]Point Tables'!$A$4:$I$263,[1]WFY12!$BT$2,FALSE)))</f>
        <v>0</v>
      </c>
      <c r="BC13" s="91">
        <f>IF(ISNA(VLOOKUP($A13,[1]WFY12!$CD$1:$CE$65536,2,FALSE)),"np",(VLOOKUP($A13,[1]WFY12!$CD$1:$CE$65536,2,FALSE)))</f>
        <v>13</v>
      </c>
      <c r="BD13" s="90">
        <f>IF(BC13&gt;[1]WFY12!$CE$1,0,(VLOOKUP(BC13,'[2]Point Tables'!$A$4:$I$263,[1]WFY12!$CE$2,FALSE)))</f>
        <v>51.5</v>
      </c>
      <c r="BE13" s="91">
        <f>IF(ISNA(VLOOKUP($A13,[1]WFY12!$CO$1:$CP$65536,2,FALSE)),"np",(VLOOKUP($A13,[1]WFY12!$CO$1:$CP$65536,2,FALSE)))</f>
        <v>8</v>
      </c>
      <c r="BF13" s="90">
        <f>IF(BE13&gt;[1]WFY12!$CP$1,0,(VLOOKUP(BE13,'[2]Point Tables'!$A$4:$I$263,[1]WFY12!$CP$2,FALSE)))</f>
        <v>68.5</v>
      </c>
      <c r="BG13" s="91" t="str">
        <f>IF(ISNA(VLOOKUP($A13,[1]WFY12!$CZ$1:$DA$65536,2,FALSE)),"np",(VLOOKUP($A13,[1]WFY12!$CZ$1:$DA$65536,2,FALSE)))</f>
        <v>np</v>
      </c>
      <c r="BH13" s="90">
        <f>IF(BG13&gt;[1]WFY12!$DA$1,0,(VLOOKUP(BG13,'[2]Point Tables'!$A$4:$I$263,[1]WFY12!$DA$2,FALSE)))</f>
        <v>0</v>
      </c>
      <c r="BI13" s="91" t="str">
        <f>IF(ISNA(VLOOKUP($A13,[1]WFY12!$DK$1:$DL$65536,2,FALSE)),"np",(VLOOKUP($A13,[1]WFY12!$DK$1:$DL$65536,2,FALSE)))</f>
        <v>np</v>
      </c>
      <c r="BJ13" s="90">
        <f>IF(BI13&gt;[1]WFY12!$DL$1,0,(VLOOKUP(BI13,'[3]Point Tables'!$A$4:$I$263,[1]WFY12!$DL$2,FALSE)))</f>
        <v>0</v>
      </c>
      <c r="BW13">
        <f t="shared" si="7"/>
        <v>0</v>
      </c>
      <c r="BX13">
        <f t="shared" si="8"/>
        <v>0</v>
      </c>
      <c r="BY13">
        <f t="shared" si="9"/>
        <v>0</v>
      </c>
      <c r="BZ13">
        <f t="shared" si="10"/>
        <v>0</v>
      </c>
      <c r="CA13">
        <f t="shared" si="11"/>
        <v>0</v>
      </c>
      <c r="CB13">
        <f t="shared" si="12"/>
        <v>0</v>
      </c>
      <c r="CC13">
        <f t="shared" si="13"/>
        <v>69</v>
      </c>
      <c r="CD13">
        <f t="shared" si="14"/>
        <v>0</v>
      </c>
      <c r="CE13">
        <f t="shared" si="15"/>
        <v>0</v>
      </c>
      <c r="CF13">
        <f t="shared" si="16"/>
        <v>0</v>
      </c>
      <c r="CG13">
        <f t="shared" si="17"/>
        <v>0</v>
      </c>
      <c r="CH13">
        <f t="shared" si="18"/>
        <v>0</v>
      </c>
      <c r="CI13">
        <f t="shared" si="19"/>
        <v>0</v>
      </c>
      <c r="CJ13">
        <f t="shared" si="20"/>
        <v>0</v>
      </c>
      <c r="CK13">
        <f t="shared" si="21"/>
        <v>51.5</v>
      </c>
      <c r="CL13">
        <f t="shared" si="22"/>
        <v>68.5</v>
      </c>
      <c r="CM13">
        <f t="shared" si="23"/>
        <v>0</v>
      </c>
      <c r="CN13">
        <f t="shared" si="24"/>
        <v>0</v>
      </c>
      <c r="CP13">
        <f t="shared" si="25"/>
        <v>69</v>
      </c>
      <c r="CQ13">
        <f t="shared" si="26"/>
        <v>68.5</v>
      </c>
      <c r="CR13">
        <f t="shared" si="27"/>
        <v>0</v>
      </c>
      <c r="CS13">
        <f t="shared" si="28"/>
        <v>0</v>
      </c>
      <c r="CT13">
        <f t="shared" si="29"/>
        <v>0</v>
      </c>
      <c r="CU13">
        <f t="shared" si="30"/>
        <v>92</v>
      </c>
      <c r="CW13">
        <f t="shared" si="31"/>
        <v>92</v>
      </c>
      <c r="CX13">
        <f t="shared" si="32"/>
        <v>69</v>
      </c>
      <c r="CY13">
        <f t="shared" si="33"/>
        <v>68.5</v>
      </c>
      <c r="CZ13">
        <f t="shared" si="34"/>
        <v>0</v>
      </c>
      <c r="DB13" s="95">
        <f t="shared" si="35"/>
        <v>229.5</v>
      </c>
      <c r="DG13">
        <f t="shared" si="38"/>
        <v>92</v>
      </c>
    </row>
    <row r="14" spans="1:117">
      <c r="A14" s="14">
        <v>100117646</v>
      </c>
      <c r="B14" s="1">
        <f t="shared" si="0"/>
        <v>222.5</v>
      </c>
      <c r="C14" s="132">
        <f t="shared" si="36"/>
        <v>85</v>
      </c>
      <c r="D14" s="15" t="str">
        <f t="shared" si="39"/>
        <v>11</v>
      </c>
      <c r="E14" s="26"/>
      <c r="F14" s="3" t="s">
        <v>1020</v>
      </c>
      <c r="G14" s="10">
        <v>2000</v>
      </c>
      <c r="H14" s="3" t="s">
        <v>31</v>
      </c>
      <c r="I14" s="133">
        <f t="shared" si="1"/>
        <v>222.5</v>
      </c>
      <c r="J14" s="135">
        <f t="shared" si="37"/>
        <v>85</v>
      </c>
      <c r="K14" s="87">
        <f t="shared" si="2"/>
        <v>85</v>
      </c>
      <c r="L14" s="87">
        <f t="shared" si="2"/>
        <v>85</v>
      </c>
      <c r="M14" s="87">
        <f t="shared" si="2"/>
        <v>52.5</v>
      </c>
      <c r="N14" s="87">
        <f t="shared" si="2"/>
        <v>0</v>
      </c>
      <c r="O14" s="88" t="str">
        <f t="shared" si="3"/>
        <v>Du, Melissa</v>
      </c>
      <c r="P14" s="91" t="str">
        <f>IF(ISNA(VLOOKUP($A14,[1]WFY10!$E$1:$F$65536,2,FALSE)),"np",(VLOOKUP($A14,[1]WFY10!$E$1:$F$65536,2,FALSE)))</f>
        <v>np</v>
      </c>
      <c r="Q14" s="90">
        <f>IF(P14&gt;[1]WFY10!$F$1,0,(VLOOKUP(P14,'[2]Point Tables'!$A$4:$I$263,[1]WFY10!$F$2,FALSE)))</f>
        <v>0</v>
      </c>
      <c r="R14" s="91">
        <f>IF(ISNA(VLOOKUP($A14,[1]WFY10!$N$1:$O$65536,2,FALSE)),"np",(VLOOKUP($A14,[1]WFY10!$N$1:$O$65536,2,FALSE)))</f>
        <v>3</v>
      </c>
      <c r="S14" s="90">
        <f>IF(R14&gt;[1]WFY10!$O$1,0,(VLOOKUP(R14,'[2]Point Tables'!$A$4:$I$263,[1]WFY10!$O$2,FALSE)))</f>
        <v>85</v>
      </c>
      <c r="T14" s="92" t="str">
        <f t="shared" si="4"/>
        <v>Du, Melissa</v>
      </c>
      <c r="U14" s="91" t="str">
        <f>IF(ISNA(VLOOKUP($A14,[1]WFY12!$E$1:$F$65536,2,FALSE)),"np",(VLOOKUP($A14,[1]WFY12!$E$1:$F$65536,2,FALSE)))</f>
        <v>np</v>
      </c>
      <c r="V14" s="90">
        <f>IF(U14&gt;[1]WFY12!$F$1,0,(VLOOKUP(U14,'[2]Point Tables'!$A$4:$I$263,[1]WFY12!$F$2,FALSE)))</f>
        <v>0</v>
      </c>
      <c r="W14" s="91">
        <f>IF(ISNA(VLOOKUP($A14,[1]WFY12!$P$1:$Q$65536,2,FALSE)),"np",(VLOOKUP($A14,[1]WFY12!$P$1:$Q$65536,2,FALSE)))</f>
        <v>61</v>
      </c>
      <c r="X14" s="90">
        <f>IF(W14&gt;[1]WFY12!$Q$1,0,(VLOOKUP(W14,'[2]Point Tables'!$A$4:$I$263,[1]WFY12!$Q$2,FALSE)))</f>
        <v>0</v>
      </c>
      <c r="Y14" s="92" t="str">
        <f t="shared" si="5"/>
        <v>Du, Melissa</v>
      </c>
      <c r="Z14" s="91" t="str">
        <f>IF(ISNA(VLOOKUP($A14,[1]WFY10!$W$1:$X$65536,2,FALSE)),"np",(VLOOKUP($A14,[1]WFY10!$W$1:$X$65536,2,FALSE)))</f>
        <v>np</v>
      </c>
      <c r="AA14" s="90">
        <f>IF(Z14&gt;[1]WFY10!$X$1,0,(VLOOKUP(Z14,'[2]Point Tables'!$A$4:$I$263,[1]WFY10!$X$2,FALSE)))</f>
        <v>0</v>
      </c>
      <c r="AB14" s="91" t="str">
        <f>IF(ISNA(VLOOKUP($A14,[1]WFY10!$AF$1:$AG$65536,2,FALSE)),"np",(VLOOKUP($A14,[1]WFY10!$AF$1:$AG$65536,2,FALSE)))</f>
        <v>np</v>
      </c>
      <c r="AC14" s="90">
        <f>IF(AB14&gt;[1]WFY10!$AG$1,0,(VLOOKUP(AB14,'[2]Point Tables'!$A$4:$I$263,[1]WFY10!$AG$2,FALSE)))</f>
        <v>0</v>
      </c>
      <c r="AD14" s="91" t="str">
        <f>IF(ISNA(VLOOKUP($A14,[1]WFY10!$AO$1:$AP$65536,2,FALSE)),"np",(VLOOKUP($A14,[1]WFY10!$AO$1:$AP$65536,2,FALSE)))</f>
        <v>np</v>
      </c>
      <c r="AE14" s="90">
        <f>IF(AD14&gt;[1]WFY10!$AP$1,0,(VLOOKUP(AD14,'[2]Point Tables'!$A$4:$I$263,[1]WFY10!$AP$2,FALSE)))</f>
        <v>0</v>
      </c>
      <c r="AF14" s="91">
        <f>IF(ISNA(VLOOKUP($A14,[1]WFY10!$AX$1:$AY$65536,2,FALSE)),"np",(VLOOKUP($A14,[1]WFY10!$AX$1:$AY$65536,2,FALSE)))</f>
        <v>3</v>
      </c>
      <c r="AG14" s="90">
        <f>IF(AF14&gt;[1]WFY10!$AY$1,0,(VLOOKUP(AF14,'[2]Point Tables'!$A$4:$I$263,[1]WFY10!$AY$2,FALSE)))</f>
        <v>85</v>
      </c>
      <c r="AH14" s="91" t="str">
        <f>IF(ISNA(VLOOKUP($A14,[1]WFY10!$BG$1:$BH$65536,2,FALSE)),"np",(VLOOKUP($A14,[1]WFY10!$BG$1:$BH$65536,2,FALSE)))</f>
        <v>np</v>
      </c>
      <c r="AI14" s="90">
        <f>IF(AH14&gt;[1]WFY10!$BH$1,0,(VLOOKUP(AH14,'[2]Point Tables'!$A$4:$I$263,[1]WFY10!$BH$2,FALSE)))</f>
        <v>0</v>
      </c>
      <c r="AJ14" s="91" t="str">
        <f>IF(ISNA(VLOOKUP($A14,[1]WFY10!$BP$1:$BQ$65536,2,FALSE)),"np",(VLOOKUP($A14,[1]WFY10!$BP$1:$BQ$65536,2,FALSE)))</f>
        <v>np</v>
      </c>
      <c r="AK14" s="90">
        <f>IF(AJ14&gt;[1]WFY10!$BQ$1,0,(VLOOKUP(AJ14,'[2]Point Tables'!$A$4:$I$263,[1]WFY10!$BQ$2,FALSE)))</f>
        <v>0</v>
      </c>
      <c r="AL14" s="91">
        <f>IF(ISNA(VLOOKUP($A14,[1]WFY10!$BY$1:$BZ$65536,2,FALSE)),"np",(VLOOKUP($A14,[1]WFY10!$BY$1:$BZ$65536,2,FALSE)))</f>
        <v>6</v>
      </c>
      <c r="AM14" s="90">
        <f>IF(AL14&gt;[1]WFY10!$BZ$1,0,(VLOOKUP(AL14,'[2]Point Tables'!$A$4:$I$263,[1]WFY10!$BZ$2,FALSE)))</f>
        <v>69.5</v>
      </c>
      <c r="AN14" s="91" t="str">
        <f>IF(ISNA(VLOOKUP($A14,[1]WFY10!$CH$1:$CI$65536,2,FALSE)),"np",(VLOOKUP($A14,[1]WFY10!$CH$1:$CI$65536,2,FALSE)))</f>
        <v>np</v>
      </c>
      <c r="AO14" s="90">
        <f>IF(AN14&gt;[1]WFY10!$CI$1,0,(VLOOKUP(AN14,'[2]Point Tables'!$A$4:$I$263,[1]WFY10!$CI$2,FALSE)))</f>
        <v>0</v>
      </c>
      <c r="AP14" s="91" t="str">
        <f>IF(ISNA(VLOOKUP($A14,[1]WFY10!$CQ$1:$CR$65536,2,FALSE)),"np",(VLOOKUP($A14,[1]WFY10!$CQ$1:$CR$65536,2,FALSE)))</f>
        <v>np</v>
      </c>
      <c r="AQ14" s="90">
        <f>IF(AP14&gt;[1]WFY10!$CR$1,0,(VLOOKUP(AP14,'[3]Point Tables'!$A$4:$I$263,[1]WFY10!$CR$2,FALSE)))</f>
        <v>0</v>
      </c>
      <c r="AR14" s="92" t="str">
        <f t="shared" si="6"/>
        <v>Du, Melissa</v>
      </c>
      <c r="AS14" s="91" t="str">
        <f>IF(ISNA(VLOOKUP($A14,[1]WFY12!$AA$1:$AB$65536,2,FALSE)),"np",(VLOOKUP($A14,[1]WFY12!$AA$1:$AB$65536,2,FALSE)))</f>
        <v>np</v>
      </c>
      <c r="AT14" s="90">
        <f>IF(AS14&gt;[1]WFY12!$AB$1,0,(VLOOKUP(AS14,'[2]Point Tables'!$A$4:$I$263,[1]WFY12!$AB$2,FALSE)))</f>
        <v>0</v>
      </c>
      <c r="AU14" s="91" t="str">
        <f>IF(ISNA(VLOOKUP($A14,[1]WFY12!$AL$1:$AM$65536,2,FALSE)),"np",(VLOOKUP($A14,[1]WFY12!$AL$1:$AM$65536,2,FALSE)))</f>
        <v>np</v>
      </c>
      <c r="AV14" s="90">
        <f>IF(AU14&gt;[1]WFY12!$AM$1,0,(VLOOKUP(AU14,'[2]Point Tables'!$A$4:$I$263,[1]WFY12!$AM$2,FALSE)))</f>
        <v>0</v>
      </c>
      <c r="AW14" s="91" t="str">
        <f>IF(ISNA(VLOOKUP($A14,[1]WFY12!$AW$1:$AX$65536,2,FALSE)),"np",(VLOOKUP($A14,[1]WFY12!$AW$1:$AX$65536,2,FALSE)))</f>
        <v>np</v>
      </c>
      <c r="AX14" s="90">
        <f>IF(AW14&gt;[1]WFY12!$AX$1,0,(VLOOKUP(AW14,'[2]Point Tables'!$A$4:$I$263,[1]WFY12!$AX$2,FALSE)))</f>
        <v>0</v>
      </c>
      <c r="AY14" s="91">
        <f>IF(ISNA(VLOOKUP($A14,[1]WFY12!$BH$1:$BI$65536,2,FALSE)),"np",(VLOOKUP($A14,[1]WFY12!$BH$1:$BI$65536,2,FALSE)))</f>
        <v>11</v>
      </c>
      <c r="AZ14" s="90">
        <f>IF(AY14&gt;[1]WFY12!$BI$1,0,(VLOOKUP(AY14,'[2]Point Tables'!$A$4:$I$263,[1]WFY12!$BI$2,FALSE)))</f>
        <v>52.5</v>
      </c>
      <c r="BA14" s="91" t="str">
        <f>IF(ISNA(VLOOKUP($A14,[1]WFY12!$BS$1:$BT$65536,2,FALSE)),"np",(VLOOKUP($A14,[1]WFY12!$BS$1:$BT$65536,2,FALSE)))</f>
        <v>np</v>
      </c>
      <c r="BB14" s="90">
        <f>IF(BA14&gt;[1]WFY12!$BT$1,0,(VLOOKUP(BA14,'[2]Point Tables'!$A$4:$I$263,[1]WFY12!$BT$2,FALSE)))</f>
        <v>0</v>
      </c>
      <c r="BC14" s="91" t="str">
        <f>IF(ISNA(VLOOKUP($A14,[1]WFY12!$CD$1:$CE$65536,2,FALSE)),"np",(VLOOKUP($A14,[1]WFY12!$CD$1:$CE$65536,2,FALSE)))</f>
        <v>np</v>
      </c>
      <c r="BD14" s="90">
        <f>IF(BC14&gt;[1]WFY12!$CE$1,0,(VLOOKUP(BC14,'[2]Point Tables'!$A$4:$I$263,[1]WFY12!$CE$2,FALSE)))</f>
        <v>0</v>
      </c>
      <c r="BE14" s="91" t="str">
        <f>IF(ISNA(VLOOKUP($A14,[1]WFY12!$CO$1:$CP$65536,2,FALSE)),"np",(VLOOKUP($A14,[1]WFY12!$CO$1:$CP$65536,2,FALSE)))</f>
        <v>np</v>
      </c>
      <c r="BF14" s="90">
        <f>IF(BE14&gt;[1]WFY12!$CP$1,0,(VLOOKUP(BE14,'[2]Point Tables'!$A$4:$I$263,[1]WFY12!$CP$2,FALSE)))</f>
        <v>0</v>
      </c>
      <c r="BG14" s="91" t="str">
        <f>IF(ISNA(VLOOKUP($A14,[1]WFY12!$CZ$1:$DA$65536,2,FALSE)),"np",(VLOOKUP($A14,[1]WFY12!$CZ$1:$DA$65536,2,FALSE)))</f>
        <v>np</v>
      </c>
      <c r="BH14" s="90">
        <f>IF(BG14&gt;[1]WFY12!$DA$1,0,(VLOOKUP(BG14,'[2]Point Tables'!$A$4:$I$263,[1]WFY12!$DA$2,FALSE)))</f>
        <v>0</v>
      </c>
      <c r="BI14" s="91" t="str">
        <f>IF(ISNA(VLOOKUP($A14,[1]WFY12!$DK$1:$DL$65536,2,FALSE)),"np",(VLOOKUP($A14,[1]WFY12!$DK$1:$DL$65536,2,FALSE)))</f>
        <v>np</v>
      </c>
      <c r="BJ14" s="90">
        <f>IF(BI14&gt;[1]WFY12!$DL$1,0,(VLOOKUP(BI14,'[3]Point Tables'!$A$4:$I$263,[1]WFY12!$DL$2,FALSE)))</f>
        <v>0</v>
      </c>
      <c r="BW14">
        <f t="shared" si="7"/>
        <v>0</v>
      </c>
      <c r="BX14">
        <f t="shared" si="8"/>
        <v>0</v>
      </c>
      <c r="BY14">
        <f t="shared" si="9"/>
        <v>0</v>
      </c>
      <c r="BZ14">
        <f t="shared" si="10"/>
        <v>85</v>
      </c>
      <c r="CA14">
        <f t="shared" si="11"/>
        <v>0</v>
      </c>
      <c r="CB14">
        <f t="shared" si="12"/>
        <v>0</v>
      </c>
      <c r="CC14">
        <f t="shared" si="13"/>
        <v>69.5</v>
      </c>
      <c r="CD14">
        <f t="shared" si="14"/>
        <v>0</v>
      </c>
      <c r="CE14">
        <f t="shared" si="15"/>
        <v>0</v>
      </c>
      <c r="CF14">
        <f t="shared" si="16"/>
        <v>0</v>
      </c>
      <c r="CG14">
        <f t="shared" si="17"/>
        <v>0</v>
      </c>
      <c r="CH14">
        <f t="shared" si="18"/>
        <v>0</v>
      </c>
      <c r="CI14">
        <f t="shared" si="19"/>
        <v>52.5</v>
      </c>
      <c r="CJ14">
        <f t="shared" si="20"/>
        <v>0</v>
      </c>
      <c r="CK14">
        <f t="shared" si="21"/>
        <v>0</v>
      </c>
      <c r="CL14">
        <f t="shared" si="22"/>
        <v>0</v>
      </c>
      <c r="CM14">
        <f t="shared" si="23"/>
        <v>0</v>
      </c>
      <c r="CN14">
        <f t="shared" si="24"/>
        <v>0</v>
      </c>
      <c r="CP14">
        <f t="shared" si="25"/>
        <v>85</v>
      </c>
      <c r="CQ14">
        <f t="shared" si="26"/>
        <v>52.5</v>
      </c>
      <c r="CR14">
        <f t="shared" si="27"/>
        <v>0</v>
      </c>
      <c r="CS14">
        <f t="shared" si="28"/>
        <v>0</v>
      </c>
      <c r="CT14">
        <f t="shared" si="29"/>
        <v>0</v>
      </c>
      <c r="CU14">
        <f t="shared" si="30"/>
        <v>85</v>
      </c>
      <c r="CW14">
        <f t="shared" si="31"/>
        <v>85</v>
      </c>
      <c r="CX14">
        <f t="shared" si="32"/>
        <v>85</v>
      </c>
      <c r="CY14">
        <f t="shared" si="33"/>
        <v>52.5</v>
      </c>
      <c r="CZ14">
        <f t="shared" si="34"/>
        <v>0</v>
      </c>
      <c r="DB14" s="95">
        <f t="shared" si="35"/>
        <v>222.5</v>
      </c>
      <c r="DG14">
        <f t="shared" si="38"/>
        <v>85</v>
      </c>
    </row>
    <row r="15" spans="1:117">
      <c r="A15" s="14">
        <v>100117002</v>
      </c>
      <c r="B15" s="1">
        <f t="shared" si="0"/>
        <v>210.5</v>
      </c>
      <c r="C15" s="132">
        <f t="shared" si="36"/>
        <v>118.5</v>
      </c>
      <c r="D15" s="15" t="str">
        <f t="shared" si="39"/>
        <v>12</v>
      </c>
      <c r="E15" s="26"/>
      <c r="F15" s="3" t="s">
        <v>1167</v>
      </c>
      <c r="G15" s="10">
        <v>2001</v>
      </c>
      <c r="H15" s="3" t="s">
        <v>814</v>
      </c>
      <c r="I15" s="133">
        <f t="shared" si="1"/>
        <v>210.5</v>
      </c>
      <c r="J15" s="135">
        <f t="shared" si="37"/>
        <v>118.5</v>
      </c>
      <c r="K15" s="87">
        <f t="shared" si="2"/>
        <v>92</v>
      </c>
      <c r="L15" s="87">
        <f t="shared" si="2"/>
        <v>68.5</v>
      </c>
      <c r="M15" s="87">
        <f t="shared" si="2"/>
        <v>50</v>
      </c>
      <c r="N15" s="87">
        <f t="shared" si="2"/>
        <v>0</v>
      </c>
      <c r="O15" s="88" t="str">
        <f t="shared" si="3"/>
        <v>Barnette, Zoe Ann</v>
      </c>
      <c r="P15" s="91">
        <f>IF(ISNA(VLOOKUP($A15,[1]WFY10!$E$1:$F$65536,2,FALSE)),"np",(VLOOKUP($A15,[1]WFY10!$E$1:$F$65536,2,FALSE)))</f>
        <v>16</v>
      </c>
      <c r="Q15" s="90">
        <f>IF(P15&gt;[1]WFY10!$F$1,0,(VLOOKUP(P15,'[2]Point Tables'!$A$4:$I$263,[1]WFY10!$F$2,FALSE)))</f>
        <v>50</v>
      </c>
      <c r="R15" s="91">
        <f>IF(ISNA(VLOOKUP($A15,[1]WFY10!$N$1:$O$65536,2,FALSE)),"np",(VLOOKUP($A15,[1]WFY10!$N$1:$O$65536,2,FALSE)))</f>
        <v>8</v>
      </c>
      <c r="S15" s="90">
        <f>IF(R15&gt;[1]WFY10!$O$1,0,(VLOOKUP(R15,'[2]Point Tables'!$A$4:$I$263,[1]WFY10!$O$2,FALSE)))</f>
        <v>68.5</v>
      </c>
      <c r="T15" s="92" t="str">
        <f t="shared" si="4"/>
        <v>Barnette, Zoe Ann</v>
      </c>
      <c r="U15" s="91" t="str">
        <f>IF(ISNA(VLOOKUP($A15,[1]WFY12!$E$1:$F$65536,2,FALSE)),"np",(VLOOKUP($A15,[1]WFY12!$E$1:$F$65536,2,FALSE)))</f>
        <v>np</v>
      </c>
      <c r="V15" s="90">
        <f>IF(U15&gt;[1]WFY12!$F$1,0,(VLOOKUP(U15,'[2]Point Tables'!$A$4:$I$263,[1]WFY12!$F$2,FALSE)))</f>
        <v>0</v>
      </c>
      <c r="W15" s="91">
        <f>IF(ISNA(VLOOKUP($A15,[1]WFY12!$P$1:$Q$65536,2,FALSE)),"np",(VLOOKUP($A15,[1]WFY12!$P$1:$Q$65536,2,FALSE)))</f>
        <v>93</v>
      </c>
      <c r="X15" s="90">
        <f>IF(W15&gt;[1]WFY12!$Q$1,0,(VLOOKUP(W15,'[2]Point Tables'!$A$4:$I$263,[1]WFY12!$Q$2,FALSE)))</f>
        <v>0</v>
      </c>
      <c r="Y15" s="92" t="str">
        <f t="shared" si="5"/>
        <v>Barnette, Zoe Ann</v>
      </c>
      <c r="Z15" s="91">
        <f>IF(ISNA(VLOOKUP($A15,[1]WFY10!$W$1:$X$65536,2,FALSE)),"np",(VLOOKUP($A15,[1]WFY10!$W$1:$X$65536,2,FALSE)))</f>
        <v>3</v>
      </c>
      <c r="AA15" s="90">
        <f>IF(Z15&gt;[1]WFY10!$X$1,0,(VLOOKUP(Z15,'[2]Point Tables'!$A$4:$I$263,[1]WFY10!$X$2,FALSE)))</f>
        <v>85</v>
      </c>
      <c r="AB15" s="91" t="str">
        <f>IF(ISNA(VLOOKUP($A15,[1]WFY10!$AF$1:$AG$65536,2,FALSE)),"np",(VLOOKUP($A15,[1]WFY10!$AF$1:$AG$65536,2,FALSE)))</f>
        <v>np</v>
      </c>
      <c r="AC15" s="90">
        <f>IF(AB15&gt;[1]WFY10!$AG$1,0,(VLOOKUP(AB15,'[2]Point Tables'!$A$4:$I$263,[1]WFY10!$AG$2,FALSE)))</f>
        <v>0</v>
      </c>
      <c r="AD15" s="91" t="str">
        <f>IF(ISNA(VLOOKUP($A15,[1]WFY10!$AO$1:$AP$65536,2,FALSE)),"np",(VLOOKUP($A15,[1]WFY10!$AO$1:$AP$65536,2,FALSE)))</f>
        <v>np</v>
      </c>
      <c r="AE15" s="90">
        <f>IF(AD15&gt;[1]WFY10!$AP$1,0,(VLOOKUP(AD15,'[2]Point Tables'!$A$4:$I$263,[1]WFY10!$AP$2,FALSE)))</f>
        <v>0</v>
      </c>
      <c r="AF15" s="91" t="str">
        <f>IF(ISNA(VLOOKUP($A15,[1]WFY10!$AX$1:$AY$65536,2,FALSE)),"np",(VLOOKUP($A15,[1]WFY10!$AX$1:$AY$65536,2,FALSE)))</f>
        <v>np</v>
      </c>
      <c r="AG15" s="90">
        <f>IF(AF15&gt;[1]WFY10!$AY$1,0,(VLOOKUP(AF15,'[2]Point Tables'!$A$4:$I$263,[1]WFY10!$AY$2,FALSE)))</f>
        <v>0</v>
      </c>
      <c r="AH15" s="91" t="str">
        <f>IF(ISNA(VLOOKUP($A15,[1]WFY10!$BG$1:$BH$65536,2,FALSE)),"np",(VLOOKUP($A15,[1]WFY10!$BG$1:$BH$65536,2,FALSE)))</f>
        <v>np</v>
      </c>
      <c r="AI15" s="90">
        <f>IF(AH15&gt;[1]WFY10!$BH$1,0,(VLOOKUP(AH15,'[2]Point Tables'!$A$4:$I$263,[1]WFY10!$BH$2,FALSE)))</f>
        <v>0</v>
      </c>
      <c r="AJ15" s="91" t="str">
        <f>IF(ISNA(VLOOKUP($A15,[1]WFY10!$BP$1:$BQ$65536,2,FALSE)),"np",(VLOOKUP($A15,[1]WFY10!$BP$1:$BQ$65536,2,FALSE)))</f>
        <v>np</v>
      </c>
      <c r="AK15" s="90">
        <f>IF(AJ15&gt;[1]WFY10!$BQ$1,0,(VLOOKUP(AJ15,'[2]Point Tables'!$A$4:$I$263,[1]WFY10!$BQ$2,FALSE)))</f>
        <v>0</v>
      </c>
      <c r="AL15" s="91" t="str">
        <f>IF(ISNA(VLOOKUP($A15,[1]WFY10!$BY$1:$BZ$65536,2,FALSE)),"np",(VLOOKUP($A15,[1]WFY10!$BY$1:$BZ$65536,2,FALSE)))</f>
        <v>np</v>
      </c>
      <c r="AM15" s="90">
        <f>IF(AL15&gt;[1]WFY10!$BZ$1,0,(VLOOKUP(AL15,'[2]Point Tables'!$A$4:$I$263,[1]WFY10!$BZ$2,FALSE)))</f>
        <v>0</v>
      </c>
      <c r="AN15" s="91" t="str">
        <f>IF(ISNA(VLOOKUP($A15,[1]WFY10!$CH$1:$CI$65536,2,FALSE)),"np",(VLOOKUP($A15,[1]WFY10!$CH$1:$CI$65536,2,FALSE)))</f>
        <v>np</v>
      </c>
      <c r="AO15" s="90">
        <f>IF(AN15&gt;[1]WFY10!$CI$1,0,(VLOOKUP(AN15,'[2]Point Tables'!$A$4:$I$263,[1]WFY10!$CI$2,FALSE)))</f>
        <v>0</v>
      </c>
      <c r="AP15" s="91">
        <f>IF(ISNA(VLOOKUP($A15,[1]WFY10!$CQ$1:$CR$65536,2,FALSE)),"np",(VLOOKUP($A15,[1]WFY10!$CQ$1:$CR$65536,2,FALSE)))</f>
        <v>2</v>
      </c>
      <c r="AQ15" s="90">
        <f>IF(AP15&gt;[1]WFY10!$CR$1,0,(VLOOKUP(AP15,'[3]Point Tables'!$A$4:$I$263,[1]WFY10!$CR$2,FALSE)))</f>
        <v>92</v>
      </c>
      <c r="AR15" s="92" t="str">
        <f t="shared" si="6"/>
        <v>Barnette, Zoe Ann</v>
      </c>
      <c r="AS15" s="91" t="str">
        <f>IF(ISNA(VLOOKUP($A15,[1]WFY12!$AA$1:$AB$65536,2,FALSE)),"np",(VLOOKUP($A15,[1]WFY12!$AA$1:$AB$65536,2,FALSE)))</f>
        <v>np</v>
      </c>
      <c r="AT15" s="90">
        <f>IF(AS15&gt;[1]WFY12!$AB$1,0,(VLOOKUP(AS15,'[2]Point Tables'!$A$4:$I$263,[1]WFY12!$AB$2,FALSE)))</f>
        <v>0</v>
      </c>
      <c r="AU15" s="91" t="str">
        <f>IF(ISNA(VLOOKUP($A15,[1]WFY12!$AL$1:$AM$65536,2,FALSE)),"np",(VLOOKUP($A15,[1]WFY12!$AL$1:$AM$65536,2,FALSE)))</f>
        <v>np</v>
      </c>
      <c r="AV15" s="90">
        <f>IF(AU15&gt;[1]WFY12!$AM$1,0,(VLOOKUP(AU15,'[2]Point Tables'!$A$4:$I$263,[1]WFY12!$AM$2,FALSE)))</f>
        <v>0</v>
      </c>
      <c r="AW15" s="91" t="str">
        <f>IF(ISNA(VLOOKUP($A15,[1]WFY12!$AW$1:$AX$65536,2,FALSE)),"np",(VLOOKUP($A15,[1]WFY12!$AW$1:$AX$65536,2,FALSE)))</f>
        <v>np</v>
      </c>
      <c r="AX15" s="90">
        <f>IF(AW15&gt;[1]WFY12!$AX$1,0,(VLOOKUP(AW15,'[2]Point Tables'!$A$4:$I$263,[1]WFY12!$AX$2,FALSE)))</f>
        <v>0</v>
      </c>
      <c r="AY15" s="91" t="str">
        <f>IF(ISNA(VLOOKUP($A15,[1]WFY12!$BH$1:$BI$65536,2,FALSE)),"np",(VLOOKUP($A15,[1]WFY12!$BH$1:$BI$65536,2,FALSE)))</f>
        <v>np</v>
      </c>
      <c r="AZ15" s="90">
        <f>IF(AY15&gt;[1]WFY12!$BI$1,0,(VLOOKUP(AY15,'[2]Point Tables'!$A$4:$I$263,[1]WFY12!$BI$2,FALSE)))</f>
        <v>0</v>
      </c>
      <c r="BA15" s="91" t="str">
        <f>IF(ISNA(VLOOKUP($A15,[1]WFY12!$BS$1:$BT$65536,2,FALSE)),"np",(VLOOKUP($A15,[1]WFY12!$BS$1:$BT$65536,2,FALSE)))</f>
        <v>np</v>
      </c>
      <c r="BB15" s="90">
        <f>IF(BA15&gt;[1]WFY12!$BT$1,0,(VLOOKUP(BA15,'[2]Point Tables'!$A$4:$I$263,[1]WFY12!$BT$2,FALSE)))</f>
        <v>0</v>
      </c>
      <c r="BC15" s="91" t="str">
        <f>IF(ISNA(VLOOKUP($A15,[1]WFY12!$CD$1:$CE$65536,2,FALSE)),"np",(VLOOKUP($A15,[1]WFY12!$CD$1:$CE$65536,2,FALSE)))</f>
        <v>np</v>
      </c>
      <c r="BD15" s="90">
        <f>IF(BC15&gt;[1]WFY12!$CE$1,0,(VLOOKUP(BC15,'[2]Point Tables'!$A$4:$I$263,[1]WFY12!$CE$2,FALSE)))</f>
        <v>0</v>
      </c>
      <c r="BE15" s="91" t="str">
        <f>IF(ISNA(VLOOKUP($A15,[1]WFY12!$CO$1:$CP$65536,2,FALSE)),"np",(VLOOKUP($A15,[1]WFY12!$CO$1:$CP$65536,2,FALSE)))</f>
        <v>np</v>
      </c>
      <c r="BF15" s="90">
        <f>IF(BE15&gt;[1]WFY12!$CP$1,0,(VLOOKUP(BE15,'[2]Point Tables'!$A$4:$I$263,[1]WFY12!$CP$2,FALSE)))</f>
        <v>0</v>
      </c>
      <c r="BG15" s="91" t="str">
        <f>IF(ISNA(VLOOKUP($A15,[1]WFY12!$CZ$1:$DA$65536,2,FALSE)),"np",(VLOOKUP($A15,[1]WFY12!$CZ$1:$DA$65536,2,FALSE)))</f>
        <v>np</v>
      </c>
      <c r="BH15" s="90">
        <f>IF(BG15&gt;[1]WFY12!$DA$1,0,(VLOOKUP(BG15,'[2]Point Tables'!$A$4:$I$263,[1]WFY12!$DA$2,FALSE)))</f>
        <v>0</v>
      </c>
      <c r="BI15" s="91" t="str">
        <f>IF(ISNA(VLOOKUP($A15,[1]WFY12!$DK$1:$DL$65536,2,FALSE)),"np",(VLOOKUP($A15,[1]WFY12!$DK$1:$DL$65536,2,FALSE)))</f>
        <v>np</v>
      </c>
      <c r="BJ15" s="90">
        <f>IF(BI15&gt;[1]WFY12!$DL$1,0,(VLOOKUP(BI15,'[3]Point Tables'!$A$4:$I$263,[1]WFY12!$DL$2,FALSE)))</f>
        <v>0</v>
      </c>
      <c r="BW15">
        <f t="shared" si="7"/>
        <v>85</v>
      </c>
      <c r="BX15">
        <f t="shared" si="8"/>
        <v>0</v>
      </c>
      <c r="BY15">
        <f t="shared" si="9"/>
        <v>0</v>
      </c>
      <c r="BZ15">
        <f t="shared" si="10"/>
        <v>0</v>
      </c>
      <c r="CA15">
        <f t="shared" si="11"/>
        <v>0</v>
      </c>
      <c r="CB15">
        <f t="shared" si="12"/>
        <v>0</v>
      </c>
      <c r="CC15">
        <f t="shared" si="13"/>
        <v>0</v>
      </c>
      <c r="CD15">
        <f t="shared" si="14"/>
        <v>0</v>
      </c>
      <c r="CE15">
        <f t="shared" si="15"/>
        <v>92</v>
      </c>
      <c r="CF15">
        <f t="shared" si="16"/>
        <v>0</v>
      </c>
      <c r="CG15">
        <f t="shared" si="17"/>
        <v>0</v>
      </c>
      <c r="CH15">
        <f t="shared" si="18"/>
        <v>0</v>
      </c>
      <c r="CI15">
        <f t="shared" si="19"/>
        <v>0</v>
      </c>
      <c r="CJ15">
        <f t="shared" si="20"/>
        <v>0</v>
      </c>
      <c r="CK15">
        <f t="shared" si="21"/>
        <v>0</v>
      </c>
      <c r="CL15">
        <f t="shared" si="22"/>
        <v>0</v>
      </c>
      <c r="CM15">
        <f t="shared" si="23"/>
        <v>0</v>
      </c>
      <c r="CN15">
        <f t="shared" si="24"/>
        <v>0</v>
      </c>
      <c r="CP15">
        <f t="shared" si="25"/>
        <v>92</v>
      </c>
      <c r="CQ15">
        <f t="shared" si="26"/>
        <v>0</v>
      </c>
      <c r="CR15">
        <f t="shared" si="27"/>
        <v>0</v>
      </c>
      <c r="CS15">
        <f t="shared" si="28"/>
        <v>0</v>
      </c>
      <c r="CT15">
        <f t="shared" si="29"/>
        <v>50</v>
      </c>
      <c r="CU15">
        <f t="shared" si="30"/>
        <v>68.5</v>
      </c>
      <c r="CW15">
        <f t="shared" si="31"/>
        <v>92</v>
      </c>
      <c r="CX15">
        <f t="shared" si="32"/>
        <v>68.5</v>
      </c>
      <c r="CY15">
        <f t="shared" si="33"/>
        <v>50</v>
      </c>
      <c r="CZ15">
        <f t="shared" si="34"/>
        <v>0</v>
      </c>
      <c r="DB15" s="95">
        <f t="shared" si="35"/>
        <v>210.5</v>
      </c>
      <c r="DG15">
        <f t="shared" si="38"/>
        <v>68.5</v>
      </c>
    </row>
    <row r="16" spans="1:117">
      <c r="A16" s="30">
        <v>100099701</v>
      </c>
      <c r="B16" s="1">
        <f t="shared" si="0"/>
        <v>205.5</v>
      </c>
      <c r="C16" s="132">
        <f t="shared" si="36"/>
        <v>52.5</v>
      </c>
      <c r="D16" s="15" t="str">
        <f t="shared" si="39"/>
        <v>13</v>
      </c>
      <c r="E16" s="26"/>
      <c r="F16" s="3" t="s">
        <v>1437</v>
      </c>
      <c r="G16" s="10">
        <v>2001</v>
      </c>
      <c r="H16" s="3" t="s">
        <v>29</v>
      </c>
      <c r="I16" s="133">
        <f t="shared" si="1"/>
        <v>205.5</v>
      </c>
      <c r="J16" s="135">
        <f t="shared" si="37"/>
        <v>52.5</v>
      </c>
      <c r="K16" s="87">
        <f t="shared" si="2"/>
        <v>100</v>
      </c>
      <c r="L16" s="87">
        <f t="shared" si="2"/>
        <v>53</v>
      </c>
      <c r="M16" s="87">
        <f t="shared" si="2"/>
        <v>52.5</v>
      </c>
      <c r="N16" s="87">
        <f t="shared" si="2"/>
        <v>0</v>
      </c>
      <c r="O16" s="88" t="str">
        <f t="shared" si="3"/>
        <v>Adler, Polly</v>
      </c>
      <c r="P16" s="91">
        <f>IF(ISNA(VLOOKUP($A16,[1]WFY10!$E$1:$F$65536,2,FALSE)),"np",(VLOOKUP($A16,[1]WFY10!$E$1:$F$65536,2,FALSE)))</f>
        <v>11</v>
      </c>
      <c r="Q16" s="90">
        <f>IF(P16&gt;[1]WFY10!$F$1,0,(VLOOKUP(P16,'[2]Point Tables'!$A$4:$I$263,[1]WFY10!$F$2,FALSE)))</f>
        <v>52.5</v>
      </c>
      <c r="R16" s="91" t="str">
        <f>IF(ISNA(VLOOKUP($A16,[1]WFY10!$N$1:$O$65536,2,FALSE)),"np",(VLOOKUP($A16,[1]WFY10!$N$1:$O$65536,2,FALSE)))</f>
        <v>np</v>
      </c>
      <c r="S16" s="90">
        <f>IF(R16&gt;[1]WFY10!$O$1,0,(VLOOKUP(R16,'[2]Point Tables'!$A$4:$I$263,[1]WFY10!$O$2,FALSE)))</f>
        <v>0</v>
      </c>
      <c r="T16" s="92" t="str">
        <f t="shared" si="4"/>
        <v>Adler, Polly</v>
      </c>
      <c r="U16" s="91" t="str">
        <f>IF(ISNA(VLOOKUP($A16,[1]WFY12!$E$1:$F$65536,2,FALSE)),"np",(VLOOKUP($A16,[1]WFY12!$E$1:$F$65536,2,FALSE)))</f>
        <v>np</v>
      </c>
      <c r="V16" s="90">
        <f>IF(U16&gt;[1]WFY12!$F$1,0,(VLOOKUP(U16,'[2]Point Tables'!$A$4:$I$263,[1]WFY12!$F$2,FALSE)))</f>
        <v>0</v>
      </c>
      <c r="W16" s="91" t="str">
        <f>IF(ISNA(VLOOKUP($A16,[1]WFY12!$P$1:$Q$65536,2,FALSE)),"np",(VLOOKUP($A16,[1]WFY12!$P$1:$Q$65536,2,FALSE)))</f>
        <v>np</v>
      </c>
      <c r="X16" s="90">
        <f>IF(W16&gt;[1]WFY12!$Q$1,0,(VLOOKUP(W16,'[2]Point Tables'!$A$4:$I$263,[1]WFY12!$Q$2,FALSE)))</f>
        <v>0</v>
      </c>
      <c r="Y16" s="92" t="str">
        <f t="shared" si="5"/>
        <v>Adler, Polly</v>
      </c>
      <c r="Z16" s="91" t="str">
        <f>IF(ISNA(VLOOKUP($A16,[1]WFY10!$W$1:$X$65536,2,FALSE)),"np",(VLOOKUP($A16,[1]WFY10!$W$1:$X$65536,2,FALSE)))</f>
        <v>np</v>
      </c>
      <c r="AA16" s="90">
        <f>IF(Z16&gt;[1]WFY10!$X$1,0,(VLOOKUP(Z16,'[2]Point Tables'!$A$4:$I$263,[1]WFY10!$X$2,FALSE)))</f>
        <v>0</v>
      </c>
      <c r="AB16" s="91" t="str">
        <f>IF(ISNA(VLOOKUP($A16,[1]WFY10!$AF$1:$AG$65536,2,FALSE)),"np",(VLOOKUP($A16,[1]WFY10!$AF$1:$AG$65536,2,FALSE)))</f>
        <v>np</v>
      </c>
      <c r="AC16" s="90">
        <f>IF(AB16&gt;[1]WFY10!$AG$1,0,(VLOOKUP(AB16,'[2]Point Tables'!$A$4:$I$263,[1]WFY10!$AG$2,FALSE)))</f>
        <v>0</v>
      </c>
      <c r="AD16" s="91" t="str">
        <f>IF(ISNA(VLOOKUP($A16,[1]WFY10!$AO$1:$AP$65536,2,FALSE)),"np",(VLOOKUP($A16,[1]WFY10!$AO$1:$AP$65536,2,FALSE)))</f>
        <v>np</v>
      </c>
      <c r="AE16" s="90">
        <f>IF(AD16&gt;[1]WFY10!$AP$1,0,(VLOOKUP(AD16,'[2]Point Tables'!$A$4:$I$263,[1]WFY10!$AP$2,FALSE)))</f>
        <v>0</v>
      </c>
      <c r="AF16" s="91" t="str">
        <f>IF(ISNA(VLOOKUP($A16,[1]WFY10!$AX$1:$AY$65536,2,FALSE)),"np",(VLOOKUP($A16,[1]WFY10!$AX$1:$AY$65536,2,FALSE)))</f>
        <v>np</v>
      </c>
      <c r="AG16" s="90">
        <f>IF(AF16&gt;[1]WFY10!$AY$1,0,(VLOOKUP(AF16,'[2]Point Tables'!$A$4:$I$263,[1]WFY10!$AY$2,FALSE)))</f>
        <v>0</v>
      </c>
      <c r="AH16" s="91" t="str">
        <f>IF(ISNA(VLOOKUP($A16,[1]WFY10!$BG$1:$BH$65536,2,FALSE)),"np",(VLOOKUP($A16,[1]WFY10!$BG$1:$BH$65536,2,FALSE)))</f>
        <v>np</v>
      </c>
      <c r="AI16" s="90">
        <f>IF(AH16&gt;[1]WFY10!$BH$1,0,(VLOOKUP(AH16,'[2]Point Tables'!$A$4:$I$263,[1]WFY10!$BH$2,FALSE)))</f>
        <v>0</v>
      </c>
      <c r="AJ16" s="91" t="str">
        <f>IF(ISNA(VLOOKUP($A16,[1]WFY10!$BP$1:$BQ$65536,2,FALSE)),"np",(VLOOKUP($A16,[1]WFY10!$BP$1:$BQ$65536,2,FALSE)))</f>
        <v>np</v>
      </c>
      <c r="AK16" s="90">
        <f>IF(AJ16&gt;[1]WFY10!$BQ$1,0,(VLOOKUP(AJ16,'[2]Point Tables'!$A$4:$I$263,[1]WFY10!$BQ$2,FALSE)))</f>
        <v>0</v>
      </c>
      <c r="AL16" s="91">
        <f>IF(ISNA(VLOOKUP($A16,[1]WFY10!$BY$1:$BZ$65536,2,FALSE)),"np",(VLOOKUP($A16,[1]WFY10!$BY$1:$BZ$65536,2,FALSE)))</f>
        <v>1</v>
      </c>
      <c r="AM16" s="90">
        <f>IF(AL16&gt;[1]WFY10!$BZ$1,0,(VLOOKUP(AL16,'[2]Point Tables'!$A$4:$I$263,[1]WFY10!$BZ$2,FALSE)))</f>
        <v>100</v>
      </c>
      <c r="AN16" s="91" t="str">
        <f>IF(ISNA(VLOOKUP($A16,[1]WFY10!$CH$1:$CI$65536,2,FALSE)),"np",(VLOOKUP($A16,[1]WFY10!$CH$1:$CI$65536,2,FALSE)))</f>
        <v>np</v>
      </c>
      <c r="AO16" s="90">
        <f>IF(AN16&gt;[1]WFY10!$CI$1,0,(VLOOKUP(AN16,'[2]Point Tables'!$A$4:$I$263,[1]WFY10!$CI$2,FALSE)))</f>
        <v>0</v>
      </c>
      <c r="AP16" s="91" t="str">
        <f>IF(ISNA(VLOOKUP($A16,[1]WFY10!$CQ$1:$CR$65536,2,FALSE)),"np",(VLOOKUP($A16,[1]WFY10!$CQ$1:$CR$65536,2,FALSE)))</f>
        <v>np</v>
      </c>
      <c r="AQ16" s="90">
        <f>IF(AP16&gt;[1]WFY10!$CR$1,0,(VLOOKUP(AP16,'[3]Point Tables'!$A$4:$I$263,[1]WFY10!$CR$2,FALSE)))</f>
        <v>0</v>
      </c>
      <c r="AR16" s="92" t="str">
        <f t="shared" si="6"/>
        <v>Adler, Polly</v>
      </c>
      <c r="AS16" s="91" t="str">
        <f>IF(ISNA(VLOOKUP($A16,[1]WFY12!$AA$1:$AB$65536,2,FALSE)),"np",(VLOOKUP($A16,[1]WFY12!$AA$1:$AB$65536,2,FALSE)))</f>
        <v>np</v>
      </c>
      <c r="AT16" s="90">
        <f>IF(AS16&gt;[1]WFY12!$AB$1,0,(VLOOKUP(AS16,'[2]Point Tables'!$A$4:$I$263,[1]WFY12!$AB$2,FALSE)))</f>
        <v>0</v>
      </c>
      <c r="AU16" s="91" t="str">
        <f>IF(ISNA(VLOOKUP($A16,[1]WFY12!$AL$1:$AM$65536,2,FALSE)),"np",(VLOOKUP($A16,[1]WFY12!$AL$1:$AM$65536,2,FALSE)))</f>
        <v>np</v>
      </c>
      <c r="AV16" s="90">
        <f>IF(AU16&gt;[1]WFY12!$AM$1,0,(VLOOKUP(AU16,'[2]Point Tables'!$A$4:$I$263,[1]WFY12!$AM$2,FALSE)))</f>
        <v>0</v>
      </c>
      <c r="AW16" s="91" t="str">
        <f>IF(ISNA(VLOOKUP($A16,[1]WFY12!$AW$1:$AX$65536,2,FALSE)),"np",(VLOOKUP($A16,[1]WFY12!$AW$1:$AX$65536,2,FALSE)))</f>
        <v>np</v>
      </c>
      <c r="AX16" s="90">
        <f>IF(AW16&gt;[1]WFY12!$AX$1,0,(VLOOKUP(AW16,'[2]Point Tables'!$A$4:$I$263,[1]WFY12!$AX$2,FALSE)))</f>
        <v>0</v>
      </c>
      <c r="AY16" s="91" t="str">
        <f>IF(ISNA(VLOOKUP($A16,[1]WFY12!$BH$1:$BI$65536,2,FALSE)),"np",(VLOOKUP($A16,[1]WFY12!$BH$1:$BI$65536,2,FALSE)))</f>
        <v>np</v>
      </c>
      <c r="AZ16" s="90">
        <f>IF(AY16&gt;[1]WFY12!$BI$1,0,(VLOOKUP(AY16,'[2]Point Tables'!$A$4:$I$263,[1]WFY12!$BI$2,FALSE)))</f>
        <v>0</v>
      </c>
      <c r="BA16" s="91" t="str">
        <f>IF(ISNA(VLOOKUP($A16,[1]WFY12!$BS$1:$BT$65536,2,FALSE)),"np",(VLOOKUP($A16,[1]WFY12!$BS$1:$BT$65536,2,FALSE)))</f>
        <v>np</v>
      </c>
      <c r="BB16" s="90">
        <f>IF(BA16&gt;[1]WFY12!$BT$1,0,(VLOOKUP(BA16,'[2]Point Tables'!$A$4:$I$263,[1]WFY12!$BT$2,FALSE)))</f>
        <v>0</v>
      </c>
      <c r="BC16" s="91" t="str">
        <f>IF(ISNA(VLOOKUP($A16,[1]WFY12!$CD$1:$CE$65536,2,FALSE)),"np",(VLOOKUP($A16,[1]WFY12!$CD$1:$CE$65536,2,FALSE)))</f>
        <v>np</v>
      </c>
      <c r="BD16" s="90">
        <f>IF(BC16&gt;[1]WFY12!$CE$1,0,(VLOOKUP(BC16,'[2]Point Tables'!$A$4:$I$263,[1]WFY12!$CE$2,FALSE)))</f>
        <v>0</v>
      </c>
      <c r="BE16" s="91">
        <f>IF(ISNA(VLOOKUP($A16,[1]WFY12!$CO$1:$CP$65536,2,FALSE)),"np",(VLOOKUP($A16,[1]WFY12!$CO$1:$CP$65536,2,FALSE)))</f>
        <v>10</v>
      </c>
      <c r="BF16" s="90">
        <f>IF(BE16&gt;[1]WFY12!$CP$1,0,(VLOOKUP(BE16,'[2]Point Tables'!$A$4:$I$263,[1]WFY12!$CP$2,FALSE)))</f>
        <v>53</v>
      </c>
      <c r="BG16" s="91" t="str">
        <f>IF(ISNA(VLOOKUP($A16,[1]WFY12!$CZ$1:$DA$65536,2,FALSE)),"np",(VLOOKUP($A16,[1]WFY12!$CZ$1:$DA$65536,2,FALSE)))</f>
        <v>np</v>
      </c>
      <c r="BH16" s="90">
        <f>IF(BG16&gt;[1]WFY12!$DA$1,0,(VLOOKUP(BG16,'[2]Point Tables'!$A$4:$I$263,[1]WFY12!$DA$2,FALSE)))</f>
        <v>0</v>
      </c>
      <c r="BI16" s="91" t="str">
        <f>IF(ISNA(VLOOKUP($A16,[1]WFY12!$DK$1:$DL$65536,2,FALSE)),"np",(VLOOKUP($A16,[1]WFY12!$DK$1:$DL$65536,2,FALSE)))</f>
        <v>np</v>
      </c>
      <c r="BJ16" s="90">
        <f>IF(BI16&gt;[1]WFY12!$DL$1,0,(VLOOKUP(BI16,'[3]Point Tables'!$A$4:$I$263,[1]WFY12!$DL$2,FALSE)))</f>
        <v>0</v>
      </c>
      <c r="BW16">
        <f t="shared" si="7"/>
        <v>0</v>
      </c>
      <c r="BX16">
        <f t="shared" si="8"/>
        <v>0</v>
      </c>
      <c r="BY16">
        <f t="shared" si="9"/>
        <v>0</v>
      </c>
      <c r="BZ16">
        <f t="shared" si="10"/>
        <v>0</v>
      </c>
      <c r="CA16">
        <f t="shared" si="11"/>
        <v>0</v>
      </c>
      <c r="CB16">
        <f t="shared" si="12"/>
        <v>0</v>
      </c>
      <c r="CC16">
        <f t="shared" si="13"/>
        <v>100</v>
      </c>
      <c r="CD16">
        <f t="shared" si="14"/>
        <v>0</v>
      </c>
      <c r="CE16">
        <f t="shared" si="15"/>
        <v>0</v>
      </c>
      <c r="CF16">
        <f t="shared" si="16"/>
        <v>0</v>
      </c>
      <c r="CG16">
        <f t="shared" si="17"/>
        <v>0</v>
      </c>
      <c r="CH16">
        <f t="shared" si="18"/>
        <v>0</v>
      </c>
      <c r="CI16">
        <f t="shared" si="19"/>
        <v>0</v>
      </c>
      <c r="CJ16">
        <f t="shared" si="20"/>
        <v>0</v>
      </c>
      <c r="CK16">
        <f t="shared" si="21"/>
        <v>0</v>
      </c>
      <c r="CL16">
        <f t="shared" si="22"/>
        <v>53</v>
      </c>
      <c r="CM16">
        <f t="shared" si="23"/>
        <v>0</v>
      </c>
      <c r="CN16">
        <f t="shared" si="24"/>
        <v>0</v>
      </c>
      <c r="CP16">
        <f t="shared" si="25"/>
        <v>100</v>
      </c>
      <c r="CQ16">
        <f t="shared" si="26"/>
        <v>53</v>
      </c>
      <c r="CR16">
        <f t="shared" si="27"/>
        <v>0</v>
      </c>
      <c r="CS16">
        <f t="shared" si="28"/>
        <v>0</v>
      </c>
      <c r="CT16">
        <f t="shared" si="29"/>
        <v>52.5</v>
      </c>
      <c r="CU16">
        <f t="shared" si="30"/>
        <v>0</v>
      </c>
      <c r="CW16">
        <f t="shared" si="31"/>
        <v>100</v>
      </c>
      <c r="CX16">
        <f t="shared" si="32"/>
        <v>53</v>
      </c>
      <c r="CY16">
        <f t="shared" si="33"/>
        <v>52.5</v>
      </c>
      <c r="CZ16">
        <f t="shared" si="34"/>
        <v>0</v>
      </c>
      <c r="DB16" s="95">
        <f t="shared" si="35"/>
        <v>205.5</v>
      </c>
      <c r="DG16">
        <f t="shared" si="38"/>
        <v>0</v>
      </c>
    </row>
    <row r="17" spans="1:111">
      <c r="A17" s="1">
        <v>100100557</v>
      </c>
      <c r="B17" s="1">
        <f t="shared" si="0"/>
        <v>188.5</v>
      </c>
      <c r="C17" s="132">
        <f t="shared" si="36"/>
        <v>103.5</v>
      </c>
      <c r="D17" s="15" t="str">
        <f t="shared" si="39"/>
        <v>14</v>
      </c>
      <c r="E17" s="26"/>
      <c r="F17" s="83" t="s">
        <v>1003</v>
      </c>
      <c r="G17" s="84">
        <v>2000</v>
      </c>
      <c r="H17" s="83" t="s">
        <v>31</v>
      </c>
      <c r="I17" s="133">
        <f t="shared" si="1"/>
        <v>188.5</v>
      </c>
      <c r="J17" s="135">
        <f t="shared" si="37"/>
        <v>103.5</v>
      </c>
      <c r="K17" s="87">
        <f t="shared" si="2"/>
        <v>85</v>
      </c>
      <c r="L17" s="87">
        <f t="shared" si="2"/>
        <v>52</v>
      </c>
      <c r="M17" s="87">
        <f t="shared" si="2"/>
        <v>51.5</v>
      </c>
      <c r="N17" s="87">
        <f t="shared" si="2"/>
        <v>0</v>
      </c>
      <c r="O17" s="88" t="str">
        <f t="shared" si="3"/>
        <v>Molloy, Aubrey G</v>
      </c>
      <c r="P17" s="91">
        <f>IF(ISNA(VLOOKUP($A17,[1]WFY10!$E$1:$F$65536,2,FALSE)),"np",(VLOOKUP($A17,[1]WFY10!$E$1:$F$65536,2,FALSE)))</f>
        <v>13</v>
      </c>
      <c r="Q17" s="90">
        <f>IF(P17&gt;[1]WFY10!$F$1,0,(VLOOKUP(P17,'[2]Point Tables'!$A$4:$I$263,[1]WFY10!$F$2,FALSE)))</f>
        <v>51.5</v>
      </c>
      <c r="R17" s="91">
        <f>IF(ISNA(VLOOKUP($A17,[1]WFY10!$N$1:$O$65536,2,FALSE)),"np",(VLOOKUP($A17,[1]WFY10!$N$1:$O$65536,2,FALSE)))</f>
        <v>12</v>
      </c>
      <c r="S17" s="90">
        <f>IF(R17&gt;[1]WFY10!$O$1,0,(VLOOKUP(R17,'[2]Point Tables'!$A$4:$I$263,[1]WFY10!$O$2,FALSE)))</f>
        <v>52</v>
      </c>
      <c r="T17" s="92" t="str">
        <f t="shared" si="4"/>
        <v>Molloy, Aubrey G</v>
      </c>
      <c r="U17" s="91" t="str">
        <f>IF(ISNA(VLOOKUP($A17,[1]WFY12!$E$1:$F$65536,2,FALSE)),"np",(VLOOKUP($A17,[1]WFY12!$E$1:$F$65536,2,FALSE)))</f>
        <v>np</v>
      </c>
      <c r="V17" s="90">
        <f>IF(U17&gt;[1]WFY12!$F$1,0,(VLOOKUP(U17,'[2]Point Tables'!$A$4:$I$263,[1]WFY12!$F$2,FALSE)))</f>
        <v>0</v>
      </c>
      <c r="W17" s="91" t="str">
        <f>IF(ISNA(VLOOKUP($A17,[1]WFY12!$P$1:$Q$65536,2,FALSE)),"np",(VLOOKUP($A17,[1]WFY12!$P$1:$Q$65536,2,FALSE)))</f>
        <v>np</v>
      </c>
      <c r="X17" s="90">
        <f>IF(W17&gt;[1]WFY12!$Q$1,0,(VLOOKUP(W17,'[2]Point Tables'!$A$4:$I$263,[1]WFY12!$Q$2,FALSE)))</f>
        <v>0</v>
      </c>
      <c r="Y17" s="92" t="str">
        <f t="shared" si="5"/>
        <v>Molloy, Aubrey G</v>
      </c>
      <c r="Z17" s="91" t="str">
        <f>IF(ISNA(VLOOKUP($A17,[1]WFY10!$W$1:$X$65536,2,FALSE)),"np",(VLOOKUP($A17,[1]WFY10!$W$1:$X$65536,2,FALSE)))</f>
        <v>np</v>
      </c>
      <c r="AA17" s="90">
        <f>IF(Z17&gt;[1]WFY10!$X$1,0,(VLOOKUP(Z17,'[2]Point Tables'!$A$4:$I$263,[1]WFY10!$X$2,FALSE)))</f>
        <v>0</v>
      </c>
      <c r="AB17" s="91" t="str">
        <f>IF(ISNA(VLOOKUP($A17,[1]WFY10!$AF$1:$AG$65536,2,FALSE)),"np",(VLOOKUP($A17,[1]WFY10!$AF$1:$AG$65536,2,FALSE)))</f>
        <v>np</v>
      </c>
      <c r="AC17" s="90">
        <f>IF(AB17&gt;[1]WFY10!$AG$1,0,(VLOOKUP(AB17,'[2]Point Tables'!$A$4:$I$263,[1]WFY10!$AG$2,FALSE)))</f>
        <v>0</v>
      </c>
      <c r="AD17" s="91">
        <f>IF(ISNA(VLOOKUP($A17,[1]WFY10!$AO$1:$AP$65536,2,FALSE)),"np",(VLOOKUP($A17,[1]WFY10!$AO$1:$AP$65536,2,FALSE)))</f>
        <v>7</v>
      </c>
      <c r="AE17" s="90">
        <f>IF(AD17&gt;[1]WFY10!$AP$1,0,(VLOOKUP(AD17,'[2]Point Tables'!$A$4:$I$263,[1]WFY10!$AP$2,FALSE)))</f>
        <v>69</v>
      </c>
      <c r="AF17" s="91">
        <f>IF(ISNA(VLOOKUP($A17,[1]WFY10!$AX$1:$AY$65536,2,FALSE)),"np",(VLOOKUP($A17,[1]WFY10!$AX$1:$AY$65536,2,FALSE)))</f>
        <v>3</v>
      </c>
      <c r="AG17" s="90">
        <f>IF(AF17&gt;[1]WFY10!$AY$1,0,(VLOOKUP(AF17,'[2]Point Tables'!$A$4:$I$263,[1]WFY10!$AY$2,FALSE)))</f>
        <v>85</v>
      </c>
      <c r="AH17" s="91" t="str">
        <f>IF(ISNA(VLOOKUP($A17,[1]WFY10!$BG$1:$BH$65536,2,FALSE)),"np",(VLOOKUP($A17,[1]WFY10!$BG$1:$BH$65536,2,FALSE)))</f>
        <v>np</v>
      </c>
      <c r="AI17" s="90">
        <f>IF(AH17&gt;[1]WFY10!$BH$1,0,(VLOOKUP(AH17,'[2]Point Tables'!$A$4:$I$263,[1]WFY10!$BH$2,FALSE)))</f>
        <v>0</v>
      </c>
      <c r="AJ17" s="91">
        <f>IF(ISNA(VLOOKUP($A17,[1]WFY10!$BP$1:$BQ$65536,2,FALSE)),"np",(VLOOKUP($A17,[1]WFY10!$BP$1:$BQ$65536,2,FALSE)))</f>
        <v>6</v>
      </c>
      <c r="AK17" s="90">
        <f>IF(AJ17&gt;[1]WFY10!$BQ$1,0,(VLOOKUP(AJ17,'[2]Point Tables'!$A$4:$I$263,[1]WFY10!$BQ$2,FALSE)))</f>
        <v>69.5</v>
      </c>
      <c r="AL17" s="91">
        <f>IF(ISNA(VLOOKUP($A17,[1]WFY10!$BY$1:$BZ$65536,2,FALSE)),"np",(VLOOKUP($A17,[1]WFY10!$BY$1:$BZ$65536,2,FALSE)))</f>
        <v>13</v>
      </c>
      <c r="AM17" s="90">
        <f>IF(AL17&gt;[1]WFY10!$BZ$1,0,(VLOOKUP(AL17,'[2]Point Tables'!$A$4:$I$263,[1]WFY10!$BZ$2,FALSE)))</f>
        <v>51.5</v>
      </c>
      <c r="AN17" s="91" t="str">
        <f>IF(ISNA(VLOOKUP($A17,[1]WFY10!$CH$1:$CI$65536,2,FALSE)),"np",(VLOOKUP($A17,[1]WFY10!$CH$1:$CI$65536,2,FALSE)))</f>
        <v>np</v>
      </c>
      <c r="AO17" s="90">
        <f>IF(AN17&gt;[1]WFY10!$CI$1,0,(VLOOKUP(AN17,'[2]Point Tables'!$A$4:$I$263,[1]WFY10!$CI$2,FALSE)))</f>
        <v>0</v>
      </c>
      <c r="AP17" s="91">
        <f>IF(ISNA(VLOOKUP($A17,[1]WFY10!$CQ$1:$CR$65536,2,FALSE)),"np",(VLOOKUP($A17,[1]WFY10!$CQ$1:$CR$65536,2,FALSE)))</f>
        <v>3</v>
      </c>
      <c r="AQ17" s="90">
        <f>IF(AP17&gt;[1]WFY10!$CR$1,0,(VLOOKUP(AP17,'[3]Point Tables'!$A$4:$I$263,[1]WFY10!$CR$2,FALSE)))</f>
        <v>85</v>
      </c>
      <c r="AR17" s="92" t="str">
        <f t="shared" si="6"/>
        <v>Molloy, Aubrey G</v>
      </c>
      <c r="AS17" s="91" t="str">
        <f>IF(ISNA(VLOOKUP($A17,[1]WFY12!$AA$1:$AB$65536,2,FALSE)),"np",(VLOOKUP($A17,[1]WFY12!$AA$1:$AB$65536,2,FALSE)))</f>
        <v>np</v>
      </c>
      <c r="AT17" s="90">
        <f>IF(AS17&gt;[1]WFY12!$AB$1,0,(VLOOKUP(AS17,'[2]Point Tables'!$A$4:$I$263,[1]WFY12!$AB$2,FALSE)))</f>
        <v>0</v>
      </c>
      <c r="AU17" s="91" t="str">
        <f>IF(ISNA(VLOOKUP($A17,[1]WFY12!$AL$1:$AM$65536,2,FALSE)),"np",(VLOOKUP($A17,[1]WFY12!$AL$1:$AM$65536,2,FALSE)))</f>
        <v>np</v>
      </c>
      <c r="AV17" s="90">
        <f>IF(AU17&gt;[1]WFY12!$AM$1,0,(VLOOKUP(AU17,'[2]Point Tables'!$A$4:$I$263,[1]WFY12!$AM$2,FALSE)))</f>
        <v>0</v>
      </c>
      <c r="AW17" s="91" t="str">
        <f>IF(ISNA(VLOOKUP($A17,[1]WFY12!$AW$1:$AX$65536,2,FALSE)),"np",(VLOOKUP($A17,[1]WFY12!$AW$1:$AX$65536,2,FALSE)))</f>
        <v>np</v>
      </c>
      <c r="AX17" s="90">
        <f>IF(AW17&gt;[1]WFY12!$AX$1,0,(VLOOKUP(AW17,'[2]Point Tables'!$A$4:$I$263,[1]WFY12!$AX$2,FALSE)))</f>
        <v>0</v>
      </c>
      <c r="AY17" s="91" t="str">
        <f>IF(ISNA(VLOOKUP($A17,[1]WFY12!$BH$1:$BI$65536,2,FALSE)),"np",(VLOOKUP($A17,[1]WFY12!$BH$1:$BI$65536,2,FALSE)))</f>
        <v>np</v>
      </c>
      <c r="AZ17" s="90">
        <f>IF(AY17&gt;[1]WFY12!$BI$1,0,(VLOOKUP(AY17,'[2]Point Tables'!$A$4:$I$263,[1]WFY12!$BI$2,FALSE)))</f>
        <v>0</v>
      </c>
      <c r="BA17" s="91" t="str">
        <f>IF(ISNA(VLOOKUP($A17,[1]WFY12!$BS$1:$BT$65536,2,FALSE)),"np",(VLOOKUP($A17,[1]WFY12!$BS$1:$BT$65536,2,FALSE)))</f>
        <v>np</v>
      </c>
      <c r="BB17" s="90">
        <f>IF(BA17&gt;[1]WFY12!$BT$1,0,(VLOOKUP(BA17,'[2]Point Tables'!$A$4:$I$263,[1]WFY12!$BT$2,FALSE)))</f>
        <v>0</v>
      </c>
      <c r="BC17" s="91" t="str">
        <f>IF(ISNA(VLOOKUP($A17,[1]WFY12!$CD$1:$CE$65536,2,FALSE)),"np",(VLOOKUP($A17,[1]WFY12!$CD$1:$CE$65536,2,FALSE)))</f>
        <v>np</v>
      </c>
      <c r="BD17" s="90">
        <f>IF(BC17&gt;[1]WFY12!$CE$1,0,(VLOOKUP(BC17,'[2]Point Tables'!$A$4:$I$263,[1]WFY12!$CE$2,FALSE)))</f>
        <v>0</v>
      </c>
      <c r="BE17" s="91" t="str">
        <f>IF(ISNA(VLOOKUP($A17,[1]WFY12!$CO$1:$CP$65536,2,FALSE)),"np",(VLOOKUP($A17,[1]WFY12!$CO$1:$CP$65536,2,FALSE)))</f>
        <v>np</v>
      </c>
      <c r="BF17" s="90">
        <f>IF(BE17&gt;[1]WFY12!$CP$1,0,(VLOOKUP(BE17,'[2]Point Tables'!$A$4:$I$263,[1]WFY12!$CP$2,FALSE)))</f>
        <v>0</v>
      </c>
      <c r="BG17" s="91" t="str">
        <f>IF(ISNA(VLOOKUP($A17,[1]WFY12!$CZ$1:$DA$65536,2,FALSE)),"np",(VLOOKUP($A17,[1]WFY12!$CZ$1:$DA$65536,2,FALSE)))</f>
        <v>np</v>
      </c>
      <c r="BH17" s="90">
        <f>IF(BG17&gt;[1]WFY12!$DA$1,0,(VLOOKUP(BG17,'[2]Point Tables'!$A$4:$I$263,[1]WFY12!$DA$2,FALSE)))</f>
        <v>0</v>
      </c>
      <c r="BI17" s="91">
        <f>IF(ISNA(VLOOKUP($A17,[1]WFY12!$DK$1:$DL$65536,2,FALSE)),"np",(VLOOKUP($A17,[1]WFY12!$DK$1:$DL$65536,2,FALSE)))</f>
        <v>5</v>
      </c>
      <c r="BJ17" s="90">
        <f>IF(BI17&gt;[1]WFY12!$DL$1,0,(VLOOKUP(BI17,'[3]Point Tables'!$A$4:$I$263,[1]WFY12!$DL$2,FALSE)))</f>
        <v>0</v>
      </c>
      <c r="BW17">
        <f t="shared" si="7"/>
        <v>0</v>
      </c>
      <c r="BX17">
        <f t="shared" si="8"/>
        <v>0</v>
      </c>
      <c r="BY17">
        <f t="shared" si="9"/>
        <v>69</v>
      </c>
      <c r="BZ17">
        <f t="shared" si="10"/>
        <v>85</v>
      </c>
      <c r="CA17">
        <f t="shared" si="11"/>
        <v>0</v>
      </c>
      <c r="CB17">
        <f t="shared" si="12"/>
        <v>69.5</v>
      </c>
      <c r="CC17">
        <f t="shared" si="13"/>
        <v>51.5</v>
      </c>
      <c r="CD17">
        <f t="shared" si="14"/>
        <v>0</v>
      </c>
      <c r="CE17">
        <f t="shared" si="15"/>
        <v>85</v>
      </c>
      <c r="CF17">
        <f t="shared" si="16"/>
        <v>0</v>
      </c>
      <c r="CG17">
        <f t="shared" si="17"/>
        <v>0</v>
      </c>
      <c r="CH17">
        <f t="shared" si="18"/>
        <v>0</v>
      </c>
      <c r="CI17">
        <f t="shared" si="19"/>
        <v>0</v>
      </c>
      <c r="CJ17">
        <f t="shared" si="20"/>
        <v>0</v>
      </c>
      <c r="CK17">
        <f t="shared" si="21"/>
        <v>0</v>
      </c>
      <c r="CL17">
        <f t="shared" si="22"/>
        <v>0</v>
      </c>
      <c r="CM17">
        <f t="shared" si="23"/>
        <v>0</v>
      </c>
      <c r="CN17">
        <f t="shared" si="24"/>
        <v>0</v>
      </c>
      <c r="CP17">
        <f t="shared" si="25"/>
        <v>85</v>
      </c>
      <c r="CQ17">
        <f t="shared" si="26"/>
        <v>0</v>
      </c>
      <c r="CR17">
        <f t="shared" si="27"/>
        <v>0</v>
      </c>
      <c r="CS17">
        <f t="shared" si="28"/>
        <v>0</v>
      </c>
      <c r="CT17">
        <f t="shared" si="29"/>
        <v>51.5</v>
      </c>
      <c r="CU17">
        <f t="shared" si="30"/>
        <v>52</v>
      </c>
      <c r="CW17">
        <f t="shared" si="31"/>
        <v>85</v>
      </c>
      <c r="CX17">
        <f t="shared" si="32"/>
        <v>52</v>
      </c>
      <c r="CY17">
        <f t="shared" si="33"/>
        <v>51.5</v>
      </c>
      <c r="CZ17">
        <f t="shared" si="34"/>
        <v>0</v>
      </c>
      <c r="DB17" s="95">
        <f t="shared" si="35"/>
        <v>188.5</v>
      </c>
      <c r="DG17">
        <f t="shared" si="38"/>
        <v>52</v>
      </c>
    </row>
    <row r="18" spans="1:111">
      <c r="A18" s="14">
        <v>100126208</v>
      </c>
      <c r="B18" s="1">
        <f t="shared" si="0"/>
        <v>183.5</v>
      </c>
      <c r="C18" s="132">
        <f t="shared" si="36"/>
        <v>98.5</v>
      </c>
      <c r="D18" s="15" t="str">
        <f t="shared" si="39"/>
        <v>15</v>
      </c>
      <c r="E18" s="26"/>
      <c r="F18" s="3" t="s">
        <v>1216</v>
      </c>
      <c r="G18" s="10">
        <v>2002</v>
      </c>
      <c r="H18" s="3" t="s">
        <v>222</v>
      </c>
      <c r="I18" s="133">
        <f t="shared" si="1"/>
        <v>183.5</v>
      </c>
      <c r="J18" s="135">
        <f t="shared" si="37"/>
        <v>98.5</v>
      </c>
      <c r="K18" s="87">
        <f t="shared" si="2"/>
        <v>85</v>
      </c>
      <c r="L18" s="87">
        <f t="shared" si="2"/>
        <v>68.5</v>
      </c>
      <c r="M18" s="87">
        <f t="shared" si="2"/>
        <v>30</v>
      </c>
      <c r="N18" s="87">
        <f t="shared" si="2"/>
        <v>0</v>
      </c>
      <c r="O18" s="88" t="str">
        <f t="shared" si="3"/>
        <v>Candreva, Greta H.</v>
      </c>
      <c r="P18" s="91">
        <f>IF(ISNA(VLOOKUP($A18,[1]WFY10!$E$1:$F$65536,2,FALSE)),"np",(VLOOKUP($A18,[1]WFY10!$E$1:$F$65536,2,FALSE)))</f>
        <v>8</v>
      </c>
      <c r="Q18" s="90">
        <f>IF(P18&gt;[1]WFY10!$F$1,0,(VLOOKUP(P18,'[2]Point Tables'!$A$4:$I$263,[1]WFY10!$F$2,FALSE)))</f>
        <v>68.5</v>
      </c>
      <c r="R18" s="91">
        <f>IF(ISNA(VLOOKUP($A18,[1]WFY10!$N$1:$O$65536,2,FALSE)),"np",(VLOOKUP($A18,[1]WFY10!$N$1:$O$65536,2,FALSE)))</f>
        <v>27</v>
      </c>
      <c r="S18" s="90">
        <f>IF(R18&gt;[1]WFY10!$O$1,0,(VLOOKUP(R18,'[2]Point Tables'!$A$4:$I$263,[1]WFY10!$O$2,FALSE)))</f>
        <v>30</v>
      </c>
      <c r="T18" s="92" t="str">
        <f t="shared" si="4"/>
        <v>Candreva, Greta H.</v>
      </c>
      <c r="U18" s="91" t="str">
        <f>IF(ISNA(VLOOKUP($A18,[1]WFY12!$E$1:$F$65536,2,FALSE)),"np",(VLOOKUP($A18,[1]WFY12!$E$1:$F$65536,2,FALSE)))</f>
        <v>np</v>
      </c>
      <c r="V18" s="90">
        <f>IF(U18&gt;[1]WFY12!$F$1,0,(VLOOKUP(U18,'[2]Point Tables'!$A$4:$I$263,[1]WFY12!$F$2,FALSE)))</f>
        <v>0</v>
      </c>
      <c r="W18" s="91" t="str">
        <f>IF(ISNA(VLOOKUP($A18,[1]WFY12!$P$1:$Q$65536,2,FALSE)),"np",(VLOOKUP($A18,[1]WFY12!$P$1:$Q$65536,2,FALSE)))</f>
        <v>np</v>
      </c>
      <c r="X18" s="90">
        <f>IF(W18&gt;[1]WFY12!$Q$1,0,(VLOOKUP(W18,'[2]Point Tables'!$A$4:$I$263,[1]WFY12!$Q$2,FALSE)))</f>
        <v>0</v>
      </c>
      <c r="Y18" s="92" t="str">
        <f t="shared" si="5"/>
        <v>Candreva, Greta H.</v>
      </c>
      <c r="Z18" s="91" t="str">
        <f>IF(ISNA(VLOOKUP($A18,[1]WFY10!$W$1:$X$65536,2,FALSE)),"np",(VLOOKUP($A18,[1]WFY10!$W$1:$X$65536,2,FALSE)))</f>
        <v>np</v>
      </c>
      <c r="AA18" s="90">
        <f>IF(Z18&gt;[1]WFY10!$X$1,0,(VLOOKUP(Z18,'[2]Point Tables'!$A$4:$I$263,[1]WFY10!$X$2,FALSE)))</f>
        <v>0</v>
      </c>
      <c r="AB18" s="91" t="str">
        <f>IF(ISNA(VLOOKUP($A18,[1]WFY10!$AF$1:$AG$65536,2,FALSE)),"np",(VLOOKUP($A18,[1]WFY10!$AF$1:$AG$65536,2,FALSE)))</f>
        <v>np</v>
      </c>
      <c r="AC18" s="90">
        <f>IF(AB18&gt;[1]WFY10!$AG$1,0,(VLOOKUP(AB18,'[2]Point Tables'!$A$4:$I$263,[1]WFY10!$AG$2,FALSE)))</f>
        <v>0</v>
      </c>
      <c r="AD18" s="91">
        <f>IF(ISNA(VLOOKUP($A18,[1]WFY10!$AO$1:$AP$65536,2,FALSE)),"np",(VLOOKUP($A18,[1]WFY10!$AO$1:$AP$65536,2,FALSE)))</f>
        <v>12</v>
      </c>
      <c r="AE18" s="90">
        <f>IF(AD18&gt;[1]WFY10!$AP$1,0,(VLOOKUP(AD18,'[2]Point Tables'!$A$4:$I$263,[1]WFY10!$AP$2,FALSE)))</f>
        <v>0</v>
      </c>
      <c r="AF18" s="91">
        <f>IF(ISNA(VLOOKUP($A18,[1]WFY10!$AX$1:$AY$65536,2,FALSE)),"np",(VLOOKUP($A18,[1]WFY10!$AX$1:$AY$65536,2,FALSE)))</f>
        <v>7</v>
      </c>
      <c r="AG18" s="90">
        <f>IF(AF18&gt;[1]WFY10!$AY$1,0,(VLOOKUP(AF18,'[2]Point Tables'!$A$4:$I$263,[1]WFY10!$AY$2,FALSE)))</f>
        <v>0</v>
      </c>
      <c r="AH18" s="91" t="str">
        <f>IF(ISNA(VLOOKUP($A18,[1]WFY10!$BG$1:$BH$65536,2,FALSE)),"np",(VLOOKUP($A18,[1]WFY10!$BG$1:$BH$65536,2,FALSE)))</f>
        <v>np</v>
      </c>
      <c r="AI18" s="90">
        <f>IF(AH18&gt;[1]WFY10!$BH$1,0,(VLOOKUP(AH18,'[2]Point Tables'!$A$4:$I$263,[1]WFY10!$BH$2,FALSE)))</f>
        <v>0</v>
      </c>
      <c r="AJ18" s="91">
        <f>IF(ISNA(VLOOKUP($A18,[1]WFY10!$BP$1:$BQ$65536,2,FALSE)),"np",(VLOOKUP($A18,[1]WFY10!$BP$1:$BQ$65536,2,FALSE)))</f>
        <v>11</v>
      </c>
      <c r="AK18" s="90">
        <f>IF(AJ18&gt;[1]WFY10!$BQ$1,0,(VLOOKUP(AJ18,'[2]Point Tables'!$A$4:$I$263,[1]WFY10!$BQ$2,FALSE)))</f>
        <v>0</v>
      </c>
      <c r="AL18" s="91">
        <f>IF(ISNA(VLOOKUP($A18,[1]WFY10!$BY$1:$BZ$65536,2,FALSE)),"np",(VLOOKUP($A18,[1]WFY10!$BY$1:$BZ$65536,2,FALSE)))</f>
        <v>16</v>
      </c>
      <c r="AM18" s="90">
        <f>IF(AL18&gt;[1]WFY10!$BZ$1,0,(VLOOKUP(AL18,'[2]Point Tables'!$A$4:$I$263,[1]WFY10!$BZ$2,FALSE)))</f>
        <v>50</v>
      </c>
      <c r="AN18" s="91" t="str">
        <f>IF(ISNA(VLOOKUP($A18,[1]WFY10!$CH$1:$CI$65536,2,FALSE)),"np",(VLOOKUP($A18,[1]WFY10!$CH$1:$CI$65536,2,FALSE)))</f>
        <v>np</v>
      </c>
      <c r="AO18" s="90">
        <f>IF(AN18&gt;[1]WFY10!$CI$1,0,(VLOOKUP(AN18,'[2]Point Tables'!$A$4:$I$263,[1]WFY10!$CI$2,FALSE)))</f>
        <v>0</v>
      </c>
      <c r="AP18" s="91">
        <f>IF(ISNA(VLOOKUP($A18,[1]WFY10!$CQ$1:$CR$65536,2,FALSE)),"np",(VLOOKUP($A18,[1]WFY10!$CQ$1:$CR$65536,2,FALSE)))</f>
        <v>3</v>
      </c>
      <c r="AQ18" s="90">
        <f>IF(AP18&gt;[1]WFY10!$CR$1,0,(VLOOKUP(AP18,'[3]Point Tables'!$A$4:$I$263,[1]WFY10!$CR$2,FALSE)))</f>
        <v>85</v>
      </c>
      <c r="AR18" s="92" t="str">
        <f t="shared" si="6"/>
        <v>Candreva, Greta H.</v>
      </c>
      <c r="AS18" s="91" t="str">
        <f>IF(ISNA(VLOOKUP($A18,[1]WFY12!$AA$1:$AB$65536,2,FALSE)),"np",(VLOOKUP($A18,[1]WFY12!$AA$1:$AB$65536,2,FALSE)))</f>
        <v>np</v>
      </c>
      <c r="AT18" s="90">
        <f>IF(AS18&gt;[1]WFY12!$AB$1,0,(VLOOKUP(AS18,'[2]Point Tables'!$A$4:$I$263,[1]WFY12!$AB$2,FALSE)))</f>
        <v>0</v>
      </c>
      <c r="AU18" s="91" t="str">
        <f>IF(ISNA(VLOOKUP($A18,[1]WFY12!$AL$1:$AM$65536,2,FALSE)),"np",(VLOOKUP($A18,[1]WFY12!$AL$1:$AM$65536,2,FALSE)))</f>
        <v>np</v>
      </c>
      <c r="AV18" s="90">
        <f>IF(AU18&gt;[1]WFY12!$AM$1,0,(VLOOKUP(AU18,'[2]Point Tables'!$A$4:$I$263,[1]WFY12!$AM$2,FALSE)))</f>
        <v>0</v>
      </c>
      <c r="AW18" s="91" t="str">
        <f>IF(ISNA(VLOOKUP($A18,[1]WFY12!$AW$1:$AX$65536,2,FALSE)),"np",(VLOOKUP($A18,[1]WFY12!$AW$1:$AX$65536,2,FALSE)))</f>
        <v>np</v>
      </c>
      <c r="AX18" s="90">
        <f>IF(AW18&gt;[1]WFY12!$AX$1,0,(VLOOKUP(AW18,'[2]Point Tables'!$A$4:$I$263,[1]WFY12!$AX$2,FALSE)))</f>
        <v>0</v>
      </c>
      <c r="AY18" s="91" t="str">
        <f>IF(ISNA(VLOOKUP($A18,[1]WFY12!$BH$1:$BI$65536,2,FALSE)),"np",(VLOOKUP($A18,[1]WFY12!$BH$1:$BI$65536,2,FALSE)))</f>
        <v>np</v>
      </c>
      <c r="AZ18" s="90">
        <f>IF(AY18&gt;[1]WFY12!$BI$1,0,(VLOOKUP(AY18,'[2]Point Tables'!$A$4:$I$263,[1]WFY12!$BI$2,FALSE)))</f>
        <v>0</v>
      </c>
      <c r="BA18" s="91" t="str">
        <f>IF(ISNA(VLOOKUP($A18,[1]WFY12!$BS$1:$BT$65536,2,FALSE)),"np",(VLOOKUP($A18,[1]WFY12!$BS$1:$BT$65536,2,FALSE)))</f>
        <v>np</v>
      </c>
      <c r="BB18" s="90">
        <f>IF(BA18&gt;[1]WFY12!$BT$1,0,(VLOOKUP(BA18,'[2]Point Tables'!$A$4:$I$263,[1]WFY12!$BT$2,FALSE)))</f>
        <v>0</v>
      </c>
      <c r="BC18" s="91" t="str">
        <f>IF(ISNA(VLOOKUP($A18,[1]WFY12!$CD$1:$CE$65536,2,FALSE)),"np",(VLOOKUP($A18,[1]WFY12!$CD$1:$CE$65536,2,FALSE)))</f>
        <v>np</v>
      </c>
      <c r="BD18" s="90">
        <f>IF(BC18&gt;[1]WFY12!$CE$1,0,(VLOOKUP(BC18,'[2]Point Tables'!$A$4:$I$263,[1]WFY12!$CE$2,FALSE)))</f>
        <v>0</v>
      </c>
      <c r="BE18" s="91" t="str">
        <f>IF(ISNA(VLOOKUP($A18,[1]WFY12!$CO$1:$CP$65536,2,FALSE)),"np",(VLOOKUP($A18,[1]WFY12!$CO$1:$CP$65536,2,FALSE)))</f>
        <v>np</v>
      </c>
      <c r="BF18" s="90">
        <f>IF(BE18&gt;[1]WFY12!$CP$1,0,(VLOOKUP(BE18,'[2]Point Tables'!$A$4:$I$263,[1]WFY12!$CP$2,FALSE)))</f>
        <v>0</v>
      </c>
      <c r="BG18" s="91" t="str">
        <f>IF(ISNA(VLOOKUP($A18,[1]WFY12!$CZ$1:$DA$65536,2,FALSE)),"np",(VLOOKUP($A18,[1]WFY12!$CZ$1:$DA$65536,2,FALSE)))</f>
        <v>np</v>
      </c>
      <c r="BH18" s="90">
        <f>IF(BG18&gt;[1]WFY12!$DA$1,0,(VLOOKUP(BG18,'[2]Point Tables'!$A$4:$I$263,[1]WFY12!$DA$2,FALSE)))</f>
        <v>0</v>
      </c>
      <c r="BI18" s="91" t="str">
        <f>IF(ISNA(VLOOKUP($A18,[1]WFY12!$DK$1:$DL$65536,2,FALSE)),"np",(VLOOKUP($A18,[1]WFY12!$DK$1:$DL$65536,2,FALSE)))</f>
        <v>np</v>
      </c>
      <c r="BJ18" s="90">
        <f>IF(BI18&gt;[1]WFY12!$DL$1,0,(VLOOKUP(BI18,'[3]Point Tables'!$A$4:$I$263,[1]WFY12!$DL$2,FALSE)))</f>
        <v>0</v>
      </c>
      <c r="BW18">
        <f t="shared" si="7"/>
        <v>0</v>
      </c>
      <c r="BX18">
        <f t="shared" si="8"/>
        <v>0</v>
      </c>
      <c r="BY18">
        <f t="shared" si="9"/>
        <v>0</v>
      </c>
      <c r="BZ18">
        <f t="shared" si="10"/>
        <v>0</v>
      </c>
      <c r="CA18">
        <f t="shared" si="11"/>
        <v>0</v>
      </c>
      <c r="CB18">
        <f t="shared" si="12"/>
        <v>0</v>
      </c>
      <c r="CC18">
        <f t="shared" si="13"/>
        <v>50</v>
      </c>
      <c r="CD18">
        <f t="shared" si="14"/>
        <v>0</v>
      </c>
      <c r="CE18">
        <f t="shared" si="15"/>
        <v>85</v>
      </c>
      <c r="CF18">
        <f t="shared" si="16"/>
        <v>0</v>
      </c>
      <c r="CG18">
        <f t="shared" si="17"/>
        <v>0</v>
      </c>
      <c r="CH18">
        <f t="shared" si="18"/>
        <v>0</v>
      </c>
      <c r="CI18">
        <f t="shared" si="19"/>
        <v>0</v>
      </c>
      <c r="CJ18">
        <f t="shared" si="20"/>
        <v>0</v>
      </c>
      <c r="CK18">
        <f t="shared" si="21"/>
        <v>0</v>
      </c>
      <c r="CL18">
        <f t="shared" si="22"/>
        <v>0</v>
      </c>
      <c r="CM18">
        <f t="shared" si="23"/>
        <v>0</v>
      </c>
      <c r="CN18">
        <f t="shared" si="24"/>
        <v>0</v>
      </c>
      <c r="CP18">
        <f t="shared" si="25"/>
        <v>85</v>
      </c>
      <c r="CQ18">
        <f t="shared" si="26"/>
        <v>0</v>
      </c>
      <c r="CR18">
        <f t="shared" si="27"/>
        <v>0</v>
      </c>
      <c r="CS18">
        <f t="shared" si="28"/>
        <v>0</v>
      </c>
      <c r="CT18">
        <f t="shared" si="29"/>
        <v>68.5</v>
      </c>
      <c r="CU18">
        <f t="shared" si="30"/>
        <v>30</v>
      </c>
      <c r="CW18">
        <f t="shared" si="31"/>
        <v>85</v>
      </c>
      <c r="CX18">
        <f t="shared" si="32"/>
        <v>68.5</v>
      </c>
      <c r="CY18">
        <f t="shared" si="33"/>
        <v>30</v>
      </c>
      <c r="CZ18">
        <f t="shared" si="34"/>
        <v>0</v>
      </c>
      <c r="DB18" s="95">
        <f t="shared" si="35"/>
        <v>183.5</v>
      </c>
      <c r="DG18">
        <f t="shared" si="38"/>
        <v>30</v>
      </c>
    </row>
    <row r="19" spans="1:111">
      <c r="A19" s="14">
        <v>100118833</v>
      </c>
      <c r="B19" s="1">
        <f t="shared" si="0"/>
        <v>178</v>
      </c>
      <c r="C19" s="132">
        <f t="shared" si="36"/>
        <v>86</v>
      </c>
      <c r="D19" s="15" t="str">
        <f t="shared" si="39"/>
        <v>16</v>
      </c>
      <c r="E19" s="26"/>
      <c r="F19" s="3" t="s">
        <v>1042</v>
      </c>
      <c r="G19" s="10">
        <v>2000</v>
      </c>
      <c r="H19" s="3" t="s">
        <v>31</v>
      </c>
      <c r="I19" s="133">
        <f t="shared" si="1"/>
        <v>178</v>
      </c>
      <c r="J19" s="135">
        <f t="shared" si="37"/>
        <v>86</v>
      </c>
      <c r="K19" s="87">
        <f t="shared" si="2"/>
        <v>92</v>
      </c>
      <c r="L19" s="87">
        <f t="shared" si="2"/>
        <v>53</v>
      </c>
      <c r="M19" s="87">
        <f t="shared" si="2"/>
        <v>33</v>
      </c>
      <c r="N19" s="87">
        <f t="shared" si="2"/>
        <v>0</v>
      </c>
      <c r="O19" s="88" t="str">
        <f t="shared" si="3"/>
        <v>Cho, Eunice</v>
      </c>
      <c r="P19" s="91">
        <f>IF(ISNA(VLOOKUP($A19,[1]WFY10!$E$1:$F$65536,2,FALSE)),"np",(VLOOKUP($A19,[1]WFY10!$E$1:$F$65536,2,FALSE)))</f>
        <v>10</v>
      </c>
      <c r="Q19" s="90">
        <f>IF(P19&gt;[1]WFY10!$F$1,0,(VLOOKUP(P19,'[2]Point Tables'!$A$4:$I$263,[1]WFY10!$F$2,FALSE)))</f>
        <v>53</v>
      </c>
      <c r="R19" s="91">
        <f>IF(ISNA(VLOOKUP($A19,[1]WFY10!$N$1:$O$65536,2,FALSE)),"np",(VLOOKUP($A19,[1]WFY10!$N$1:$O$65536,2,FALSE)))</f>
        <v>21</v>
      </c>
      <c r="S19" s="90">
        <f>IF(R19&gt;[1]WFY10!$O$1,0,(VLOOKUP(R19,'[2]Point Tables'!$A$4:$I$263,[1]WFY10!$O$2,FALSE)))</f>
        <v>33</v>
      </c>
      <c r="T19" s="92" t="str">
        <f t="shared" si="4"/>
        <v>Cho, Eunice</v>
      </c>
      <c r="U19" s="91">
        <f>IF(ISNA(VLOOKUP($A19,[1]WFY12!$E$1:$F$65536,2,FALSE)),"np",(VLOOKUP($A19,[1]WFY12!$E$1:$F$65536,2,FALSE)))</f>
        <v>35</v>
      </c>
      <c r="V19" s="90">
        <f>IF(U19&gt;[1]WFY12!$F$1,0,(VLOOKUP(U19,'[2]Point Tables'!$A$4:$I$263,[1]WFY12!$F$2,FALSE)))</f>
        <v>0</v>
      </c>
      <c r="W19" s="91">
        <f>IF(ISNA(VLOOKUP($A19,[1]WFY12!$P$1:$Q$65536,2,FALSE)),"np",(VLOOKUP($A19,[1]WFY12!$P$1:$Q$65536,2,FALSE)))</f>
        <v>59</v>
      </c>
      <c r="X19" s="90">
        <f>IF(W19&gt;[1]WFY12!$Q$1,0,(VLOOKUP(W19,'[2]Point Tables'!$A$4:$I$263,[1]WFY12!$Q$2,FALSE)))</f>
        <v>0</v>
      </c>
      <c r="Y19" s="92" t="str">
        <f t="shared" si="5"/>
        <v>Cho, Eunice</v>
      </c>
      <c r="Z19" s="91" t="str">
        <f>IF(ISNA(VLOOKUP($A19,[1]WFY10!$W$1:$X$65536,2,FALSE)),"np",(VLOOKUP($A19,[1]WFY10!$W$1:$X$65536,2,FALSE)))</f>
        <v>np</v>
      </c>
      <c r="AA19" s="90">
        <f>IF(Z19&gt;[1]WFY10!$X$1,0,(VLOOKUP(Z19,'[2]Point Tables'!$A$4:$I$263,[1]WFY10!$X$2,FALSE)))</f>
        <v>0</v>
      </c>
      <c r="AB19" s="91" t="str">
        <f>IF(ISNA(VLOOKUP($A19,[1]WFY10!$AF$1:$AG$65536,2,FALSE)),"np",(VLOOKUP($A19,[1]WFY10!$AF$1:$AG$65536,2,FALSE)))</f>
        <v>np</v>
      </c>
      <c r="AC19" s="90">
        <f>IF(AB19&gt;[1]WFY10!$AG$1,0,(VLOOKUP(AB19,'[2]Point Tables'!$A$4:$I$263,[1]WFY10!$AG$2,FALSE)))</f>
        <v>0</v>
      </c>
      <c r="AD19" s="91">
        <f>IF(ISNA(VLOOKUP($A19,[1]WFY10!$AO$1:$AP$65536,2,FALSE)),"np",(VLOOKUP($A19,[1]WFY10!$AO$1:$AP$65536,2,FALSE)))</f>
        <v>3</v>
      </c>
      <c r="AE19" s="90">
        <f>IF(AD19&gt;[1]WFY10!$AP$1,0,(VLOOKUP(AD19,'[2]Point Tables'!$A$4:$I$263,[1]WFY10!$AP$2,FALSE)))</f>
        <v>85</v>
      </c>
      <c r="AF19" s="91">
        <f>IF(ISNA(VLOOKUP($A19,[1]WFY10!$AX$1:$AY$65536,2,FALSE)),"np",(VLOOKUP($A19,[1]WFY10!$AX$1:$AY$65536,2,FALSE)))</f>
        <v>6</v>
      </c>
      <c r="AG19" s="90">
        <f>IF(AF19&gt;[1]WFY10!$AY$1,0,(VLOOKUP(AF19,'[2]Point Tables'!$A$4:$I$263,[1]WFY10!$AY$2,FALSE)))</f>
        <v>69.5</v>
      </c>
      <c r="AH19" s="91" t="str">
        <f>IF(ISNA(VLOOKUP($A19,[1]WFY10!$BG$1:$BH$65536,2,FALSE)),"np",(VLOOKUP($A19,[1]WFY10!$BG$1:$BH$65536,2,FALSE)))</f>
        <v>np</v>
      </c>
      <c r="AI19" s="90">
        <f>IF(AH19&gt;[1]WFY10!$BH$1,0,(VLOOKUP(AH19,'[2]Point Tables'!$A$4:$I$263,[1]WFY10!$BH$2,FALSE)))</f>
        <v>0</v>
      </c>
      <c r="AJ19" s="91">
        <f>IF(ISNA(VLOOKUP($A19,[1]WFY10!$BP$1:$BQ$65536,2,FALSE)),"np",(VLOOKUP($A19,[1]WFY10!$BP$1:$BQ$65536,2,FALSE)))</f>
        <v>2</v>
      </c>
      <c r="AK19" s="90">
        <f>IF(AJ19&gt;[1]WFY10!$BQ$1,0,(VLOOKUP(AJ19,'[2]Point Tables'!$A$4:$I$263,[1]WFY10!$BQ$2,FALSE)))</f>
        <v>92</v>
      </c>
      <c r="AL19" s="91">
        <f>IF(ISNA(VLOOKUP($A19,[1]WFY10!$BY$1:$BZ$65536,2,FALSE)),"np",(VLOOKUP($A19,[1]WFY10!$BY$1:$BZ$65536,2,FALSE)))</f>
        <v>3</v>
      </c>
      <c r="AM19" s="90">
        <f>IF(AL19&gt;[1]WFY10!$BZ$1,0,(VLOOKUP(AL19,'[2]Point Tables'!$A$4:$I$263,[1]WFY10!$BZ$2,FALSE)))</f>
        <v>85</v>
      </c>
      <c r="AN19" s="91" t="str">
        <f>IF(ISNA(VLOOKUP($A19,[1]WFY10!$CH$1:$CI$65536,2,FALSE)),"np",(VLOOKUP($A19,[1]WFY10!$CH$1:$CI$65536,2,FALSE)))</f>
        <v>np</v>
      </c>
      <c r="AO19" s="90">
        <f>IF(AN19&gt;[1]WFY10!$CI$1,0,(VLOOKUP(AN19,'[2]Point Tables'!$A$4:$I$263,[1]WFY10!$CI$2,FALSE)))</f>
        <v>0</v>
      </c>
      <c r="AP19" s="91" t="str">
        <f>IF(ISNA(VLOOKUP($A19,[1]WFY10!$CQ$1:$CR$65536,2,FALSE)),"np",(VLOOKUP($A19,[1]WFY10!$CQ$1:$CR$65536,2,FALSE)))</f>
        <v>np</v>
      </c>
      <c r="AQ19" s="90">
        <f>IF(AP19&gt;[1]WFY10!$CR$1,0,(VLOOKUP(AP19,'[3]Point Tables'!$A$4:$I$263,[1]WFY10!$CR$2,FALSE)))</f>
        <v>0</v>
      </c>
      <c r="AR19" s="92" t="str">
        <f t="shared" si="6"/>
        <v>Cho, Eunice</v>
      </c>
      <c r="AS19" s="91" t="str">
        <f>IF(ISNA(VLOOKUP($A19,[1]WFY12!$AA$1:$AB$65536,2,FALSE)),"np",(VLOOKUP($A19,[1]WFY12!$AA$1:$AB$65536,2,FALSE)))</f>
        <v>np</v>
      </c>
      <c r="AT19" s="90">
        <f>IF(AS19&gt;[1]WFY12!$AB$1,0,(VLOOKUP(AS19,'[2]Point Tables'!$A$4:$I$263,[1]WFY12!$AB$2,FALSE)))</f>
        <v>0</v>
      </c>
      <c r="AU19" s="91" t="str">
        <f>IF(ISNA(VLOOKUP($A19,[1]WFY12!$AL$1:$AM$65536,2,FALSE)),"np",(VLOOKUP($A19,[1]WFY12!$AL$1:$AM$65536,2,FALSE)))</f>
        <v>np</v>
      </c>
      <c r="AV19" s="90">
        <f>IF(AU19&gt;[1]WFY12!$AM$1,0,(VLOOKUP(AU19,'[2]Point Tables'!$A$4:$I$263,[1]WFY12!$AM$2,FALSE)))</f>
        <v>0</v>
      </c>
      <c r="AW19" s="91">
        <f>IF(ISNA(VLOOKUP($A19,[1]WFY12!$AW$1:$AX$65536,2,FALSE)),"np",(VLOOKUP($A19,[1]WFY12!$AW$1:$AX$65536,2,FALSE)))</f>
        <v>37</v>
      </c>
      <c r="AX19" s="90">
        <f>IF(AW19&gt;[1]WFY12!$AX$1,0,(VLOOKUP(AW19,'[2]Point Tables'!$A$4:$I$263,[1]WFY12!$AX$2,FALSE)))</f>
        <v>0</v>
      </c>
      <c r="AY19" s="91">
        <f>IF(ISNA(VLOOKUP($A19,[1]WFY12!$BH$1:$BI$65536,2,FALSE)),"np",(VLOOKUP($A19,[1]WFY12!$BH$1:$BI$65536,2,FALSE)))</f>
        <v>21</v>
      </c>
      <c r="AZ19" s="90">
        <f>IF(AY19&gt;[1]WFY12!$BI$1,0,(VLOOKUP(AY19,'[2]Point Tables'!$A$4:$I$263,[1]WFY12!$BI$2,FALSE)))</f>
        <v>0</v>
      </c>
      <c r="BA19" s="91" t="str">
        <f>IF(ISNA(VLOOKUP($A19,[1]WFY12!$BS$1:$BT$65536,2,FALSE)),"np",(VLOOKUP($A19,[1]WFY12!$BS$1:$BT$65536,2,FALSE)))</f>
        <v>np</v>
      </c>
      <c r="BB19" s="90">
        <f>IF(BA19&gt;[1]WFY12!$BT$1,0,(VLOOKUP(BA19,'[2]Point Tables'!$A$4:$I$263,[1]WFY12!$BT$2,FALSE)))</f>
        <v>0</v>
      </c>
      <c r="BC19" s="91">
        <f>IF(ISNA(VLOOKUP($A19,[1]WFY12!$CD$1:$CE$65536,2,FALSE)),"np",(VLOOKUP($A19,[1]WFY12!$CD$1:$CE$65536,2,FALSE)))</f>
        <v>18</v>
      </c>
      <c r="BD19" s="90">
        <f>IF(BC19&gt;[1]WFY12!$CE$1,0,(VLOOKUP(BC19,'[2]Point Tables'!$A$4:$I$263,[1]WFY12!$CE$2,FALSE)))</f>
        <v>0</v>
      </c>
      <c r="BE19" s="91">
        <f>IF(ISNA(VLOOKUP($A19,[1]WFY12!$CO$1:$CP$65536,2,FALSE)),"np",(VLOOKUP($A19,[1]WFY12!$CO$1:$CP$65536,2,FALSE)))</f>
        <v>28</v>
      </c>
      <c r="BF19" s="90">
        <f>IF(BE19&gt;[1]WFY12!$CP$1,0,(VLOOKUP(BE19,'[2]Point Tables'!$A$4:$I$263,[1]WFY12!$CP$2,FALSE)))</f>
        <v>0</v>
      </c>
      <c r="BG19" s="91" t="str">
        <f>IF(ISNA(VLOOKUP($A19,[1]WFY12!$CZ$1:$DA$65536,2,FALSE)),"np",(VLOOKUP($A19,[1]WFY12!$CZ$1:$DA$65536,2,FALSE)))</f>
        <v>np</v>
      </c>
      <c r="BH19" s="90">
        <f>IF(BG19&gt;[1]WFY12!$DA$1,0,(VLOOKUP(BG19,'[2]Point Tables'!$A$4:$I$263,[1]WFY12!$DA$2,FALSE)))</f>
        <v>0</v>
      </c>
      <c r="BI19" s="91" t="str">
        <f>IF(ISNA(VLOOKUP($A19,[1]WFY12!$DK$1:$DL$65536,2,FALSE)),"np",(VLOOKUP($A19,[1]WFY12!$DK$1:$DL$65536,2,FALSE)))</f>
        <v>np</v>
      </c>
      <c r="BJ19" s="90">
        <f>IF(BI19&gt;[1]WFY12!$DL$1,0,(VLOOKUP(BI19,'[3]Point Tables'!$A$4:$I$263,[1]WFY12!$DL$2,FALSE)))</f>
        <v>0</v>
      </c>
      <c r="BW19">
        <f t="shared" si="7"/>
        <v>0</v>
      </c>
      <c r="BX19">
        <f t="shared" si="8"/>
        <v>0</v>
      </c>
      <c r="BY19">
        <f t="shared" si="9"/>
        <v>85</v>
      </c>
      <c r="BZ19">
        <f t="shared" si="10"/>
        <v>69.5</v>
      </c>
      <c r="CA19">
        <f t="shared" si="11"/>
        <v>0</v>
      </c>
      <c r="CB19">
        <f t="shared" si="12"/>
        <v>92</v>
      </c>
      <c r="CC19">
        <f t="shared" si="13"/>
        <v>85</v>
      </c>
      <c r="CD19">
        <f t="shared" si="14"/>
        <v>0</v>
      </c>
      <c r="CE19">
        <f t="shared" si="15"/>
        <v>0</v>
      </c>
      <c r="CF19">
        <f t="shared" si="16"/>
        <v>0</v>
      </c>
      <c r="CG19">
        <f t="shared" si="17"/>
        <v>0</v>
      </c>
      <c r="CH19">
        <f t="shared" si="18"/>
        <v>0</v>
      </c>
      <c r="CI19">
        <f t="shared" si="19"/>
        <v>0</v>
      </c>
      <c r="CJ19">
        <f t="shared" si="20"/>
        <v>0</v>
      </c>
      <c r="CK19">
        <f t="shared" si="21"/>
        <v>0</v>
      </c>
      <c r="CL19">
        <f t="shared" si="22"/>
        <v>0</v>
      </c>
      <c r="CM19">
        <f t="shared" si="23"/>
        <v>0</v>
      </c>
      <c r="CN19">
        <f t="shared" si="24"/>
        <v>0</v>
      </c>
      <c r="CP19">
        <f t="shared" si="25"/>
        <v>92</v>
      </c>
      <c r="CQ19">
        <f t="shared" si="26"/>
        <v>0</v>
      </c>
      <c r="CR19">
        <f t="shared" si="27"/>
        <v>0</v>
      </c>
      <c r="CS19">
        <f t="shared" si="28"/>
        <v>0</v>
      </c>
      <c r="CT19">
        <f t="shared" si="29"/>
        <v>53</v>
      </c>
      <c r="CU19">
        <f t="shared" si="30"/>
        <v>33</v>
      </c>
      <c r="CW19">
        <f t="shared" si="31"/>
        <v>92</v>
      </c>
      <c r="CX19">
        <f t="shared" si="32"/>
        <v>53</v>
      </c>
      <c r="CY19">
        <f t="shared" si="33"/>
        <v>33</v>
      </c>
      <c r="CZ19">
        <f t="shared" si="34"/>
        <v>0</v>
      </c>
      <c r="DB19" s="95">
        <f t="shared" si="35"/>
        <v>178</v>
      </c>
      <c r="DG19">
        <f t="shared" si="38"/>
        <v>33</v>
      </c>
    </row>
    <row r="20" spans="1:111">
      <c r="A20" s="14">
        <v>100124164</v>
      </c>
      <c r="B20" s="1">
        <f t="shared" si="0"/>
        <v>170.5</v>
      </c>
      <c r="C20" s="132">
        <f t="shared" si="36"/>
        <v>35</v>
      </c>
      <c r="D20" s="15" t="str">
        <f t="shared" si="39"/>
        <v>17</v>
      </c>
      <c r="E20" s="26"/>
      <c r="F20" s="3" t="s">
        <v>1035</v>
      </c>
      <c r="G20" s="10">
        <v>2001</v>
      </c>
      <c r="H20" s="3" t="s">
        <v>235</v>
      </c>
      <c r="I20" s="133">
        <f t="shared" si="1"/>
        <v>170.5</v>
      </c>
      <c r="J20" s="135">
        <f t="shared" si="37"/>
        <v>35</v>
      </c>
      <c r="K20" s="87">
        <f t="shared" si="2"/>
        <v>85</v>
      </c>
      <c r="L20" s="87">
        <f t="shared" si="2"/>
        <v>50.5</v>
      </c>
      <c r="M20" s="87">
        <f t="shared" si="2"/>
        <v>35</v>
      </c>
      <c r="N20" s="87">
        <f t="shared" si="2"/>
        <v>0</v>
      </c>
      <c r="O20" s="88" t="str">
        <f t="shared" si="3"/>
        <v>Mandour, Sophia</v>
      </c>
      <c r="P20" s="91" t="str">
        <f>IF(ISNA(VLOOKUP($A20,[1]WFY10!$E$1:$F$65536,2,FALSE)),"np",(VLOOKUP($A20,[1]WFY10!$E$1:$F$65536,2,FALSE)))</f>
        <v>np</v>
      </c>
      <c r="Q20" s="90">
        <f>IF(P20&gt;[1]WFY10!$F$1,0,(VLOOKUP(P20,'[2]Point Tables'!$A$4:$I$263,[1]WFY10!$F$2,FALSE)))</f>
        <v>0</v>
      </c>
      <c r="R20" s="91">
        <f>IF(ISNA(VLOOKUP($A20,[1]WFY10!$N$1:$O$65536,2,FALSE)),"np",(VLOOKUP($A20,[1]WFY10!$N$1:$O$65536,2,FALSE)))</f>
        <v>17</v>
      </c>
      <c r="S20" s="90">
        <f>IF(R20&gt;[1]WFY10!$O$1,0,(VLOOKUP(R20,'[2]Point Tables'!$A$4:$I$263,[1]WFY10!$O$2,FALSE)))</f>
        <v>35</v>
      </c>
      <c r="T20" s="92" t="str">
        <f t="shared" si="4"/>
        <v>Mandour, Sophia</v>
      </c>
      <c r="U20" s="91" t="str">
        <f>IF(ISNA(VLOOKUP($A20,[1]WFY12!$E$1:$F$65536,2,FALSE)),"np",(VLOOKUP($A20,[1]WFY12!$E$1:$F$65536,2,FALSE)))</f>
        <v>np</v>
      </c>
      <c r="V20" s="90">
        <f>IF(U20&gt;[1]WFY12!$F$1,0,(VLOOKUP(U20,'[2]Point Tables'!$A$4:$I$263,[1]WFY12!$F$2,FALSE)))</f>
        <v>0</v>
      </c>
      <c r="W20" s="91">
        <f>IF(ISNA(VLOOKUP($A20,[1]WFY12!$P$1:$Q$65536,2,FALSE)),"np",(VLOOKUP($A20,[1]WFY12!$P$1:$Q$65536,2,FALSE)))</f>
        <v>51</v>
      </c>
      <c r="X20" s="90">
        <f>IF(W20&gt;[1]WFY12!$Q$1,0,(VLOOKUP(W20,'[2]Point Tables'!$A$4:$I$263,[1]WFY12!$Q$2,FALSE)))</f>
        <v>0</v>
      </c>
      <c r="Y20" s="92" t="str">
        <f t="shared" si="5"/>
        <v>Mandour, Sophia</v>
      </c>
      <c r="Z20" s="91" t="str">
        <f>IF(ISNA(VLOOKUP($A20,[1]WFY10!$W$1:$X$65536,2,FALSE)),"np",(VLOOKUP($A20,[1]WFY10!$W$1:$X$65536,2,FALSE)))</f>
        <v>np</v>
      </c>
      <c r="AA20" s="90">
        <f>IF(Z20&gt;[1]WFY10!$X$1,0,(VLOOKUP(Z20,'[2]Point Tables'!$A$4:$I$263,[1]WFY10!$X$2,FALSE)))</f>
        <v>0</v>
      </c>
      <c r="AB20" s="91" t="str">
        <f>IF(ISNA(VLOOKUP($A20,[1]WFY10!$AF$1:$AG$65536,2,FALSE)),"np",(VLOOKUP($A20,[1]WFY10!$AF$1:$AG$65536,2,FALSE)))</f>
        <v>np</v>
      </c>
      <c r="AC20" s="90">
        <f>IF(AB20&gt;[1]WFY10!$AG$1,0,(VLOOKUP(AB20,'[2]Point Tables'!$A$4:$I$263,[1]WFY10!$AG$2,FALSE)))</f>
        <v>0</v>
      </c>
      <c r="AD20" s="91" t="str">
        <f>IF(ISNA(VLOOKUP($A20,[1]WFY10!$AO$1:$AP$65536,2,FALSE)),"np",(VLOOKUP($A20,[1]WFY10!$AO$1:$AP$65536,2,FALSE)))</f>
        <v>np</v>
      </c>
      <c r="AE20" s="90">
        <f>IF(AD20&gt;[1]WFY10!$AP$1,0,(VLOOKUP(AD20,'[2]Point Tables'!$A$4:$I$263,[1]WFY10!$AP$2,FALSE)))</f>
        <v>0</v>
      </c>
      <c r="AF20" s="91" t="str">
        <f>IF(ISNA(VLOOKUP($A20,[1]WFY10!$AX$1:$AY$65536,2,FALSE)),"np",(VLOOKUP($A20,[1]WFY10!$AX$1:$AY$65536,2,FALSE)))</f>
        <v>np</v>
      </c>
      <c r="AG20" s="90">
        <f>IF(AF20&gt;[1]WFY10!$AY$1,0,(VLOOKUP(AF20,'[2]Point Tables'!$A$4:$I$263,[1]WFY10!$AY$2,FALSE)))</f>
        <v>0</v>
      </c>
      <c r="AH20" s="91" t="str">
        <f>IF(ISNA(VLOOKUP($A20,[1]WFY10!$BG$1:$BH$65536,2,FALSE)),"np",(VLOOKUP($A20,[1]WFY10!$BG$1:$BH$65536,2,FALSE)))</f>
        <v>np</v>
      </c>
      <c r="AI20" s="90">
        <f>IF(AH20&gt;[1]WFY10!$BH$1,0,(VLOOKUP(AH20,'[2]Point Tables'!$A$4:$I$263,[1]WFY10!$BH$2,FALSE)))</f>
        <v>0</v>
      </c>
      <c r="AJ20" s="91">
        <f>IF(ISNA(VLOOKUP($A20,[1]WFY10!$BP$1:$BQ$65536,2,FALSE)),"np",(VLOOKUP($A20,[1]WFY10!$BP$1:$BQ$65536,2,FALSE)))</f>
        <v>3</v>
      </c>
      <c r="AK20" s="90">
        <f>IF(AJ20&gt;[1]WFY10!$BQ$1,0,(VLOOKUP(AJ20,'[2]Point Tables'!$A$4:$I$263,[1]WFY10!$BQ$2,FALSE)))</f>
        <v>85</v>
      </c>
      <c r="AL20" s="91" t="str">
        <f>IF(ISNA(VLOOKUP($A20,[1]WFY10!$BY$1:$BZ$65536,2,FALSE)),"np",(VLOOKUP($A20,[1]WFY10!$BY$1:$BZ$65536,2,FALSE)))</f>
        <v>np</v>
      </c>
      <c r="AM20" s="90">
        <f>IF(AL20&gt;[1]WFY10!$BZ$1,0,(VLOOKUP(AL20,'[2]Point Tables'!$A$4:$I$263,[1]WFY10!$BZ$2,FALSE)))</f>
        <v>0</v>
      </c>
      <c r="AN20" s="91" t="str">
        <f>IF(ISNA(VLOOKUP($A20,[1]WFY10!$CH$1:$CI$65536,2,FALSE)),"np",(VLOOKUP($A20,[1]WFY10!$CH$1:$CI$65536,2,FALSE)))</f>
        <v>np</v>
      </c>
      <c r="AO20" s="90">
        <f>IF(AN20&gt;[1]WFY10!$CI$1,0,(VLOOKUP(AN20,'[2]Point Tables'!$A$4:$I$263,[1]WFY10!$CI$2,FALSE)))</f>
        <v>0</v>
      </c>
      <c r="AP20" s="91" t="str">
        <f>IF(ISNA(VLOOKUP($A20,[1]WFY10!$CQ$1:$CR$65536,2,FALSE)),"np",(VLOOKUP($A20,[1]WFY10!$CQ$1:$CR$65536,2,FALSE)))</f>
        <v>np</v>
      </c>
      <c r="AQ20" s="90">
        <f>IF(AP20&gt;[1]WFY10!$CR$1,0,(VLOOKUP(AP20,'[3]Point Tables'!$A$4:$I$263,[1]WFY10!$CR$2,FALSE)))</f>
        <v>0</v>
      </c>
      <c r="AR20" s="92" t="str">
        <f t="shared" si="6"/>
        <v>Mandour, Sophia</v>
      </c>
      <c r="AS20" s="91" t="str">
        <f>IF(ISNA(VLOOKUP($A20,[1]WFY12!$AA$1:$AB$65536,2,FALSE)),"np",(VLOOKUP($A20,[1]WFY12!$AA$1:$AB$65536,2,FALSE)))</f>
        <v>np</v>
      </c>
      <c r="AT20" s="90">
        <f>IF(AS20&gt;[1]WFY12!$AB$1,0,(VLOOKUP(AS20,'[2]Point Tables'!$A$4:$I$263,[1]WFY12!$AB$2,FALSE)))</f>
        <v>0</v>
      </c>
      <c r="AU20" s="91" t="str">
        <f>IF(ISNA(VLOOKUP($A20,[1]WFY12!$AL$1:$AM$65536,2,FALSE)),"np",(VLOOKUP($A20,[1]WFY12!$AL$1:$AM$65536,2,FALSE)))</f>
        <v>np</v>
      </c>
      <c r="AV20" s="90">
        <f>IF(AU20&gt;[1]WFY12!$AM$1,0,(VLOOKUP(AU20,'[2]Point Tables'!$A$4:$I$263,[1]WFY12!$AM$2,FALSE)))</f>
        <v>0</v>
      </c>
      <c r="AW20" s="91" t="str">
        <f>IF(ISNA(VLOOKUP($A20,[1]WFY12!$AW$1:$AX$65536,2,FALSE)),"np",(VLOOKUP($A20,[1]WFY12!$AW$1:$AX$65536,2,FALSE)))</f>
        <v>np</v>
      </c>
      <c r="AX20" s="90">
        <f>IF(AW20&gt;[1]WFY12!$AX$1,0,(VLOOKUP(AW20,'[2]Point Tables'!$A$4:$I$263,[1]WFY12!$AX$2,FALSE)))</f>
        <v>0</v>
      </c>
      <c r="AY20" s="91" t="str">
        <f>IF(ISNA(VLOOKUP($A20,[1]WFY12!$BH$1:$BI$65536,2,FALSE)),"np",(VLOOKUP($A20,[1]WFY12!$BH$1:$BI$65536,2,FALSE)))</f>
        <v>np</v>
      </c>
      <c r="AZ20" s="90">
        <f>IF(AY20&gt;[1]WFY12!$BI$1,0,(VLOOKUP(AY20,'[2]Point Tables'!$A$4:$I$263,[1]WFY12!$BI$2,FALSE)))</f>
        <v>0</v>
      </c>
      <c r="BA20" s="91" t="str">
        <f>IF(ISNA(VLOOKUP($A20,[1]WFY12!$BS$1:$BT$65536,2,FALSE)),"np",(VLOOKUP($A20,[1]WFY12!$BS$1:$BT$65536,2,FALSE)))</f>
        <v>np</v>
      </c>
      <c r="BB20" s="90">
        <f>IF(BA20&gt;[1]WFY12!$BT$1,0,(VLOOKUP(BA20,'[2]Point Tables'!$A$4:$I$263,[1]WFY12!$BT$2,FALSE)))</f>
        <v>0</v>
      </c>
      <c r="BC20" s="91">
        <f>IF(ISNA(VLOOKUP($A20,[1]WFY12!$CD$1:$CE$65536,2,FALSE)),"np",(VLOOKUP($A20,[1]WFY12!$CD$1:$CE$65536,2,FALSE)))</f>
        <v>15</v>
      </c>
      <c r="BD20" s="90">
        <f>IF(BC20&gt;[1]WFY12!$CE$1,0,(VLOOKUP(BC20,'[2]Point Tables'!$A$4:$I$263,[1]WFY12!$CE$2,FALSE)))</f>
        <v>50.5</v>
      </c>
      <c r="BE20" s="91" t="str">
        <f>IF(ISNA(VLOOKUP($A20,[1]WFY12!$CO$1:$CP$65536,2,FALSE)),"np",(VLOOKUP($A20,[1]WFY12!$CO$1:$CP$65536,2,FALSE)))</f>
        <v>np</v>
      </c>
      <c r="BF20" s="90">
        <f>IF(BE20&gt;[1]WFY12!$CP$1,0,(VLOOKUP(BE20,'[2]Point Tables'!$A$4:$I$263,[1]WFY12!$CP$2,FALSE)))</f>
        <v>0</v>
      </c>
      <c r="BG20" s="91" t="str">
        <f>IF(ISNA(VLOOKUP($A20,[1]WFY12!$CZ$1:$DA$65536,2,FALSE)),"np",(VLOOKUP($A20,[1]WFY12!$CZ$1:$DA$65536,2,FALSE)))</f>
        <v>np</v>
      </c>
      <c r="BH20" s="90">
        <f>IF(BG20&gt;[1]WFY12!$DA$1,0,(VLOOKUP(BG20,'[2]Point Tables'!$A$4:$I$263,[1]WFY12!$DA$2,FALSE)))</f>
        <v>0</v>
      </c>
      <c r="BI20" s="91" t="str">
        <f>IF(ISNA(VLOOKUP($A20,[1]WFY12!$DK$1:$DL$65536,2,FALSE)),"np",(VLOOKUP($A20,[1]WFY12!$DK$1:$DL$65536,2,FALSE)))</f>
        <v>np</v>
      </c>
      <c r="BJ20" s="90">
        <f>IF(BI20&gt;[1]WFY12!$DL$1,0,(VLOOKUP(BI20,'[3]Point Tables'!$A$4:$I$263,[1]WFY12!$DL$2,FALSE)))</f>
        <v>0</v>
      </c>
      <c r="BW20">
        <f t="shared" si="7"/>
        <v>0</v>
      </c>
      <c r="BX20">
        <f t="shared" si="8"/>
        <v>0</v>
      </c>
      <c r="BY20">
        <f t="shared" si="9"/>
        <v>0</v>
      </c>
      <c r="BZ20">
        <f t="shared" si="10"/>
        <v>0</v>
      </c>
      <c r="CA20">
        <f t="shared" si="11"/>
        <v>0</v>
      </c>
      <c r="CB20">
        <f t="shared" si="12"/>
        <v>85</v>
      </c>
      <c r="CC20">
        <f t="shared" si="13"/>
        <v>0</v>
      </c>
      <c r="CD20">
        <f t="shared" si="14"/>
        <v>0</v>
      </c>
      <c r="CE20">
        <f t="shared" si="15"/>
        <v>0</v>
      </c>
      <c r="CF20">
        <f t="shared" si="16"/>
        <v>0</v>
      </c>
      <c r="CG20">
        <f t="shared" si="17"/>
        <v>0</v>
      </c>
      <c r="CH20">
        <f t="shared" si="18"/>
        <v>0</v>
      </c>
      <c r="CI20">
        <f t="shared" si="19"/>
        <v>0</v>
      </c>
      <c r="CJ20">
        <f t="shared" si="20"/>
        <v>0</v>
      </c>
      <c r="CK20">
        <f t="shared" si="21"/>
        <v>50.5</v>
      </c>
      <c r="CL20">
        <f t="shared" si="22"/>
        <v>0</v>
      </c>
      <c r="CM20">
        <f t="shared" si="23"/>
        <v>0</v>
      </c>
      <c r="CN20">
        <f t="shared" si="24"/>
        <v>0</v>
      </c>
      <c r="CP20">
        <f t="shared" si="25"/>
        <v>85</v>
      </c>
      <c r="CQ20">
        <f t="shared" si="26"/>
        <v>50.5</v>
      </c>
      <c r="CR20">
        <f t="shared" si="27"/>
        <v>0</v>
      </c>
      <c r="CS20">
        <f t="shared" si="28"/>
        <v>0</v>
      </c>
      <c r="CT20">
        <f t="shared" si="29"/>
        <v>0</v>
      </c>
      <c r="CU20">
        <f t="shared" si="30"/>
        <v>35</v>
      </c>
      <c r="CW20">
        <f t="shared" si="31"/>
        <v>85</v>
      </c>
      <c r="CX20">
        <f t="shared" si="32"/>
        <v>50.5</v>
      </c>
      <c r="CY20">
        <f t="shared" si="33"/>
        <v>35</v>
      </c>
      <c r="CZ20">
        <f t="shared" si="34"/>
        <v>0</v>
      </c>
      <c r="DB20" s="95">
        <f t="shared" si="35"/>
        <v>170.5</v>
      </c>
      <c r="DG20">
        <f t="shared" si="38"/>
        <v>35</v>
      </c>
    </row>
    <row r="21" spans="1:111">
      <c r="A21" s="18">
        <v>100125665</v>
      </c>
      <c r="B21" s="1">
        <f t="shared" si="0"/>
        <v>156</v>
      </c>
      <c r="C21" s="132">
        <f t="shared" si="36"/>
        <v>34.5</v>
      </c>
      <c r="D21" s="15" t="str">
        <f t="shared" si="39"/>
        <v>18</v>
      </c>
      <c r="E21" s="26"/>
      <c r="F21" s="3" t="s">
        <v>1022</v>
      </c>
      <c r="G21" s="10">
        <v>2001</v>
      </c>
      <c r="H21" s="3" t="s">
        <v>80</v>
      </c>
      <c r="I21" s="133">
        <f t="shared" si="1"/>
        <v>156</v>
      </c>
      <c r="J21" s="135">
        <f t="shared" si="37"/>
        <v>34.5</v>
      </c>
      <c r="K21" s="87">
        <f t="shared" si="2"/>
        <v>69</v>
      </c>
      <c r="L21" s="87">
        <f t="shared" si="2"/>
        <v>52.5</v>
      </c>
      <c r="M21" s="87">
        <f t="shared" si="2"/>
        <v>34.5</v>
      </c>
      <c r="N21" s="87">
        <f t="shared" si="2"/>
        <v>0</v>
      </c>
      <c r="O21" s="88" t="str">
        <f t="shared" si="3"/>
        <v>Mitra, Paloma</v>
      </c>
      <c r="P21" s="91" t="str">
        <f>IF(ISNA(VLOOKUP($A21,[1]WFY10!$E$1:$F$65536,2,FALSE)),"np",(VLOOKUP($A21,[1]WFY10!$E$1:$F$65536,2,FALSE)))</f>
        <v>np</v>
      </c>
      <c r="Q21" s="90">
        <f>IF(P21&gt;[1]WFY10!$F$1,0,(VLOOKUP(P21,'[2]Point Tables'!$A$4:$I$263,[1]WFY10!$F$2,FALSE)))</f>
        <v>0</v>
      </c>
      <c r="R21" s="91">
        <f>IF(ISNA(VLOOKUP($A21,[1]WFY10!$N$1:$O$65536,2,FALSE)),"np",(VLOOKUP($A21,[1]WFY10!$N$1:$O$65536,2,FALSE)))</f>
        <v>18</v>
      </c>
      <c r="S21" s="90">
        <f>IF(R21&gt;[1]WFY10!$O$1,0,(VLOOKUP(R21,'[2]Point Tables'!$A$4:$I$263,[1]WFY10!$O$2,FALSE)))</f>
        <v>34.5</v>
      </c>
      <c r="T21" s="92" t="str">
        <f t="shared" si="4"/>
        <v>Mitra, Paloma</v>
      </c>
      <c r="U21" s="91" t="str">
        <f>IF(ISNA(VLOOKUP($A21,[1]WFY12!$E$1:$F$65536,2,FALSE)),"np",(VLOOKUP($A21,[1]WFY12!$E$1:$F$65536,2,FALSE)))</f>
        <v>np</v>
      </c>
      <c r="V21" s="90">
        <f>IF(U21&gt;[1]WFY12!$F$1,0,(VLOOKUP(U21,'[2]Point Tables'!$A$4:$I$263,[1]WFY12!$F$2,FALSE)))</f>
        <v>0</v>
      </c>
      <c r="W21" s="91">
        <f>IF(ISNA(VLOOKUP($A21,[1]WFY12!$P$1:$Q$65536,2,FALSE)),"np",(VLOOKUP($A21,[1]WFY12!$P$1:$Q$65536,2,FALSE)))</f>
        <v>72</v>
      </c>
      <c r="X21" s="90">
        <f>IF(W21&gt;[1]WFY12!$Q$1,0,(VLOOKUP(W21,'[2]Point Tables'!$A$4:$I$263,[1]WFY12!$Q$2,FALSE)))</f>
        <v>0</v>
      </c>
      <c r="Y21" s="92" t="str">
        <f t="shared" si="5"/>
        <v>Mitra, Paloma</v>
      </c>
      <c r="Z21" s="91" t="str">
        <f>IF(ISNA(VLOOKUP($A21,[1]WFY10!$W$1:$X$65536,2,FALSE)),"np",(VLOOKUP($A21,[1]WFY10!$W$1:$X$65536,2,FALSE)))</f>
        <v>np</v>
      </c>
      <c r="AA21" s="90">
        <f>IF(Z21&gt;[1]WFY10!$X$1,0,(VLOOKUP(Z21,'[2]Point Tables'!$A$4:$I$263,[1]WFY10!$X$2,FALSE)))</f>
        <v>0</v>
      </c>
      <c r="AB21" s="91" t="str">
        <f>IF(ISNA(VLOOKUP($A21,[1]WFY10!$AF$1:$AG$65536,2,FALSE)),"np",(VLOOKUP($A21,[1]WFY10!$AF$1:$AG$65536,2,FALSE)))</f>
        <v>np</v>
      </c>
      <c r="AC21" s="90">
        <f>IF(AB21&gt;[1]WFY10!$AG$1,0,(VLOOKUP(AB21,'[2]Point Tables'!$A$4:$I$263,[1]WFY10!$AG$2,FALSE)))</f>
        <v>0</v>
      </c>
      <c r="AD21" s="91" t="str">
        <f>IF(ISNA(VLOOKUP($A21,[1]WFY10!$AO$1:$AP$65536,2,FALSE)),"np",(VLOOKUP($A21,[1]WFY10!$AO$1:$AP$65536,2,FALSE)))</f>
        <v>np</v>
      </c>
      <c r="AE21" s="90">
        <f>IF(AD21&gt;[1]WFY10!$AP$1,0,(VLOOKUP(AD21,'[2]Point Tables'!$A$4:$I$263,[1]WFY10!$AP$2,FALSE)))</f>
        <v>0</v>
      </c>
      <c r="AF21" s="91" t="str">
        <f>IF(ISNA(VLOOKUP($A21,[1]WFY10!$AX$1:$AY$65536,2,FALSE)),"np",(VLOOKUP($A21,[1]WFY10!$AX$1:$AY$65536,2,FALSE)))</f>
        <v>np</v>
      </c>
      <c r="AG21" s="90">
        <f>IF(AF21&gt;[1]WFY10!$AY$1,0,(VLOOKUP(AF21,'[2]Point Tables'!$A$4:$I$263,[1]WFY10!$AY$2,FALSE)))</f>
        <v>0</v>
      </c>
      <c r="AH21" s="91" t="str">
        <f>IF(ISNA(VLOOKUP($A21,[1]WFY10!$BG$1:$BH$65536,2,FALSE)),"np",(VLOOKUP($A21,[1]WFY10!$BG$1:$BH$65536,2,FALSE)))</f>
        <v>np</v>
      </c>
      <c r="AI21" s="90">
        <f>IF(AH21&gt;[1]WFY10!$BH$1,0,(VLOOKUP(AH21,'[2]Point Tables'!$A$4:$I$263,[1]WFY10!$BH$2,FALSE)))</f>
        <v>0</v>
      </c>
      <c r="AJ21" s="91" t="str">
        <f>IF(ISNA(VLOOKUP($A21,[1]WFY10!$BP$1:$BQ$65536,2,FALSE)),"np",(VLOOKUP($A21,[1]WFY10!$BP$1:$BQ$65536,2,FALSE)))</f>
        <v>np</v>
      </c>
      <c r="AK21" s="90">
        <f>IF(AJ21&gt;[1]WFY10!$BQ$1,0,(VLOOKUP(AJ21,'[2]Point Tables'!$A$4:$I$263,[1]WFY10!$BQ$2,FALSE)))</f>
        <v>0</v>
      </c>
      <c r="AL21" s="91" t="str">
        <f>IF(ISNA(VLOOKUP($A21,[1]WFY10!$BY$1:$BZ$65536,2,FALSE)),"np",(VLOOKUP($A21,[1]WFY10!$BY$1:$BZ$65536,2,FALSE)))</f>
        <v>np</v>
      </c>
      <c r="AM21" s="90">
        <f>IF(AL21&gt;[1]WFY10!$BZ$1,0,(VLOOKUP(AL21,'[2]Point Tables'!$A$4:$I$263,[1]WFY10!$BZ$2,FALSE)))</f>
        <v>0</v>
      </c>
      <c r="AN21" s="91">
        <f>IF(ISNA(VLOOKUP($A21,[1]WFY10!$CH$1:$CI$65536,2,FALSE)),"np",(VLOOKUP($A21,[1]WFY10!$CH$1:$CI$65536,2,FALSE)))</f>
        <v>7</v>
      </c>
      <c r="AO21" s="90">
        <f>IF(AN21&gt;[1]WFY10!$CI$1,0,(VLOOKUP(AN21,'[2]Point Tables'!$A$4:$I$263,[1]WFY10!$CI$2,FALSE)))</f>
        <v>69</v>
      </c>
      <c r="AP21" s="91" t="str">
        <f>IF(ISNA(VLOOKUP($A21,[1]WFY10!$CQ$1:$CR$65536,2,FALSE)),"np",(VLOOKUP($A21,[1]WFY10!$CQ$1:$CR$65536,2,FALSE)))</f>
        <v>np</v>
      </c>
      <c r="AQ21" s="90">
        <f>IF(AP21&gt;[1]WFY10!$CR$1,0,(VLOOKUP(AP21,'[3]Point Tables'!$A$4:$I$263,[1]WFY10!$CR$2,FALSE)))</f>
        <v>0</v>
      </c>
      <c r="AR21" s="92" t="str">
        <f t="shared" si="6"/>
        <v>Mitra, Paloma</v>
      </c>
      <c r="AS21" s="91" t="str">
        <f>IF(ISNA(VLOOKUP($A21,[1]WFY12!$AA$1:$AB$65536,2,FALSE)),"np",(VLOOKUP($A21,[1]WFY12!$AA$1:$AB$65536,2,FALSE)))</f>
        <v>np</v>
      </c>
      <c r="AT21" s="90">
        <f>IF(AS21&gt;[1]WFY12!$AB$1,0,(VLOOKUP(AS21,'[2]Point Tables'!$A$4:$I$263,[1]WFY12!$AB$2,FALSE)))</f>
        <v>0</v>
      </c>
      <c r="AU21" s="91" t="str">
        <f>IF(ISNA(VLOOKUP($A21,[1]WFY12!$AL$1:$AM$65536,2,FALSE)),"np",(VLOOKUP($A21,[1]WFY12!$AL$1:$AM$65536,2,FALSE)))</f>
        <v>np</v>
      </c>
      <c r="AV21" s="90">
        <f>IF(AU21&gt;[1]WFY12!$AM$1,0,(VLOOKUP(AU21,'[2]Point Tables'!$A$4:$I$263,[1]WFY12!$AM$2,FALSE)))</f>
        <v>0</v>
      </c>
      <c r="AW21" s="91" t="str">
        <f>IF(ISNA(VLOOKUP($A21,[1]WFY12!$AW$1:$AX$65536,2,FALSE)),"np",(VLOOKUP($A21,[1]WFY12!$AW$1:$AX$65536,2,FALSE)))</f>
        <v>np</v>
      </c>
      <c r="AX21" s="90">
        <f>IF(AW21&gt;[1]WFY12!$AX$1,0,(VLOOKUP(AW21,'[2]Point Tables'!$A$4:$I$263,[1]WFY12!$AX$2,FALSE)))</f>
        <v>0</v>
      </c>
      <c r="AY21" s="91" t="str">
        <f>IF(ISNA(VLOOKUP($A21,[1]WFY12!$BH$1:$BI$65536,2,FALSE)),"np",(VLOOKUP($A21,[1]WFY12!$BH$1:$BI$65536,2,FALSE)))</f>
        <v>np</v>
      </c>
      <c r="AZ21" s="90">
        <f>IF(AY21&gt;[1]WFY12!$BI$1,0,(VLOOKUP(AY21,'[2]Point Tables'!$A$4:$I$263,[1]WFY12!$BI$2,FALSE)))</f>
        <v>0</v>
      </c>
      <c r="BA21" s="91" t="str">
        <f>IF(ISNA(VLOOKUP($A21,[1]WFY12!$BS$1:$BT$65536,2,FALSE)),"np",(VLOOKUP($A21,[1]WFY12!$BS$1:$BT$65536,2,FALSE)))</f>
        <v>np</v>
      </c>
      <c r="BB21" s="90">
        <f>IF(BA21&gt;[1]WFY12!$BT$1,0,(VLOOKUP(BA21,'[2]Point Tables'!$A$4:$I$263,[1]WFY12!$BT$2,FALSE)))</f>
        <v>0</v>
      </c>
      <c r="BC21" s="91" t="str">
        <f>IF(ISNA(VLOOKUP($A21,[1]WFY12!$CD$1:$CE$65536,2,FALSE)),"np",(VLOOKUP($A21,[1]WFY12!$CD$1:$CE$65536,2,FALSE)))</f>
        <v>np</v>
      </c>
      <c r="BD21" s="90">
        <f>IF(BC21&gt;[1]WFY12!$CE$1,0,(VLOOKUP(BC21,'[2]Point Tables'!$A$4:$I$263,[1]WFY12!$CE$2,FALSE)))</f>
        <v>0</v>
      </c>
      <c r="BE21" s="91" t="str">
        <f>IF(ISNA(VLOOKUP($A21,[1]WFY12!$CO$1:$CP$65536,2,FALSE)),"np",(VLOOKUP($A21,[1]WFY12!$CO$1:$CP$65536,2,FALSE)))</f>
        <v>np</v>
      </c>
      <c r="BF21" s="90">
        <f>IF(BE21&gt;[1]WFY12!$CP$1,0,(VLOOKUP(BE21,'[2]Point Tables'!$A$4:$I$263,[1]WFY12!$CP$2,FALSE)))</f>
        <v>0</v>
      </c>
      <c r="BG21" s="91">
        <f>IF(ISNA(VLOOKUP($A21,[1]WFY12!$CZ$1:$DA$65536,2,FALSE)),"np",(VLOOKUP($A21,[1]WFY12!$CZ$1:$DA$65536,2,FALSE)))</f>
        <v>11</v>
      </c>
      <c r="BH21" s="90">
        <f>IF(BG21&gt;[1]WFY12!$DA$1,0,(VLOOKUP(BG21,'[2]Point Tables'!$A$4:$I$263,[1]WFY12!$DA$2,FALSE)))</f>
        <v>52.5</v>
      </c>
      <c r="BI21" s="91" t="str">
        <f>IF(ISNA(VLOOKUP($A21,[1]WFY12!$DK$1:$DL$65536,2,FALSE)),"np",(VLOOKUP($A21,[1]WFY12!$DK$1:$DL$65536,2,FALSE)))</f>
        <v>np</v>
      </c>
      <c r="BJ21" s="90">
        <f>IF(BI21&gt;[1]WFY12!$DL$1,0,(VLOOKUP(BI21,'[3]Point Tables'!$A$4:$I$263,[1]WFY12!$DL$2,FALSE)))</f>
        <v>0</v>
      </c>
      <c r="BW21">
        <f t="shared" si="7"/>
        <v>0</v>
      </c>
      <c r="BX21">
        <f t="shared" si="8"/>
        <v>0</v>
      </c>
      <c r="BY21">
        <f t="shared" si="9"/>
        <v>0</v>
      </c>
      <c r="BZ21">
        <f t="shared" si="10"/>
        <v>0</v>
      </c>
      <c r="CA21">
        <f t="shared" si="11"/>
        <v>0</v>
      </c>
      <c r="CB21">
        <f t="shared" si="12"/>
        <v>0</v>
      </c>
      <c r="CC21">
        <f t="shared" si="13"/>
        <v>0</v>
      </c>
      <c r="CD21">
        <f t="shared" si="14"/>
        <v>69</v>
      </c>
      <c r="CE21">
        <f t="shared" si="15"/>
        <v>0</v>
      </c>
      <c r="CF21">
        <f t="shared" si="16"/>
        <v>0</v>
      </c>
      <c r="CG21">
        <f t="shared" si="17"/>
        <v>0</v>
      </c>
      <c r="CH21">
        <f t="shared" si="18"/>
        <v>0</v>
      </c>
      <c r="CI21">
        <f t="shared" si="19"/>
        <v>0</v>
      </c>
      <c r="CJ21">
        <f t="shared" si="20"/>
        <v>0</v>
      </c>
      <c r="CK21">
        <f t="shared" si="21"/>
        <v>0</v>
      </c>
      <c r="CL21">
        <f t="shared" si="22"/>
        <v>0</v>
      </c>
      <c r="CM21">
        <f t="shared" si="23"/>
        <v>52.5</v>
      </c>
      <c r="CN21">
        <f t="shared" si="24"/>
        <v>0</v>
      </c>
      <c r="CP21">
        <f t="shared" si="25"/>
        <v>69</v>
      </c>
      <c r="CQ21">
        <f t="shared" si="26"/>
        <v>52.5</v>
      </c>
      <c r="CR21">
        <f t="shared" si="27"/>
        <v>0</v>
      </c>
      <c r="CS21">
        <f t="shared" si="28"/>
        <v>0</v>
      </c>
      <c r="CT21">
        <f t="shared" si="29"/>
        <v>0</v>
      </c>
      <c r="CU21">
        <f t="shared" si="30"/>
        <v>34.5</v>
      </c>
      <c r="CW21">
        <f t="shared" si="31"/>
        <v>69</v>
      </c>
      <c r="CX21">
        <f t="shared" si="32"/>
        <v>52.5</v>
      </c>
      <c r="CY21">
        <f t="shared" si="33"/>
        <v>34.5</v>
      </c>
      <c r="CZ21">
        <f t="shared" si="34"/>
        <v>0</v>
      </c>
      <c r="DB21" s="95">
        <f t="shared" si="35"/>
        <v>156</v>
      </c>
      <c r="DG21">
        <f t="shared" si="38"/>
        <v>34.5</v>
      </c>
    </row>
    <row r="22" spans="1:111">
      <c r="A22" s="14">
        <v>100097254</v>
      </c>
      <c r="B22" s="1">
        <f t="shared" si="0"/>
        <v>151</v>
      </c>
      <c r="C22" s="132">
        <f t="shared" si="36"/>
        <v>51</v>
      </c>
      <c r="D22" s="15" t="str">
        <f t="shared" si="39"/>
        <v>19</v>
      </c>
      <c r="E22" s="26"/>
      <c r="F22" s="3" t="s">
        <v>1438</v>
      </c>
      <c r="G22" s="10">
        <v>2000</v>
      </c>
      <c r="H22" s="3" t="s">
        <v>45</v>
      </c>
      <c r="I22" s="133">
        <f t="shared" si="1"/>
        <v>151</v>
      </c>
      <c r="J22" s="135">
        <f t="shared" si="37"/>
        <v>51</v>
      </c>
      <c r="K22" s="87">
        <f t="shared" si="2"/>
        <v>100</v>
      </c>
      <c r="L22" s="87">
        <f t="shared" si="2"/>
        <v>51</v>
      </c>
      <c r="M22" s="87">
        <f t="shared" si="2"/>
        <v>0</v>
      </c>
      <c r="N22" s="87">
        <f t="shared" si="2"/>
        <v>0</v>
      </c>
      <c r="O22" s="88" t="str">
        <f t="shared" si="3"/>
        <v>Gao, Xue Fei</v>
      </c>
      <c r="P22" s="91" t="str">
        <f>IF(ISNA(VLOOKUP($A22,[1]WFY10!$E$1:$F$65536,2,FALSE)),"np",(VLOOKUP($A22,[1]WFY10!$E$1:$F$65536,2,FALSE)))</f>
        <v>np</v>
      </c>
      <c r="Q22" s="90">
        <f>IF(P22&gt;[1]WFY10!$F$1,0,(VLOOKUP(P22,'[2]Point Tables'!$A$4:$I$263,[1]WFY10!$F$2,FALSE)))</f>
        <v>0</v>
      </c>
      <c r="R22" s="91">
        <f>IF(ISNA(VLOOKUP($A22,[1]WFY10!$N$1:$O$65536,2,FALSE)),"np",(VLOOKUP($A22,[1]WFY10!$N$1:$O$65536,2,FALSE)))</f>
        <v>14</v>
      </c>
      <c r="S22" s="90">
        <f>IF(R22&gt;[1]WFY10!$O$1,0,(VLOOKUP(R22,'[2]Point Tables'!$A$4:$I$263,[1]WFY10!$O$2,FALSE)))</f>
        <v>51</v>
      </c>
      <c r="T22" s="92" t="str">
        <f t="shared" si="4"/>
        <v>Gao, Xue Fei</v>
      </c>
      <c r="U22" s="91" t="str">
        <f>IF(ISNA(VLOOKUP($A22,[1]WFY12!$E$1:$F$65536,2,FALSE)),"np",(VLOOKUP($A22,[1]WFY12!$E$1:$F$65536,2,FALSE)))</f>
        <v>np</v>
      </c>
      <c r="V22" s="90">
        <f>IF(U22&gt;[1]WFY12!$F$1,0,(VLOOKUP(U22,'[2]Point Tables'!$A$4:$I$263,[1]WFY12!$F$2,FALSE)))</f>
        <v>0</v>
      </c>
      <c r="W22" s="91">
        <f>IF(ISNA(VLOOKUP($A22,[1]WFY12!$P$1:$Q$65536,2,FALSE)),"np",(VLOOKUP($A22,[1]WFY12!$P$1:$Q$65536,2,FALSE)))</f>
        <v>52</v>
      </c>
      <c r="X22" s="90">
        <f>IF(W22&gt;[1]WFY12!$Q$1,0,(VLOOKUP(W22,'[2]Point Tables'!$A$4:$I$263,[1]WFY12!$Q$2,FALSE)))</f>
        <v>0</v>
      </c>
      <c r="Y22" s="92" t="str">
        <f t="shared" si="5"/>
        <v>Gao, Xue Fei</v>
      </c>
      <c r="Z22" s="91" t="str">
        <f>IF(ISNA(VLOOKUP($A22,[1]WFY10!$W$1:$X$65536,2,FALSE)),"np",(VLOOKUP($A22,[1]WFY10!$W$1:$X$65536,2,FALSE)))</f>
        <v>np</v>
      </c>
      <c r="AA22" s="90">
        <f>IF(Z22&gt;[1]WFY10!$X$1,0,(VLOOKUP(Z22,'[2]Point Tables'!$A$4:$I$263,[1]WFY10!$X$2,FALSE)))</f>
        <v>0</v>
      </c>
      <c r="AB22" s="91" t="str">
        <f>IF(ISNA(VLOOKUP($A22,[1]WFY10!$AF$1:$AG$65536,2,FALSE)),"np",(VLOOKUP($A22,[1]WFY10!$AF$1:$AG$65536,2,FALSE)))</f>
        <v>np</v>
      </c>
      <c r="AC22" s="90">
        <f>IF(AB22&gt;[1]WFY10!$AG$1,0,(VLOOKUP(AB22,'[2]Point Tables'!$A$4:$I$263,[1]WFY10!$AG$2,FALSE)))</f>
        <v>0</v>
      </c>
      <c r="AD22" s="91" t="str">
        <f>IF(ISNA(VLOOKUP($A22,[1]WFY10!$AO$1:$AP$65536,2,FALSE)),"np",(VLOOKUP($A22,[1]WFY10!$AO$1:$AP$65536,2,FALSE)))</f>
        <v>np</v>
      </c>
      <c r="AE22" s="90">
        <f>IF(AD22&gt;[1]WFY10!$AP$1,0,(VLOOKUP(AD22,'[2]Point Tables'!$A$4:$I$263,[1]WFY10!$AP$2,FALSE)))</f>
        <v>0</v>
      </c>
      <c r="AF22" s="91" t="str">
        <f>IF(ISNA(VLOOKUP($A22,[1]WFY10!$AX$1:$AY$65536,2,FALSE)),"np",(VLOOKUP($A22,[1]WFY10!$AX$1:$AY$65536,2,FALSE)))</f>
        <v>np</v>
      </c>
      <c r="AG22" s="90">
        <f>IF(AF22&gt;[1]WFY10!$AY$1,0,(VLOOKUP(AF22,'[2]Point Tables'!$A$4:$I$263,[1]WFY10!$AY$2,FALSE)))</f>
        <v>0</v>
      </c>
      <c r="AH22" s="91">
        <f>IF(ISNA(VLOOKUP($A22,[1]WFY10!$BG$1:$BH$65536,2,FALSE)),"np",(VLOOKUP($A22,[1]WFY10!$BG$1:$BH$65536,2,FALSE)))</f>
        <v>1</v>
      </c>
      <c r="AI22" s="90">
        <f>IF(AH22&gt;[1]WFY10!$BH$1,0,(VLOOKUP(AH22,'[2]Point Tables'!$A$4:$I$263,[1]WFY10!$BH$2,FALSE)))</f>
        <v>100</v>
      </c>
      <c r="AJ22" s="91" t="str">
        <f>IF(ISNA(VLOOKUP($A22,[1]WFY10!$BP$1:$BQ$65536,2,FALSE)),"np",(VLOOKUP($A22,[1]WFY10!$BP$1:$BQ$65536,2,FALSE)))</f>
        <v>np</v>
      </c>
      <c r="AK22" s="90">
        <f>IF(AJ22&gt;[1]WFY10!$BQ$1,0,(VLOOKUP(AJ22,'[2]Point Tables'!$A$4:$I$263,[1]WFY10!$BQ$2,FALSE)))</f>
        <v>0</v>
      </c>
      <c r="AL22" s="91" t="str">
        <f>IF(ISNA(VLOOKUP($A22,[1]WFY10!$BY$1:$BZ$65536,2,FALSE)),"np",(VLOOKUP($A22,[1]WFY10!$BY$1:$BZ$65536,2,FALSE)))</f>
        <v>np</v>
      </c>
      <c r="AM22" s="90">
        <f>IF(AL22&gt;[1]WFY10!$BZ$1,0,(VLOOKUP(AL22,'[2]Point Tables'!$A$4:$I$263,[1]WFY10!$BZ$2,FALSE)))</f>
        <v>0</v>
      </c>
      <c r="AN22" s="91" t="str">
        <f>IF(ISNA(VLOOKUP($A22,[1]WFY10!$CH$1:$CI$65536,2,FALSE)),"np",(VLOOKUP($A22,[1]WFY10!$CH$1:$CI$65536,2,FALSE)))</f>
        <v>np</v>
      </c>
      <c r="AO22" s="90">
        <f>IF(AN22&gt;[1]WFY10!$CI$1,0,(VLOOKUP(AN22,'[2]Point Tables'!$A$4:$I$263,[1]WFY10!$CI$2,FALSE)))</f>
        <v>0</v>
      </c>
      <c r="AP22" s="91" t="str">
        <f>IF(ISNA(VLOOKUP($A22,[1]WFY10!$CQ$1:$CR$65536,2,FALSE)),"np",(VLOOKUP($A22,[1]WFY10!$CQ$1:$CR$65536,2,FALSE)))</f>
        <v>np</v>
      </c>
      <c r="AQ22" s="90">
        <f>IF(AP22&gt;[1]WFY10!$CR$1,0,(VLOOKUP(AP22,'[3]Point Tables'!$A$4:$I$263,[1]WFY10!$CR$2,FALSE)))</f>
        <v>0</v>
      </c>
      <c r="AR22" s="92" t="str">
        <f t="shared" si="6"/>
        <v>Gao, Xue Fei</v>
      </c>
      <c r="AS22" s="91" t="str">
        <f>IF(ISNA(VLOOKUP($A22,[1]WFY12!$AA$1:$AB$65536,2,FALSE)),"np",(VLOOKUP($A22,[1]WFY12!$AA$1:$AB$65536,2,FALSE)))</f>
        <v>np</v>
      </c>
      <c r="AT22" s="90">
        <f>IF(AS22&gt;[1]WFY12!$AB$1,0,(VLOOKUP(AS22,'[2]Point Tables'!$A$4:$I$263,[1]WFY12!$AB$2,FALSE)))</f>
        <v>0</v>
      </c>
      <c r="AU22" s="91" t="str">
        <f>IF(ISNA(VLOOKUP($A22,[1]WFY12!$AL$1:$AM$65536,2,FALSE)),"np",(VLOOKUP($A22,[1]WFY12!$AL$1:$AM$65536,2,FALSE)))</f>
        <v>np</v>
      </c>
      <c r="AV22" s="90">
        <f>IF(AU22&gt;[1]WFY12!$AM$1,0,(VLOOKUP(AU22,'[2]Point Tables'!$A$4:$I$263,[1]WFY12!$AM$2,FALSE)))</f>
        <v>0</v>
      </c>
      <c r="AW22" s="91" t="str">
        <f>IF(ISNA(VLOOKUP($A22,[1]WFY12!$AW$1:$AX$65536,2,FALSE)),"np",(VLOOKUP($A22,[1]WFY12!$AW$1:$AX$65536,2,FALSE)))</f>
        <v>np</v>
      </c>
      <c r="AX22" s="90">
        <f>IF(AW22&gt;[1]WFY12!$AX$1,0,(VLOOKUP(AW22,'[2]Point Tables'!$A$4:$I$263,[1]WFY12!$AX$2,FALSE)))</f>
        <v>0</v>
      </c>
      <c r="AY22" s="91" t="str">
        <f>IF(ISNA(VLOOKUP($A22,[1]WFY12!$BH$1:$BI$65536,2,FALSE)),"np",(VLOOKUP($A22,[1]WFY12!$BH$1:$BI$65536,2,FALSE)))</f>
        <v>np</v>
      </c>
      <c r="AZ22" s="90">
        <f>IF(AY22&gt;[1]WFY12!$BI$1,0,(VLOOKUP(AY22,'[2]Point Tables'!$A$4:$I$263,[1]WFY12!$BI$2,FALSE)))</f>
        <v>0</v>
      </c>
      <c r="BA22" s="91">
        <f>IF(ISNA(VLOOKUP($A22,[1]WFY12!$BS$1:$BT$65536,2,FALSE)),"np",(VLOOKUP($A22,[1]WFY12!$BS$1:$BT$65536,2,FALSE)))</f>
        <v>8</v>
      </c>
      <c r="BB22" s="90">
        <f>IF(BA22&gt;[1]WFY12!$BT$1,0,(VLOOKUP(BA22,'[2]Point Tables'!$A$4:$I$263,[1]WFY12!$BT$2,FALSE)))</f>
        <v>0</v>
      </c>
      <c r="BC22" s="91" t="str">
        <f>IF(ISNA(VLOOKUP($A22,[1]WFY12!$CD$1:$CE$65536,2,FALSE)),"np",(VLOOKUP($A22,[1]WFY12!$CD$1:$CE$65536,2,FALSE)))</f>
        <v>np</v>
      </c>
      <c r="BD22" s="90">
        <f>IF(BC22&gt;[1]WFY12!$CE$1,0,(VLOOKUP(BC22,'[2]Point Tables'!$A$4:$I$263,[1]WFY12!$CE$2,FALSE)))</f>
        <v>0</v>
      </c>
      <c r="BE22" s="91" t="str">
        <f>IF(ISNA(VLOOKUP($A22,[1]WFY12!$CO$1:$CP$65536,2,FALSE)),"np",(VLOOKUP($A22,[1]WFY12!$CO$1:$CP$65536,2,FALSE)))</f>
        <v>np</v>
      </c>
      <c r="BF22" s="90">
        <f>IF(BE22&gt;[1]WFY12!$CP$1,0,(VLOOKUP(BE22,'[2]Point Tables'!$A$4:$I$263,[1]WFY12!$CP$2,FALSE)))</f>
        <v>0</v>
      </c>
      <c r="BG22" s="91" t="str">
        <f>IF(ISNA(VLOOKUP($A22,[1]WFY12!$CZ$1:$DA$65536,2,FALSE)),"np",(VLOOKUP($A22,[1]WFY12!$CZ$1:$DA$65536,2,FALSE)))</f>
        <v>np</v>
      </c>
      <c r="BH22" s="90">
        <f>IF(BG22&gt;[1]WFY12!$DA$1,0,(VLOOKUP(BG22,'[2]Point Tables'!$A$4:$I$263,[1]WFY12!$DA$2,FALSE)))</f>
        <v>0</v>
      </c>
      <c r="BI22" s="91" t="str">
        <f>IF(ISNA(VLOOKUP($A22,[1]WFY12!$DK$1:$DL$65536,2,FALSE)),"np",(VLOOKUP($A22,[1]WFY12!$DK$1:$DL$65536,2,FALSE)))</f>
        <v>np</v>
      </c>
      <c r="BJ22" s="90">
        <f>IF(BI22&gt;[1]WFY12!$DL$1,0,(VLOOKUP(BI22,'[3]Point Tables'!$A$4:$I$263,[1]WFY12!$DL$2,FALSE)))</f>
        <v>0</v>
      </c>
      <c r="BW22">
        <f t="shared" si="7"/>
        <v>0</v>
      </c>
      <c r="BX22">
        <f t="shared" si="8"/>
        <v>0</v>
      </c>
      <c r="BY22">
        <f t="shared" si="9"/>
        <v>0</v>
      </c>
      <c r="BZ22">
        <f t="shared" si="10"/>
        <v>0</v>
      </c>
      <c r="CA22">
        <f t="shared" si="11"/>
        <v>100</v>
      </c>
      <c r="CB22">
        <f t="shared" si="12"/>
        <v>0</v>
      </c>
      <c r="CC22">
        <f t="shared" si="13"/>
        <v>0</v>
      </c>
      <c r="CD22">
        <f t="shared" si="14"/>
        <v>0</v>
      </c>
      <c r="CE22">
        <f t="shared" si="15"/>
        <v>0</v>
      </c>
      <c r="CF22">
        <f t="shared" si="16"/>
        <v>0</v>
      </c>
      <c r="CG22">
        <f t="shared" si="17"/>
        <v>0</v>
      </c>
      <c r="CH22">
        <f t="shared" si="18"/>
        <v>0</v>
      </c>
      <c r="CI22">
        <f t="shared" si="19"/>
        <v>0</v>
      </c>
      <c r="CJ22">
        <f t="shared" si="20"/>
        <v>0</v>
      </c>
      <c r="CK22">
        <f t="shared" si="21"/>
        <v>0</v>
      </c>
      <c r="CL22">
        <f t="shared" si="22"/>
        <v>0</v>
      </c>
      <c r="CM22">
        <f t="shared" si="23"/>
        <v>0</v>
      </c>
      <c r="CN22">
        <f t="shared" si="24"/>
        <v>0</v>
      </c>
      <c r="CP22">
        <f t="shared" si="25"/>
        <v>100</v>
      </c>
      <c r="CQ22">
        <f t="shared" si="26"/>
        <v>0</v>
      </c>
      <c r="CR22">
        <f t="shared" si="27"/>
        <v>0</v>
      </c>
      <c r="CS22">
        <f t="shared" si="28"/>
        <v>0</v>
      </c>
      <c r="CT22">
        <f t="shared" si="29"/>
        <v>0</v>
      </c>
      <c r="CU22">
        <f t="shared" si="30"/>
        <v>51</v>
      </c>
      <c r="CW22">
        <f t="shared" si="31"/>
        <v>100</v>
      </c>
      <c r="CX22">
        <f t="shared" si="32"/>
        <v>51</v>
      </c>
      <c r="CY22">
        <f t="shared" si="33"/>
        <v>0</v>
      </c>
      <c r="CZ22">
        <f t="shared" si="34"/>
        <v>0</v>
      </c>
      <c r="DB22" s="95">
        <f t="shared" si="35"/>
        <v>151</v>
      </c>
      <c r="DG22">
        <f t="shared" si="38"/>
        <v>51</v>
      </c>
    </row>
    <row r="23" spans="1:111">
      <c r="A23" s="14">
        <v>100090324</v>
      </c>
      <c r="B23" s="1">
        <f t="shared" si="0"/>
        <v>138</v>
      </c>
      <c r="C23" s="132">
        <f t="shared" si="36"/>
        <v>85</v>
      </c>
      <c r="D23" s="15" t="str">
        <f t="shared" si="39"/>
        <v>20</v>
      </c>
      <c r="E23" s="26"/>
      <c r="F23" s="3" t="s">
        <v>1198</v>
      </c>
      <c r="G23" s="10">
        <v>2001</v>
      </c>
      <c r="H23" s="3" t="s">
        <v>31</v>
      </c>
      <c r="I23" s="133">
        <f t="shared" si="1"/>
        <v>138</v>
      </c>
      <c r="J23" s="135">
        <f t="shared" si="37"/>
        <v>85</v>
      </c>
      <c r="K23" s="87">
        <f t="shared" si="2"/>
        <v>85</v>
      </c>
      <c r="L23" s="87">
        <f t="shared" si="2"/>
        <v>53</v>
      </c>
      <c r="M23" s="87">
        <f t="shared" si="2"/>
        <v>0</v>
      </c>
      <c r="N23" s="87">
        <f t="shared" si="2"/>
        <v>0</v>
      </c>
      <c r="O23" s="88" t="str">
        <f t="shared" si="3"/>
        <v>Mangano, Ariana J.</v>
      </c>
      <c r="P23" s="91" t="str">
        <f>IF(ISNA(VLOOKUP($A23,[1]WFY10!$E$1:$F$65536,2,FALSE)),"np",(VLOOKUP($A23,[1]WFY10!$E$1:$F$65536,2,FALSE)))</f>
        <v>np</v>
      </c>
      <c r="Q23" s="90">
        <f>IF(P23&gt;[1]WFY10!$F$1,0,(VLOOKUP(P23,'[2]Point Tables'!$A$4:$I$263,[1]WFY10!$F$2,FALSE)))</f>
        <v>0</v>
      </c>
      <c r="R23" s="91">
        <f>IF(ISNA(VLOOKUP($A23,[1]WFY10!$N$1:$O$65536,2,FALSE)),"np",(VLOOKUP($A23,[1]WFY10!$N$1:$O$65536,2,FALSE)))</f>
        <v>3</v>
      </c>
      <c r="S23" s="90">
        <f>IF(R23&gt;[1]WFY10!$O$1,0,(VLOOKUP(R23,'[2]Point Tables'!$A$4:$I$263,[1]WFY10!$O$2,FALSE)))</f>
        <v>85</v>
      </c>
      <c r="T23" s="92" t="str">
        <f t="shared" si="4"/>
        <v>Mangano, Ariana J.</v>
      </c>
      <c r="U23" s="91" t="str">
        <f>IF(ISNA(VLOOKUP($A23,[1]WFY12!$E$1:$F$65536,2,FALSE)),"np",(VLOOKUP($A23,[1]WFY12!$E$1:$F$65536,2,FALSE)))</f>
        <v>np</v>
      </c>
      <c r="V23" s="90">
        <f>IF(U23&gt;[1]WFY12!$F$1,0,(VLOOKUP(U23,'[2]Point Tables'!$A$4:$I$263,[1]WFY12!$F$2,FALSE)))</f>
        <v>0</v>
      </c>
      <c r="W23" s="91">
        <f>IF(ISNA(VLOOKUP($A23,[1]WFY12!$P$1:$Q$65536,2,FALSE)),"np",(VLOOKUP($A23,[1]WFY12!$P$1:$Q$65536,2,FALSE)))</f>
        <v>39</v>
      </c>
      <c r="X23" s="90">
        <f>IF(W23&gt;[1]WFY12!$Q$1,0,(VLOOKUP(W23,'[2]Point Tables'!$A$4:$I$263,[1]WFY12!$Q$2,FALSE)))</f>
        <v>0</v>
      </c>
      <c r="Y23" s="92" t="str">
        <f t="shared" si="5"/>
        <v>Mangano, Ariana J.</v>
      </c>
      <c r="Z23" s="91" t="str">
        <f>IF(ISNA(VLOOKUP($A23,[1]WFY10!$W$1:$X$65536,2,FALSE)),"np",(VLOOKUP($A23,[1]WFY10!$W$1:$X$65536,2,FALSE)))</f>
        <v>np</v>
      </c>
      <c r="AA23" s="90">
        <f>IF(Z23&gt;[1]WFY10!$X$1,0,(VLOOKUP(Z23,'[2]Point Tables'!$A$4:$I$263,[1]WFY10!$X$2,FALSE)))</f>
        <v>0</v>
      </c>
      <c r="AB23" s="91" t="str">
        <f>IF(ISNA(VLOOKUP($A23,[1]WFY10!$AF$1:$AG$65536,2,FALSE)),"np",(VLOOKUP($A23,[1]WFY10!$AF$1:$AG$65536,2,FALSE)))</f>
        <v>np</v>
      </c>
      <c r="AC23" s="90">
        <f>IF(AB23&gt;[1]WFY10!$AG$1,0,(VLOOKUP(AB23,'[2]Point Tables'!$A$4:$I$263,[1]WFY10!$AG$2,FALSE)))</f>
        <v>0</v>
      </c>
      <c r="AD23" s="91">
        <f>IF(ISNA(VLOOKUP($A23,[1]WFY10!$AO$1:$AP$65536,2,FALSE)),"np",(VLOOKUP($A23,[1]WFY10!$AO$1:$AP$65536,2,FALSE)))</f>
        <v>15</v>
      </c>
      <c r="AE23" s="90">
        <f>IF(AD23&gt;[1]WFY10!$AP$1,0,(VLOOKUP(AD23,'[2]Point Tables'!$A$4:$I$263,[1]WFY10!$AP$2,FALSE)))</f>
        <v>0</v>
      </c>
      <c r="AF23" s="91" t="str">
        <f>IF(ISNA(VLOOKUP($A23,[1]WFY10!$AX$1:$AY$65536,2,FALSE)),"np",(VLOOKUP($A23,[1]WFY10!$AX$1:$AY$65536,2,FALSE)))</f>
        <v>np</v>
      </c>
      <c r="AG23" s="90">
        <f>IF(AF23&gt;[1]WFY10!$AY$1,0,(VLOOKUP(AF23,'[2]Point Tables'!$A$4:$I$263,[1]WFY10!$AY$2,FALSE)))</f>
        <v>0</v>
      </c>
      <c r="AH23" s="91" t="str">
        <f>IF(ISNA(VLOOKUP($A23,[1]WFY10!$BG$1:$BH$65536,2,FALSE)),"np",(VLOOKUP($A23,[1]WFY10!$BG$1:$BH$65536,2,FALSE)))</f>
        <v>np</v>
      </c>
      <c r="AI23" s="90">
        <f>IF(AH23&gt;[1]WFY10!$BH$1,0,(VLOOKUP(AH23,'[2]Point Tables'!$A$4:$I$263,[1]WFY10!$BH$2,FALSE)))</f>
        <v>0</v>
      </c>
      <c r="AJ23" s="91">
        <f>IF(ISNA(VLOOKUP($A23,[1]WFY10!$BP$1:$BQ$65536,2,FALSE)),"np",(VLOOKUP($A23,[1]WFY10!$BP$1:$BQ$65536,2,FALSE)))</f>
        <v>18</v>
      </c>
      <c r="AK23" s="90">
        <f>IF(AJ23&gt;[1]WFY10!$BQ$1,0,(VLOOKUP(AJ23,'[2]Point Tables'!$A$4:$I$263,[1]WFY10!$BQ$2,FALSE)))</f>
        <v>0</v>
      </c>
      <c r="AL23" s="91">
        <f>IF(ISNA(VLOOKUP($A23,[1]WFY10!$BY$1:$BZ$65536,2,FALSE)),"np",(VLOOKUP($A23,[1]WFY10!$BY$1:$BZ$65536,2,FALSE)))</f>
        <v>10</v>
      </c>
      <c r="AM23" s="90">
        <f>IF(AL23&gt;[1]WFY10!$BZ$1,0,(VLOOKUP(AL23,'[2]Point Tables'!$A$4:$I$263,[1]WFY10!$BZ$2,FALSE)))</f>
        <v>53</v>
      </c>
      <c r="AN23" s="91" t="str">
        <f>IF(ISNA(VLOOKUP($A23,[1]WFY10!$CH$1:$CI$65536,2,FALSE)),"np",(VLOOKUP($A23,[1]WFY10!$CH$1:$CI$65536,2,FALSE)))</f>
        <v>np</v>
      </c>
      <c r="AO23" s="90">
        <f>IF(AN23&gt;[1]WFY10!$CI$1,0,(VLOOKUP(AN23,'[2]Point Tables'!$A$4:$I$263,[1]WFY10!$CI$2,FALSE)))</f>
        <v>0</v>
      </c>
      <c r="AP23" s="91" t="str">
        <f>IF(ISNA(VLOOKUP($A23,[1]WFY10!$CQ$1:$CR$65536,2,FALSE)),"np",(VLOOKUP($A23,[1]WFY10!$CQ$1:$CR$65536,2,FALSE)))</f>
        <v>np</v>
      </c>
      <c r="AQ23" s="90">
        <f>IF(AP23&gt;[1]WFY10!$CR$1,0,(VLOOKUP(AP23,'[3]Point Tables'!$A$4:$I$263,[1]WFY10!$CR$2,FALSE)))</f>
        <v>0</v>
      </c>
      <c r="AR23" s="92" t="str">
        <f t="shared" si="6"/>
        <v>Mangano, Ariana J.</v>
      </c>
      <c r="AS23" s="91" t="str">
        <f>IF(ISNA(VLOOKUP($A23,[1]WFY12!$AA$1:$AB$65536,2,FALSE)),"np",(VLOOKUP($A23,[1]WFY12!$AA$1:$AB$65536,2,FALSE)))</f>
        <v>np</v>
      </c>
      <c r="AT23" s="90">
        <f>IF(AS23&gt;[1]WFY12!$AB$1,0,(VLOOKUP(AS23,'[2]Point Tables'!$A$4:$I$263,[1]WFY12!$AB$2,FALSE)))</f>
        <v>0</v>
      </c>
      <c r="AU23" s="91" t="str">
        <f>IF(ISNA(VLOOKUP($A23,[1]WFY12!$AL$1:$AM$65536,2,FALSE)),"np",(VLOOKUP($A23,[1]WFY12!$AL$1:$AM$65536,2,FALSE)))</f>
        <v>np</v>
      </c>
      <c r="AV23" s="90">
        <f>IF(AU23&gt;[1]WFY12!$AM$1,0,(VLOOKUP(AU23,'[2]Point Tables'!$A$4:$I$263,[1]WFY12!$AM$2,FALSE)))</f>
        <v>0</v>
      </c>
      <c r="AW23" s="91" t="str">
        <f>IF(ISNA(VLOOKUP($A23,[1]WFY12!$AW$1:$AX$65536,2,FALSE)),"np",(VLOOKUP($A23,[1]WFY12!$AW$1:$AX$65536,2,FALSE)))</f>
        <v>np</v>
      </c>
      <c r="AX23" s="90">
        <f>IF(AW23&gt;[1]WFY12!$AX$1,0,(VLOOKUP(AW23,'[2]Point Tables'!$A$4:$I$263,[1]WFY12!$AX$2,FALSE)))</f>
        <v>0</v>
      </c>
      <c r="AY23" s="91" t="str">
        <f>IF(ISNA(VLOOKUP($A23,[1]WFY12!$BH$1:$BI$65536,2,FALSE)),"np",(VLOOKUP($A23,[1]WFY12!$BH$1:$BI$65536,2,FALSE)))</f>
        <v>np</v>
      </c>
      <c r="AZ23" s="90">
        <f>IF(AY23&gt;[1]WFY12!$BI$1,0,(VLOOKUP(AY23,'[2]Point Tables'!$A$4:$I$263,[1]WFY12!$BI$2,FALSE)))</f>
        <v>0</v>
      </c>
      <c r="BA23" s="91" t="str">
        <f>IF(ISNA(VLOOKUP($A23,[1]WFY12!$BS$1:$BT$65536,2,FALSE)),"np",(VLOOKUP($A23,[1]WFY12!$BS$1:$BT$65536,2,FALSE)))</f>
        <v>np</v>
      </c>
      <c r="BB23" s="90">
        <f>IF(BA23&gt;[1]WFY12!$BT$1,0,(VLOOKUP(BA23,'[2]Point Tables'!$A$4:$I$263,[1]WFY12!$BT$2,FALSE)))</f>
        <v>0</v>
      </c>
      <c r="BC23" s="91" t="str">
        <f>IF(ISNA(VLOOKUP($A23,[1]WFY12!$CD$1:$CE$65536,2,FALSE)),"np",(VLOOKUP($A23,[1]WFY12!$CD$1:$CE$65536,2,FALSE)))</f>
        <v>np</v>
      </c>
      <c r="BD23" s="90">
        <f>IF(BC23&gt;[1]WFY12!$CE$1,0,(VLOOKUP(BC23,'[2]Point Tables'!$A$4:$I$263,[1]WFY12!$CE$2,FALSE)))</f>
        <v>0</v>
      </c>
      <c r="BE23" s="91" t="str">
        <f>IF(ISNA(VLOOKUP($A23,[1]WFY12!$CO$1:$CP$65536,2,FALSE)),"np",(VLOOKUP($A23,[1]WFY12!$CO$1:$CP$65536,2,FALSE)))</f>
        <v>np</v>
      </c>
      <c r="BF23" s="90">
        <f>IF(BE23&gt;[1]WFY12!$CP$1,0,(VLOOKUP(BE23,'[2]Point Tables'!$A$4:$I$263,[1]WFY12!$CP$2,FALSE)))</f>
        <v>0</v>
      </c>
      <c r="BG23" s="91" t="str">
        <f>IF(ISNA(VLOOKUP($A23,[1]WFY12!$CZ$1:$DA$65536,2,FALSE)),"np",(VLOOKUP($A23,[1]WFY12!$CZ$1:$DA$65536,2,FALSE)))</f>
        <v>np</v>
      </c>
      <c r="BH23" s="90">
        <f>IF(BG23&gt;[1]WFY12!$DA$1,0,(VLOOKUP(BG23,'[2]Point Tables'!$A$4:$I$263,[1]WFY12!$DA$2,FALSE)))</f>
        <v>0</v>
      </c>
      <c r="BI23" s="91" t="str">
        <f>IF(ISNA(VLOOKUP($A23,[1]WFY12!$DK$1:$DL$65536,2,FALSE)),"np",(VLOOKUP($A23,[1]WFY12!$DK$1:$DL$65536,2,FALSE)))</f>
        <v>np</v>
      </c>
      <c r="BJ23" s="90">
        <f>IF(BI23&gt;[1]WFY12!$DL$1,0,(VLOOKUP(BI23,'[3]Point Tables'!$A$4:$I$263,[1]WFY12!$DL$2,FALSE)))</f>
        <v>0</v>
      </c>
      <c r="BW23">
        <f t="shared" si="7"/>
        <v>0</v>
      </c>
      <c r="BX23">
        <f t="shared" si="8"/>
        <v>0</v>
      </c>
      <c r="BY23">
        <f t="shared" si="9"/>
        <v>0</v>
      </c>
      <c r="BZ23">
        <f t="shared" si="10"/>
        <v>0</v>
      </c>
      <c r="CA23">
        <f t="shared" si="11"/>
        <v>0</v>
      </c>
      <c r="CB23">
        <f t="shared" si="12"/>
        <v>0</v>
      </c>
      <c r="CC23">
        <f t="shared" si="13"/>
        <v>53</v>
      </c>
      <c r="CD23">
        <f t="shared" si="14"/>
        <v>0</v>
      </c>
      <c r="CE23">
        <f t="shared" si="15"/>
        <v>0</v>
      </c>
      <c r="CF23">
        <f t="shared" si="16"/>
        <v>0</v>
      </c>
      <c r="CG23">
        <f t="shared" si="17"/>
        <v>0</v>
      </c>
      <c r="CH23">
        <f t="shared" si="18"/>
        <v>0</v>
      </c>
      <c r="CI23">
        <f t="shared" si="19"/>
        <v>0</v>
      </c>
      <c r="CJ23">
        <f t="shared" si="20"/>
        <v>0</v>
      </c>
      <c r="CK23">
        <f t="shared" si="21"/>
        <v>0</v>
      </c>
      <c r="CL23">
        <f t="shared" si="22"/>
        <v>0</v>
      </c>
      <c r="CM23">
        <f t="shared" si="23"/>
        <v>0</v>
      </c>
      <c r="CN23">
        <f t="shared" si="24"/>
        <v>0</v>
      </c>
      <c r="CP23">
        <f t="shared" si="25"/>
        <v>53</v>
      </c>
      <c r="CQ23">
        <f t="shared" si="26"/>
        <v>0</v>
      </c>
      <c r="CR23">
        <f t="shared" si="27"/>
        <v>0</v>
      </c>
      <c r="CS23">
        <f t="shared" si="28"/>
        <v>0</v>
      </c>
      <c r="CT23">
        <f t="shared" si="29"/>
        <v>0</v>
      </c>
      <c r="CU23">
        <f t="shared" si="30"/>
        <v>85</v>
      </c>
      <c r="CW23">
        <f t="shared" si="31"/>
        <v>85</v>
      </c>
      <c r="CX23">
        <f t="shared" si="32"/>
        <v>53</v>
      </c>
      <c r="CY23">
        <f t="shared" si="33"/>
        <v>0</v>
      </c>
      <c r="CZ23">
        <f t="shared" si="34"/>
        <v>0</v>
      </c>
      <c r="DB23" s="95">
        <f t="shared" si="35"/>
        <v>138</v>
      </c>
      <c r="DG23">
        <f t="shared" si="38"/>
        <v>85</v>
      </c>
    </row>
    <row r="24" spans="1:111">
      <c r="A24" s="14">
        <v>100097998</v>
      </c>
      <c r="B24" s="1">
        <f t="shared" si="0"/>
        <v>124</v>
      </c>
      <c r="C24" s="132">
        <f t="shared" si="36"/>
        <v>32</v>
      </c>
      <c r="D24" s="15" t="str">
        <f t="shared" si="39"/>
        <v>21</v>
      </c>
      <c r="E24" s="26"/>
      <c r="F24" s="3" t="s">
        <v>1079</v>
      </c>
      <c r="G24" s="10">
        <v>2001</v>
      </c>
      <c r="H24" s="3" t="s">
        <v>29</v>
      </c>
      <c r="I24" s="133">
        <f t="shared" si="1"/>
        <v>124</v>
      </c>
      <c r="J24" s="135">
        <f t="shared" si="37"/>
        <v>32</v>
      </c>
      <c r="K24" s="87">
        <f t="shared" si="2"/>
        <v>92</v>
      </c>
      <c r="L24" s="87">
        <f t="shared" si="2"/>
        <v>32</v>
      </c>
      <c r="M24" s="87">
        <f t="shared" si="2"/>
        <v>0</v>
      </c>
      <c r="N24" s="87">
        <f t="shared" si="2"/>
        <v>0</v>
      </c>
      <c r="O24" s="88" t="str">
        <f t="shared" si="3"/>
        <v>Banin, Isabelle</v>
      </c>
      <c r="P24" s="91" t="str">
        <f>IF(ISNA(VLOOKUP($A24,[1]WFY10!$E$1:$F$65536,2,FALSE)),"np",(VLOOKUP($A24,[1]WFY10!$E$1:$F$65536,2,FALSE)))</f>
        <v>np</v>
      </c>
      <c r="Q24" s="90">
        <f>IF(P24&gt;[1]WFY10!$F$1,0,(VLOOKUP(P24,'[2]Point Tables'!$A$4:$I$263,[1]WFY10!$F$2,FALSE)))</f>
        <v>0</v>
      </c>
      <c r="R24" s="91">
        <f>IF(ISNA(VLOOKUP($A24,[1]WFY10!$N$1:$O$65536,2,FALSE)),"np",(VLOOKUP($A24,[1]WFY10!$N$1:$O$65536,2,FALSE)))</f>
        <v>23</v>
      </c>
      <c r="S24" s="90">
        <f>IF(R24&gt;[1]WFY10!$O$1,0,(VLOOKUP(R24,'[2]Point Tables'!$A$4:$I$263,[1]WFY10!$O$2,FALSE)))</f>
        <v>32</v>
      </c>
      <c r="T24" s="92" t="str">
        <f t="shared" si="4"/>
        <v>Banin, Isabelle</v>
      </c>
      <c r="U24" s="91" t="str">
        <f>IF(ISNA(VLOOKUP($A24,[1]WFY12!$E$1:$F$65536,2,FALSE)),"np",(VLOOKUP($A24,[1]WFY12!$E$1:$F$65536,2,FALSE)))</f>
        <v>np</v>
      </c>
      <c r="V24" s="90">
        <f>IF(U24&gt;[1]WFY12!$F$1,0,(VLOOKUP(U24,'[2]Point Tables'!$A$4:$I$263,[1]WFY12!$F$2,FALSE)))</f>
        <v>0</v>
      </c>
      <c r="W24" s="91">
        <f>IF(ISNA(VLOOKUP($A24,[1]WFY12!$P$1:$Q$65536,2,FALSE)),"np",(VLOOKUP($A24,[1]WFY12!$P$1:$Q$65536,2,FALSE)))</f>
        <v>62</v>
      </c>
      <c r="X24" s="90">
        <f>IF(W24&gt;[1]WFY12!$Q$1,0,(VLOOKUP(W24,'[2]Point Tables'!$A$4:$I$263,[1]WFY12!$Q$2,FALSE)))</f>
        <v>0</v>
      </c>
      <c r="Y24" s="92" t="str">
        <f t="shared" si="5"/>
        <v>Banin, Isabelle</v>
      </c>
      <c r="Z24" s="91" t="str">
        <f>IF(ISNA(VLOOKUP($A24,[1]WFY10!$W$1:$X$65536,2,FALSE)),"np",(VLOOKUP($A24,[1]WFY10!$W$1:$X$65536,2,FALSE)))</f>
        <v>np</v>
      </c>
      <c r="AA24" s="90">
        <f>IF(Z24&gt;[1]WFY10!$X$1,0,(VLOOKUP(Z24,'[2]Point Tables'!$A$4:$I$263,[1]WFY10!$X$2,FALSE)))</f>
        <v>0</v>
      </c>
      <c r="AB24" s="91" t="str">
        <f>IF(ISNA(VLOOKUP($A24,[1]WFY10!$AF$1:$AG$65536,2,FALSE)),"np",(VLOOKUP($A24,[1]WFY10!$AF$1:$AG$65536,2,FALSE)))</f>
        <v>np</v>
      </c>
      <c r="AC24" s="90">
        <f>IF(AB24&gt;[1]WFY10!$AG$1,0,(VLOOKUP(AB24,'[2]Point Tables'!$A$4:$I$263,[1]WFY10!$AG$2,FALSE)))</f>
        <v>0</v>
      </c>
      <c r="AD24" s="91">
        <f>IF(ISNA(VLOOKUP($A24,[1]WFY10!$AO$1:$AP$65536,2,FALSE)),"np",(VLOOKUP($A24,[1]WFY10!$AO$1:$AP$65536,2,FALSE)))</f>
        <v>11</v>
      </c>
      <c r="AE24" s="90">
        <f>IF(AD24&gt;[1]WFY10!$AP$1,0,(VLOOKUP(AD24,'[2]Point Tables'!$A$4:$I$263,[1]WFY10!$AP$2,FALSE)))</f>
        <v>0</v>
      </c>
      <c r="AF24" s="91">
        <f>IF(ISNA(VLOOKUP($A24,[1]WFY10!$AX$1:$AY$65536,2,FALSE)),"np",(VLOOKUP($A24,[1]WFY10!$AX$1:$AY$65536,2,FALSE)))</f>
        <v>2</v>
      </c>
      <c r="AG24" s="90">
        <f>IF(AF24&gt;[1]WFY10!$AY$1,0,(VLOOKUP(AF24,'[2]Point Tables'!$A$4:$I$263,[1]WFY10!$AY$2,FALSE)))</f>
        <v>92</v>
      </c>
      <c r="AH24" s="91" t="str">
        <f>IF(ISNA(VLOOKUP($A24,[1]WFY10!$BG$1:$BH$65536,2,FALSE)),"np",(VLOOKUP($A24,[1]WFY10!$BG$1:$BH$65536,2,FALSE)))</f>
        <v>np</v>
      </c>
      <c r="AI24" s="90">
        <f>IF(AH24&gt;[1]WFY10!$BH$1,0,(VLOOKUP(AH24,'[2]Point Tables'!$A$4:$I$263,[1]WFY10!$BH$2,FALSE)))</f>
        <v>0</v>
      </c>
      <c r="AJ24" s="91">
        <f>IF(ISNA(VLOOKUP($A24,[1]WFY10!$BP$1:$BQ$65536,2,FALSE)),"np",(VLOOKUP($A24,[1]WFY10!$BP$1:$BQ$65536,2,FALSE)))</f>
        <v>20</v>
      </c>
      <c r="AK24" s="90">
        <f>IF(AJ24&gt;[1]WFY10!$BQ$1,0,(VLOOKUP(AJ24,'[2]Point Tables'!$A$4:$I$263,[1]WFY10!$BQ$2,FALSE)))</f>
        <v>0</v>
      </c>
      <c r="AL24" s="91">
        <f>IF(ISNA(VLOOKUP($A24,[1]WFY10!$BY$1:$BZ$65536,2,FALSE)),"np",(VLOOKUP($A24,[1]WFY10!$BY$1:$BZ$65536,2,FALSE)))</f>
        <v>14</v>
      </c>
      <c r="AM24" s="90">
        <f>IF(AL24&gt;[1]WFY10!$BZ$1,0,(VLOOKUP(AL24,'[2]Point Tables'!$A$4:$I$263,[1]WFY10!$BZ$2,FALSE)))</f>
        <v>51</v>
      </c>
      <c r="AN24" s="91" t="str">
        <f>IF(ISNA(VLOOKUP($A24,[1]WFY10!$CH$1:$CI$65536,2,FALSE)),"np",(VLOOKUP($A24,[1]WFY10!$CH$1:$CI$65536,2,FALSE)))</f>
        <v>np</v>
      </c>
      <c r="AO24" s="90">
        <f>IF(AN24&gt;[1]WFY10!$CI$1,0,(VLOOKUP(AN24,'[2]Point Tables'!$A$4:$I$263,[1]WFY10!$CI$2,FALSE)))</f>
        <v>0</v>
      </c>
      <c r="AP24" s="91" t="str">
        <f>IF(ISNA(VLOOKUP($A24,[1]WFY10!$CQ$1:$CR$65536,2,FALSE)),"np",(VLOOKUP($A24,[1]WFY10!$CQ$1:$CR$65536,2,FALSE)))</f>
        <v>np</v>
      </c>
      <c r="AQ24" s="90">
        <f>IF(AP24&gt;[1]WFY10!$CR$1,0,(VLOOKUP(AP24,'[3]Point Tables'!$A$4:$I$263,[1]WFY10!$CR$2,FALSE)))</f>
        <v>0</v>
      </c>
      <c r="AR24" s="92" t="str">
        <f t="shared" si="6"/>
        <v>Banin, Isabelle</v>
      </c>
      <c r="AS24" s="91" t="str">
        <f>IF(ISNA(VLOOKUP($A24,[1]WFY12!$AA$1:$AB$65536,2,FALSE)),"np",(VLOOKUP($A24,[1]WFY12!$AA$1:$AB$65536,2,FALSE)))</f>
        <v>np</v>
      </c>
      <c r="AT24" s="90">
        <f>IF(AS24&gt;[1]WFY12!$AB$1,0,(VLOOKUP(AS24,'[2]Point Tables'!$A$4:$I$263,[1]WFY12!$AB$2,FALSE)))</f>
        <v>0</v>
      </c>
      <c r="AU24" s="91" t="str">
        <f>IF(ISNA(VLOOKUP($A24,[1]WFY12!$AL$1:$AM$65536,2,FALSE)),"np",(VLOOKUP($A24,[1]WFY12!$AL$1:$AM$65536,2,FALSE)))</f>
        <v>np</v>
      </c>
      <c r="AV24" s="90">
        <f>IF(AU24&gt;[1]WFY12!$AM$1,0,(VLOOKUP(AU24,'[2]Point Tables'!$A$4:$I$263,[1]WFY12!$AM$2,FALSE)))</f>
        <v>0</v>
      </c>
      <c r="AW24" s="91">
        <f>IF(ISNA(VLOOKUP($A24,[1]WFY12!$AW$1:$AX$65536,2,FALSE)),"np",(VLOOKUP($A24,[1]WFY12!$AW$1:$AX$65536,2,FALSE)))</f>
        <v>32</v>
      </c>
      <c r="AX24" s="90">
        <f>IF(AW24&gt;[1]WFY12!$AX$1,0,(VLOOKUP(AW24,'[2]Point Tables'!$A$4:$I$263,[1]WFY12!$AX$2,FALSE)))</f>
        <v>0</v>
      </c>
      <c r="AY24" s="91" t="str">
        <f>IF(ISNA(VLOOKUP($A24,[1]WFY12!$BH$1:$BI$65536,2,FALSE)),"np",(VLOOKUP($A24,[1]WFY12!$BH$1:$BI$65536,2,FALSE)))</f>
        <v>np</v>
      </c>
      <c r="AZ24" s="90">
        <f>IF(AY24&gt;[1]WFY12!$BI$1,0,(VLOOKUP(AY24,'[2]Point Tables'!$A$4:$I$263,[1]WFY12!$BI$2,FALSE)))</f>
        <v>0</v>
      </c>
      <c r="BA24" s="91" t="str">
        <f>IF(ISNA(VLOOKUP($A24,[1]WFY12!$BS$1:$BT$65536,2,FALSE)),"np",(VLOOKUP($A24,[1]WFY12!$BS$1:$BT$65536,2,FALSE)))</f>
        <v>np</v>
      </c>
      <c r="BB24" s="90">
        <f>IF(BA24&gt;[1]WFY12!$BT$1,0,(VLOOKUP(BA24,'[2]Point Tables'!$A$4:$I$263,[1]WFY12!$BT$2,FALSE)))</f>
        <v>0</v>
      </c>
      <c r="BC24" s="91">
        <f>IF(ISNA(VLOOKUP($A24,[1]WFY12!$CD$1:$CE$65536,2,FALSE)),"np",(VLOOKUP($A24,[1]WFY12!$CD$1:$CE$65536,2,FALSE)))</f>
        <v>31</v>
      </c>
      <c r="BD24" s="90">
        <f>IF(BC24&gt;[1]WFY12!$CE$1,0,(VLOOKUP(BC24,'[2]Point Tables'!$A$4:$I$263,[1]WFY12!$CE$2,FALSE)))</f>
        <v>0</v>
      </c>
      <c r="BE24" s="91" t="str">
        <f>IF(ISNA(VLOOKUP($A24,[1]WFY12!$CO$1:$CP$65536,2,FALSE)),"np",(VLOOKUP($A24,[1]WFY12!$CO$1:$CP$65536,2,FALSE)))</f>
        <v>np</v>
      </c>
      <c r="BF24" s="90">
        <f>IF(BE24&gt;[1]WFY12!$CP$1,0,(VLOOKUP(BE24,'[2]Point Tables'!$A$4:$I$263,[1]WFY12!$CP$2,FALSE)))</f>
        <v>0</v>
      </c>
      <c r="BG24" s="91" t="str">
        <f>IF(ISNA(VLOOKUP($A24,[1]WFY12!$CZ$1:$DA$65536,2,FALSE)),"np",(VLOOKUP($A24,[1]WFY12!$CZ$1:$DA$65536,2,FALSE)))</f>
        <v>np</v>
      </c>
      <c r="BH24" s="90">
        <f>IF(BG24&gt;[1]WFY12!$DA$1,0,(VLOOKUP(BG24,'[2]Point Tables'!$A$4:$I$263,[1]WFY12!$DA$2,FALSE)))</f>
        <v>0</v>
      </c>
      <c r="BI24" s="91" t="str">
        <f>IF(ISNA(VLOOKUP($A24,[1]WFY12!$DK$1:$DL$65536,2,FALSE)),"np",(VLOOKUP($A24,[1]WFY12!$DK$1:$DL$65536,2,FALSE)))</f>
        <v>np</v>
      </c>
      <c r="BJ24" s="90">
        <f>IF(BI24&gt;[1]WFY12!$DL$1,0,(VLOOKUP(BI24,'[3]Point Tables'!$A$4:$I$263,[1]WFY12!$DL$2,FALSE)))</f>
        <v>0</v>
      </c>
      <c r="BW24">
        <f t="shared" si="7"/>
        <v>0</v>
      </c>
      <c r="BX24">
        <f t="shared" si="8"/>
        <v>0</v>
      </c>
      <c r="BY24">
        <f t="shared" si="9"/>
        <v>0</v>
      </c>
      <c r="BZ24">
        <f t="shared" si="10"/>
        <v>92</v>
      </c>
      <c r="CA24">
        <f t="shared" si="11"/>
        <v>0</v>
      </c>
      <c r="CB24">
        <f t="shared" si="12"/>
        <v>0</v>
      </c>
      <c r="CC24">
        <f t="shared" si="13"/>
        <v>51</v>
      </c>
      <c r="CD24">
        <f t="shared" si="14"/>
        <v>0</v>
      </c>
      <c r="CE24">
        <f t="shared" si="15"/>
        <v>0</v>
      </c>
      <c r="CF24">
        <f t="shared" si="16"/>
        <v>0</v>
      </c>
      <c r="CG24">
        <f t="shared" si="17"/>
        <v>0</v>
      </c>
      <c r="CH24">
        <f t="shared" si="18"/>
        <v>0</v>
      </c>
      <c r="CI24">
        <f t="shared" si="19"/>
        <v>0</v>
      </c>
      <c r="CJ24">
        <f t="shared" si="20"/>
        <v>0</v>
      </c>
      <c r="CK24">
        <f t="shared" si="21"/>
        <v>0</v>
      </c>
      <c r="CL24">
        <f t="shared" si="22"/>
        <v>0</v>
      </c>
      <c r="CM24">
        <f t="shared" si="23"/>
        <v>0</v>
      </c>
      <c r="CN24">
        <f t="shared" si="24"/>
        <v>0</v>
      </c>
      <c r="CP24">
        <f t="shared" si="25"/>
        <v>92</v>
      </c>
      <c r="CQ24">
        <f t="shared" si="26"/>
        <v>0</v>
      </c>
      <c r="CR24">
        <f t="shared" si="27"/>
        <v>0</v>
      </c>
      <c r="CS24">
        <f t="shared" si="28"/>
        <v>0</v>
      </c>
      <c r="CT24">
        <f t="shared" si="29"/>
        <v>0</v>
      </c>
      <c r="CU24">
        <f t="shared" si="30"/>
        <v>32</v>
      </c>
      <c r="CW24">
        <f t="shared" si="31"/>
        <v>92</v>
      </c>
      <c r="CX24">
        <f t="shared" si="32"/>
        <v>32</v>
      </c>
      <c r="CY24">
        <f t="shared" si="33"/>
        <v>0</v>
      </c>
      <c r="CZ24">
        <f t="shared" si="34"/>
        <v>0</v>
      </c>
      <c r="DB24" s="95">
        <f t="shared" si="35"/>
        <v>124</v>
      </c>
      <c r="DG24">
        <f t="shared" si="38"/>
        <v>32</v>
      </c>
    </row>
    <row r="25" spans="1:111">
      <c r="A25" s="14">
        <v>100101437</v>
      </c>
      <c r="B25" s="1">
        <f t="shared" si="0"/>
        <v>122.5</v>
      </c>
      <c r="C25" s="132">
        <f t="shared" si="36"/>
        <v>53.5</v>
      </c>
      <c r="D25" s="15" t="str">
        <f t="shared" si="39"/>
        <v>22</v>
      </c>
      <c r="E25" s="26"/>
      <c r="F25" s="3" t="s">
        <v>1071</v>
      </c>
      <c r="G25" s="10">
        <v>2001</v>
      </c>
      <c r="H25" s="3" t="s">
        <v>235</v>
      </c>
      <c r="I25" s="133">
        <f t="shared" si="1"/>
        <v>122.5</v>
      </c>
      <c r="J25" s="135">
        <f t="shared" si="37"/>
        <v>53.5</v>
      </c>
      <c r="K25" s="87">
        <f t="shared" si="2"/>
        <v>69</v>
      </c>
      <c r="L25" s="87">
        <f t="shared" si="2"/>
        <v>53.5</v>
      </c>
      <c r="M25" s="87">
        <f t="shared" si="2"/>
        <v>0</v>
      </c>
      <c r="N25" s="87">
        <f t="shared" si="2"/>
        <v>0</v>
      </c>
      <c r="O25" s="88" t="str">
        <f t="shared" si="3"/>
        <v>Wang, Karina</v>
      </c>
      <c r="P25" s="91" t="str">
        <f>IF(ISNA(VLOOKUP($A25,[1]WFY10!$E$1:$F$65536,2,FALSE)),"np",(VLOOKUP($A25,[1]WFY10!$E$1:$F$65536,2,FALSE)))</f>
        <v>np</v>
      </c>
      <c r="Q25" s="90">
        <f>IF(P25&gt;[1]WFY10!$F$1,0,(VLOOKUP(P25,'[2]Point Tables'!$A$4:$I$263,[1]WFY10!$F$2,FALSE)))</f>
        <v>0</v>
      </c>
      <c r="R25" s="91">
        <f>IF(ISNA(VLOOKUP($A25,[1]WFY10!$N$1:$O$65536,2,FALSE)),"np",(VLOOKUP($A25,[1]WFY10!$N$1:$O$65536,2,FALSE)))</f>
        <v>9</v>
      </c>
      <c r="S25" s="90">
        <f>IF(R25&gt;[1]WFY10!$O$1,0,(VLOOKUP(R25,'[2]Point Tables'!$A$4:$I$263,[1]WFY10!$O$2,FALSE)))</f>
        <v>53.5</v>
      </c>
      <c r="T25" s="92" t="str">
        <f t="shared" si="4"/>
        <v>Wang, Karina</v>
      </c>
      <c r="U25" s="91" t="str">
        <f>IF(ISNA(VLOOKUP($A25,[1]WFY12!$E$1:$F$65536,2,FALSE)),"np",(VLOOKUP($A25,[1]WFY12!$E$1:$F$65536,2,FALSE)))</f>
        <v>np</v>
      </c>
      <c r="V25" s="90">
        <f>IF(U25&gt;[1]WFY12!$F$1,0,(VLOOKUP(U25,'[2]Point Tables'!$A$4:$I$263,[1]WFY12!$F$2,FALSE)))</f>
        <v>0</v>
      </c>
      <c r="W25" s="91" t="str">
        <f>IF(ISNA(VLOOKUP($A25,[1]WFY12!$P$1:$Q$65536,2,FALSE)),"np",(VLOOKUP($A25,[1]WFY12!$P$1:$Q$65536,2,FALSE)))</f>
        <v>np</v>
      </c>
      <c r="X25" s="90">
        <f>IF(W25&gt;[1]WFY12!$Q$1,0,(VLOOKUP(W25,'[2]Point Tables'!$A$4:$I$263,[1]WFY12!$Q$2,FALSE)))</f>
        <v>0</v>
      </c>
      <c r="Y25" s="92" t="str">
        <f t="shared" si="5"/>
        <v>Wang, Karina</v>
      </c>
      <c r="Z25" s="91" t="str">
        <f>IF(ISNA(VLOOKUP($A25,[1]WFY10!$W$1:$X$65536,2,FALSE)),"np",(VLOOKUP($A25,[1]WFY10!$W$1:$X$65536,2,FALSE)))</f>
        <v>np</v>
      </c>
      <c r="AA25" s="90">
        <f>IF(Z25&gt;[1]WFY10!$X$1,0,(VLOOKUP(Z25,'[2]Point Tables'!$A$4:$I$263,[1]WFY10!$X$2,FALSE)))</f>
        <v>0</v>
      </c>
      <c r="AB25" s="91" t="str">
        <f>IF(ISNA(VLOOKUP($A25,[1]WFY10!$AF$1:$AG$65536,2,FALSE)),"np",(VLOOKUP($A25,[1]WFY10!$AF$1:$AG$65536,2,FALSE)))</f>
        <v>np</v>
      </c>
      <c r="AC25" s="90">
        <f>IF(AB25&gt;[1]WFY10!$AG$1,0,(VLOOKUP(AB25,'[2]Point Tables'!$A$4:$I$263,[1]WFY10!$AG$2,FALSE)))</f>
        <v>0</v>
      </c>
      <c r="AD25" s="91" t="str">
        <f>IF(ISNA(VLOOKUP($A25,[1]WFY10!$AO$1:$AP$65536,2,FALSE)),"np",(VLOOKUP($A25,[1]WFY10!$AO$1:$AP$65536,2,FALSE)))</f>
        <v>np</v>
      </c>
      <c r="AE25" s="90">
        <f>IF(AD25&gt;[1]WFY10!$AP$1,0,(VLOOKUP(AD25,'[2]Point Tables'!$A$4:$I$263,[1]WFY10!$AP$2,FALSE)))</f>
        <v>0</v>
      </c>
      <c r="AF25" s="91" t="str">
        <f>IF(ISNA(VLOOKUP($A25,[1]WFY10!$AX$1:$AY$65536,2,FALSE)),"np",(VLOOKUP($A25,[1]WFY10!$AX$1:$AY$65536,2,FALSE)))</f>
        <v>np</v>
      </c>
      <c r="AG25" s="90">
        <f>IF(AF25&gt;[1]WFY10!$AY$1,0,(VLOOKUP(AF25,'[2]Point Tables'!$A$4:$I$263,[1]WFY10!$AY$2,FALSE)))</f>
        <v>0</v>
      </c>
      <c r="AH25" s="91" t="str">
        <f>IF(ISNA(VLOOKUP($A25,[1]WFY10!$BG$1:$BH$65536,2,FALSE)),"np",(VLOOKUP($A25,[1]WFY10!$BG$1:$BH$65536,2,FALSE)))</f>
        <v>np</v>
      </c>
      <c r="AI25" s="90">
        <f>IF(AH25&gt;[1]WFY10!$BH$1,0,(VLOOKUP(AH25,'[2]Point Tables'!$A$4:$I$263,[1]WFY10!$BH$2,FALSE)))</f>
        <v>0</v>
      </c>
      <c r="AJ25" s="91">
        <f>IF(ISNA(VLOOKUP($A25,[1]WFY10!$BP$1:$BQ$65536,2,FALSE)),"np",(VLOOKUP($A25,[1]WFY10!$BP$1:$BQ$65536,2,FALSE)))</f>
        <v>7</v>
      </c>
      <c r="AK25" s="90">
        <f>IF(AJ25&gt;[1]WFY10!$BQ$1,0,(VLOOKUP(AJ25,'[2]Point Tables'!$A$4:$I$263,[1]WFY10!$BQ$2,FALSE)))</f>
        <v>69</v>
      </c>
      <c r="AL25" s="91">
        <f>IF(ISNA(VLOOKUP($A25,[1]WFY10!$BY$1:$BZ$65536,2,FALSE)),"np",(VLOOKUP($A25,[1]WFY10!$BY$1:$BZ$65536,2,FALSE)))</f>
        <v>9</v>
      </c>
      <c r="AM25" s="90">
        <f>IF(AL25&gt;[1]WFY10!$BZ$1,0,(VLOOKUP(AL25,'[2]Point Tables'!$A$4:$I$263,[1]WFY10!$BZ$2,FALSE)))</f>
        <v>53.5</v>
      </c>
      <c r="AN25" s="91" t="str">
        <f>IF(ISNA(VLOOKUP($A25,[1]WFY10!$CH$1:$CI$65536,2,FALSE)),"np",(VLOOKUP($A25,[1]WFY10!$CH$1:$CI$65536,2,FALSE)))</f>
        <v>np</v>
      </c>
      <c r="AO25" s="90">
        <f>IF(AN25&gt;[1]WFY10!$CI$1,0,(VLOOKUP(AN25,'[2]Point Tables'!$A$4:$I$263,[1]WFY10!$CI$2,FALSE)))</f>
        <v>0</v>
      </c>
      <c r="AP25" s="91" t="str">
        <f>IF(ISNA(VLOOKUP($A25,[1]WFY10!$CQ$1:$CR$65536,2,FALSE)),"np",(VLOOKUP($A25,[1]WFY10!$CQ$1:$CR$65536,2,FALSE)))</f>
        <v>np</v>
      </c>
      <c r="AQ25" s="90">
        <f>IF(AP25&gt;[1]WFY10!$CR$1,0,(VLOOKUP(AP25,'[3]Point Tables'!$A$4:$I$263,[1]WFY10!$CR$2,FALSE)))</f>
        <v>0</v>
      </c>
      <c r="AR25" s="92" t="str">
        <f t="shared" si="6"/>
        <v>Wang, Karina</v>
      </c>
      <c r="AS25" s="91" t="str">
        <f>IF(ISNA(VLOOKUP($A25,[1]WFY12!$AA$1:$AB$65536,2,FALSE)),"np",(VLOOKUP($A25,[1]WFY12!$AA$1:$AB$65536,2,FALSE)))</f>
        <v>np</v>
      </c>
      <c r="AT25" s="90">
        <f>IF(AS25&gt;[1]WFY12!$AB$1,0,(VLOOKUP(AS25,'[2]Point Tables'!$A$4:$I$263,[1]WFY12!$AB$2,FALSE)))</f>
        <v>0</v>
      </c>
      <c r="AU25" s="91" t="str">
        <f>IF(ISNA(VLOOKUP($A25,[1]WFY12!$AL$1:$AM$65536,2,FALSE)),"np",(VLOOKUP($A25,[1]WFY12!$AL$1:$AM$65536,2,FALSE)))</f>
        <v>np</v>
      </c>
      <c r="AV25" s="90">
        <f>IF(AU25&gt;[1]WFY12!$AM$1,0,(VLOOKUP(AU25,'[2]Point Tables'!$A$4:$I$263,[1]WFY12!$AM$2,FALSE)))</f>
        <v>0</v>
      </c>
      <c r="AW25" s="91" t="str">
        <f>IF(ISNA(VLOOKUP($A25,[1]WFY12!$AW$1:$AX$65536,2,FALSE)),"np",(VLOOKUP($A25,[1]WFY12!$AW$1:$AX$65536,2,FALSE)))</f>
        <v>np</v>
      </c>
      <c r="AX25" s="90">
        <f>IF(AW25&gt;[1]WFY12!$AX$1,0,(VLOOKUP(AW25,'[2]Point Tables'!$A$4:$I$263,[1]WFY12!$AX$2,FALSE)))</f>
        <v>0</v>
      </c>
      <c r="AY25" s="91" t="str">
        <f>IF(ISNA(VLOOKUP($A25,[1]WFY12!$BH$1:$BI$65536,2,FALSE)),"np",(VLOOKUP($A25,[1]WFY12!$BH$1:$BI$65536,2,FALSE)))</f>
        <v>np</v>
      </c>
      <c r="AZ25" s="90">
        <f>IF(AY25&gt;[1]WFY12!$BI$1,0,(VLOOKUP(AY25,'[2]Point Tables'!$A$4:$I$263,[1]WFY12!$BI$2,FALSE)))</f>
        <v>0</v>
      </c>
      <c r="BA25" s="91" t="str">
        <f>IF(ISNA(VLOOKUP($A25,[1]WFY12!$BS$1:$BT$65536,2,FALSE)),"np",(VLOOKUP($A25,[1]WFY12!$BS$1:$BT$65536,2,FALSE)))</f>
        <v>np</v>
      </c>
      <c r="BB25" s="90">
        <f>IF(BA25&gt;[1]WFY12!$BT$1,0,(VLOOKUP(BA25,'[2]Point Tables'!$A$4:$I$263,[1]WFY12!$BT$2,FALSE)))</f>
        <v>0</v>
      </c>
      <c r="BC25" s="91">
        <f>IF(ISNA(VLOOKUP($A25,[1]WFY12!$CD$1:$CE$65536,2,FALSE)),"np",(VLOOKUP($A25,[1]WFY12!$CD$1:$CE$65536,2,FALSE)))</f>
        <v>28</v>
      </c>
      <c r="BD25" s="90">
        <f>IF(BC25&gt;[1]WFY12!$CE$1,0,(VLOOKUP(BC25,'[2]Point Tables'!$A$4:$I$263,[1]WFY12!$CE$2,FALSE)))</f>
        <v>0</v>
      </c>
      <c r="BE25" s="91" t="str">
        <f>IF(ISNA(VLOOKUP($A25,[1]WFY12!$CO$1:$CP$65536,2,FALSE)),"np",(VLOOKUP($A25,[1]WFY12!$CO$1:$CP$65536,2,FALSE)))</f>
        <v>np</v>
      </c>
      <c r="BF25" s="90">
        <f>IF(BE25&gt;[1]WFY12!$CP$1,0,(VLOOKUP(BE25,'[2]Point Tables'!$A$4:$I$263,[1]WFY12!$CP$2,FALSE)))</f>
        <v>0</v>
      </c>
      <c r="BG25" s="91" t="str">
        <f>IF(ISNA(VLOOKUP($A25,[1]WFY12!$CZ$1:$DA$65536,2,FALSE)),"np",(VLOOKUP($A25,[1]WFY12!$CZ$1:$DA$65536,2,FALSE)))</f>
        <v>np</v>
      </c>
      <c r="BH25" s="90">
        <f>IF(BG25&gt;[1]WFY12!$DA$1,0,(VLOOKUP(BG25,'[2]Point Tables'!$A$4:$I$263,[1]WFY12!$DA$2,FALSE)))</f>
        <v>0</v>
      </c>
      <c r="BI25" s="91" t="str">
        <f>IF(ISNA(VLOOKUP($A25,[1]WFY12!$DK$1:$DL$65536,2,FALSE)),"np",(VLOOKUP($A25,[1]WFY12!$DK$1:$DL$65536,2,FALSE)))</f>
        <v>np</v>
      </c>
      <c r="BJ25" s="90">
        <f>IF(BI25&gt;[1]WFY12!$DL$1,0,(VLOOKUP(BI25,'[3]Point Tables'!$A$4:$I$263,[1]WFY12!$DL$2,FALSE)))</f>
        <v>0</v>
      </c>
      <c r="BW25">
        <f t="shared" si="7"/>
        <v>0</v>
      </c>
      <c r="BX25">
        <f t="shared" si="8"/>
        <v>0</v>
      </c>
      <c r="BY25">
        <f t="shared" si="9"/>
        <v>0</v>
      </c>
      <c r="BZ25">
        <f t="shared" si="10"/>
        <v>0</v>
      </c>
      <c r="CA25">
        <f t="shared" si="11"/>
        <v>0</v>
      </c>
      <c r="CB25">
        <f t="shared" si="12"/>
        <v>69</v>
      </c>
      <c r="CC25">
        <f t="shared" si="13"/>
        <v>53.5</v>
      </c>
      <c r="CD25">
        <f t="shared" si="14"/>
        <v>0</v>
      </c>
      <c r="CE25">
        <f t="shared" si="15"/>
        <v>0</v>
      </c>
      <c r="CF25">
        <f t="shared" si="16"/>
        <v>0</v>
      </c>
      <c r="CG25">
        <f t="shared" si="17"/>
        <v>0</v>
      </c>
      <c r="CH25">
        <f t="shared" si="18"/>
        <v>0</v>
      </c>
      <c r="CI25">
        <f t="shared" si="19"/>
        <v>0</v>
      </c>
      <c r="CJ25">
        <f t="shared" si="20"/>
        <v>0</v>
      </c>
      <c r="CK25">
        <f t="shared" si="21"/>
        <v>0</v>
      </c>
      <c r="CL25">
        <f t="shared" si="22"/>
        <v>0</v>
      </c>
      <c r="CM25">
        <f t="shared" si="23"/>
        <v>0</v>
      </c>
      <c r="CN25">
        <f t="shared" si="24"/>
        <v>0</v>
      </c>
      <c r="CP25">
        <f t="shared" si="25"/>
        <v>69</v>
      </c>
      <c r="CQ25">
        <f t="shared" si="26"/>
        <v>0</v>
      </c>
      <c r="CR25">
        <f t="shared" si="27"/>
        <v>0</v>
      </c>
      <c r="CS25">
        <f t="shared" si="28"/>
        <v>0</v>
      </c>
      <c r="CT25">
        <f t="shared" si="29"/>
        <v>0</v>
      </c>
      <c r="CU25">
        <f t="shared" si="30"/>
        <v>53.5</v>
      </c>
      <c r="CW25">
        <f t="shared" si="31"/>
        <v>69</v>
      </c>
      <c r="CX25">
        <f t="shared" si="32"/>
        <v>53.5</v>
      </c>
      <c r="CY25">
        <f t="shared" si="33"/>
        <v>0</v>
      </c>
      <c r="CZ25">
        <f t="shared" si="34"/>
        <v>0</v>
      </c>
      <c r="DB25" s="95">
        <f t="shared" si="35"/>
        <v>122.5</v>
      </c>
      <c r="DG25">
        <f t="shared" si="38"/>
        <v>53.5</v>
      </c>
    </row>
    <row r="26" spans="1:111">
      <c r="A26" s="33">
        <v>100127242</v>
      </c>
      <c r="B26" s="1">
        <f t="shared" si="0"/>
        <v>121.5</v>
      </c>
      <c r="C26" s="132">
        <f t="shared" si="36"/>
        <v>52</v>
      </c>
      <c r="D26" s="15" t="str">
        <f t="shared" si="39"/>
        <v>23</v>
      </c>
      <c r="E26" s="26"/>
      <c r="F26" s="3" t="s">
        <v>1031</v>
      </c>
      <c r="G26" s="10">
        <v>2000</v>
      </c>
      <c r="H26" s="3" t="s">
        <v>1410</v>
      </c>
      <c r="I26" s="133">
        <f t="shared" si="1"/>
        <v>121.5</v>
      </c>
      <c r="J26" s="135">
        <f t="shared" si="37"/>
        <v>52</v>
      </c>
      <c r="K26" s="87">
        <f t="shared" si="2"/>
        <v>69.5</v>
      </c>
      <c r="L26" s="87">
        <f t="shared" si="2"/>
        <v>52</v>
      </c>
      <c r="M26" s="87">
        <f t="shared" si="2"/>
        <v>0</v>
      </c>
      <c r="N26" s="87">
        <f t="shared" si="2"/>
        <v>0</v>
      </c>
      <c r="O26" s="88" t="str">
        <f t="shared" si="3"/>
        <v>Zhou, Emme</v>
      </c>
      <c r="P26" s="91">
        <f>IF(ISNA(VLOOKUP($A26,[1]WFY10!$E$1:$F$65536,2,FALSE)),"np",(VLOOKUP($A26,[1]WFY10!$E$1:$F$65536,2,FALSE)))</f>
        <v>12</v>
      </c>
      <c r="Q26" s="90">
        <f>IF(P26&gt;[1]WFY10!$F$1,0,(VLOOKUP(P26,'[2]Point Tables'!$A$4:$I$263,[1]WFY10!$F$2,FALSE)))</f>
        <v>52</v>
      </c>
      <c r="R26" s="91" t="str">
        <f>IF(ISNA(VLOOKUP($A26,[1]WFY10!$N$1:$O$65536,2,FALSE)),"np",(VLOOKUP($A26,[1]WFY10!$N$1:$O$65536,2,FALSE)))</f>
        <v>np</v>
      </c>
      <c r="S26" s="90">
        <f>IF(R26&gt;[1]WFY10!$O$1,0,(VLOOKUP(R26,'[2]Point Tables'!$A$4:$I$263,[1]WFY10!$O$2,FALSE)))</f>
        <v>0</v>
      </c>
      <c r="T26" s="92" t="str">
        <f t="shared" si="4"/>
        <v>Zhou, Emme</v>
      </c>
      <c r="U26" s="91">
        <f>IF(ISNA(VLOOKUP($A26,[1]WFY12!$E$1:$F$65536,2,FALSE)),"np",(VLOOKUP($A26,[1]WFY12!$E$1:$F$65536,2,FALSE)))</f>
        <v>47</v>
      </c>
      <c r="V26" s="90">
        <f>IF(U26&gt;[1]WFY12!$F$1,0,(VLOOKUP(U26,'[2]Point Tables'!$A$4:$I$263,[1]WFY12!$F$2,FALSE)))</f>
        <v>0</v>
      </c>
      <c r="W26" s="91" t="str">
        <f>IF(ISNA(VLOOKUP($A26,[1]WFY12!$P$1:$Q$65536,2,FALSE)),"np",(VLOOKUP($A26,[1]WFY12!$P$1:$Q$65536,2,FALSE)))</f>
        <v>np</v>
      </c>
      <c r="X26" s="90">
        <f>IF(W26&gt;[1]WFY12!$Q$1,0,(VLOOKUP(W26,'[2]Point Tables'!$A$4:$I$263,[1]WFY12!$Q$2,FALSE)))</f>
        <v>0</v>
      </c>
      <c r="Y26" s="92" t="str">
        <f t="shared" si="5"/>
        <v>Zhou, Emme</v>
      </c>
      <c r="Z26" s="91" t="str">
        <f>IF(ISNA(VLOOKUP($A26,[1]WFY10!$W$1:$X$65536,2,FALSE)),"np",(VLOOKUP($A26,[1]WFY10!$W$1:$X$65536,2,FALSE)))</f>
        <v>np</v>
      </c>
      <c r="AA26" s="90">
        <f>IF(Z26&gt;[1]WFY10!$X$1,0,(VLOOKUP(Z26,'[2]Point Tables'!$A$4:$I$263,[1]WFY10!$X$2,FALSE)))</f>
        <v>0</v>
      </c>
      <c r="AB26" s="91" t="str">
        <f>IF(ISNA(VLOOKUP($A26,[1]WFY10!$AF$1:$AG$65536,2,FALSE)),"np",(VLOOKUP($A26,[1]WFY10!$AF$1:$AG$65536,2,FALSE)))</f>
        <v>np</v>
      </c>
      <c r="AC26" s="90">
        <f>IF(AB26&gt;[1]WFY10!$AG$1,0,(VLOOKUP(AB26,'[2]Point Tables'!$A$4:$I$263,[1]WFY10!$AG$2,FALSE)))</f>
        <v>0</v>
      </c>
      <c r="AD26" s="91">
        <f>IF(ISNA(VLOOKUP($A26,[1]WFY10!$AO$1:$AP$65536,2,FALSE)),"np",(VLOOKUP($A26,[1]WFY10!$AO$1:$AP$65536,2,FALSE)))</f>
        <v>6</v>
      </c>
      <c r="AE26" s="90">
        <f>IF(AD26&gt;[1]WFY10!$AP$1,0,(VLOOKUP(AD26,'[2]Point Tables'!$A$4:$I$263,[1]WFY10!$AP$2,FALSE)))</f>
        <v>69.5</v>
      </c>
      <c r="AF26" s="91">
        <f>IF(ISNA(VLOOKUP($A26,[1]WFY10!$AX$1:$AY$65536,2,FALSE)),"np",(VLOOKUP($A26,[1]WFY10!$AX$1:$AY$65536,2,FALSE)))</f>
        <v>9</v>
      </c>
      <c r="AG26" s="90">
        <f>IF(AF26&gt;[1]WFY10!$AY$1,0,(VLOOKUP(AF26,'[2]Point Tables'!$A$4:$I$263,[1]WFY10!$AY$2,FALSE)))</f>
        <v>0</v>
      </c>
      <c r="AH26" s="91" t="str">
        <f>IF(ISNA(VLOOKUP($A26,[1]WFY10!$BG$1:$BH$65536,2,FALSE)),"np",(VLOOKUP($A26,[1]WFY10!$BG$1:$BH$65536,2,FALSE)))</f>
        <v>np</v>
      </c>
      <c r="AI26" s="90">
        <f>IF(AH26&gt;[1]WFY10!$BH$1,0,(VLOOKUP(AH26,'[2]Point Tables'!$A$4:$I$263,[1]WFY10!$BH$2,FALSE)))</f>
        <v>0</v>
      </c>
      <c r="AJ26" s="91" t="str">
        <f>IF(ISNA(VLOOKUP($A26,[1]WFY10!$BP$1:$BQ$65536,2,FALSE)),"np",(VLOOKUP($A26,[1]WFY10!$BP$1:$BQ$65536,2,FALSE)))</f>
        <v>np</v>
      </c>
      <c r="AK26" s="90">
        <f>IF(AJ26&gt;[1]WFY10!$BQ$1,0,(VLOOKUP(AJ26,'[2]Point Tables'!$A$4:$I$263,[1]WFY10!$BQ$2,FALSE)))</f>
        <v>0</v>
      </c>
      <c r="AL26" s="91" t="str">
        <f>IF(ISNA(VLOOKUP($A26,[1]WFY10!$BY$1:$BZ$65536,2,FALSE)),"np",(VLOOKUP($A26,[1]WFY10!$BY$1:$BZ$65536,2,FALSE)))</f>
        <v>np</v>
      </c>
      <c r="AM26" s="90">
        <f>IF(AL26&gt;[1]WFY10!$BZ$1,0,(VLOOKUP(AL26,'[2]Point Tables'!$A$4:$I$263,[1]WFY10!$BZ$2,FALSE)))</f>
        <v>0</v>
      </c>
      <c r="AN26" s="91" t="str">
        <f>IF(ISNA(VLOOKUP($A26,[1]WFY10!$CH$1:$CI$65536,2,FALSE)),"np",(VLOOKUP($A26,[1]WFY10!$CH$1:$CI$65536,2,FALSE)))</f>
        <v>np</v>
      </c>
      <c r="AO26" s="90">
        <f>IF(AN26&gt;[1]WFY10!$CI$1,0,(VLOOKUP(AN26,'[2]Point Tables'!$A$4:$I$263,[1]WFY10!$CI$2,FALSE)))</f>
        <v>0</v>
      </c>
      <c r="AP26" s="91" t="str">
        <f>IF(ISNA(VLOOKUP($A26,[1]WFY10!$CQ$1:$CR$65536,2,FALSE)),"np",(VLOOKUP($A26,[1]WFY10!$CQ$1:$CR$65536,2,FALSE)))</f>
        <v>np</v>
      </c>
      <c r="AQ26" s="90">
        <f>IF(AP26&gt;[1]WFY10!$CR$1,0,(VLOOKUP(AP26,'[3]Point Tables'!$A$4:$I$263,[1]WFY10!$CR$2,FALSE)))</f>
        <v>0</v>
      </c>
      <c r="AR26" s="92" t="str">
        <f t="shared" si="6"/>
        <v>Zhou, Emme</v>
      </c>
      <c r="AS26" s="91" t="str">
        <f>IF(ISNA(VLOOKUP($A26,[1]WFY12!$AA$1:$AB$65536,2,FALSE)),"np",(VLOOKUP($A26,[1]WFY12!$AA$1:$AB$65536,2,FALSE)))</f>
        <v>np</v>
      </c>
      <c r="AT26" s="90">
        <f>IF(AS26&gt;[1]WFY12!$AB$1,0,(VLOOKUP(AS26,'[2]Point Tables'!$A$4:$I$263,[1]WFY12!$AB$2,FALSE)))</f>
        <v>0</v>
      </c>
      <c r="AU26" s="91" t="str">
        <f>IF(ISNA(VLOOKUP($A26,[1]WFY12!$AL$1:$AM$65536,2,FALSE)),"np",(VLOOKUP($A26,[1]WFY12!$AL$1:$AM$65536,2,FALSE)))</f>
        <v>np</v>
      </c>
      <c r="AV26" s="90">
        <f>IF(AU26&gt;[1]WFY12!$AM$1,0,(VLOOKUP(AU26,'[2]Point Tables'!$A$4:$I$263,[1]WFY12!$AM$2,FALSE)))</f>
        <v>0</v>
      </c>
      <c r="AW26" s="91">
        <f>IF(ISNA(VLOOKUP($A26,[1]WFY12!$AW$1:$AX$65536,2,FALSE)),"np",(VLOOKUP($A26,[1]WFY12!$AW$1:$AX$65536,2,FALSE)))</f>
        <v>27</v>
      </c>
      <c r="AX26" s="90">
        <f>IF(AW26&gt;[1]WFY12!$AX$1,0,(VLOOKUP(AW26,'[2]Point Tables'!$A$4:$I$263,[1]WFY12!$AX$2,FALSE)))</f>
        <v>0</v>
      </c>
      <c r="AY26" s="91">
        <f>IF(ISNA(VLOOKUP($A26,[1]WFY12!$BH$1:$BI$65536,2,FALSE)),"np",(VLOOKUP($A26,[1]WFY12!$BH$1:$BI$65536,2,FALSE)))</f>
        <v>14</v>
      </c>
      <c r="AZ26" s="90">
        <f>IF(AY26&gt;[1]WFY12!$BI$1,0,(VLOOKUP(AY26,'[2]Point Tables'!$A$4:$I$263,[1]WFY12!$BI$2,FALSE)))</f>
        <v>0</v>
      </c>
      <c r="BA26" s="91" t="str">
        <f>IF(ISNA(VLOOKUP($A26,[1]WFY12!$BS$1:$BT$65536,2,FALSE)),"np",(VLOOKUP($A26,[1]WFY12!$BS$1:$BT$65536,2,FALSE)))</f>
        <v>np</v>
      </c>
      <c r="BB26" s="90">
        <f>IF(BA26&gt;[1]WFY12!$BT$1,0,(VLOOKUP(BA26,'[2]Point Tables'!$A$4:$I$263,[1]WFY12!$BT$2,FALSE)))</f>
        <v>0</v>
      </c>
      <c r="BC26" s="91" t="str">
        <f>IF(ISNA(VLOOKUP($A26,[1]WFY12!$CD$1:$CE$65536,2,FALSE)),"np",(VLOOKUP($A26,[1]WFY12!$CD$1:$CE$65536,2,FALSE)))</f>
        <v>np</v>
      </c>
      <c r="BD26" s="90">
        <f>IF(BC26&gt;[1]WFY12!$CE$1,0,(VLOOKUP(BC26,'[2]Point Tables'!$A$4:$I$263,[1]WFY12!$CE$2,FALSE)))</f>
        <v>0</v>
      </c>
      <c r="BE26" s="91">
        <f>IF(ISNA(VLOOKUP($A26,[1]WFY12!$CO$1:$CP$65536,2,FALSE)),"np",(VLOOKUP($A26,[1]WFY12!$CO$1:$CP$65536,2,FALSE)))</f>
        <v>13</v>
      </c>
      <c r="BF26" s="90">
        <f>IF(BE26&gt;[1]WFY12!$CP$1,0,(VLOOKUP(BE26,'[2]Point Tables'!$A$4:$I$263,[1]WFY12!$CP$2,FALSE)))</f>
        <v>0</v>
      </c>
      <c r="BG26" s="91" t="str">
        <f>IF(ISNA(VLOOKUP($A26,[1]WFY12!$CZ$1:$DA$65536,2,FALSE)),"np",(VLOOKUP($A26,[1]WFY12!$CZ$1:$DA$65536,2,FALSE)))</f>
        <v>np</v>
      </c>
      <c r="BH26" s="90">
        <f>IF(BG26&gt;[1]WFY12!$DA$1,0,(VLOOKUP(BG26,'[2]Point Tables'!$A$4:$I$263,[1]WFY12!$DA$2,FALSE)))</f>
        <v>0</v>
      </c>
      <c r="BI26" s="91" t="str">
        <f>IF(ISNA(VLOOKUP($A26,[1]WFY12!$DK$1:$DL$65536,2,FALSE)),"np",(VLOOKUP($A26,[1]WFY12!$DK$1:$DL$65536,2,FALSE)))</f>
        <v>np</v>
      </c>
      <c r="BJ26" s="90">
        <f>IF(BI26&gt;[1]WFY12!$DL$1,0,(VLOOKUP(BI26,'[3]Point Tables'!$A$4:$I$263,[1]WFY12!$DL$2,FALSE)))</f>
        <v>0</v>
      </c>
      <c r="BW26">
        <f t="shared" si="7"/>
        <v>0</v>
      </c>
      <c r="BX26">
        <f t="shared" si="8"/>
        <v>0</v>
      </c>
      <c r="BY26">
        <f t="shared" si="9"/>
        <v>69.5</v>
      </c>
      <c r="BZ26">
        <f t="shared" si="10"/>
        <v>0</v>
      </c>
      <c r="CA26">
        <f t="shared" si="11"/>
        <v>0</v>
      </c>
      <c r="CB26">
        <f t="shared" si="12"/>
        <v>0</v>
      </c>
      <c r="CC26">
        <f t="shared" si="13"/>
        <v>0</v>
      </c>
      <c r="CD26">
        <f t="shared" si="14"/>
        <v>0</v>
      </c>
      <c r="CE26">
        <f t="shared" si="15"/>
        <v>0</v>
      </c>
      <c r="CF26">
        <f t="shared" si="16"/>
        <v>0</v>
      </c>
      <c r="CG26">
        <f t="shared" si="17"/>
        <v>0</v>
      </c>
      <c r="CH26">
        <f t="shared" si="18"/>
        <v>0</v>
      </c>
      <c r="CI26">
        <f t="shared" si="19"/>
        <v>0</v>
      </c>
      <c r="CJ26">
        <f t="shared" si="20"/>
        <v>0</v>
      </c>
      <c r="CK26">
        <f t="shared" si="21"/>
        <v>0</v>
      </c>
      <c r="CL26">
        <f t="shared" si="22"/>
        <v>0</v>
      </c>
      <c r="CM26">
        <f t="shared" si="23"/>
        <v>0</v>
      </c>
      <c r="CN26">
        <f t="shared" si="24"/>
        <v>0</v>
      </c>
      <c r="CP26">
        <f t="shared" si="25"/>
        <v>69.5</v>
      </c>
      <c r="CQ26">
        <f t="shared" si="26"/>
        <v>0</v>
      </c>
      <c r="CR26">
        <f t="shared" si="27"/>
        <v>0</v>
      </c>
      <c r="CS26">
        <f t="shared" si="28"/>
        <v>0</v>
      </c>
      <c r="CT26">
        <f t="shared" si="29"/>
        <v>52</v>
      </c>
      <c r="CU26">
        <f t="shared" si="30"/>
        <v>0</v>
      </c>
      <c r="CW26">
        <f t="shared" si="31"/>
        <v>69.5</v>
      </c>
      <c r="CX26">
        <f t="shared" si="32"/>
        <v>52</v>
      </c>
      <c r="CY26">
        <f t="shared" si="33"/>
        <v>0</v>
      </c>
      <c r="CZ26">
        <f t="shared" si="34"/>
        <v>0</v>
      </c>
      <c r="DB26" s="95">
        <f t="shared" si="35"/>
        <v>121.5</v>
      </c>
      <c r="DG26">
        <f t="shared" si="38"/>
        <v>0</v>
      </c>
    </row>
    <row r="27" spans="1:111">
      <c r="A27" s="14">
        <v>100124372</v>
      </c>
      <c r="B27" s="1">
        <f t="shared" si="0"/>
        <v>119</v>
      </c>
      <c r="C27" s="132">
        <f t="shared" si="36"/>
        <v>50.5</v>
      </c>
      <c r="D27" s="15" t="str">
        <f t="shared" si="39"/>
        <v>24</v>
      </c>
      <c r="E27" s="26"/>
      <c r="F27" s="3" t="s">
        <v>1188</v>
      </c>
      <c r="G27" s="10">
        <v>2002</v>
      </c>
      <c r="H27" s="3" t="s">
        <v>37</v>
      </c>
      <c r="I27" s="133">
        <f t="shared" si="1"/>
        <v>119</v>
      </c>
      <c r="J27" s="135">
        <f t="shared" si="37"/>
        <v>50.5</v>
      </c>
      <c r="K27" s="87">
        <f t="shared" si="2"/>
        <v>68.5</v>
      </c>
      <c r="L27" s="87">
        <f t="shared" si="2"/>
        <v>50.5</v>
      </c>
      <c r="M27" s="87">
        <f t="shared" si="2"/>
        <v>0</v>
      </c>
      <c r="N27" s="87">
        <f t="shared" si="2"/>
        <v>0</v>
      </c>
      <c r="O27" s="88" t="str">
        <f t="shared" si="3"/>
        <v>Martos, Sara A.</v>
      </c>
      <c r="P27" s="91">
        <f>IF(ISNA(VLOOKUP($A27,[1]WFY10!$E$1:$F$65536,2,FALSE)),"np",(VLOOKUP($A27,[1]WFY10!$E$1:$F$65536,2,FALSE)))</f>
        <v>15</v>
      </c>
      <c r="Q27" s="90">
        <f>IF(P27&gt;[1]WFY10!$F$1,0,(VLOOKUP(P27,'[2]Point Tables'!$A$4:$I$263,[1]WFY10!$F$2,FALSE)))</f>
        <v>50.5</v>
      </c>
      <c r="R27" s="91">
        <f>IF(ISNA(VLOOKUP($A27,[1]WFY10!$N$1:$O$65536,2,FALSE)),"np",(VLOOKUP($A27,[1]WFY10!$N$1:$O$65536,2,FALSE)))</f>
        <v>38</v>
      </c>
      <c r="S27" s="90">
        <f>IF(R27&gt;[1]WFY10!$O$1,0,(VLOOKUP(R27,'[2]Point Tables'!$A$4:$I$263,[1]WFY10!$O$2,FALSE)))</f>
        <v>0</v>
      </c>
      <c r="T27" s="92" t="str">
        <f t="shared" si="4"/>
        <v>Martos, Sara A.</v>
      </c>
      <c r="U27" s="91" t="str">
        <f>IF(ISNA(VLOOKUP($A27,[1]WFY12!$E$1:$F$65536,2,FALSE)),"np",(VLOOKUP($A27,[1]WFY12!$E$1:$F$65536,2,FALSE)))</f>
        <v>np</v>
      </c>
      <c r="V27" s="90">
        <f>IF(U27&gt;[1]WFY12!$F$1,0,(VLOOKUP(U27,'[2]Point Tables'!$A$4:$I$263,[1]WFY12!$F$2,FALSE)))</f>
        <v>0</v>
      </c>
      <c r="W27" s="91" t="str">
        <f>IF(ISNA(VLOOKUP($A27,[1]WFY12!$P$1:$Q$65536,2,FALSE)),"np",(VLOOKUP($A27,[1]WFY12!$P$1:$Q$65536,2,FALSE)))</f>
        <v>np</v>
      </c>
      <c r="X27" s="90">
        <f>IF(W27&gt;[1]WFY12!$Q$1,0,(VLOOKUP(W27,'[2]Point Tables'!$A$4:$I$263,[1]WFY12!$Q$2,FALSE)))</f>
        <v>0</v>
      </c>
      <c r="Y27" s="92" t="str">
        <f t="shared" si="5"/>
        <v>Martos, Sara A.</v>
      </c>
      <c r="Z27" s="91" t="str">
        <f>IF(ISNA(VLOOKUP($A27,[1]WFY10!$W$1:$X$65536,2,FALSE)),"np",(VLOOKUP($A27,[1]WFY10!$W$1:$X$65536,2,FALSE)))</f>
        <v>np</v>
      </c>
      <c r="AA27" s="90">
        <f>IF(Z27&gt;[1]WFY10!$X$1,0,(VLOOKUP(Z27,'[2]Point Tables'!$A$4:$I$263,[1]WFY10!$X$2,FALSE)))</f>
        <v>0</v>
      </c>
      <c r="AB27" s="91">
        <f>IF(ISNA(VLOOKUP($A27,[1]WFY10!$AF$1:$AG$65536,2,FALSE)),"np",(VLOOKUP($A27,[1]WFY10!$AF$1:$AG$65536,2,FALSE)))</f>
        <v>6</v>
      </c>
      <c r="AC27" s="90">
        <f>IF(AB27&gt;[1]WFY10!$AG$1,0,(VLOOKUP(AB27,'[2]Point Tables'!$A$4:$I$263,[1]WFY10!$AG$2,FALSE)))</f>
        <v>0</v>
      </c>
      <c r="AD27" s="91" t="str">
        <f>IF(ISNA(VLOOKUP($A27,[1]WFY10!$AO$1:$AP$65536,2,FALSE)),"np",(VLOOKUP($A27,[1]WFY10!$AO$1:$AP$65536,2,FALSE)))</f>
        <v>np</v>
      </c>
      <c r="AE27" s="90">
        <f>IF(AD27&gt;[1]WFY10!$AP$1,0,(VLOOKUP(AD27,'[2]Point Tables'!$A$4:$I$263,[1]WFY10!$AP$2,FALSE)))</f>
        <v>0</v>
      </c>
      <c r="AF27" s="91" t="str">
        <f>IF(ISNA(VLOOKUP($A27,[1]WFY10!$AX$1:$AY$65536,2,FALSE)),"np",(VLOOKUP($A27,[1]WFY10!$AX$1:$AY$65536,2,FALSE)))</f>
        <v>np</v>
      </c>
      <c r="AG27" s="90">
        <f>IF(AF27&gt;[1]WFY10!$AY$1,0,(VLOOKUP(AF27,'[2]Point Tables'!$A$4:$I$263,[1]WFY10!$AY$2,FALSE)))</f>
        <v>0</v>
      </c>
      <c r="AH27" s="91" t="str">
        <f>IF(ISNA(VLOOKUP($A27,[1]WFY10!$BG$1:$BH$65536,2,FALSE)),"np",(VLOOKUP($A27,[1]WFY10!$BG$1:$BH$65536,2,FALSE)))</f>
        <v>np</v>
      </c>
      <c r="AI27" s="90">
        <f>IF(AH27&gt;[1]WFY10!$BH$1,0,(VLOOKUP(AH27,'[2]Point Tables'!$A$4:$I$263,[1]WFY10!$BH$2,FALSE)))</f>
        <v>0</v>
      </c>
      <c r="AJ27" s="91" t="str">
        <f>IF(ISNA(VLOOKUP($A27,[1]WFY10!$BP$1:$BQ$65536,2,FALSE)),"np",(VLOOKUP($A27,[1]WFY10!$BP$1:$BQ$65536,2,FALSE)))</f>
        <v>np</v>
      </c>
      <c r="AK27" s="90">
        <f>IF(AJ27&gt;[1]WFY10!$BQ$1,0,(VLOOKUP(AJ27,'[2]Point Tables'!$A$4:$I$263,[1]WFY10!$BQ$2,FALSE)))</f>
        <v>0</v>
      </c>
      <c r="AL27" s="91" t="str">
        <f>IF(ISNA(VLOOKUP($A27,[1]WFY10!$BY$1:$BZ$65536,2,FALSE)),"np",(VLOOKUP($A27,[1]WFY10!$BY$1:$BZ$65536,2,FALSE)))</f>
        <v>np</v>
      </c>
      <c r="AM27" s="90">
        <f>IF(AL27&gt;[1]WFY10!$BZ$1,0,(VLOOKUP(AL27,'[2]Point Tables'!$A$4:$I$263,[1]WFY10!$BZ$2,FALSE)))</f>
        <v>0</v>
      </c>
      <c r="AN27" s="91">
        <f>IF(ISNA(VLOOKUP($A27,[1]WFY10!$CH$1:$CI$65536,2,FALSE)),"np",(VLOOKUP($A27,[1]WFY10!$CH$1:$CI$65536,2,FALSE)))</f>
        <v>8</v>
      </c>
      <c r="AO27" s="90">
        <f>IF(AN27&gt;[1]WFY10!$CI$1,0,(VLOOKUP(AN27,'[2]Point Tables'!$A$4:$I$263,[1]WFY10!$CI$2,FALSE)))</f>
        <v>68.5</v>
      </c>
      <c r="AP27" s="91" t="str">
        <f>IF(ISNA(VLOOKUP($A27,[1]WFY10!$CQ$1:$CR$65536,2,FALSE)),"np",(VLOOKUP($A27,[1]WFY10!$CQ$1:$CR$65536,2,FALSE)))</f>
        <v>np</v>
      </c>
      <c r="AQ27" s="90">
        <f>IF(AP27&gt;[1]WFY10!$CR$1,0,(VLOOKUP(AP27,'[3]Point Tables'!$A$4:$I$263,[1]WFY10!$CR$2,FALSE)))</f>
        <v>0</v>
      </c>
      <c r="AR27" s="92" t="str">
        <f t="shared" si="6"/>
        <v>Martos, Sara A.</v>
      </c>
      <c r="AS27" s="91" t="str">
        <f>IF(ISNA(VLOOKUP($A27,[1]WFY12!$AA$1:$AB$65536,2,FALSE)),"np",(VLOOKUP($A27,[1]WFY12!$AA$1:$AB$65536,2,FALSE)))</f>
        <v>np</v>
      </c>
      <c r="AT27" s="90">
        <f>IF(AS27&gt;[1]WFY12!$AB$1,0,(VLOOKUP(AS27,'[2]Point Tables'!$A$4:$I$263,[1]WFY12!$AB$2,FALSE)))</f>
        <v>0</v>
      </c>
      <c r="AU27" s="91" t="str">
        <f>IF(ISNA(VLOOKUP($A27,[1]WFY12!$AL$1:$AM$65536,2,FALSE)),"np",(VLOOKUP($A27,[1]WFY12!$AL$1:$AM$65536,2,FALSE)))</f>
        <v>np</v>
      </c>
      <c r="AV27" s="90">
        <f>IF(AU27&gt;[1]WFY12!$AM$1,0,(VLOOKUP(AU27,'[2]Point Tables'!$A$4:$I$263,[1]WFY12!$AM$2,FALSE)))</f>
        <v>0</v>
      </c>
      <c r="AW27" s="91" t="str">
        <f>IF(ISNA(VLOOKUP($A27,[1]WFY12!$AW$1:$AX$65536,2,FALSE)),"np",(VLOOKUP($A27,[1]WFY12!$AW$1:$AX$65536,2,FALSE)))</f>
        <v>np</v>
      </c>
      <c r="AX27" s="90">
        <f>IF(AW27&gt;[1]WFY12!$AX$1,0,(VLOOKUP(AW27,'[2]Point Tables'!$A$4:$I$263,[1]WFY12!$AX$2,FALSE)))</f>
        <v>0</v>
      </c>
      <c r="AY27" s="91" t="str">
        <f>IF(ISNA(VLOOKUP($A27,[1]WFY12!$BH$1:$BI$65536,2,FALSE)),"np",(VLOOKUP($A27,[1]WFY12!$BH$1:$BI$65536,2,FALSE)))</f>
        <v>np</v>
      </c>
      <c r="AZ27" s="90">
        <f>IF(AY27&gt;[1]WFY12!$BI$1,0,(VLOOKUP(AY27,'[2]Point Tables'!$A$4:$I$263,[1]WFY12!$BI$2,FALSE)))</f>
        <v>0</v>
      </c>
      <c r="BA27" s="91" t="str">
        <f>IF(ISNA(VLOOKUP($A27,[1]WFY12!$BS$1:$BT$65536,2,FALSE)),"np",(VLOOKUP($A27,[1]WFY12!$BS$1:$BT$65536,2,FALSE)))</f>
        <v>np</v>
      </c>
      <c r="BB27" s="90">
        <f>IF(BA27&gt;[1]WFY12!$BT$1,0,(VLOOKUP(BA27,'[2]Point Tables'!$A$4:$I$263,[1]WFY12!$BT$2,FALSE)))</f>
        <v>0</v>
      </c>
      <c r="BC27" s="91" t="str">
        <f>IF(ISNA(VLOOKUP($A27,[1]WFY12!$CD$1:$CE$65536,2,FALSE)),"np",(VLOOKUP($A27,[1]WFY12!$CD$1:$CE$65536,2,FALSE)))</f>
        <v>np</v>
      </c>
      <c r="BD27" s="90">
        <f>IF(BC27&gt;[1]WFY12!$CE$1,0,(VLOOKUP(BC27,'[2]Point Tables'!$A$4:$I$263,[1]WFY12!$CE$2,FALSE)))</f>
        <v>0</v>
      </c>
      <c r="BE27" s="91" t="str">
        <f>IF(ISNA(VLOOKUP($A27,[1]WFY12!$CO$1:$CP$65536,2,FALSE)),"np",(VLOOKUP($A27,[1]WFY12!$CO$1:$CP$65536,2,FALSE)))</f>
        <v>np</v>
      </c>
      <c r="BF27" s="90">
        <f>IF(BE27&gt;[1]WFY12!$CP$1,0,(VLOOKUP(BE27,'[2]Point Tables'!$A$4:$I$263,[1]WFY12!$CP$2,FALSE)))</f>
        <v>0</v>
      </c>
      <c r="BG27" s="91" t="str">
        <f>IF(ISNA(VLOOKUP($A27,[1]WFY12!$CZ$1:$DA$65536,2,FALSE)),"np",(VLOOKUP($A27,[1]WFY12!$CZ$1:$DA$65536,2,FALSE)))</f>
        <v>np</v>
      </c>
      <c r="BH27" s="90">
        <f>IF(BG27&gt;[1]WFY12!$DA$1,0,(VLOOKUP(BG27,'[2]Point Tables'!$A$4:$I$263,[1]WFY12!$DA$2,FALSE)))</f>
        <v>0</v>
      </c>
      <c r="BI27" s="91" t="str">
        <f>IF(ISNA(VLOOKUP($A27,[1]WFY12!$DK$1:$DL$65536,2,FALSE)),"np",(VLOOKUP($A27,[1]WFY12!$DK$1:$DL$65536,2,FALSE)))</f>
        <v>np</v>
      </c>
      <c r="BJ27" s="90">
        <f>IF(BI27&gt;[1]WFY12!$DL$1,0,(VLOOKUP(BI27,'[3]Point Tables'!$A$4:$I$263,[1]WFY12!$DL$2,FALSE)))</f>
        <v>0</v>
      </c>
      <c r="BW27">
        <f t="shared" si="7"/>
        <v>0</v>
      </c>
      <c r="BX27">
        <f t="shared" si="8"/>
        <v>0</v>
      </c>
      <c r="BY27">
        <f t="shared" si="9"/>
        <v>0</v>
      </c>
      <c r="BZ27">
        <f t="shared" si="10"/>
        <v>0</v>
      </c>
      <c r="CA27">
        <f t="shared" si="11"/>
        <v>0</v>
      </c>
      <c r="CB27">
        <f t="shared" si="12"/>
        <v>0</v>
      </c>
      <c r="CC27">
        <f t="shared" si="13"/>
        <v>0</v>
      </c>
      <c r="CD27">
        <f t="shared" si="14"/>
        <v>68.5</v>
      </c>
      <c r="CE27">
        <f t="shared" si="15"/>
        <v>0</v>
      </c>
      <c r="CF27">
        <f t="shared" si="16"/>
        <v>0</v>
      </c>
      <c r="CG27">
        <f t="shared" si="17"/>
        <v>0</v>
      </c>
      <c r="CH27">
        <f t="shared" si="18"/>
        <v>0</v>
      </c>
      <c r="CI27">
        <f t="shared" si="19"/>
        <v>0</v>
      </c>
      <c r="CJ27">
        <f t="shared" si="20"/>
        <v>0</v>
      </c>
      <c r="CK27">
        <f t="shared" si="21"/>
        <v>0</v>
      </c>
      <c r="CL27">
        <f t="shared" si="22"/>
        <v>0</v>
      </c>
      <c r="CM27">
        <f t="shared" si="23"/>
        <v>0</v>
      </c>
      <c r="CN27">
        <f t="shared" si="24"/>
        <v>0</v>
      </c>
      <c r="CP27">
        <f t="shared" si="25"/>
        <v>68.5</v>
      </c>
      <c r="CQ27">
        <f t="shared" si="26"/>
        <v>0</v>
      </c>
      <c r="CR27">
        <f t="shared" si="27"/>
        <v>0</v>
      </c>
      <c r="CS27">
        <f t="shared" si="28"/>
        <v>0</v>
      </c>
      <c r="CT27">
        <f t="shared" si="29"/>
        <v>50.5</v>
      </c>
      <c r="CU27">
        <f t="shared" si="30"/>
        <v>0</v>
      </c>
      <c r="CW27">
        <f t="shared" si="31"/>
        <v>68.5</v>
      </c>
      <c r="CX27">
        <f t="shared" si="32"/>
        <v>50.5</v>
      </c>
      <c r="CY27">
        <f t="shared" si="33"/>
        <v>0</v>
      </c>
      <c r="CZ27">
        <f t="shared" si="34"/>
        <v>0</v>
      </c>
      <c r="DB27" s="95">
        <f t="shared" si="35"/>
        <v>119</v>
      </c>
      <c r="DG27">
        <f t="shared" si="38"/>
        <v>0</v>
      </c>
    </row>
    <row r="28" spans="1:111">
      <c r="A28" s="14">
        <v>100125881</v>
      </c>
      <c r="B28" s="1">
        <f t="shared" si="0"/>
        <v>118.5</v>
      </c>
      <c r="C28" s="132">
        <f t="shared" si="36"/>
        <v>50</v>
      </c>
      <c r="D28" s="15" t="str">
        <f t="shared" si="39"/>
        <v>25</v>
      </c>
      <c r="E28" s="26"/>
      <c r="F28" s="3" t="s">
        <v>1187</v>
      </c>
      <c r="G28" s="10">
        <v>2000</v>
      </c>
      <c r="H28" s="3" t="s">
        <v>58</v>
      </c>
      <c r="I28" s="133">
        <f t="shared" si="1"/>
        <v>118.5</v>
      </c>
      <c r="J28" s="135">
        <f t="shared" si="37"/>
        <v>50</v>
      </c>
      <c r="K28" s="87">
        <f t="shared" si="2"/>
        <v>68.5</v>
      </c>
      <c r="L28" s="87">
        <f t="shared" si="2"/>
        <v>50</v>
      </c>
      <c r="M28" s="87">
        <f t="shared" si="2"/>
        <v>0</v>
      </c>
      <c r="N28" s="87">
        <f t="shared" si="2"/>
        <v>0</v>
      </c>
      <c r="O28" s="88" t="str">
        <f t="shared" si="3"/>
        <v>Superville, Zoe</v>
      </c>
      <c r="P28" s="91" t="str">
        <f>IF(ISNA(VLOOKUP($A28,[1]WFY10!$E$1:$F$65536,2,FALSE)),"np",(VLOOKUP($A28,[1]WFY10!$E$1:$F$65536,2,FALSE)))</f>
        <v>np</v>
      </c>
      <c r="Q28" s="90">
        <f>IF(P28&gt;[1]WFY10!$F$1,0,(VLOOKUP(P28,'[2]Point Tables'!$A$4:$I$263,[1]WFY10!$F$2,FALSE)))</f>
        <v>0</v>
      </c>
      <c r="R28" s="91">
        <f>IF(ISNA(VLOOKUP($A28,[1]WFY10!$N$1:$O$65536,2,FALSE)),"np",(VLOOKUP($A28,[1]WFY10!$N$1:$O$65536,2,FALSE)))</f>
        <v>16</v>
      </c>
      <c r="S28" s="90">
        <f>IF(R28&gt;[1]WFY10!$O$1,0,(VLOOKUP(R28,'[2]Point Tables'!$A$4:$I$263,[1]WFY10!$O$2,FALSE)))</f>
        <v>50</v>
      </c>
      <c r="T28" s="92" t="str">
        <f t="shared" si="4"/>
        <v>Superville, Zoe</v>
      </c>
      <c r="U28" s="91" t="str">
        <f>IF(ISNA(VLOOKUP($A28,[1]WFY12!$E$1:$F$65536,2,FALSE)),"np",(VLOOKUP($A28,[1]WFY12!$E$1:$F$65536,2,FALSE)))</f>
        <v>np</v>
      </c>
      <c r="V28" s="90">
        <f>IF(U28&gt;[1]WFY12!$F$1,0,(VLOOKUP(U28,'[2]Point Tables'!$A$4:$I$263,[1]WFY12!$F$2,FALSE)))</f>
        <v>0</v>
      </c>
      <c r="W28" s="91">
        <f>IF(ISNA(VLOOKUP($A28,[1]WFY12!$P$1:$Q$65536,2,FALSE)),"np",(VLOOKUP($A28,[1]WFY12!$P$1:$Q$65536,2,FALSE)))</f>
        <v>57</v>
      </c>
      <c r="X28" s="90">
        <f>IF(W28&gt;[1]WFY12!$Q$1,0,(VLOOKUP(W28,'[2]Point Tables'!$A$4:$I$263,[1]WFY12!$Q$2,FALSE)))</f>
        <v>0</v>
      </c>
      <c r="Y28" s="92" t="str">
        <f t="shared" si="5"/>
        <v>Superville, Zoe</v>
      </c>
      <c r="Z28" s="91" t="str">
        <f>IF(ISNA(VLOOKUP($A28,[1]WFY10!$W$1:$X$65536,2,FALSE)),"np",(VLOOKUP($A28,[1]WFY10!$W$1:$X$65536,2,FALSE)))</f>
        <v>np</v>
      </c>
      <c r="AA28" s="90">
        <f>IF(Z28&gt;[1]WFY10!$X$1,0,(VLOOKUP(Z28,'[2]Point Tables'!$A$4:$I$263,[1]WFY10!$X$2,FALSE)))</f>
        <v>0</v>
      </c>
      <c r="AB28" s="91" t="str">
        <f>IF(ISNA(VLOOKUP($A28,[1]WFY10!$AF$1:$AG$65536,2,FALSE)),"np",(VLOOKUP($A28,[1]WFY10!$AF$1:$AG$65536,2,FALSE)))</f>
        <v>np</v>
      </c>
      <c r="AC28" s="90">
        <f>IF(AB28&gt;[1]WFY10!$AG$1,0,(VLOOKUP(AB28,'[2]Point Tables'!$A$4:$I$263,[1]WFY10!$AG$2,FALSE)))</f>
        <v>0</v>
      </c>
      <c r="AD28" s="91" t="str">
        <f>IF(ISNA(VLOOKUP($A28,[1]WFY10!$AO$1:$AP$65536,2,FALSE)),"np",(VLOOKUP($A28,[1]WFY10!$AO$1:$AP$65536,2,FALSE)))</f>
        <v>np</v>
      </c>
      <c r="AE28" s="90">
        <f>IF(AD28&gt;[1]WFY10!$AP$1,0,(VLOOKUP(AD28,'[2]Point Tables'!$A$4:$I$263,[1]WFY10!$AP$2,FALSE)))</f>
        <v>0</v>
      </c>
      <c r="AF28" s="91" t="str">
        <f>IF(ISNA(VLOOKUP($A28,[1]WFY10!$AX$1:$AY$65536,2,FALSE)),"np",(VLOOKUP($A28,[1]WFY10!$AX$1:$AY$65536,2,FALSE)))</f>
        <v>np</v>
      </c>
      <c r="AG28" s="90">
        <f>IF(AF28&gt;[1]WFY10!$AY$1,0,(VLOOKUP(AF28,'[2]Point Tables'!$A$4:$I$263,[1]WFY10!$AY$2,FALSE)))</f>
        <v>0</v>
      </c>
      <c r="AH28" s="91" t="str">
        <f>IF(ISNA(VLOOKUP($A28,[1]WFY10!$BG$1:$BH$65536,2,FALSE)),"np",(VLOOKUP($A28,[1]WFY10!$BG$1:$BH$65536,2,FALSE)))</f>
        <v>np</v>
      </c>
      <c r="AI28" s="90">
        <f>IF(AH28&gt;[1]WFY10!$BH$1,0,(VLOOKUP(AH28,'[2]Point Tables'!$A$4:$I$263,[1]WFY10!$BH$2,FALSE)))</f>
        <v>0</v>
      </c>
      <c r="AJ28" s="91">
        <f>IF(ISNA(VLOOKUP($A28,[1]WFY10!$BP$1:$BQ$65536,2,FALSE)),"np",(VLOOKUP($A28,[1]WFY10!$BP$1:$BQ$65536,2,FALSE)))</f>
        <v>8</v>
      </c>
      <c r="AK28" s="90">
        <f>IF(AJ28&gt;[1]WFY10!$BQ$1,0,(VLOOKUP(AJ28,'[2]Point Tables'!$A$4:$I$263,[1]WFY10!$BQ$2,FALSE)))</f>
        <v>68.5</v>
      </c>
      <c r="AL28" s="91">
        <f>IF(ISNA(VLOOKUP($A28,[1]WFY10!$BY$1:$BZ$65536,2,FALSE)),"np",(VLOOKUP($A28,[1]WFY10!$BY$1:$BZ$65536,2,FALSE)))</f>
        <v>8</v>
      </c>
      <c r="AM28" s="90">
        <f>IF(AL28&gt;[1]WFY10!$BZ$1,0,(VLOOKUP(AL28,'[2]Point Tables'!$A$4:$I$263,[1]WFY10!$BZ$2,FALSE)))</f>
        <v>68.5</v>
      </c>
      <c r="AN28" s="91" t="str">
        <f>IF(ISNA(VLOOKUP($A28,[1]WFY10!$CH$1:$CI$65536,2,FALSE)),"np",(VLOOKUP($A28,[1]WFY10!$CH$1:$CI$65536,2,FALSE)))</f>
        <v>np</v>
      </c>
      <c r="AO28" s="90">
        <f>IF(AN28&gt;[1]WFY10!$CI$1,0,(VLOOKUP(AN28,'[2]Point Tables'!$A$4:$I$263,[1]WFY10!$CI$2,FALSE)))</f>
        <v>0</v>
      </c>
      <c r="AP28" s="91" t="str">
        <f>IF(ISNA(VLOOKUP($A28,[1]WFY10!$CQ$1:$CR$65536,2,FALSE)),"np",(VLOOKUP($A28,[1]WFY10!$CQ$1:$CR$65536,2,FALSE)))</f>
        <v>np</v>
      </c>
      <c r="AQ28" s="90">
        <f>IF(AP28&gt;[1]WFY10!$CR$1,0,(VLOOKUP(AP28,'[3]Point Tables'!$A$4:$I$263,[1]WFY10!$CR$2,FALSE)))</f>
        <v>0</v>
      </c>
      <c r="AR28" s="92" t="str">
        <f t="shared" si="6"/>
        <v>Superville, Zoe</v>
      </c>
      <c r="AS28" s="91" t="str">
        <f>IF(ISNA(VLOOKUP($A28,[1]WFY12!$AA$1:$AB$65536,2,FALSE)),"np",(VLOOKUP($A28,[1]WFY12!$AA$1:$AB$65536,2,FALSE)))</f>
        <v>np</v>
      </c>
      <c r="AT28" s="90">
        <f>IF(AS28&gt;[1]WFY12!$AB$1,0,(VLOOKUP(AS28,'[2]Point Tables'!$A$4:$I$263,[1]WFY12!$AB$2,FALSE)))</f>
        <v>0</v>
      </c>
      <c r="AU28" s="91" t="str">
        <f>IF(ISNA(VLOOKUP($A28,[1]WFY12!$AL$1:$AM$65536,2,FALSE)),"np",(VLOOKUP($A28,[1]WFY12!$AL$1:$AM$65536,2,FALSE)))</f>
        <v>np</v>
      </c>
      <c r="AV28" s="90">
        <f>IF(AU28&gt;[1]WFY12!$AM$1,0,(VLOOKUP(AU28,'[2]Point Tables'!$A$4:$I$263,[1]WFY12!$AM$2,FALSE)))</f>
        <v>0</v>
      </c>
      <c r="AW28" s="91" t="str">
        <f>IF(ISNA(VLOOKUP($A28,[1]WFY12!$AW$1:$AX$65536,2,FALSE)),"np",(VLOOKUP($A28,[1]WFY12!$AW$1:$AX$65536,2,FALSE)))</f>
        <v>np</v>
      </c>
      <c r="AX28" s="90">
        <f>IF(AW28&gt;[1]WFY12!$AX$1,0,(VLOOKUP(AW28,'[2]Point Tables'!$A$4:$I$263,[1]WFY12!$AX$2,FALSE)))</f>
        <v>0</v>
      </c>
      <c r="AY28" s="91" t="str">
        <f>IF(ISNA(VLOOKUP($A28,[1]WFY12!$BH$1:$BI$65536,2,FALSE)),"np",(VLOOKUP($A28,[1]WFY12!$BH$1:$BI$65536,2,FALSE)))</f>
        <v>np</v>
      </c>
      <c r="AZ28" s="90">
        <f>IF(AY28&gt;[1]WFY12!$BI$1,0,(VLOOKUP(AY28,'[2]Point Tables'!$A$4:$I$263,[1]WFY12!$BI$2,FALSE)))</f>
        <v>0</v>
      </c>
      <c r="BA28" s="91" t="str">
        <f>IF(ISNA(VLOOKUP($A28,[1]WFY12!$BS$1:$BT$65536,2,FALSE)),"np",(VLOOKUP($A28,[1]WFY12!$BS$1:$BT$65536,2,FALSE)))</f>
        <v>np</v>
      </c>
      <c r="BB28" s="90">
        <f>IF(BA28&gt;[1]WFY12!$BT$1,0,(VLOOKUP(BA28,'[2]Point Tables'!$A$4:$I$263,[1]WFY12!$BT$2,FALSE)))</f>
        <v>0</v>
      </c>
      <c r="BC28" s="91" t="str">
        <f>IF(ISNA(VLOOKUP($A28,[1]WFY12!$CD$1:$CE$65536,2,FALSE)),"np",(VLOOKUP($A28,[1]WFY12!$CD$1:$CE$65536,2,FALSE)))</f>
        <v>np</v>
      </c>
      <c r="BD28" s="90">
        <f>IF(BC28&gt;[1]WFY12!$CE$1,0,(VLOOKUP(BC28,'[2]Point Tables'!$A$4:$I$263,[1]WFY12!$CE$2,FALSE)))</f>
        <v>0</v>
      </c>
      <c r="BE28" s="91">
        <f>IF(ISNA(VLOOKUP($A28,[1]WFY12!$CO$1:$CP$65536,2,FALSE)),"np",(VLOOKUP($A28,[1]WFY12!$CO$1:$CP$65536,2,FALSE)))</f>
        <v>18</v>
      </c>
      <c r="BF28" s="90">
        <f>IF(BE28&gt;[1]WFY12!$CP$1,0,(VLOOKUP(BE28,'[2]Point Tables'!$A$4:$I$263,[1]WFY12!$CP$2,FALSE)))</f>
        <v>0</v>
      </c>
      <c r="BG28" s="91" t="str">
        <f>IF(ISNA(VLOOKUP($A28,[1]WFY12!$CZ$1:$DA$65536,2,FALSE)),"np",(VLOOKUP($A28,[1]WFY12!$CZ$1:$DA$65536,2,FALSE)))</f>
        <v>np</v>
      </c>
      <c r="BH28" s="90">
        <f>IF(BG28&gt;[1]WFY12!$DA$1,0,(VLOOKUP(BG28,'[2]Point Tables'!$A$4:$I$263,[1]WFY12!$DA$2,FALSE)))</f>
        <v>0</v>
      </c>
      <c r="BI28" s="91" t="str">
        <f>IF(ISNA(VLOOKUP($A28,[1]WFY12!$DK$1:$DL$65536,2,FALSE)),"np",(VLOOKUP($A28,[1]WFY12!$DK$1:$DL$65536,2,FALSE)))</f>
        <v>np</v>
      </c>
      <c r="BJ28" s="90">
        <f>IF(BI28&gt;[1]WFY12!$DL$1,0,(VLOOKUP(BI28,'[3]Point Tables'!$A$4:$I$263,[1]WFY12!$DL$2,FALSE)))</f>
        <v>0</v>
      </c>
      <c r="BW28">
        <f t="shared" si="7"/>
        <v>0</v>
      </c>
      <c r="BX28">
        <f t="shared" si="8"/>
        <v>0</v>
      </c>
      <c r="BY28">
        <f t="shared" si="9"/>
        <v>0</v>
      </c>
      <c r="BZ28">
        <f t="shared" si="10"/>
        <v>0</v>
      </c>
      <c r="CA28">
        <f t="shared" si="11"/>
        <v>0</v>
      </c>
      <c r="CB28">
        <f t="shared" si="12"/>
        <v>68.5</v>
      </c>
      <c r="CC28">
        <f t="shared" si="13"/>
        <v>68.5</v>
      </c>
      <c r="CD28">
        <f t="shared" si="14"/>
        <v>0</v>
      </c>
      <c r="CE28">
        <f t="shared" si="15"/>
        <v>0</v>
      </c>
      <c r="CF28">
        <f t="shared" si="16"/>
        <v>0</v>
      </c>
      <c r="CG28">
        <f t="shared" si="17"/>
        <v>0</v>
      </c>
      <c r="CH28">
        <f t="shared" si="18"/>
        <v>0</v>
      </c>
      <c r="CI28">
        <f t="shared" si="19"/>
        <v>0</v>
      </c>
      <c r="CJ28">
        <f t="shared" si="20"/>
        <v>0</v>
      </c>
      <c r="CK28">
        <f t="shared" si="21"/>
        <v>0</v>
      </c>
      <c r="CL28">
        <f t="shared" si="22"/>
        <v>0</v>
      </c>
      <c r="CM28">
        <f t="shared" si="23"/>
        <v>0</v>
      </c>
      <c r="CN28">
        <f t="shared" si="24"/>
        <v>0</v>
      </c>
      <c r="CP28">
        <f t="shared" si="25"/>
        <v>68.5</v>
      </c>
      <c r="CQ28">
        <f t="shared" si="26"/>
        <v>0</v>
      </c>
      <c r="CR28">
        <f t="shared" si="27"/>
        <v>0</v>
      </c>
      <c r="CS28">
        <f t="shared" si="28"/>
        <v>0</v>
      </c>
      <c r="CT28">
        <f t="shared" si="29"/>
        <v>0</v>
      </c>
      <c r="CU28">
        <f t="shared" si="30"/>
        <v>50</v>
      </c>
      <c r="CW28">
        <f t="shared" si="31"/>
        <v>68.5</v>
      </c>
      <c r="CX28">
        <f t="shared" si="32"/>
        <v>50</v>
      </c>
      <c r="CY28">
        <f t="shared" si="33"/>
        <v>0</v>
      </c>
      <c r="CZ28">
        <f t="shared" si="34"/>
        <v>0</v>
      </c>
      <c r="DB28" s="95">
        <f t="shared" si="35"/>
        <v>118.5</v>
      </c>
      <c r="DG28">
        <f t="shared" si="38"/>
        <v>50</v>
      </c>
    </row>
    <row r="29" spans="1:111">
      <c r="A29" s="14">
        <v>100097133</v>
      </c>
      <c r="B29" s="1">
        <f t="shared" si="0"/>
        <v>117.5</v>
      </c>
      <c r="C29" s="132">
        <f t="shared" si="36"/>
        <v>32.5</v>
      </c>
      <c r="D29" s="15" t="str">
        <f t="shared" si="39"/>
        <v>26</v>
      </c>
      <c r="E29" s="26"/>
      <c r="F29" s="3" t="s">
        <v>1037</v>
      </c>
      <c r="G29" s="10">
        <v>2000</v>
      </c>
      <c r="H29" s="3" t="s">
        <v>58</v>
      </c>
      <c r="I29" s="133">
        <f t="shared" si="1"/>
        <v>117.5</v>
      </c>
      <c r="J29" s="135">
        <f t="shared" si="37"/>
        <v>32.5</v>
      </c>
      <c r="K29" s="87">
        <f t="shared" si="2"/>
        <v>85</v>
      </c>
      <c r="L29" s="87">
        <f t="shared" si="2"/>
        <v>32.5</v>
      </c>
      <c r="M29" s="87">
        <f t="shared" si="2"/>
        <v>0</v>
      </c>
      <c r="N29" s="87">
        <f t="shared" si="2"/>
        <v>0</v>
      </c>
      <c r="O29" s="88" t="str">
        <f t="shared" si="3"/>
        <v>Abulencia, Mia</v>
      </c>
      <c r="P29" s="91" t="str">
        <f>IF(ISNA(VLOOKUP($A29,[1]WFY10!$E$1:$F$65536,2,FALSE)),"np",(VLOOKUP($A29,[1]WFY10!$E$1:$F$65536,2,FALSE)))</f>
        <v>np</v>
      </c>
      <c r="Q29" s="90">
        <f>IF(P29&gt;[1]WFY10!$F$1,0,(VLOOKUP(P29,'[2]Point Tables'!$A$4:$I$263,[1]WFY10!$F$2,FALSE)))</f>
        <v>0</v>
      </c>
      <c r="R29" s="91">
        <f>IF(ISNA(VLOOKUP($A29,[1]WFY10!$N$1:$O$65536,2,FALSE)),"np",(VLOOKUP($A29,[1]WFY10!$N$1:$O$65536,2,FALSE)))</f>
        <v>22</v>
      </c>
      <c r="S29" s="90">
        <f>IF(R29&gt;[1]WFY10!$O$1,0,(VLOOKUP(R29,'[2]Point Tables'!$A$4:$I$263,[1]WFY10!$O$2,FALSE)))</f>
        <v>32.5</v>
      </c>
      <c r="T29" s="92" t="str">
        <f t="shared" si="4"/>
        <v>Abulencia, Mia</v>
      </c>
      <c r="U29" s="91" t="str">
        <f>IF(ISNA(VLOOKUP($A29,[1]WFY12!$E$1:$F$65536,2,FALSE)),"np",(VLOOKUP($A29,[1]WFY12!$E$1:$F$65536,2,FALSE)))</f>
        <v>np</v>
      </c>
      <c r="V29" s="90">
        <f>IF(U29&gt;[1]WFY12!$F$1,0,(VLOOKUP(U29,'[2]Point Tables'!$A$4:$I$263,[1]WFY12!$F$2,FALSE)))</f>
        <v>0</v>
      </c>
      <c r="W29" s="91">
        <f>IF(ISNA(VLOOKUP($A29,[1]WFY12!$P$1:$Q$65536,2,FALSE)),"np",(VLOOKUP($A29,[1]WFY12!$P$1:$Q$65536,2,FALSE)))</f>
        <v>81</v>
      </c>
      <c r="X29" s="90">
        <f>IF(W29&gt;[1]WFY12!$Q$1,0,(VLOOKUP(W29,'[2]Point Tables'!$A$4:$I$263,[1]WFY12!$Q$2,FALSE)))</f>
        <v>0</v>
      </c>
      <c r="Y29" s="92" t="str">
        <f t="shared" si="5"/>
        <v>Abulencia, Mia</v>
      </c>
      <c r="Z29" s="91" t="str">
        <f>IF(ISNA(VLOOKUP($A29,[1]WFY10!$W$1:$X$65536,2,FALSE)),"np",(VLOOKUP($A29,[1]WFY10!$W$1:$X$65536,2,FALSE)))</f>
        <v>np</v>
      </c>
      <c r="AA29" s="90">
        <f>IF(Z29&gt;[1]WFY10!$X$1,0,(VLOOKUP(Z29,'[2]Point Tables'!$A$4:$I$263,[1]WFY10!$X$2,FALSE)))</f>
        <v>0</v>
      </c>
      <c r="AB29" s="91" t="str">
        <f>IF(ISNA(VLOOKUP($A29,[1]WFY10!$AF$1:$AG$65536,2,FALSE)),"np",(VLOOKUP($A29,[1]WFY10!$AF$1:$AG$65536,2,FALSE)))</f>
        <v>np</v>
      </c>
      <c r="AC29" s="90">
        <f>IF(AB29&gt;[1]WFY10!$AG$1,0,(VLOOKUP(AB29,'[2]Point Tables'!$A$4:$I$263,[1]WFY10!$AG$2,FALSE)))</f>
        <v>0</v>
      </c>
      <c r="AD29" s="91">
        <f>IF(ISNA(VLOOKUP($A29,[1]WFY10!$AO$1:$AP$65536,2,FALSE)),"np",(VLOOKUP($A29,[1]WFY10!$AO$1:$AP$65536,2,FALSE)))</f>
        <v>3</v>
      </c>
      <c r="AE29" s="90">
        <f>IF(AD29&gt;[1]WFY10!$AP$1,0,(VLOOKUP(AD29,'[2]Point Tables'!$A$4:$I$263,[1]WFY10!$AP$2,FALSE)))</f>
        <v>85</v>
      </c>
      <c r="AF29" s="91" t="str">
        <f>IF(ISNA(VLOOKUP($A29,[1]WFY10!$AX$1:$AY$65536,2,FALSE)),"np",(VLOOKUP($A29,[1]WFY10!$AX$1:$AY$65536,2,FALSE)))</f>
        <v>np</v>
      </c>
      <c r="AG29" s="90">
        <f>IF(AF29&gt;[1]WFY10!$AY$1,0,(VLOOKUP(AF29,'[2]Point Tables'!$A$4:$I$263,[1]WFY10!$AY$2,FALSE)))</f>
        <v>0</v>
      </c>
      <c r="AH29" s="91" t="str">
        <f>IF(ISNA(VLOOKUP($A29,[1]WFY10!$BG$1:$BH$65536,2,FALSE)),"np",(VLOOKUP($A29,[1]WFY10!$BG$1:$BH$65536,2,FALSE)))</f>
        <v>np</v>
      </c>
      <c r="AI29" s="90">
        <f>IF(AH29&gt;[1]WFY10!$BH$1,0,(VLOOKUP(AH29,'[2]Point Tables'!$A$4:$I$263,[1]WFY10!$BH$2,FALSE)))</f>
        <v>0</v>
      </c>
      <c r="AJ29" s="91" t="str">
        <f>IF(ISNA(VLOOKUP($A29,[1]WFY10!$BP$1:$BQ$65536,2,FALSE)),"np",(VLOOKUP($A29,[1]WFY10!$BP$1:$BQ$65536,2,FALSE)))</f>
        <v>np</v>
      </c>
      <c r="AK29" s="90">
        <f>IF(AJ29&gt;[1]WFY10!$BQ$1,0,(VLOOKUP(AJ29,'[2]Point Tables'!$A$4:$I$263,[1]WFY10!$BQ$2,FALSE)))</f>
        <v>0</v>
      </c>
      <c r="AL29" s="91">
        <f>IF(ISNA(VLOOKUP($A29,[1]WFY10!$BY$1:$BZ$65536,2,FALSE)),"np",(VLOOKUP($A29,[1]WFY10!$BY$1:$BZ$65536,2,FALSE)))</f>
        <v>3</v>
      </c>
      <c r="AM29" s="90">
        <f>IF(AL29&gt;[1]WFY10!$BZ$1,0,(VLOOKUP(AL29,'[2]Point Tables'!$A$4:$I$263,[1]WFY10!$BZ$2,FALSE)))</f>
        <v>85</v>
      </c>
      <c r="AN29" s="91" t="str">
        <f>IF(ISNA(VLOOKUP($A29,[1]WFY10!$CH$1:$CI$65536,2,FALSE)),"np",(VLOOKUP($A29,[1]WFY10!$CH$1:$CI$65536,2,FALSE)))</f>
        <v>np</v>
      </c>
      <c r="AO29" s="90">
        <f>IF(AN29&gt;[1]WFY10!$CI$1,0,(VLOOKUP(AN29,'[2]Point Tables'!$A$4:$I$263,[1]WFY10!$CI$2,FALSE)))</f>
        <v>0</v>
      </c>
      <c r="AP29" s="91" t="str">
        <f>IF(ISNA(VLOOKUP($A29,[1]WFY10!$CQ$1:$CR$65536,2,FALSE)),"np",(VLOOKUP($A29,[1]WFY10!$CQ$1:$CR$65536,2,FALSE)))</f>
        <v>np</v>
      </c>
      <c r="AQ29" s="90">
        <f>IF(AP29&gt;[1]WFY10!$CR$1,0,(VLOOKUP(AP29,'[3]Point Tables'!$A$4:$I$263,[1]WFY10!$CR$2,FALSE)))</f>
        <v>0</v>
      </c>
      <c r="AR29" s="92" t="str">
        <f t="shared" si="6"/>
        <v>Abulencia, Mia</v>
      </c>
      <c r="AS29" s="91" t="str">
        <f>IF(ISNA(VLOOKUP($A29,[1]WFY12!$AA$1:$AB$65536,2,FALSE)),"np",(VLOOKUP($A29,[1]WFY12!$AA$1:$AB$65536,2,FALSE)))</f>
        <v>np</v>
      </c>
      <c r="AT29" s="90">
        <f>IF(AS29&gt;[1]WFY12!$AB$1,0,(VLOOKUP(AS29,'[2]Point Tables'!$A$4:$I$263,[1]WFY12!$AB$2,FALSE)))</f>
        <v>0</v>
      </c>
      <c r="AU29" s="91" t="str">
        <f>IF(ISNA(VLOOKUP($A29,[1]WFY12!$AL$1:$AM$65536,2,FALSE)),"np",(VLOOKUP($A29,[1]WFY12!$AL$1:$AM$65536,2,FALSE)))</f>
        <v>np</v>
      </c>
      <c r="AV29" s="90">
        <f>IF(AU29&gt;[1]WFY12!$AM$1,0,(VLOOKUP(AU29,'[2]Point Tables'!$A$4:$I$263,[1]WFY12!$AM$2,FALSE)))</f>
        <v>0</v>
      </c>
      <c r="AW29" s="91">
        <f>IF(ISNA(VLOOKUP($A29,[1]WFY12!$AW$1:$AX$65536,2,FALSE)),"np",(VLOOKUP($A29,[1]WFY12!$AW$1:$AX$65536,2,FALSE)))</f>
        <v>26</v>
      </c>
      <c r="AX29" s="90">
        <f>IF(AW29&gt;[1]WFY12!$AX$1,0,(VLOOKUP(AW29,'[2]Point Tables'!$A$4:$I$263,[1]WFY12!$AX$2,FALSE)))</f>
        <v>0</v>
      </c>
      <c r="AY29" s="91" t="str">
        <f>IF(ISNA(VLOOKUP($A29,[1]WFY12!$BH$1:$BI$65536,2,FALSE)),"np",(VLOOKUP($A29,[1]WFY12!$BH$1:$BI$65536,2,FALSE)))</f>
        <v>np</v>
      </c>
      <c r="AZ29" s="90">
        <f>IF(AY29&gt;[1]WFY12!$BI$1,0,(VLOOKUP(AY29,'[2]Point Tables'!$A$4:$I$263,[1]WFY12!$BI$2,FALSE)))</f>
        <v>0</v>
      </c>
      <c r="BA29" s="91" t="str">
        <f>IF(ISNA(VLOOKUP($A29,[1]WFY12!$BS$1:$BT$65536,2,FALSE)),"np",(VLOOKUP($A29,[1]WFY12!$BS$1:$BT$65536,2,FALSE)))</f>
        <v>np</v>
      </c>
      <c r="BB29" s="90">
        <f>IF(BA29&gt;[1]WFY12!$BT$1,0,(VLOOKUP(BA29,'[2]Point Tables'!$A$4:$I$263,[1]WFY12!$BT$2,FALSE)))</f>
        <v>0</v>
      </c>
      <c r="BC29" s="91" t="str">
        <f>IF(ISNA(VLOOKUP($A29,[1]WFY12!$CD$1:$CE$65536,2,FALSE)),"np",(VLOOKUP($A29,[1]WFY12!$CD$1:$CE$65536,2,FALSE)))</f>
        <v>np</v>
      </c>
      <c r="BD29" s="90">
        <f>IF(BC29&gt;[1]WFY12!$CE$1,0,(VLOOKUP(BC29,'[2]Point Tables'!$A$4:$I$263,[1]WFY12!$CE$2,FALSE)))</f>
        <v>0</v>
      </c>
      <c r="BE29" s="91">
        <f>IF(ISNA(VLOOKUP($A29,[1]WFY12!$CO$1:$CP$65536,2,FALSE)),"np",(VLOOKUP($A29,[1]WFY12!$CO$1:$CP$65536,2,FALSE)))</f>
        <v>16</v>
      </c>
      <c r="BF29" s="90">
        <f>IF(BE29&gt;[1]WFY12!$CP$1,0,(VLOOKUP(BE29,'[2]Point Tables'!$A$4:$I$263,[1]WFY12!$CP$2,FALSE)))</f>
        <v>0</v>
      </c>
      <c r="BG29" s="91" t="str">
        <f>IF(ISNA(VLOOKUP($A29,[1]WFY12!$CZ$1:$DA$65536,2,FALSE)),"np",(VLOOKUP($A29,[1]WFY12!$CZ$1:$DA$65536,2,FALSE)))</f>
        <v>np</v>
      </c>
      <c r="BH29" s="90">
        <f>IF(BG29&gt;[1]WFY12!$DA$1,0,(VLOOKUP(BG29,'[2]Point Tables'!$A$4:$I$263,[1]WFY12!$DA$2,FALSE)))</f>
        <v>0</v>
      </c>
      <c r="BI29" s="91" t="str">
        <f>IF(ISNA(VLOOKUP($A29,[1]WFY12!$DK$1:$DL$65536,2,FALSE)),"np",(VLOOKUP($A29,[1]WFY12!$DK$1:$DL$65536,2,FALSE)))</f>
        <v>np</v>
      </c>
      <c r="BJ29" s="90">
        <f>IF(BI29&gt;[1]WFY12!$DL$1,0,(VLOOKUP(BI29,'[3]Point Tables'!$A$4:$I$263,[1]WFY12!$DL$2,FALSE)))</f>
        <v>0</v>
      </c>
      <c r="BW29">
        <f t="shared" si="7"/>
        <v>0</v>
      </c>
      <c r="BX29">
        <f t="shared" si="8"/>
        <v>0</v>
      </c>
      <c r="BY29">
        <f t="shared" si="9"/>
        <v>85</v>
      </c>
      <c r="BZ29">
        <f t="shared" si="10"/>
        <v>0</v>
      </c>
      <c r="CA29">
        <f t="shared" si="11"/>
        <v>0</v>
      </c>
      <c r="CB29">
        <f t="shared" si="12"/>
        <v>0</v>
      </c>
      <c r="CC29">
        <f t="shared" si="13"/>
        <v>85</v>
      </c>
      <c r="CD29">
        <f t="shared" si="14"/>
        <v>0</v>
      </c>
      <c r="CE29">
        <f t="shared" si="15"/>
        <v>0</v>
      </c>
      <c r="CF29">
        <f t="shared" si="16"/>
        <v>0</v>
      </c>
      <c r="CG29">
        <f t="shared" si="17"/>
        <v>0</v>
      </c>
      <c r="CH29">
        <f t="shared" si="18"/>
        <v>0</v>
      </c>
      <c r="CI29">
        <f t="shared" si="19"/>
        <v>0</v>
      </c>
      <c r="CJ29">
        <f t="shared" si="20"/>
        <v>0</v>
      </c>
      <c r="CK29">
        <f t="shared" si="21"/>
        <v>0</v>
      </c>
      <c r="CL29">
        <f t="shared" si="22"/>
        <v>0</v>
      </c>
      <c r="CM29">
        <f t="shared" si="23"/>
        <v>0</v>
      </c>
      <c r="CN29">
        <f t="shared" si="24"/>
        <v>0</v>
      </c>
      <c r="CP29">
        <f t="shared" si="25"/>
        <v>85</v>
      </c>
      <c r="CQ29">
        <f t="shared" si="26"/>
        <v>0</v>
      </c>
      <c r="CR29">
        <f t="shared" si="27"/>
        <v>0</v>
      </c>
      <c r="CS29">
        <f t="shared" si="28"/>
        <v>0</v>
      </c>
      <c r="CT29">
        <f t="shared" si="29"/>
        <v>0</v>
      </c>
      <c r="CU29">
        <f t="shared" si="30"/>
        <v>32.5</v>
      </c>
      <c r="CW29">
        <f t="shared" si="31"/>
        <v>85</v>
      </c>
      <c r="CX29">
        <f t="shared" si="32"/>
        <v>32.5</v>
      </c>
      <c r="CY29">
        <f t="shared" si="33"/>
        <v>0</v>
      </c>
      <c r="CZ29">
        <f t="shared" si="34"/>
        <v>0</v>
      </c>
      <c r="DB29" s="95">
        <f t="shared" si="35"/>
        <v>117.5</v>
      </c>
      <c r="DG29">
        <f t="shared" si="38"/>
        <v>32.5</v>
      </c>
    </row>
    <row r="30" spans="1:111">
      <c r="A30" s="33">
        <v>100118799</v>
      </c>
      <c r="B30" s="1">
        <f t="shared" si="0"/>
        <v>116.5</v>
      </c>
      <c r="C30" s="132">
        <f t="shared" si="36"/>
        <v>31.5</v>
      </c>
      <c r="D30" s="15" t="str">
        <f t="shared" si="39"/>
        <v>27</v>
      </c>
      <c r="E30" s="26"/>
      <c r="F30" s="3" t="s">
        <v>1073</v>
      </c>
      <c r="G30" s="10">
        <v>2000</v>
      </c>
      <c r="H30" s="3" t="s">
        <v>31</v>
      </c>
      <c r="I30" s="133">
        <f t="shared" si="1"/>
        <v>116.5</v>
      </c>
      <c r="J30" s="135">
        <f t="shared" si="37"/>
        <v>31.5</v>
      </c>
      <c r="K30" s="87">
        <f t="shared" si="2"/>
        <v>85</v>
      </c>
      <c r="L30" s="87">
        <f t="shared" si="2"/>
        <v>31.5</v>
      </c>
      <c r="M30" s="87">
        <f t="shared" si="2"/>
        <v>0</v>
      </c>
      <c r="N30" s="87">
        <f t="shared" si="2"/>
        <v>0</v>
      </c>
      <c r="O30" s="88" t="str">
        <f t="shared" si="3"/>
        <v>Xagoraris, Madison</v>
      </c>
      <c r="P30" s="91" t="str">
        <f>IF(ISNA(VLOOKUP($A30,[1]WFY10!$E$1:$F$65536,2,FALSE)),"np",(VLOOKUP($A30,[1]WFY10!$E$1:$F$65536,2,FALSE)))</f>
        <v>np</v>
      </c>
      <c r="Q30" s="90">
        <f>IF(P30&gt;[1]WFY10!$F$1,0,(VLOOKUP(P30,'[2]Point Tables'!$A$4:$I$263,[1]WFY10!$F$2,FALSE)))</f>
        <v>0</v>
      </c>
      <c r="R30" s="91">
        <f>IF(ISNA(VLOOKUP($A30,[1]WFY10!$N$1:$O$65536,2,FALSE)),"np",(VLOOKUP($A30,[1]WFY10!$N$1:$O$65536,2,FALSE)))</f>
        <v>24</v>
      </c>
      <c r="S30" s="90">
        <f>IF(R30&gt;[1]WFY10!$O$1,0,(VLOOKUP(R30,'[2]Point Tables'!$A$4:$I$263,[1]WFY10!$O$2,FALSE)))</f>
        <v>31.5</v>
      </c>
      <c r="T30" s="92" t="str">
        <f t="shared" si="4"/>
        <v>Xagoraris, Madison</v>
      </c>
      <c r="U30" s="91" t="str">
        <f>IF(ISNA(VLOOKUP($A30,[1]WFY12!$E$1:$F$65536,2,FALSE)),"np",(VLOOKUP($A30,[1]WFY12!$E$1:$F$65536,2,FALSE)))</f>
        <v>np</v>
      </c>
      <c r="V30" s="90">
        <f>IF(U30&gt;[1]WFY12!$F$1,0,(VLOOKUP(U30,'[2]Point Tables'!$A$4:$I$263,[1]WFY12!$F$2,FALSE)))</f>
        <v>0</v>
      </c>
      <c r="W30" s="91">
        <f>IF(ISNA(VLOOKUP($A30,[1]WFY12!$P$1:$Q$65536,2,FALSE)),"np",(VLOOKUP($A30,[1]WFY12!$P$1:$Q$65536,2,FALSE)))</f>
        <v>60</v>
      </c>
      <c r="X30" s="90">
        <f>IF(W30&gt;[1]WFY12!$Q$1,0,(VLOOKUP(W30,'[2]Point Tables'!$A$4:$I$263,[1]WFY12!$Q$2,FALSE)))</f>
        <v>0</v>
      </c>
      <c r="Y30" s="92" t="str">
        <f t="shared" si="5"/>
        <v>Xagoraris, Madison</v>
      </c>
      <c r="Z30" s="91" t="str">
        <f>IF(ISNA(VLOOKUP($A30,[1]WFY10!$W$1:$X$65536,2,FALSE)),"np",(VLOOKUP($A30,[1]WFY10!$W$1:$X$65536,2,FALSE)))</f>
        <v>np</v>
      </c>
      <c r="AA30" s="90">
        <f>IF(Z30&gt;[1]WFY10!$X$1,0,(VLOOKUP(Z30,'[2]Point Tables'!$A$4:$I$263,[1]WFY10!$X$2,FALSE)))</f>
        <v>0</v>
      </c>
      <c r="AB30" s="91" t="str">
        <f>IF(ISNA(VLOOKUP($A30,[1]WFY10!$AF$1:$AG$65536,2,FALSE)),"np",(VLOOKUP($A30,[1]WFY10!$AF$1:$AG$65536,2,FALSE)))</f>
        <v>np</v>
      </c>
      <c r="AC30" s="90">
        <f>IF(AB30&gt;[1]WFY10!$AG$1,0,(VLOOKUP(AB30,'[2]Point Tables'!$A$4:$I$263,[1]WFY10!$AG$2,FALSE)))</f>
        <v>0</v>
      </c>
      <c r="AD30" s="91">
        <f>IF(ISNA(VLOOKUP($A30,[1]WFY10!$AO$1:$AP$65536,2,FALSE)),"np",(VLOOKUP($A30,[1]WFY10!$AO$1:$AP$65536,2,FALSE)))</f>
        <v>8</v>
      </c>
      <c r="AE30" s="90">
        <f>IF(AD30&gt;[1]WFY10!$AP$1,0,(VLOOKUP(AD30,'[2]Point Tables'!$A$4:$I$263,[1]WFY10!$AP$2,FALSE)))</f>
        <v>68.5</v>
      </c>
      <c r="AF30" s="91" t="str">
        <f>IF(ISNA(VLOOKUP($A30,[1]WFY10!$AX$1:$AY$65536,2,FALSE)),"np",(VLOOKUP($A30,[1]WFY10!$AX$1:$AY$65536,2,FALSE)))</f>
        <v>np</v>
      </c>
      <c r="AG30" s="90">
        <f>IF(AF30&gt;[1]WFY10!$AY$1,0,(VLOOKUP(AF30,'[2]Point Tables'!$A$4:$I$263,[1]WFY10!$AY$2,FALSE)))</f>
        <v>0</v>
      </c>
      <c r="AH30" s="91" t="str">
        <f>IF(ISNA(VLOOKUP($A30,[1]WFY10!$BG$1:$BH$65536,2,FALSE)),"np",(VLOOKUP($A30,[1]WFY10!$BG$1:$BH$65536,2,FALSE)))</f>
        <v>np</v>
      </c>
      <c r="AI30" s="90">
        <f>IF(AH30&gt;[1]WFY10!$BH$1,0,(VLOOKUP(AH30,'[2]Point Tables'!$A$4:$I$263,[1]WFY10!$BH$2,FALSE)))</f>
        <v>0</v>
      </c>
      <c r="AJ30" s="91">
        <f>IF(ISNA(VLOOKUP($A30,[1]WFY10!$BP$1:$BQ$65536,2,FALSE)),"np",(VLOOKUP($A30,[1]WFY10!$BP$1:$BQ$65536,2,FALSE)))</f>
        <v>3</v>
      </c>
      <c r="AK30" s="90">
        <f>IF(AJ30&gt;[1]WFY10!$BQ$1,0,(VLOOKUP(AJ30,'[2]Point Tables'!$A$4:$I$263,[1]WFY10!$BQ$2,FALSE)))</f>
        <v>85</v>
      </c>
      <c r="AL30" s="91" t="str">
        <f>IF(ISNA(VLOOKUP($A30,[1]WFY10!$BY$1:$BZ$65536,2,FALSE)),"np",(VLOOKUP($A30,[1]WFY10!$BY$1:$BZ$65536,2,FALSE)))</f>
        <v>np</v>
      </c>
      <c r="AM30" s="90">
        <f>IF(AL30&gt;[1]WFY10!$BZ$1,0,(VLOOKUP(AL30,'[2]Point Tables'!$A$4:$I$263,[1]WFY10!$BZ$2,FALSE)))</f>
        <v>0</v>
      </c>
      <c r="AN30" s="91" t="str">
        <f>IF(ISNA(VLOOKUP($A30,[1]WFY10!$CH$1:$CI$65536,2,FALSE)),"np",(VLOOKUP($A30,[1]WFY10!$CH$1:$CI$65536,2,FALSE)))</f>
        <v>np</v>
      </c>
      <c r="AO30" s="90">
        <f>IF(AN30&gt;[1]WFY10!$CI$1,0,(VLOOKUP(AN30,'[2]Point Tables'!$A$4:$I$263,[1]WFY10!$CI$2,FALSE)))</f>
        <v>0</v>
      </c>
      <c r="AP30" s="91" t="str">
        <f>IF(ISNA(VLOOKUP($A30,[1]WFY10!$CQ$1:$CR$65536,2,FALSE)),"np",(VLOOKUP($A30,[1]WFY10!$CQ$1:$CR$65536,2,FALSE)))</f>
        <v>np</v>
      </c>
      <c r="AQ30" s="90">
        <f>IF(AP30&gt;[1]WFY10!$CR$1,0,(VLOOKUP(AP30,'[3]Point Tables'!$A$4:$I$263,[1]WFY10!$CR$2,FALSE)))</f>
        <v>0</v>
      </c>
      <c r="AR30" s="92" t="str">
        <f t="shared" si="6"/>
        <v>Xagoraris, Madison</v>
      </c>
      <c r="AS30" s="91" t="str">
        <f>IF(ISNA(VLOOKUP($A30,[1]WFY12!$AA$1:$AB$65536,2,FALSE)),"np",(VLOOKUP($A30,[1]WFY12!$AA$1:$AB$65536,2,FALSE)))</f>
        <v>np</v>
      </c>
      <c r="AT30" s="90">
        <f>IF(AS30&gt;[1]WFY12!$AB$1,0,(VLOOKUP(AS30,'[2]Point Tables'!$A$4:$I$263,[1]WFY12!$AB$2,FALSE)))</f>
        <v>0</v>
      </c>
      <c r="AU30" s="91" t="str">
        <f>IF(ISNA(VLOOKUP($A30,[1]WFY12!$AL$1:$AM$65536,2,FALSE)),"np",(VLOOKUP($A30,[1]WFY12!$AL$1:$AM$65536,2,FALSE)))</f>
        <v>np</v>
      </c>
      <c r="AV30" s="90">
        <f>IF(AU30&gt;[1]WFY12!$AM$1,0,(VLOOKUP(AU30,'[2]Point Tables'!$A$4:$I$263,[1]WFY12!$AM$2,FALSE)))</f>
        <v>0</v>
      </c>
      <c r="AW30" s="91">
        <f>IF(ISNA(VLOOKUP($A30,[1]WFY12!$AW$1:$AX$65536,2,FALSE)),"np",(VLOOKUP($A30,[1]WFY12!$AW$1:$AX$65536,2,FALSE)))</f>
        <v>40</v>
      </c>
      <c r="AX30" s="90">
        <f>IF(AW30&gt;[1]WFY12!$AX$1,0,(VLOOKUP(AW30,'[2]Point Tables'!$A$4:$I$263,[1]WFY12!$AX$2,FALSE)))</f>
        <v>0</v>
      </c>
      <c r="AY30" s="91" t="str">
        <f>IF(ISNA(VLOOKUP($A30,[1]WFY12!$BH$1:$BI$65536,2,FALSE)),"np",(VLOOKUP($A30,[1]WFY12!$BH$1:$BI$65536,2,FALSE)))</f>
        <v>np</v>
      </c>
      <c r="AZ30" s="90">
        <f>IF(AY30&gt;[1]WFY12!$BI$1,0,(VLOOKUP(AY30,'[2]Point Tables'!$A$4:$I$263,[1]WFY12!$BI$2,FALSE)))</f>
        <v>0</v>
      </c>
      <c r="BA30" s="91" t="str">
        <f>IF(ISNA(VLOOKUP($A30,[1]WFY12!$BS$1:$BT$65536,2,FALSE)),"np",(VLOOKUP($A30,[1]WFY12!$BS$1:$BT$65536,2,FALSE)))</f>
        <v>np</v>
      </c>
      <c r="BB30" s="90">
        <f>IF(BA30&gt;[1]WFY12!$BT$1,0,(VLOOKUP(BA30,'[2]Point Tables'!$A$4:$I$263,[1]WFY12!$BT$2,FALSE)))</f>
        <v>0</v>
      </c>
      <c r="BC30" s="91">
        <f>IF(ISNA(VLOOKUP($A30,[1]WFY12!$CD$1:$CE$65536,2,FALSE)),"np",(VLOOKUP($A30,[1]WFY12!$CD$1:$CE$65536,2,FALSE)))</f>
        <v>29</v>
      </c>
      <c r="BD30" s="90">
        <f>IF(BC30&gt;[1]WFY12!$CE$1,0,(VLOOKUP(BC30,'[2]Point Tables'!$A$4:$I$263,[1]WFY12!$CE$2,FALSE)))</f>
        <v>0</v>
      </c>
      <c r="BE30" s="91" t="str">
        <f>IF(ISNA(VLOOKUP($A30,[1]WFY12!$CO$1:$CP$65536,2,FALSE)),"np",(VLOOKUP($A30,[1]WFY12!$CO$1:$CP$65536,2,FALSE)))</f>
        <v>np</v>
      </c>
      <c r="BF30" s="90">
        <f>IF(BE30&gt;[1]WFY12!$CP$1,0,(VLOOKUP(BE30,'[2]Point Tables'!$A$4:$I$263,[1]WFY12!$CP$2,FALSE)))</f>
        <v>0</v>
      </c>
      <c r="BG30" s="91" t="str">
        <f>IF(ISNA(VLOOKUP($A30,[1]WFY12!$CZ$1:$DA$65536,2,FALSE)),"np",(VLOOKUP($A30,[1]WFY12!$CZ$1:$DA$65536,2,FALSE)))</f>
        <v>np</v>
      </c>
      <c r="BH30" s="90">
        <f>IF(BG30&gt;[1]WFY12!$DA$1,0,(VLOOKUP(BG30,'[2]Point Tables'!$A$4:$I$263,[1]WFY12!$DA$2,FALSE)))</f>
        <v>0</v>
      </c>
      <c r="BI30" s="91" t="str">
        <f>IF(ISNA(VLOOKUP($A30,[1]WFY12!$DK$1:$DL$65536,2,FALSE)),"np",(VLOOKUP($A30,[1]WFY12!$DK$1:$DL$65536,2,FALSE)))</f>
        <v>np</v>
      </c>
      <c r="BJ30" s="90">
        <f>IF(BI30&gt;[1]WFY12!$DL$1,0,(VLOOKUP(BI30,'[3]Point Tables'!$A$4:$I$263,[1]WFY12!$DL$2,FALSE)))</f>
        <v>0</v>
      </c>
      <c r="BW30">
        <f t="shared" si="7"/>
        <v>0</v>
      </c>
      <c r="BX30">
        <f t="shared" si="8"/>
        <v>0</v>
      </c>
      <c r="BY30">
        <f t="shared" si="9"/>
        <v>68.5</v>
      </c>
      <c r="BZ30">
        <f t="shared" si="10"/>
        <v>0</v>
      </c>
      <c r="CA30">
        <f t="shared" si="11"/>
        <v>0</v>
      </c>
      <c r="CB30">
        <f t="shared" si="12"/>
        <v>85</v>
      </c>
      <c r="CC30">
        <f t="shared" si="13"/>
        <v>0</v>
      </c>
      <c r="CD30">
        <f t="shared" si="14"/>
        <v>0</v>
      </c>
      <c r="CE30">
        <f t="shared" si="15"/>
        <v>0</v>
      </c>
      <c r="CF30">
        <f t="shared" si="16"/>
        <v>0</v>
      </c>
      <c r="CG30">
        <f t="shared" si="17"/>
        <v>0</v>
      </c>
      <c r="CH30">
        <f t="shared" si="18"/>
        <v>0</v>
      </c>
      <c r="CI30">
        <f t="shared" si="19"/>
        <v>0</v>
      </c>
      <c r="CJ30">
        <f t="shared" si="20"/>
        <v>0</v>
      </c>
      <c r="CK30">
        <f t="shared" si="21"/>
        <v>0</v>
      </c>
      <c r="CL30">
        <f t="shared" si="22"/>
        <v>0</v>
      </c>
      <c r="CM30">
        <f t="shared" si="23"/>
        <v>0</v>
      </c>
      <c r="CN30">
        <f t="shared" si="24"/>
        <v>0</v>
      </c>
      <c r="CP30">
        <f t="shared" si="25"/>
        <v>85</v>
      </c>
      <c r="CQ30">
        <f t="shared" si="26"/>
        <v>0</v>
      </c>
      <c r="CR30">
        <f t="shared" si="27"/>
        <v>0</v>
      </c>
      <c r="CS30">
        <f t="shared" si="28"/>
        <v>0</v>
      </c>
      <c r="CT30">
        <f t="shared" si="29"/>
        <v>0</v>
      </c>
      <c r="CU30">
        <f t="shared" si="30"/>
        <v>31.5</v>
      </c>
      <c r="CW30">
        <f t="shared" si="31"/>
        <v>85</v>
      </c>
      <c r="CX30">
        <f t="shared" si="32"/>
        <v>31.5</v>
      </c>
      <c r="CY30">
        <f t="shared" si="33"/>
        <v>0</v>
      </c>
      <c r="CZ30">
        <f t="shared" si="34"/>
        <v>0</v>
      </c>
      <c r="DB30" s="95">
        <f t="shared" si="35"/>
        <v>116.5</v>
      </c>
      <c r="DG30">
        <f t="shared" si="38"/>
        <v>31.5</v>
      </c>
    </row>
    <row r="31" spans="1:111">
      <c r="A31" s="136">
        <v>100129765</v>
      </c>
      <c r="B31" s="1">
        <f t="shared" si="0"/>
        <v>92</v>
      </c>
      <c r="C31" s="132">
        <f t="shared" si="36"/>
        <v>0</v>
      </c>
      <c r="D31" s="15" t="str">
        <f t="shared" si="39"/>
        <v>28</v>
      </c>
      <c r="E31" s="26"/>
      <c r="F31" s="3" t="s">
        <v>1439</v>
      </c>
      <c r="G31" s="10">
        <v>2000</v>
      </c>
      <c r="H31" s="3" t="s">
        <v>33</v>
      </c>
      <c r="I31" s="133">
        <f t="shared" si="1"/>
        <v>92</v>
      </c>
      <c r="J31" s="135">
        <f t="shared" si="37"/>
        <v>0</v>
      </c>
      <c r="K31" s="87">
        <f t="shared" si="2"/>
        <v>92</v>
      </c>
      <c r="L31" s="87">
        <f t="shared" si="2"/>
        <v>0</v>
      </c>
      <c r="M31" s="87">
        <f t="shared" si="2"/>
        <v>0</v>
      </c>
      <c r="N31" s="87">
        <f t="shared" si="2"/>
        <v>0</v>
      </c>
      <c r="O31" s="88" t="str">
        <f t="shared" si="3"/>
        <v>Li, Karina *</v>
      </c>
      <c r="P31" s="91" t="str">
        <f>IF(ISNA(VLOOKUP($A31,[1]WFY10!$E$1:$F$65536,2,FALSE)),"np",(VLOOKUP($A31,[1]WFY10!$E$1:$F$65536,2,FALSE)))</f>
        <v>np</v>
      </c>
      <c r="Q31" s="90">
        <f>IF(P31&gt;[1]WFY10!$F$1,0,(VLOOKUP(P31,'[2]Point Tables'!$A$4:$I$263,[1]WFY10!$F$2,FALSE)))</f>
        <v>0</v>
      </c>
      <c r="R31" s="91" t="str">
        <f>IF(ISNA(VLOOKUP($A31,[1]WFY10!$N$1:$O$65536,2,FALSE)),"np",(VLOOKUP($A31,[1]WFY10!$N$1:$O$65536,2,FALSE)))</f>
        <v>np</v>
      </c>
      <c r="S31" s="90">
        <f>IF(R31&gt;[1]WFY10!$O$1,0,(VLOOKUP(R31,'[2]Point Tables'!$A$4:$I$263,[1]WFY10!$O$2,FALSE)))</f>
        <v>0</v>
      </c>
      <c r="T31" s="92" t="str">
        <f t="shared" si="4"/>
        <v>Li, Karina *</v>
      </c>
      <c r="U31" s="91" t="str">
        <f>IF(ISNA(VLOOKUP($A31,[1]WFY12!$E$1:$F$65536,2,FALSE)),"np",(VLOOKUP($A31,[1]WFY12!$E$1:$F$65536,2,FALSE)))</f>
        <v>np</v>
      </c>
      <c r="V31" s="90">
        <f>IF(U31&gt;[1]WFY12!$F$1,0,(VLOOKUP(U31,'[2]Point Tables'!$A$4:$I$263,[1]WFY12!$F$2,FALSE)))</f>
        <v>0</v>
      </c>
      <c r="W31" s="91" t="str">
        <f>IF(ISNA(VLOOKUP($A31,[1]WFY12!$P$1:$Q$65536,2,FALSE)),"np",(VLOOKUP($A31,[1]WFY12!$P$1:$Q$65536,2,FALSE)))</f>
        <v>np</v>
      </c>
      <c r="X31" s="90">
        <f>IF(W31&gt;[1]WFY12!$Q$1,0,(VLOOKUP(W31,'[2]Point Tables'!$A$4:$I$263,[1]WFY12!$Q$2,FALSE)))</f>
        <v>0</v>
      </c>
      <c r="Y31" s="92" t="str">
        <f t="shared" si="5"/>
        <v>Li, Karina *</v>
      </c>
      <c r="Z31" s="91" t="str">
        <f>IF(ISNA(VLOOKUP($A31,[1]WFY10!$W$1:$X$65536,2,FALSE)),"np",(VLOOKUP($A31,[1]WFY10!$W$1:$X$65536,2,FALSE)))</f>
        <v>np</v>
      </c>
      <c r="AA31" s="90">
        <f>IF(Z31&gt;[1]WFY10!$X$1,0,(VLOOKUP(Z31,'[2]Point Tables'!$A$4:$I$263,[1]WFY10!$X$2,FALSE)))</f>
        <v>0</v>
      </c>
      <c r="AB31" s="91" t="str">
        <f>IF(ISNA(VLOOKUP($A31,[1]WFY10!$AF$1:$AG$65536,2,FALSE)),"np",(VLOOKUP($A31,[1]WFY10!$AF$1:$AG$65536,2,FALSE)))</f>
        <v>np</v>
      </c>
      <c r="AC31" s="90">
        <f>IF(AB31&gt;[1]WFY10!$AG$1,0,(VLOOKUP(AB31,'[2]Point Tables'!$A$4:$I$263,[1]WFY10!$AG$2,FALSE)))</f>
        <v>0</v>
      </c>
      <c r="AD31" s="91">
        <f>IF(ISNA(VLOOKUP($A31,[1]WFY10!$AO$1:$AP$65536,2,FALSE)),"np",(VLOOKUP($A31,[1]WFY10!$AO$1:$AP$65536,2,FALSE)))</f>
        <v>2</v>
      </c>
      <c r="AE31" s="90">
        <f>IF(AD31&gt;[1]WFY10!$AP$1,0,(VLOOKUP(AD31,'[2]Point Tables'!$A$4:$I$263,[1]WFY10!$AP$2,FALSE)))</f>
        <v>92</v>
      </c>
      <c r="AF31" s="91" t="str">
        <f>IF(ISNA(VLOOKUP($A31,[1]WFY10!$AX$1:$AY$65536,2,FALSE)),"np",(VLOOKUP($A31,[1]WFY10!$AX$1:$AY$65536,2,FALSE)))</f>
        <v>np</v>
      </c>
      <c r="AG31" s="90">
        <f>IF(AF31&gt;[1]WFY10!$AY$1,0,(VLOOKUP(AF31,'[2]Point Tables'!$A$4:$I$263,[1]WFY10!$AY$2,FALSE)))</f>
        <v>0</v>
      </c>
      <c r="AH31" s="91" t="str">
        <f>IF(ISNA(VLOOKUP($A31,[1]WFY10!$BG$1:$BH$65536,2,FALSE)),"np",(VLOOKUP($A31,[1]WFY10!$BG$1:$BH$65536,2,FALSE)))</f>
        <v>np</v>
      </c>
      <c r="AI31" s="90">
        <f>IF(AH31&gt;[1]WFY10!$BH$1,0,(VLOOKUP(AH31,'[2]Point Tables'!$A$4:$I$263,[1]WFY10!$BH$2,FALSE)))</f>
        <v>0</v>
      </c>
      <c r="AJ31" s="91" t="str">
        <f>IF(ISNA(VLOOKUP($A31,[1]WFY10!$BP$1:$BQ$65536,2,FALSE)),"np",(VLOOKUP($A31,[1]WFY10!$BP$1:$BQ$65536,2,FALSE)))</f>
        <v>np</v>
      </c>
      <c r="AK31" s="90">
        <f>IF(AJ31&gt;[1]WFY10!$BQ$1,0,(VLOOKUP(AJ31,'[2]Point Tables'!$A$4:$I$263,[1]WFY10!$BQ$2,FALSE)))</f>
        <v>0</v>
      </c>
      <c r="AL31" s="91" t="str">
        <f>IF(ISNA(VLOOKUP($A31,[1]WFY10!$BY$1:$BZ$65536,2,FALSE)),"np",(VLOOKUP($A31,[1]WFY10!$BY$1:$BZ$65536,2,FALSE)))</f>
        <v>np</v>
      </c>
      <c r="AM31" s="90">
        <f>IF(AL31&gt;[1]WFY10!$BZ$1,0,(VLOOKUP(AL31,'[2]Point Tables'!$A$4:$I$263,[1]WFY10!$BZ$2,FALSE)))</f>
        <v>0</v>
      </c>
      <c r="AN31" s="91" t="str">
        <f>IF(ISNA(VLOOKUP($A31,[1]WFY10!$CH$1:$CI$65536,2,FALSE)),"np",(VLOOKUP($A31,[1]WFY10!$CH$1:$CI$65536,2,FALSE)))</f>
        <v>np</v>
      </c>
      <c r="AO31" s="90">
        <f>IF(AN31&gt;[1]WFY10!$CI$1,0,(VLOOKUP(AN31,'[2]Point Tables'!$A$4:$I$263,[1]WFY10!$CI$2,FALSE)))</f>
        <v>0</v>
      </c>
      <c r="AP31" s="91" t="str">
        <f>IF(ISNA(VLOOKUP($A31,[1]WFY10!$CQ$1:$CR$65536,2,FALSE)),"np",(VLOOKUP($A31,[1]WFY10!$CQ$1:$CR$65536,2,FALSE)))</f>
        <v>np</v>
      </c>
      <c r="AQ31" s="90">
        <f>IF(AP31&gt;[1]WFY10!$CR$1,0,(VLOOKUP(AP31,'[3]Point Tables'!$A$4:$I$263,[1]WFY10!$CR$2,FALSE)))</f>
        <v>0</v>
      </c>
      <c r="AR31" s="92" t="str">
        <f t="shared" si="6"/>
        <v>Li, Karina *</v>
      </c>
      <c r="AS31" s="91" t="str">
        <f>IF(ISNA(VLOOKUP($A31,[1]WFY12!$AA$1:$AB$65536,2,FALSE)),"np",(VLOOKUP($A31,[1]WFY12!$AA$1:$AB$65536,2,FALSE)))</f>
        <v>np</v>
      </c>
      <c r="AT31" s="90">
        <f>IF(AS31&gt;[1]WFY12!$AB$1,0,(VLOOKUP(AS31,'[2]Point Tables'!$A$4:$I$263,[1]WFY12!$AB$2,FALSE)))</f>
        <v>0</v>
      </c>
      <c r="AU31" s="91" t="str">
        <f>IF(ISNA(VLOOKUP($A31,[1]WFY12!$AL$1:$AM$65536,2,FALSE)),"np",(VLOOKUP($A31,[1]WFY12!$AL$1:$AM$65536,2,FALSE)))</f>
        <v>np</v>
      </c>
      <c r="AV31" s="90">
        <f>IF(AU31&gt;[1]WFY12!$AM$1,0,(VLOOKUP(AU31,'[2]Point Tables'!$A$4:$I$263,[1]WFY12!$AM$2,FALSE)))</f>
        <v>0</v>
      </c>
      <c r="AW31" s="91" t="str">
        <f>IF(ISNA(VLOOKUP($A31,[1]WFY12!$AW$1:$AX$65536,2,FALSE)),"np",(VLOOKUP($A31,[1]WFY12!$AW$1:$AX$65536,2,FALSE)))</f>
        <v>np</v>
      </c>
      <c r="AX31" s="90">
        <f>IF(AW31&gt;[1]WFY12!$AX$1,0,(VLOOKUP(AW31,'[2]Point Tables'!$A$4:$I$263,[1]WFY12!$AX$2,FALSE)))</f>
        <v>0</v>
      </c>
      <c r="AY31" s="91" t="str">
        <f>IF(ISNA(VLOOKUP($A31,[1]WFY12!$BH$1:$BI$65536,2,FALSE)),"np",(VLOOKUP($A31,[1]WFY12!$BH$1:$BI$65536,2,FALSE)))</f>
        <v>np</v>
      </c>
      <c r="AZ31" s="90">
        <f>IF(AY31&gt;[1]WFY12!$BI$1,0,(VLOOKUP(AY31,'[2]Point Tables'!$A$4:$I$263,[1]WFY12!$BI$2,FALSE)))</f>
        <v>0</v>
      </c>
      <c r="BA31" s="91" t="str">
        <f>IF(ISNA(VLOOKUP($A31,[1]WFY12!$BS$1:$BT$65536,2,FALSE)),"np",(VLOOKUP($A31,[1]WFY12!$BS$1:$BT$65536,2,FALSE)))</f>
        <v>np</v>
      </c>
      <c r="BB31" s="90">
        <f>IF(BA31&gt;[1]WFY12!$BT$1,0,(VLOOKUP(BA31,'[2]Point Tables'!$A$4:$I$263,[1]WFY12!$BT$2,FALSE)))</f>
        <v>0</v>
      </c>
      <c r="BC31" s="91" t="str">
        <f>IF(ISNA(VLOOKUP($A31,[1]WFY12!$CD$1:$CE$65536,2,FALSE)),"np",(VLOOKUP($A31,[1]WFY12!$CD$1:$CE$65536,2,FALSE)))</f>
        <v>np</v>
      </c>
      <c r="BD31" s="90">
        <f>IF(BC31&gt;[1]WFY12!$CE$1,0,(VLOOKUP(BC31,'[2]Point Tables'!$A$4:$I$263,[1]WFY12!$CE$2,FALSE)))</f>
        <v>0</v>
      </c>
      <c r="BE31" s="91" t="str">
        <f>IF(ISNA(VLOOKUP($A31,[1]WFY12!$CO$1:$CP$65536,2,FALSE)),"np",(VLOOKUP($A31,[1]WFY12!$CO$1:$CP$65536,2,FALSE)))</f>
        <v>np</v>
      </c>
      <c r="BF31" s="90">
        <f>IF(BE31&gt;[1]WFY12!$CP$1,0,(VLOOKUP(BE31,'[2]Point Tables'!$A$4:$I$263,[1]WFY12!$CP$2,FALSE)))</f>
        <v>0</v>
      </c>
      <c r="BG31" s="91" t="str">
        <f>IF(ISNA(VLOOKUP($A31,[1]WFY12!$CZ$1:$DA$65536,2,FALSE)),"np",(VLOOKUP($A31,[1]WFY12!$CZ$1:$DA$65536,2,FALSE)))</f>
        <v>np</v>
      </c>
      <c r="BH31" s="90">
        <f>IF(BG31&gt;[1]WFY12!$DA$1,0,(VLOOKUP(BG31,'[2]Point Tables'!$A$4:$I$263,[1]WFY12!$DA$2,FALSE)))</f>
        <v>0</v>
      </c>
      <c r="BI31" s="91" t="str">
        <f>IF(ISNA(VLOOKUP($A31,[1]WFY12!$DK$1:$DL$65536,2,FALSE)),"np",(VLOOKUP($A31,[1]WFY12!$DK$1:$DL$65536,2,FALSE)))</f>
        <v>np</v>
      </c>
      <c r="BJ31" s="90">
        <f>IF(BI31&gt;[1]WFY12!$DL$1,0,(VLOOKUP(BI31,'[3]Point Tables'!$A$4:$I$263,[1]WFY12!$DL$2,FALSE)))</f>
        <v>0</v>
      </c>
      <c r="BW31">
        <f t="shared" si="7"/>
        <v>0</v>
      </c>
      <c r="BX31">
        <f t="shared" si="8"/>
        <v>0</v>
      </c>
      <c r="BY31">
        <f t="shared" si="9"/>
        <v>92</v>
      </c>
      <c r="BZ31">
        <f t="shared" si="10"/>
        <v>0</v>
      </c>
      <c r="CA31">
        <f t="shared" si="11"/>
        <v>0</v>
      </c>
      <c r="CB31">
        <f t="shared" si="12"/>
        <v>0</v>
      </c>
      <c r="CC31">
        <f t="shared" si="13"/>
        <v>0</v>
      </c>
      <c r="CD31">
        <f t="shared" si="14"/>
        <v>0</v>
      </c>
      <c r="CE31">
        <f t="shared" si="15"/>
        <v>0</v>
      </c>
      <c r="CF31">
        <f t="shared" si="16"/>
        <v>0</v>
      </c>
      <c r="CG31">
        <f t="shared" si="17"/>
        <v>0</v>
      </c>
      <c r="CH31">
        <f t="shared" si="18"/>
        <v>0</v>
      </c>
      <c r="CI31">
        <f t="shared" si="19"/>
        <v>0</v>
      </c>
      <c r="CJ31">
        <f t="shared" si="20"/>
        <v>0</v>
      </c>
      <c r="CK31">
        <f t="shared" si="21"/>
        <v>0</v>
      </c>
      <c r="CL31">
        <f t="shared" si="22"/>
        <v>0</v>
      </c>
      <c r="CM31">
        <f t="shared" si="23"/>
        <v>0</v>
      </c>
      <c r="CN31">
        <f t="shared" si="24"/>
        <v>0</v>
      </c>
      <c r="CP31">
        <f t="shared" si="25"/>
        <v>92</v>
      </c>
      <c r="CQ31">
        <f t="shared" si="26"/>
        <v>0</v>
      </c>
      <c r="CR31">
        <f t="shared" si="27"/>
        <v>0</v>
      </c>
      <c r="CS31">
        <f t="shared" si="28"/>
        <v>0</v>
      </c>
      <c r="CT31">
        <f t="shared" si="29"/>
        <v>0</v>
      </c>
      <c r="CU31">
        <f t="shared" si="30"/>
        <v>0</v>
      </c>
      <c r="CW31">
        <f t="shared" si="31"/>
        <v>92</v>
      </c>
      <c r="CX31">
        <f t="shared" si="32"/>
        <v>0</v>
      </c>
      <c r="CY31">
        <f t="shared" si="33"/>
        <v>0</v>
      </c>
      <c r="CZ31">
        <f t="shared" si="34"/>
        <v>0</v>
      </c>
      <c r="DB31" s="95">
        <f t="shared" si="35"/>
        <v>92</v>
      </c>
      <c r="DG31">
        <f t="shared" si="38"/>
        <v>0</v>
      </c>
    </row>
    <row r="32" spans="1:111">
      <c r="A32" s="14">
        <v>100127343</v>
      </c>
      <c r="B32" s="1">
        <f t="shared" si="0"/>
        <v>86</v>
      </c>
      <c r="C32" s="132">
        <f t="shared" si="36"/>
        <v>33.5</v>
      </c>
      <c r="D32" s="15" t="str">
        <f t="shared" si="39"/>
        <v>29</v>
      </c>
      <c r="E32" s="26"/>
      <c r="F32" s="3" t="s">
        <v>1201</v>
      </c>
      <c r="G32" s="10">
        <v>2003</v>
      </c>
      <c r="H32" s="3" t="s">
        <v>29</v>
      </c>
      <c r="I32" s="133">
        <f t="shared" si="1"/>
        <v>86</v>
      </c>
      <c r="J32" s="135">
        <f t="shared" si="37"/>
        <v>33.5</v>
      </c>
      <c r="K32" s="87">
        <f t="shared" si="2"/>
        <v>52.5</v>
      </c>
      <c r="L32" s="87">
        <f t="shared" si="2"/>
        <v>33.5</v>
      </c>
      <c r="M32" s="87">
        <f t="shared" si="2"/>
        <v>0</v>
      </c>
      <c r="N32" s="87">
        <f t="shared" si="2"/>
        <v>0</v>
      </c>
      <c r="O32" s="88" t="str">
        <f t="shared" si="3"/>
        <v>Scruggs, Lauren S.</v>
      </c>
      <c r="P32" s="91">
        <f>IF(ISNA(VLOOKUP($A32,[1]WFY10!$E$1:$F$65536,2,FALSE)),"np",(VLOOKUP($A32,[1]WFY10!$E$1:$F$65536,2,FALSE)))</f>
        <v>22</v>
      </c>
      <c r="Q32" s="90">
        <f>IF(P32&gt;[1]WFY10!$F$1,0,(VLOOKUP(P32,'[2]Point Tables'!$A$4:$I$263,[1]WFY10!$F$2,FALSE)))</f>
        <v>0</v>
      </c>
      <c r="R32" s="91">
        <f>IF(ISNA(VLOOKUP($A32,[1]WFY10!$N$1:$O$65536,2,FALSE)),"np",(VLOOKUP($A32,[1]WFY10!$N$1:$O$65536,2,FALSE)))</f>
        <v>20</v>
      </c>
      <c r="S32" s="90">
        <f>IF(R32&gt;[1]WFY10!$O$1,0,(VLOOKUP(R32,'[2]Point Tables'!$A$4:$I$263,[1]WFY10!$O$2,FALSE)))</f>
        <v>33.5</v>
      </c>
      <c r="T32" s="92" t="str">
        <f t="shared" si="4"/>
        <v>Scruggs, Lauren S.</v>
      </c>
      <c r="U32" s="91" t="str">
        <f>IF(ISNA(VLOOKUP($A32,[1]WFY12!$E$1:$F$65536,2,FALSE)),"np",(VLOOKUP($A32,[1]WFY12!$E$1:$F$65536,2,FALSE)))</f>
        <v>np</v>
      </c>
      <c r="V32" s="90">
        <f>IF(U32&gt;[1]WFY12!$F$1,0,(VLOOKUP(U32,'[2]Point Tables'!$A$4:$I$263,[1]WFY12!$F$2,FALSE)))</f>
        <v>0</v>
      </c>
      <c r="W32" s="91">
        <f>IF(ISNA(VLOOKUP($A32,[1]WFY12!$P$1:$Q$65536,2,FALSE)),"np",(VLOOKUP($A32,[1]WFY12!$P$1:$Q$65536,2,FALSE)))</f>
        <v>34</v>
      </c>
      <c r="X32" s="90">
        <f>IF(W32&gt;[1]WFY12!$Q$1,0,(VLOOKUP(W32,'[2]Point Tables'!$A$4:$I$263,[1]WFY12!$Q$2,FALSE)))</f>
        <v>0</v>
      </c>
      <c r="Y32" s="92" t="str">
        <f t="shared" si="5"/>
        <v>Scruggs, Lauren S.</v>
      </c>
      <c r="Z32" s="91" t="str">
        <f>IF(ISNA(VLOOKUP($A32,[1]WFY10!$W$1:$X$65536,2,FALSE)),"np",(VLOOKUP($A32,[1]WFY10!$W$1:$X$65536,2,FALSE)))</f>
        <v>np</v>
      </c>
      <c r="AA32" s="90">
        <f>IF(Z32&gt;[1]WFY10!$X$1,0,(VLOOKUP(Z32,'[2]Point Tables'!$A$4:$I$263,[1]WFY10!$X$2,FALSE)))</f>
        <v>0</v>
      </c>
      <c r="AB32" s="91" t="str">
        <f>IF(ISNA(VLOOKUP($A32,[1]WFY10!$AF$1:$AG$65536,2,FALSE)),"np",(VLOOKUP($A32,[1]WFY10!$AF$1:$AG$65536,2,FALSE)))</f>
        <v>np</v>
      </c>
      <c r="AC32" s="90">
        <f>IF(AB32&gt;[1]WFY10!$AG$1,0,(VLOOKUP(AB32,'[2]Point Tables'!$A$4:$I$263,[1]WFY10!$AG$2,FALSE)))</f>
        <v>0</v>
      </c>
      <c r="AD32" s="91" t="str">
        <f>IF(ISNA(VLOOKUP($A32,[1]WFY10!$AO$1:$AP$65536,2,FALSE)),"np",(VLOOKUP($A32,[1]WFY10!$AO$1:$AP$65536,2,FALSE)))</f>
        <v>np</v>
      </c>
      <c r="AE32" s="90">
        <f>IF(AD32&gt;[1]WFY10!$AP$1,0,(VLOOKUP(AD32,'[2]Point Tables'!$A$4:$I$263,[1]WFY10!$AP$2,FALSE)))</f>
        <v>0</v>
      </c>
      <c r="AF32" s="91" t="str">
        <f>IF(ISNA(VLOOKUP($A32,[1]WFY10!$AX$1:$AY$65536,2,FALSE)),"np",(VLOOKUP($A32,[1]WFY10!$AX$1:$AY$65536,2,FALSE)))</f>
        <v>np</v>
      </c>
      <c r="AG32" s="90">
        <f>IF(AF32&gt;[1]WFY10!$AY$1,0,(VLOOKUP(AF32,'[2]Point Tables'!$A$4:$I$263,[1]WFY10!$AY$2,FALSE)))</f>
        <v>0</v>
      </c>
      <c r="AH32" s="91" t="str">
        <f>IF(ISNA(VLOOKUP($A32,[1]WFY10!$BG$1:$BH$65536,2,FALSE)),"np",(VLOOKUP($A32,[1]WFY10!$BG$1:$BH$65536,2,FALSE)))</f>
        <v>np</v>
      </c>
      <c r="AI32" s="90">
        <f>IF(AH32&gt;[1]WFY10!$BH$1,0,(VLOOKUP(AH32,'[2]Point Tables'!$A$4:$I$263,[1]WFY10!$BH$2,FALSE)))</f>
        <v>0</v>
      </c>
      <c r="AJ32" s="91" t="str">
        <f>IF(ISNA(VLOOKUP($A32,[1]WFY10!$BP$1:$BQ$65536,2,FALSE)),"np",(VLOOKUP($A32,[1]WFY10!$BP$1:$BQ$65536,2,FALSE)))</f>
        <v>np</v>
      </c>
      <c r="AK32" s="90">
        <f>IF(AJ32&gt;[1]WFY10!$BQ$1,0,(VLOOKUP(AJ32,'[2]Point Tables'!$A$4:$I$263,[1]WFY10!$BQ$2,FALSE)))</f>
        <v>0</v>
      </c>
      <c r="AL32" s="91">
        <f>IF(ISNA(VLOOKUP($A32,[1]WFY10!$BY$1:$BZ$65536,2,FALSE)),"np",(VLOOKUP($A32,[1]WFY10!$BY$1:$BZ$65536,2,FALSE)))</f>
        <v>11</v>
      </c>
      <c r="AM32" s="90">
        <f>IF(AL32&gt;[1]WFY10!$BZ$1,0,(VLOOKUP(AL32,'[2]Point Tables'!$A$4:$I$263,[1]WFY10!$BZ$2,FALSE)))</f>
        <v>52.5</v>
      </c>
      <c r="AN32" s="91" t="str">
        <f>IF(ISNA(VLOOKUP($A32,[1]WFY10!$CH$1:$CI$65536,2,FALSE)),"np",(VLOOKUP($A32,[1]WFY10!$CH$1:$CI$65536,2,FALSE)))</f>
        <v>np</v>
      </c>
      <c r="AO32" s="90">
        <f>IF(AN32&gt;[1]WFY10!$CI$1,0,(VLOOKUP(AN32,'[2]Point Tables'!$A$4:$I$263,[1]WFY10!$CI$2,FALSE)))</f>
        <v>0</v>
      </c>
      <c r="AP32" s="91" t="str">
        <f>IF(ISNA(VLOOKUP($A32,[1]WFY10!$CQ$1:$CR$65536,2,FALSE)),"np",(VLOOKUP($A32,[1]WFY10!$CQ$1:$CR$65536,2,FALSE)))</f>
        <v>np</v>
      </c>
      <c r="AQ32" s="90">
        <f>IF(AP32&gt;[1]WFY10!$CR$1,0,(VLOOKUP(AP32,'[3]Point Tables'!$A$4:$I$263,[1]WFY10!$CR$2,FALSE)))</f>
        <v>0</v>
      </c>
      <c r="AR32" s="92" t="str">
        <f t="shared" si="6"/>
        <v>Scruggs, Lauren S.</v>
      </c>
      <c r="AS32" s="91" t="str">
        <f>IF(ISNA(VLOOKUP($A32,[1]WFY12!$AA$1:$AB$65536,2,FALSE)),"np",(VLOOKUP($A32,[1]WFY12!$AA$1:$AB$65536,2,FALSE)))</f>
        <v>np</v>
      </c>
      <c r="AT32" s="90">
        <f>IF(AS32&gt;[1]WFY12!$AB$1,0,(VLOOKUP(AS32,'[2]Point Tables'!$A$4:$I$263,[1]WFY12!$AB$2,FALSE)))</f>
        <v>0</v>
      </c>
      <c r="AU32" s="91" t="str">
        <f>IF(ISNA(VLOOKUP($A32,[1]WFY12!$AL$1:$AM$65536,2,FALSE)),"np",(VLOOKUP($A32,[1]WFY12!$AL$1:$AM$65536,2,FALSE)))</f>
        <v>np</v>
      </c>
      <c r="AV32" s="90">
        <f>IF(AU32&gt;[1]WFY12!$AM$1,0,(VLOOKUP(AU32,'[2]Point Tables'!$A$4:$I$263,[1]WFY12!$AM$2,FALSE)))</f>
        <v>0</v>
      </c>
      <c r="AW32" s="91" t="str">
        <f>IF(ISNA(VLOOKUP($A32,[1]WFY12!$AW$1:$AX$65536,2,FALSE)),"np",(VLOOKUP($A32,[1]WFY12!$AW$1:$AX$65536,2,FALSE)))</f>
        <v>np</v>
      </c>
      <c r="AX32" s="90">
        <f>IF(AW32&gt;[1]WFY12!$AX$1,0,(VLOOKUP(AW32,'[2]Point Tables'!$A$4:$I$263,[1]WFY12!$AX$2,FALSE)))</f>
        <v>0</v>
      </c>
      <c r="AY32" s="91" t="str">
        <f>IF(ISNA(VLOOKUP($A32,[1]WFY12!$BH$1:$BI$65536,2,FALSE)),"np",(VLOOKUP($A32,[1]WFY12!$BH$1:$BI$65536,2,FALSE)))</f>
        <v>np</v>
      </c>
      <c r="AZ32" s="90">
        <f>IF(AY32&gt;[1]WFY12!$BI$1,0,(VLOOKUP(AY32,'[2]Point Tables'!$A$4:$I$263,[1]WFY12!$BI$2,FALSE)))</f>
        <v>0</v>
      </c>
      <c r="BA32" s="91" t="str">
        <f>IF(ISNA(VLOOKUP($A32,[1]WFY12!$BS$1:$BT$65536,2,FALSE)),"np",(VLOOKUP($A32,[1]WFY12!$BS$1:$BT$65536,2,FALSE)))</f>
        <v>np</v>
      </c>
      <c r="BB32" s="90">
        <f>IF(BA32&gt;[1]WFY12!$BT$1,0,(VLOOKUP(BA32,'[2]Point Tables'!$A$4:$I$263,[1]WFY12!$BT$2,FALSE)))</f>
        <v>0</v>
      </c>
      <c r="BC32" s="91" t="str">
        <f>IF(ISNA(VLOOKUP($A32,[1]WFY12!$CD$1:$CE$65536,2,FALSE)),"np",(VLOOKUP($A32,[1]WFY12!$CD$1:$CE$65536,2,FALSE)))</f>
        <v>np</v>
      </c>
      <c r="BD32" s="90">
        <f>IF(BC32&gt;[1]WFY12!$CE$1,0,(VLOOKUP(BC32,'[2]Point Tables'!$A$4:$I$263,[1]WFY12!$CE$2,FALSE)))</f>
        <v>0</v>
      </c>
      <c r="BE32" s="91" t="str">
        <f>IF(ISNA(VLOOKUP($A32,[1]WFY12!$CO$1:$CP$65536,2,FALSE)),"np",(VLOOKUP($A32,[1]WFY12!$CO$1:$CP$65536,2,FALSE)))</f>
        <v>np</v>
      </c>
      <c r="BF32" s="90">
        <f>IF(BE32&gt;[1]WFY12!$CP$1,0,(VLOOKUP(BE32,'[2]Point Tables'!$A$4:$I$263,[1]WFY12!$CP$2,FALSE)))</f>
        <v>0</v>
      </c>
      <c r="BG32" s="91" t="str">
        <f>IF(ISNA(VLOOKUP($A32,[1]WFY12!$CZ$1:$DA$65536,2,FALSE)),"np",(VLOOKUP($A32,[1]WFY12!$CZ$1:$DA$65536,2,FALSE)))</f>
        <v>np</v>
      </c>
      <c r="BH32" s="90">
        <f>IF(BG32&gt;[1]WFY12!$DA$1,0,(VLOOKUP(BG32,'[2]Point Tables'!$A$4:$I$263,[1]WFY12!$DA$2,FALSE)))</f>
        <v>0</v>
      </c>
      <c r="BI32" s="91" t="str">
        <f>IF(ISNA(VLOOKUP($A32,[1]WFY12!$DK$1:$DL$65536,2,FALSE)),"np",(VLOOKUP($A32,[1]WFY12!$DK$1:$DL$65536,2,FALSE)))</f>
        <v>np</v>
      </c>
      <c r="BJ32" s="90">
        <f>IF(BI32&gt;[1]WFY12!$DL$1,0,(VLOOKUP(BI32,'[3]Point Tables'!$A$4:$I$263,[1]WFY12!$DL$2,FALSE)))</f>
        <v>0</v>
      </c>
      <c r="BW32">
        <f t="shared" si="7"/>
        <v>0</v>
      </c>
      <c r="BX32">
        <f t="shared" si="8"/>
        <v>0</v>
      </c>
      <c r="BY32">
        <f t="shared" si="9"/>
        <v>0</v>
      </c>
      <c r="BZ32">
        <f t="shared" si="10"/>
        <v>0</v>
      </c>
      <c r="CA32">
        <f t="shared" si="11"/>
        <v>0</v>
      </c>
      <c r="CB32">
        <f t="shared" si="12"/>
        <v>0</v>
      </c>
      <c r="CC32">
        <f t="shared" si="13"/>
        <v>52.5</v>
      </c>
      <c r="CD32">
        <f t="shared" si="14"/>
        <v>0</v>
      </c>
      <c r="CE32">
        <f t="shared" si="15"/>
        <v>0</v>
      </c>
      <c r="CF32">
        <f t="shared" si="16"/>
        <v>0</v>
      </c>
      <c r="CG32">
        <f t="shared" si="17"/>
        <v>0</v>
      </c>
      <c r="CH32">
        <f t="shared" si="18"/>
        <v>0</v>
      </c>
      <c r="CI32">
        <f t="shared" si="19"/>
        <v>0</v>
      </c>
      <c r="CJ32">
        <f t="shared" si="20"/>
        <v>0</v>
      </c>
      <c r="CK32">
        <f t="shared" si="21"/>
        <v>0</v>
      </c>
      <c r="CL32">
        <f t="shared" si="22"/>
        <v>0</v>
      </c>
      <c r="CM32">
        <f t="shared" si="23"/>
        <v>0</v>
      </c>
      <c r="CN32">
        <f t="shared" si="24"/>
        <v>0</v>
      </c>
      <c r="CP32">
        <f t="shared" si="25"/>
        <v>52.5</v>
      </c>
      <c r="CQ32">
        <f t="shared" si="26"/>
        <v>0</v>
      </c>
      <c r="CR32">
        <f t="shared" si="27"/>
        <v>0</v>
      </c>
      <c r="CS32">
        <f t="shared" si="28"/>
        <v>0</v>
      </c>
      <c r="CT32">
        <f t="shared" si="29"/>
        <v>0</v>
      </c>
      <c r="CU32">
        <f t="shared" si="30"/>
        <v>33.5</v>
      </c>
      <c r="CW32">
        <f t="shared" si="31"/>
        <v>52.5</v>
      </c>
      <c r="CX32">
        <f t="shared" si="32"/>
        <v>33.5</v>
      </c>
      <c r="CY32">
        <f t="shared" si="33"/>
        <v>0</v>
      </c>
      <c r="CZ32">
        <f t="shared" si="34"/>
        <v>0</v>
      </c>
      <c r="DB32" s="95">
        <f t="shared" si="35"/>
        <v>86</v>
      </c>
      <c r="DG32">
        <f t="shared" si="38"/>
        <v>33.5</v>
      </c>
    </row>
    <row r="33" spans="1:111">
      <c r="A33">
        <v>100125853</v>
      </c>
      <c r="B33" s="1">
        <f t="shared" si="0"/>
        <v>84.5</v>
      </c>
      <c r="C33" s="132">
        <f t="shared" si="36"/>
        <v>84.5</v>
      </c>
      <c r="D33" s="15" t="str">
        <f t="shared" si="39"/>
        <v>30</v>
      </c>
      <c r="E33" s="26"/>
      <c r="F33" t="s">
        <v>1190</v>
      </c>
      <c r="G33" s="4">
        <v>2002</v>
      </c>
      <c r="H33" s="83" t="s">
        <v>37</v>
      </c>
      <c r="I33" s="133">
        <f t="shared" si="1"/>
        <v>84.5</v>
      </c>
      <c r="J33" s="135">
        <f t="shared" si="37"/>
        <v>84.5</v>
      </c>
      <c r="K33" s="87">
        <f t="shared" si="2"/>
        <v>53.5</v>
      </c>
      <c r="L33" s="87">
        <f t="shared" si="2"/>
        <v>31</v>
      </c>
      <c r="M33" s="87">
        <f t="shared" si="2"/>
        <v>0</v>
      </c>
      <c r="N33" s="87">
        <f t="shared" si="2"/>
        <v>0</v>
      </c>
      <c r="O33" s="88" t="str">
        <f t="shared" si="3"/>
        <v>Bazzano, Kaija M</v>
      </c>
      <c r="P33" s="91">
        <f>IF(ISNA(VLOOKUP($A33,[1]WFY10!$E$1:$F$65536,2,FALSE)),"np",(VLOOKUP($A33,[1]WFY10!$E$1:$F$65536,2,FALSE)))</f>
        <v>9</v>
      </c>
      <c r="Q33" s="90">
        <f>IF(P33&gt;[1]WFY10!$F$1,0,(VLOOKUP(P33,'[2]Point Tables'!$A$4:$I$263,[1]WFY10!$F$2,FALSE)))</f>
        <v>53.5</v>
      </c>
      <c r="R33" s="91">
        <f>IF(ISNA(VLOOKUP($A33,[1]WFY10!$N$1:$O$65536,2,FALSE)),"np",(VLOOKUP($A33,[1]WFY10!$N$1:$O$65536,2,FALSE)))</f>
        <v>25</v>
      </c>
      <c r="S33" s="90">
        <f>IF(R33&gt;[1]WFY10!$O$1,0,(VLOOKUP(R33,'[2]Point Tables'!$A$4:$I$263,[1]WFY10!$O$2,FALSE)))</f>
        <v>31</v>
      </c>
      <c r="T33" s="92" t="str">
        <f t="shared" si="4"/>
        <v>Bazzano, Kaija M</v>
      </c>
      <c r="U33" s="91" t="str">
        <f>IF(ISNA(VLOOKUP($A33,[1]WFY12!$E$1:$F$65536,2,FALSE)),"np",(VLOOKUP($A33,[1]WFY12!$E$1:$F$65536,2,FALSE)))</f>
        <v>np</v>
      </c>
      <c r="V33" s="90">
        <f>IF(U33&gt;[1]WFY12!$F$1,0,(VLOOKUP(U33,'[2]Point Tables'!$A$4:$I$263,[1]WFY12!$F$2,FALSE)))</f>
        <v>0</v>
      </c>
      <c r="W33" s="91" t="str">
        <f>IF(ISNA(VLOOKUP($A33,[1]WFY12!$P$1:$Q$65536,2,FALSE)),"np",(VLOOKUP($A33,[1]WFY12!$P$1:$Q$65536,2,FALSE)))</f>
        <v>np</v>
      </c>
      <c r="X33" s="90">
        <f>IF(W33&gt;[1]WFY12!$Q$1,0,(VLOOKUP(W33,'[2]Point Tables'!$A$4:$I$263,[1]WFY12!$Q$2,FALSE)))</f>
        <v>0</v>
      </c>
      <c r="Y33" s="92" t="str">
        <f t="shared" si="5"/>
        <v>Bazzano, Kaija M</v>
      </c>
      <c r="Z33" s="91" t="str">
        <f>IF(ISNA(VLOOKUP($A33,[1]WFY10!$W$1:$X$65536,2,FALSE)),"np",(VLOOKUP($A33,[1]WFY10!$W$1:$X$65536,2,FALSE)))</f>
        <v>np</v>
      </c>
      <c r="AA33" s="90">
        <f>IF(Z33&gt;[1]WFY10!$X$1,0,(VLOOKUP(Z33,'[2]Point Tables'!$A$4:$I$263,[1]WFY10!$X$2,FALSE)))</f>
        <v>0</v>
      </c>
      <c r="AB33" s="91" t="str">
        <f>IF(ISNA(VLOOKUP($A33,[1]WFY10!$AF$1:$AG$65536,2,FALSE)),"np",(VLOOKUP($A33,[1]WFY10!$AF$1:$AG$65536,2,FALSE)))</f>
        <v>np</v>
      </c>
      <c r="AC33" s="90">
        <f>IF(AB33&gt;[1]WFY10!$AG$1,0,(VLOOKUP(AB33,'[2]Point Tables'!$A$4:$I$263,[1]WFY10!$AG$2,FALSE)))</f>
        <v>0</v>
      </c>
      <c r="AD33" s="91" t="str">
        <f>IF(ISNA(VLOOKUP($A33,[1]WFY10!$AO$1:$AP$65536,2,FALSE)),"np",(VLOOKUP($A33,[1]WFY10!$AO$1:$AP$65536,2,FALSE)))</f>
        <v>np</v>
      </c>
      <c r="AE33" s="90">
        <f>IF(AD33&gt;[1]WFY10!$AP$1,0,(VLOOKUP(AD33,'[2]Point Tables'!$A$4:$I$263,[1]WFY10!$AP$2,FALSE)))</f>
        <v>0</v>
      </c>
      <c r="AF33" s="91" t="str">
        <f>IF(ISNA(VLOOKUP($A33,[1]WFY10!$AX$1:$AY$65536,2,FALSE)),"np",(VLOOKUP($A33,[1]WFY10!$AX$1:$AY$65536,2,FALSE)))</f>
        <v>np</v>
      </c>
      <c r="AG33" s="90">
        <f>IF(AF33&gt;[1]WFY10!$AY$1,0,(VLOOKUP(AF33,'[2]Point Tables'!$A$4:$I$263,[1]WFY10!$AY$2,FALSE)))</f>
        <v>0</v>
      </c>
      <c r="AH33" s="91" t="str">
        <f>IF(ISNA(VLOOKUP($A33,[1]WFY10!$BG$1:$BH$65536,2,FALSE)),"np",(VLOOKUP($A33,[1]WFY10!$BG$1:$BH$65536,2,FALSE)))</f>
        <v>np</v>
      </c>
      <c r="AI33" s="90">
        <f>IF(AH33&gt;[1]WFY10!$BH$1,0,(VLOOKUP(AH33,'[2]Point Tables'!$A$4:$I$263,[1]WFY10!$BH$2,FALSE)))</f>
        <v>0</v>
      </c>
      <c r="AJ33" s="91" t="str">
        <f>IF(ISNA(VLOOKUP($A33,[1]WFY10!$BP$1:$BQ$65536,2,FALSE)),"np",(VLOOKUP($A33,[1]WFY10!$BP$1:$BQ$65536,2,FALSE)))</f>
        <v>np</v>
      </c>
      <c r="AK33" s="90">
        <f>IF(AJ33&gt;[1]WFY10!$BQ$1,0,(VLOOKUP(AJ33,'[2]Point Tables'!$A$4:$I$263,[1]WFY10!$BQ$2,FALSE)))</f>
        <v>0</v>
      </c>
      <c r="AL33" s="91" t="str">
        <f>IF(ISNA(VLOOKUP($A33,[1]WFY10!$BY$1:$BZ$65536,2,FALSE)),"np",(VLOOKUP($A33,[1]WFY10!$BY$1:$BZ$65536,2,FALSE)))</f>
        <v>np</v>
      </c>
      <c r="AM33" s="90">
        <f>IF(AL33&gt;[1]WFY10!$BZ$1,0,(VLOOKUP(AL33,'[2]Point Tables'!$A$4:$I$263,[1]WFY10!$BZ$2,FALSE)))</f>
        <v>0</v>
      </c>
      <c r="AN33" s="91">
        <f>IF(ISNA(VLOOKUP($A33,[1]WFY10!$CH$1:$CI$65536,2,FALSE)),"np",(VLOOKUP($A33,[1]WFY10!$CH$1:$CI$65536,2,FALSE)))</f>
        <v>9</v>
      </c>
      <c r="AO33" s="90">
        <f>IF(AN33&gt;[1]WFY10!$CI$1,0,(VLOOKUP(AN33,'[2]Point Tables'!$A$4:$I$263,[1]WFY10!$CI$2,FALSE)))</f>
        <v>0</v>
      </c>
      <c r="AP33" s="91" t="str">
        <f>IF(ISNA(VLOOKUP($A33,[1]WFY10!$CQ$1:$CR$65536,2,FALSE)),"np",(VLOOKUP($A33,[1]WFY10!$CQ$1:$CR$65536,2,FALSE)))</f>
        <v>np</v>
      </c>
      <c r="AQ33" s="90">
        <f>IF(AP33&gt;[1]WFY10!$CR$1,0,(VLOOKUP(AP33,'[3]Point Tables'!$A$4:$I$263,[1]WFY10!$CR$2,FALSE)))</f>
        <v>0</v>
      </c>
      <c r="AR33" s="92" t="str">
        <f t="shared" si="6"/>
        <v>Bazzano, Kaija M</v>
      </c>
      <c r="AS33" s="91" t="str">
        <f>IF(ISNA(VLOOKUP($A33,[1]WFY12!$AA$1:$AB$65536,2,FALSE)),"np",(VLOOKUP($A33,[1]WFY12!$AA$1:$AB$65536,2,FALSE)))</f>
        <v>np</v>
      </c>
      <c r="AT33" s="90">
        <f>IF(AS33&gt;[1]WFY12!$AB$1,0,(VLOOKUP(AS33,'[2]Point Tables'!$A$4:$I$263,[1]WFY12!$AB$2,FALSE)))</f>
        <v>0</v>
      </c>
      <c r="AU33" s="91" t="str">
        <f>IF(ISNA(VLOOKUP($A33,[1]WFY12!$AL$1:$AM$65536,2,FALSE)),"np",(VLOOKUP($A33,[1]WFY12!$AL$1:$AM$65536,2,FALSE)))</f>
        <v>np</v>
      </c>
      <c r="AV33" s="90">
        <f>IF(AU33&gt;[1]WFY12!$AM$1,0,(VLOOKUP(AU33,'[2]Point Tables'!$A$4:$I$263,[1]WFY12!$AM$2,FALSE)))</f>
        <v>0</v>
      </c>
      <c r="AW33" s="91" t="str">
        <f>IF(ISNA(VLOOKUP($A33,[1]WFY12!$AW$1:$AX$65536,2,FALSE)),"np",(VLOOKUP($A33,[1]WFY12!$AW$1:$AX$65536,2,FALSE)))</f>
        <v>np</v>
      </c>
      <c r="AX33" s="90">
        <f>IF(AW33&gt;[1]WFY12!$AX$1,0,(VLOOKUP(AW33,'[2]Point Tables'!$A$4:$I$263,[1]WFY12!$AX$2,FALSE)))</f>
        <v>0</v>
      </c>
      <c r="AY33" s="91" t="str">
        <f>IF(ISNA(VLOOKUP($A33,[1]WFY12!$BH$1:$BI$65536,2,FALSE)),"np",(VLOOKUP($A33,[1]WFY12!$BH$1:$BI$65536,2,FALSE)))</f>
        <v>np</v>
      </c>
      <c r="AZ33" s="90">
        <f>IF(AY33&gt;[1]WFY12!$BI$1,0,(VLOOKUP(AY33,'[2]Point Tables'!$A$4:$I$263,[1]WFY12!$BI$2,FALSE)))</f>
        <v>0</v>
      </c>
      <c r="BA33" s="91" t="str">
        <f>IF(ISNA(VLOOKUP($A33,[1]WFY12!$BS$1:$BT$65536,2,FALSE)),"np",(VLOOKUP($A33,[1]WFY12!$BS$1:$BT$65536,2,FALSE)))</f>
        <v>np</v>
      </c>
      <c r="BB33" s="90">
        <f>IF(BA33&gt;[1]WFY12!$BT$1,0,(VLOOKUP(BA33,'[2]Point Tables'!$A$4:$I$263,[1]WFY12!$BT$2,FALSE)))</f>
        <v>0</v>
      </c>
      <c r="BC33" s="91" t="str">
        <f>IF(ISNA(VLOOKUP($A33,[1]WFY12!$CD$1:$CE$65536,2,FALSE)),"np",(VLOOKUP($A33,[1]WFY12!$CD$1:$CE$65536,2,FALSE)))</f>
        <v>np</v>
      </c>
      <c r="BD33" s="90">
        <f>IF(BC33&gt;[1]WFY12!$CE$1,0,(VLOOKUP(BC33,'[2]Point Tables'!$A$4:$I$263,[1]WFY12!$CE$2,FALSE)))</f>
        <v>0</v>
      </c>
      <c r="BE33" s="91" t="str">
        <f>IF(ISNA(VLOOKUP($A33,[1]WFY12!$CO$1:$CP$65536,2,FALSE)),"np",(VLOOKUP($A33,[1]WFY12!$CO$1:$CP$65536,2,FALSE)))</f>
        <v>np</v>
      </c>
      <c r="BF33" s="90">
        <f>IF(BE33&gt;[1]WFY12!$CP$1,0,(VLOOKUP(BE33,'[2]Point Tables'!$A$4:$I$263,[1]WFY12!$CP$2,FALSE)))</f>
        <v>0</v>
      </c>
      <c r="BG33" s="91" t="str">
        <f>IF(ISNA(VLOOKUP($A33,[1]WFY12!$CZ$1:$DA$65536,2,FALSE)),"np",(VLOOKUP($A33,[1]WFY12!$CZ$1:$DA$65536,2,FALSE)))</f>
        <v>np</v>
      </c>
      <c r="BH33" s="90">
        <f>IF(BG33&gt;[1]WFY12!$DA$1,0,(VLOOKUP(BG33,'[2]Point Tables'!$A$4:$I$263,[1]WFY12!$DA$2,FALSE)))</f>
        <v>0</v>
      </c>
      <c r="BI33" s="91" t="str">
        <f>IF(ISNA(VLOOKUP($A33,[1]WFY12!$DK$1:$DL$65536,2,FALSE)),"np",(VLOOKUP($A33,[1]WFY12!$DK$1:$DL$65536,2,FALSE)))</f>
        <v>np</v>
      </c>
      <c r="BJ33" s="90">
        <f>IF(BI33&gt;[1]WFY12!$DL$1,0,(VLOOKUP(BI33,'[3]Point Tables'!$A$4:$I$263,[1]WFY12!$DL$2,FALSE)))</f>
        <v>0</v>
      </c>
      <c r="BW33">
        <f t="shared" si="7"/>
        <v>0</v>
      </c>
      <c r="BX33">
        <f t="shared" si="8"/>
        <v>0</v>
      </c>
      <c r="BY33">
        <f t="shared" si="9"/>
        <v>0</v>
      </c>
      <c r="BZ33">
        <f t="shared" si="10"/>
        <v>0</v>
      </c>
      <c r="CA33">
        <f t="shared" si="11"/>
        <v>0</v>
      </c>
      <c r="CB33">
        <f t="shared" si="12"/>
        <v>0</v>
      </c>
      <c r="CC33">
        <f t="shared" si="13"/>
        <v>0</v>
      </c>
      <c r="CD33">
        <f t="shared" si="14"/>
        <v>0</v>
      </c>
      <c r="CE33">
        <f t="shared" si="15"/>
        <v>0</v>
      </c>
      <c r="CF33">
        <f t="shared" si="16"/>
        <v>0</v>
      </c>
      <c r="CG33">
        <f t="shared" si="17"/>
        <v>0</v>
      </c>
      <c r="CH33">
        <f t="shared" si="18"/>
        <v>0</v>
      </c>
      <c r="CI33">
        <f t="shared" si="19"/>
        <v>0</v>
      </c>
      <c r="CJ33">
        <f t="shared" si="20"/>
        <v>0</v>
      </c>
      <c r="CK33">
        <f t="shared" si="21"/>
        <v>0</v>
      </c>
      <c r="CL33">
        <f t="shared" si="22"/>
        <v>0</v>
      </c>
      <c r="CM33">
        <f t="shared" si="23"/>
        <v>0</v>
      </c>
      <c r="CN33">
        <f t="shared" si="24"/>
        <v>0</v>
      </c>
      <c r="CP33">
        <f t="shared" si="25"/>
        <v>0</v>
      </c>
      <c r="CQ33">
        <f t="shared" si="26"/>
        <v>0</v>
      </c>
      <c r="CR33">
        <f t="shared" si="27"/>
        <v>0</v>
      </c>
      <c r="CS33">
        <f t="shared" si="28"/>
        <v>0</v>
      </c>
      <c r="CT33">
        <f t="shared" si="29"/>
        <v>53.5</v>
      </c>
      <c r="CU33">
        <f t="shared" si="30"/>
        <v>31</v>
      </c>
      <c r="CW33">
        <f t="shared" si="31"/>
        <v>53.5</v>
      </c>
      <c r="CX33">
        <f t="shared" si="32"/>
        <v>31</v>
      </c>
      <c r="CY33">
        <f t="shared" si="33"/>
        <v>0</v>
      </c>
      <c r="CZ33">
        <f t="shared" si="34"/>
        <v>0</v>
      </c>
      <c r="DB33" s="95">
        <f t="shared" si="35"/>
        <v>84.5</v>
      </c>
      <c r="DG33">
        <f t="shared" si="38"/>
        <v>31</v>
      </c>
    </row>
    <row r="34" spans="1:111">
      <c r="A34" s="136">
        <v>100129766</v>
      </c>
      <c r="B34" s="1">
        <f t="shared" si="0"/>
        <v>70</v>
      </c>
      <c r="C34" s="132">
        <f t="shared" si="36"/>
        <v>0</v>
      </c>
      <c r="D34" s="15" t="str">
        <f t="shared" si="39"/>
        <v>31</v>
      </c>
      <c r="E34" s="26"/>
      <c r="F34" s="3" t="s">
        <v>1440</v>
      </c>
      <c r="G34" s="10">
        <v>2000</v>
      </c>
      <c r="H34" s="3" t="s">
        <v>33</v>
      </c>
      <c r="I34" s="133">
        <f t="shared" si="1"/>
        <v>70</v>
      </c>
      <c r="J34" s="135">
        <f t="shared" si="37"/>
        <v>0</v>
      </c>
      <c r="K34" s="87">
        <f t="shared" si="2"/>
        <v>70</v>
      </c>
      <c r="L34" s="87">
        <f t="shared" si="2"/>
        <v>0</v>
      </c>
      <c r="M34" s="87">
        <f t="shared" si="2"/>
        <v>0</v>
      </c>
      <c r="N34" s="87">
        <f t="shared" si="2"/>
        <v>0</v>
      </c>
      <c r="O34" s="88" t="str">
        <f t="shared" si="3"/>
        <v>Wang, Shirley *</v>
      </c>
      <c r="P34" s="91" t="str">
        <f>IF(ISNA(VLOOKUP($A34,[1]WFY10!$E$1:$F$65536,2,FALSE)),"np",(VLOOKUP($A34,[1]WFY10!$E$1:$F$65536,2,FALSE)))</f>
        <v>np</v>
      </c>
      <c r="Q34" s="90">
        <f>IF(P34&gt;[1]WFY10!$F$1,0,(VLOOKUP(P34,'[2]Point Tables'!$A$4:$I$263,[1]WFY10!$F$2,FALSE)))</f>
        <v>0</v>
      </c>
      <c r="R34" s="91" t="str">
        <f>IF(ISNA(VLOOKUP($A34,[1]WFY10!$N$1:$O$65536,2,FALSE)),"np",(VLOOKUP($A34,[1]WFY10!$N$1:$O$65536,2,FALSE)))</f>
        <v>np</v>
      </c>
      <c r="S34" s="90">
        <f>IF(R34&gt;[1]WFY10!$O$1,0,(VLOOKUP(R34,'[2]Point Tables'!$A$4:$I$263,[1]WFY10!$O$2,FALSE)))</f>
        <v>0</v>
      </c>
      <c r="T34" s="92" t="str">
        <f t="shared" si="4"/>
        <v>Wang, Shirley *</v>
      </c>
      <c r="U34" s="91" t="str">
        <f>IF(ISNA(VLOOKUP($A34,[1]WFY12!$E$1:$F$65536,2,FALSE)),"np",(VLOOKUP($A34,[1]WFY12!$E$1:$F$65536,2,FALSE)))</f>
        <v>np</v>
      </c>
      <c r="V34" s="90">
        <f>IF(U34&gt;[1]WFY12!$F$1,0,(VLOOKUP(U34,'[2]Point Tables'!$A$4:$I$263,[1]WFY12!$F$2,FALSE)))</f>
        <v>0</v>
      </c>
      <c r="W34" s="91" t="str">
        <f>IF(ISNA(VLOOKUP($A34,[1]WFY12!$P$1:$Q$65536,2,FALSE)),"np",(VLOOKUP($A34,[1]WFY12!$P$1:$Q$65536,2,FALSE)))</f>
        <v>np</v>
      </c>
      <c r="X34" s="90">
        <f>IF(W34&gt;[1]WFY12!$Q$1,0,(VLOOKUP(W34,'[2]Point Tables'!$A$4:$I$263,[1]WFY12!$Q$2,FALSE)))</f>
        <v>0</v>
      </c>
      <c r="Y34" s="92" t="str">
        <f t="shared" si="5"/>
        <v>Wang, Shirley *</v>
      </c>
      <c r="Z34" s="91" t="str">
        <f>IF(ISNA(VLOOKUP($A34,[1]WFY10!$W$1:$X$65536,2,FALSE)),"np",(VLOOKUP($A34,[1]WFY10!$W$1:$X$65536,2,FALSE)))</f>
        <v>np</v>
      </c>
      <c r="AA34" s="90">
        <f>IF(Z34&gt;[1]WFY10!$X$1,0,(VLOOKUP(Z34,'[2]Point Tables'!$A$4:$I$263,[1]WFY10!$X$2,FALSE)))</f>
        <v>0</v>
      </c>
      <c r="AB34" s="91" t="str">
        <f>IF(ISNA(VLOOKUP($A34,[1]WFY10!$AF$1:$AG$65536,2,FALSE)),"np",(VLOOKUP($A34,[1]WFY10!$AF$1:$AG$65536,2,FALSE)))</f>
        <v>np</v>
      </c>
      <c r="AC34" s="90">
        <f>IF(AB34&gt;[1]WFY10!$AG$1,0,(VLOOKUP(AB34,'[2]Point Tables'!$A$4:$I$263,[1]WFY10!$AG$2,FALSE)))</f>
        <v>0</v>
      </c>
      <c r="AD34" s="91">
        <f>IF(ISNA(VLOOKUP($A34,[1]WFY10!$AO$1:$AP$65536,2,FALSE)),"np",(VLOOKUP($A34,[1]WFY10!$AO$1:$AP$65536,2,FALSE)))</f>
        <v>5</v>
      </c>
      <c r="AE34" s="90">
        <f>IF(AD34&gt;[1]WFY10!$AP$1,0,(VLOOKUP(AD34,'[2]Point Tables'!$A$4:$I$263,[1]WFY10!$AP$2,FALSE)))</f>
        <v>70</v>
      </c>
      <c r="AF34" s="91" t="str">
        <f>IF(ISNA(VLOOKUP($A34,[1]WFY10!$AX$1:$AY$65536,2,FALSE)),"np",(VLOOKUP($A34,[1]WFY10!$AX$1:$AY$65536,2,FALSE)))</f>
        <v>np</v>
      </c>
      <c r="AG34" s="90">
        <f>IF(AF34&gt;[1]WFY10!$AY$1,0,(VLOOKUP(AF34,'[2]Point Tables'!$A$4:$I$263,[1]WFY10!$AY$2,FALSE)))</f>
        <v>0</v>
      </c>
      <c r="AH34" s="91" t="str">
        <f>IF(ISNA(VLOOKUP($A34,[1]WFY10!$BG$1:$BH$65536,2,FALSE)),"np",(VLOOKUP($A34,[1]WFY10!$BG$1:$BH$65536,2,FALSE)))</f>
        <v>np</v>
      </c>
      <c r="AI34" s="90">
        <f>IF(AH34&gt;[1]WFY10!$BH$1,0,(VLOOKUP(AH34,'[2]Point Tables'!$A$4:$I$263,[1]WFY10!$BH$2,FALSE)))</f>
        <v>0</v>
      </c>
      <c r="AJ34" s="91" t="str">
        <f>IF(ISNA(VLOOKUP($A34,[1]WFY10!$BP$1:$BQ$65536,2,FALSE)),"np",(VLOOKUP($A34,[1]WFY10!$BP$1:$BQ$65536,2,FALSE)))</f>
        <v>np</v>
      </c>
      <c r="AK34" s="90">
        <f>IF(AJ34&gt;[1]WFY10!$BQ$1,0,(VLOOKUP(AJ34,'[2]Point Tables'!$A$4:$I$263,[1]WFY10!$BQ$2,FALSE)))</f>
        <v>0</v>
      </c>
      <c r="AL34" s="91" t="str">
        <f>IF(ISNA(VLOOKUP($A34,[1]WFY10!$BY$1:$BZ$65536,2,FALSE)),"np",(VLOOKUP($A34,[1]WFY10!$BY$1:$BZ$65536,2,FALSE)))</f>
        <v>np</v>
      </c>
      <c r="AM34" s="90">
        <f>IF(AL34&gt;[1]WFY10!$BZ$1,0,(VLOOKUP(AL34,'[2]Point Tables'!$A$4:$I$263,[1]WFY10!$BZ$2,FALSE)))</f>
        <v>0</v>
      </c>
      <c r="AN34" s="91" t="str">
        <f>IF(ISNA(VLOOKUP($A34,[1]WFY10!$CH$1:$CI$65536,2,FALSE)),"np",(VLOOKUP($A34,[1]WFY10!$CH$1:$CI$65536,2,FALSE)))</f>
        <v>np</v>
      </c>
      <c r="AO34" s="90">
        <f>IF(AN34&gt;[1]WFY10!$CI$1,0,(VLOOKUP(AN34,'[2]Point Tables'!$A$4:$I$263,[1]WFY10!$CI$2,FALSE)))</f>
        <v>0</v>
      </c>
      <c r="AP34" s="91" t="str">
        <f>IF(ISNA(VLOOKUP($A34,[1]WFY10!$CQ$1:$CR$65536,2,FALSE)),"np",(VLOOKUP($A34,[1]WFY10!$CQ$1:$CR$65536,2,FALSE)))</f>
        <v>np</v>
      </c>
      <c r="AQ34" s="90">
        <f>IF(AP34&gt;[1]WFY10!$CR$1,0,(VLOOKUP(AP34,'[3]Point Tables'!$A$4:$I$263,[1]WFY10!$CR$2,FALSE)))</f>
        <v>0</v>
      </c>
      <c r="AR34" s="92" t="str">
        <f t="shared" si="6"/>
        <v>Wang, Shirley *</v>
      </c>
      <c r="AS34" s="91" t="str">
        <f>IF(ISNA(VLOOKUP($A34,[1]WFY12!$AA$1:$AB$65536,2,FALSE)),"np",(VLOOKUP($A34,[1]WFY12!$AA$1:$AB$65536,2,FALSE)))</f>
        <v>np</v>
      </c>
      <c r="AT34" s="90">
        <f>IF(AS34&gt;[1]WFY12!$AB$1,0,(VLOOKUP(AS34,'[2]Point Tables'!$A$4:$I$263,[1]WFY12!$AB$2,FALSE)))</f>
        <v>0</v>
      </c>
      <c r="AU34" s="91" t="str">
        <f>IF(ISNA(VLOOKUP($A34,[1]WFY12!$AL$1:$AM$65536,2,FALSE)),"np",(VLOOKUP($A34,[1]WFY12!$AL$1:$AM$65536,2,FALSE)))</f>
        <v>np</v>
      </c>
      <c r="AV34" s="90">
        <f>IF(AU34&gt;[1]WFY12!$AM$1,0,(VLOOKUP(AU34,'[2]Point Tables'!$A$4:$I$263,[1]WFY12!$AM$2,FALSE)))</f>
        <v>0</v>
      </c>
      <c r="AW34" s="91" t="str">
        <f>IF(ISNA(VLOOKUP($A34,[1]WFY12!$AW$1:$AX$65536,2,FALSE)),"np",(VLOOKUP($A34,[1]WFY12!$AW$1:$AX$65536,2,FALSE)))</f>
        <v>np</v>
      </c>
      <c r="AX34" s="90">
        <f>IF(AW34&gt;[1]WFY12!$AX$1,0,(VLOOKUP(AW34,'[2]Point Tables'!$A$4:$I$263,[1]WFY12!$AX$2,FALSE)))</f>
        <v>0</v>
      </c>
      <c r="AY34" s="91" t="str">
        <f>IF(ISNA(VLOOKUP($A34,[1]WFY12!$BH$1:$BI$65536,2,FALSE)),"np",(VLOOKUP($A34,[1]WFY12!$BH$1:$BI$65536,2,FALSE)))</f>
        <v>np</v>
      </c>
      <c r="AZ34" s="90">
        <f>IF(AY34&gt;[1]WFY12!$BI$1,0,(VLOOKUP(AY34,'[2]Point Tables'!$A$4:$I$263,[1]WFY12!$BI$2,FALSE)))</f>
        <v>0</v>
      </c>
      <c r="BA34" s="91" t="str">
        <f>IF(ISNA(VLOOKUP($A34,[1]WFY12!$BS$1:$BT$65536,2,FALSE)),"np",(VLOOKUP($A34,[1]WFY12!$BS$1:$BT$65536,2,FALSE)))</f>
        <v>np</v>
      </c>
      <c r="BB34" s="90">
        <f>IF(BA34&gt;[1]WFY12!$BT$1,0,(VLOOKUP(BA34,'[2]Point Tables'!$A$4:$I$263,[1]WFY12!$BT$2,FALSE)))</f>
        <v>0</v>
      </c>
      <c r="BC34" s="91" t="str">
        <f>IF(ISNA(VLOOKUP($A34,[1]WFY12!$CD$1:$CE$65536,2,FALSE)),"np",(VLOOKUP($A34,[1]WFY12!$CD$1:$CE$65536,2,FALSE)))</f>
        <v>np</v>
      </c>
      <c r="BD34" s="90">
        <f>IF(BC34&gt;[1]WFY12!$CE$1,0,(VLOOKUP(BC34,'[2]Point Tables'!$A$4:$I$263,[1]WFY12!$CE$2,FALSE)))</f>
        <v>0</v>
      </c>
      <c r="BE34" s="91" t="str">
        <f>IF(ISNA(VLOOKUP($A34,[1]WFY12!$CO$1:$CP$65536,2,FALSE)),"np",(VLOOKUP($A34,[1]WFY12!$CO$1:$CP$65536,2,FALSE)))</f>
        <v>np</v>
      </c>
      <c r="BF34" s="90">
        <f>IF(BE34&gt;[1]WFY12!$CP$1,0,(VLOOKUP(BE34,'[2]Point Tables'!$A$4:$I$263,[1]WFY12!$CP$2,FALSE)))</f>
        <v>0</v>
      </c>
      <c r="BG34" s="91" t="str">
        <f>IF(ISNA(VLOOKUP($A34,[1]WFY12!$CZ$1:$DA$65536,2,FALSE)),"np",(VLOOKUP($A34,[1]WFY12!$CZ$1:$DA$65536,2,FALSE)))</f>
        <v>np</v>
      </c>
      <c r="BH34" s="90">
        <f>IF(BG34&gt;[1]WFY12!$DA$1,0,(VLOOKUP(BG34,'[2]Point Tables'!$A$4:$I$263,[1]WFY12!$DA$2,FALSE)))</f>
        <v>0</v>
      </c>
      <c r="BI34" s="91" t="str">
        <f>IF(ISNA(VLOOKUP($A34,[1]WFY12!$DK$1:$DL$65536,2,FALSE)),"np",(VLOOKUP($A34,[1]WFY12!$DK$1:$DL$65536,2,FALSE)))</f>
        <v>np</v>
      </c>
      <c r="BJ34" s="90">
        <f>IF(BI34&gt;[1]WFY12!$DL$1,0,(VLOOKUP(BI34,'[3]Point Tables'!$A$4:$I$263,[1]WFY12!$DL$2,FALSE)))</f>
        <v>0</v>
      </c>
      <c r="BW34">
        <f t="shared" si="7"/>
        <v>0</v>
      </c>
      <c r="BX34">
        <f t="shared" si="8"/>
        <v>0</v>
      </c>
      <c r="BY34">
        <f t="shared" si="9"/>
        <v>70</v>
      </c>
      <c r="BZ34">
        <f t="shared" si="10"/>
        <v>0</v>
      </c>
      <c r="CA34">
        <f t="shared" si="11"/>
        <v>0</v>
      </c>
      <c r="CB34">
        <f t="shared" si="12"/>
        <v>0</v>
      </c>
      <c r="CC34">
        <f t="shared" si="13"/>
        <v>0</v>
      </c>
      <c r="CD34">
        <f t="shared" si="14"/>
        <v>0</v>
      </c>
      <c r="CE34">
        <f t="shared" si="15"/>
        <v>0</v>
      </c>
      <c r="CF34">
        <f t="shared" si="16"/>
        <v>0</v>
      </c>
      <c r="CG34">
        <f t="shared" si="17"/>
        <v>0</v>
      </c>
      <c r="CH34">
        <f t="shared" si="18"/>
        <v>0</v>
      </c>
      <c r="CI34">
        <f t="shared" si="19"/>
        <v>0</v>
      </c>
      <c r="CJ34">
        <f t="shared" si="20"/>
        <v>0</v>
      </c>
      <c r="CK34">
        <f t="shared" si="21"/>
        <v>0</v>
      </c>
      <c r="CL34">
        <f t="shared" si="22"/>
        <v>0</v>
      </c>
      <c r="CM34">
        <f t="shared" si="23"/>
        <v>0</v>
      </c>
      <c r="CN34">
        <f t="shared" si="24"/>
        <v>0</v>
      </c>
      <c r="CP34">
        <f t="shared" si="25"/>
        <v>70</v>
      </c>
      <c r="CQ34">
        <f t="shared" si="26"/>
        <v>0</v>
      </c>
      <c r="CR34">
        <f t="shared" si="27"/>
        <v>0</v>
      </c>
      <c r="CS34">
        <f t="shared" si="28"/>
        <v>0</v>
      </c>
      <c r="CT34">
        <f t="shared" si="29"/>
        <v>0</v>
      </c>
      <c r="CU34">
        <f t="shared" si="30"/>
        <v>0</v>
      </c>
      <c r="CW34">
        <f t="shared" si="31"/>
        <v>70</v>
      </c>
      <c r="CX34">
        <f t="shared" si="32"/>
        <v>0</v>
      </c>
      <c r="CY34">
        <f t="shared" si="33"/>
        <v>0</v>
      </c>
      <c r="CZ34">
        <f t="shared" si="34"/>
        <v>0</v>
      </c>
      <c r="DB34" s="95">
        <f t="shared" si="35"/>
        <v>70</v>
      </c>
      <c r="DG34">
        <f t="shared" si="38"/>
        <v>0</v>
      </c>
    </row>
    <row r="35" spans="1:111">
      <c r="A35" s="14">
        <v>100123985</v>
      </c>
      <c r="B35" s="1">
        <f t="shared" si="0"/>
        <v>52</v>
      </c>
      <c r="C35" s="132">
        <f t="shared" si="36"/>
        <v>0</v>
      </c>
      <c r="D35" s="15" t="str">
        <f t="shared" si="39"/>
        <v>32</v>
      </c>
      <c r="E35" s="26"/>
      <c r="F35" s="3" t="s">
        <v>1054</v>
      </c>
      <c r="G35" s="10">
        <v>2001</v>
      </c>
      <c r="H35" s="3" t="s">
        <v>31</v>
      </c>
      <c r="I35" s="133">
        <f t="shared" si="1"/>
        <v>52</v>
      </c>
      <c r="J35" s="135">
        <f t="shared" si="37"/>
        <v>0</v>
      </c>
      <c r="K35" s="87">
        <f t="shared" si="2"/>
        <v>52</v>
      </c>
      <c r="L35" s="87">
        <f t="shared" si="2"/>
        <v>0</v>
      </c>
      <c r="M35" s="87">
        <f t="shared" si="2"/>
        <v>0</v>
      </c>
      <c r="N35" s="87">
        <f t="shared" si="2"/>
        <v>0</v>
      </c>
      <c r="O35" s="88" t="str">
        <f t="shared" si="3"/>
        <v>Choi, You Na</v>
      </c>
      <c r="P35" s="91" t="str">
        <f>IF(ISNA(VLOOKUP($A35,[1]WFY10!$E$1:$F$65536,2,FALSE)),"np",(VLOOKUP($A35,[1]WFY10!$E$1:$F$65536,2,FALSE)))</f>
        <v>np</v>
      </c>
      <c r="Q35" s="90">
        <f>IF(P35&gt;[1]WFY10!$F$1,0,(VLOOKUP(P35,'[2]Point Tables'!$A$4:$I$263,[1]WFY10!$F$2,FALSE)))</f>
        <v>0</v>
      </c>
      <c r="R35" s="91" t="str">
        <f>IF(ISNA(VLOOKUP($A35,[1]WFY10!$N$1:$O$65536,2,FALSE)),"np",(VLOOKUP($A35,[1]WFY10!$N$1:$O$65536,2,FALSE)))</f>
        <v>np</v>
      </c>
      <c r="S35" s="90">
        <f>IF(R35&gt;[1]WFY10!$O$1,0,(VLOOKUP(R35,'[2]Point Tables'!$A$4:$I$263,[1]WFY10!$O$2,FALSE)))</f>
        <v>0</v>
      </c>
      <c r="T35" s="92" t="str">
        <f t="shared" si="4"/>
        <v>Choi, You Na</v>
      </c>
      <c r="U35" s="91" t="str">
        <f>IF(ISNA(VLOOKUP($A35,[1]WFY12!$E$1:$F$65536,2,FALSE)),"np",(VLOOKUP($A35,[1]WFY12!$E$1:$F$65536,2,FALSE)))</f>
        <v>np</v>
      </c>
      <c r="V35" s="90">
        <f>IF(U35&gt;[1]WFY12!$F$1,0,(VLOOKUP(U35,'[2]Point Tables'!$A$4:$I$263,[1]WFY12!$F$2,FALSE)))</f>
        <v>0</v>
      </c>
      <c r="W35" s="91" t="str">
        <f>IF(ISNA(VLOOKUP($A35,[1]WFY12!$P$1:$Q$65536,2,FALSE)),"np",(VLOOKUP($A35,[1]WFY12!$P$1:$Q$65536,2,FALSE)))</f>
        <v>np</v>
      </c>
      <c r="X35" s="90">
        <f>IF(W35&gt;[1]WFY12!$Q$1,0,(VLOOKUP(W35,'[2]Point Tables'!$A$4:$I$263,[1]WFY12!$Q$2,FALSE)))</f>
        <v>0</v>
      </c>
      <c r="Y35" s="92" t="str">
        <f t="shared" si="5"/>
        <v>Choi, You Na</v>
      </c>
      <c r="Z35" s="91" t="str">
        <f>IF(ISNA(VLOOKUP($A35,[1]WFY10!$W$1:$X$65536,2,FALSE)),"np",(VLOOKUP($A35,[1]WFY10!$W$1:$X$65536,2,FALSE)))</f>
        <v>np</v>
      </c>
      <c r="AA35" s="90">
        <f>IF(Z35&gt;[1]WFY10!$X$1,0,(VLOOKUP(Z35,'[2]Point Tables'!$A$4:$I$263,[1]WFY10!$X$2,FALSE)))</f>
        <v>0</v>
      </c>
      <c r="AB35" s="91" t="str">
        <f>IF(ISNA(VLOOKUP($A35,[1]WFY10!$AF$1:$AG$65536,2,FALSE)),"np",(VLOOKUP($A35,[1]WFY10!$AF$1:$AG$65536,2,FALSE)))</f>
        <v>np</v>
      </c>
      <c r="AC35" s="90">
        <f>IF(AB35&gt;[1]WFY10!$AG$1,0,(VLOOKUP(AB35,'[2]Point Tables'!$A$4:$I$263,[1]WFY10!$AG$2,FALSE)))</f>
        <v>0</v>
      </c>
      <c r="AD35" s="91">
        <f>IF(ISNA(VLOOKUP($A35,[1]WFY10!$AO$1:$AP$65536,2,FALSE)),"np",(VLOOKUP($A35,[1]WFY10!$AO$1:$AP$65536,2,FALSE)))</f>
        <v>14</v>
      </c>
      <c r="AE35" s="90">
        <f>IF(AD35&gt;[1]WFY10!$AP$1,0,(VLOOKUP(AD35,'[2]Point Tables'!$A$4:$I$263,[1]WFY10!$AP$2,FALSE)))</f>
        <v>0</v>
      </c>
      <c r="AF35" s="91">
        <f>IF(ISNA(VLOOKUP($A35,[1]WFY10!$AX$1:$AY$65536,2,FALSE)),"np",(VLOOKUP($A35,[1]WFY10!$AX$1:$AY$65536,2,FALSE)))</f>
        <v>11</v>
      </c>
      <c r="AG35" s="90">
        <f>IF(AF35&gt;[1]WFY10!$AY$1,0,(VLOOKUP(AF35,'[2]Point Tables'!$A$4:$I$263,[1]WFY10!$AY$2,FALSE)))</f>
        <v>0</v>
      </c>
      <c r="AH35" s="91" t="str">
        <f>IF(ISNA(VLOOKUP($A35,[1]WFY10!$BG$1:$BH$65536,2,FALSE)),"np",(VLOOKUP($A35,[1]WFY10!$BG$1:$BH$65536,2,FALSE)))</f>
        <v>np</v>
      </c>
      <c r="AI35" s="90">
        <f>IF(AH35&gt;[1]WFY10!$BH$1,0,(VLOOKUP(AH35,'[2]Point Tables'!$A$4:$I$263,[1]WFY10!$BH$2,FALSE)))</f>
        <v>0</v>
      </c>
      <c r="AJ35" s="91">
        <f>IF(ISNA(VLOOKUP($A35,[1]WFY10!$BP$1:$BQ$65536,2,FALSE)),"np",(VLOOKUP($A35,[1]WFY10!$BP$1:$BQ$65536,2,FALSE)))</f>
        <v>15</v>
      </c>
      <c r="AK35" s="90">
        <f>IF(AJ35&gt;[1]WFY10!$BQ$1,0,(VLOOKUP(AJ35,'[2]Point Tables'!$A$4:$I$263,[1]WFY10!$BQ$2,FALSE)))</f>
        <v>0</v>
      </c>
      <c r="AL35" s="91">
        <f>IF(ISNA(VLOOKUP($A35,[1]WFY10!$BY$1:$BZ$65536,2,FALSE)),"np",(VLOOKUP($A35,[1]WFY10!$BY$1:$BZ$65536,2,FALSE)))</f>
        <v>12</v>
      </c>
      <c r="AM35" s="90">
        <f>IF(AL35&gt;[1]WFY10!$BZ$1,0,(VLOOKUP(AL35,'[2]Point Tables'!$A$4:$I$263,[1]WFY10!$BZ$2,FALSE)))</f>
        <v>52</v>
      </c>
      <c r="AN35" s="91" t="str">
        <f>IF(ISNA(VLOOKUP($A35,[1]WFY10!$CH$1:$CI$65536,2,FALSE)),"np",(VLOOKUP($A35,[1]WFY10!$CH$1:$CI$65536,2,FALSE)))</f>
        <v>np</v>
      </c>
      <c r="AO35" s="90">
        <f>IF(AN35&gt;[1]WFY10!$CI$1,0,(VLOOKUP(AN35,'[2]Point Tables'!$A$4:$I$263,[1]WFY10!$CI$2,FALSE)))</f>
        <v>0</v>
      </c>
      <c r="AP35" s="91" t="str">
        <f>IF(ISNA(VLOOKUP($A35,[1]WFY10!$CQ$1:$CR$65536,2,FALSE)),"np",(VLOOKUP($A35,[1]WFY10!$CQ$1:$CR$65536,2,FALSE)))</f>
        <v>np</v>
      </c>
      <c r="AQ35" s="90">
        <f>IF(AP35&gt;[1]WFY10!$CR$1,0,(VLOOKUP(AP35,'[3]Point Tables'!$A$4:$I$263,[1]WFY10!$CR$2,FALSE)))</f>
        <v>0</v>
      </c>
      <c r="AR35" s="92" t="str">
        <f t="shared" si="6"/>
        <v>Choi, You Na</v>
      </c>
      <c r="AS35" s="91" t="str">
        <f>IF(ISNA(VLOOKUP($A35,[1]WFY12!$AA$1:$AB$65536,2,FALSE)),"np",(VLOOKUP($A35,[1]WFY12!$AA$1:$AB$65536,2,FALSE)))</f>
        <v>np</v>
      </c>
      <c r="AT35" s="90">
        <f>IF(AS35&gt;[1]WFY12!$AB$1,0,(VLOOKUP(AS35,'[2]Point Tables'!$A$4:$I$263,[1]WFY12!$AB$2,FALSE)))</f>
        <v>0</v>
      </c>
      <c r="AU35" s="91" t="str">
        <f>IF(ISNA(VLOOKUP($A35,[1]WFY12!$AL$1:$AM$65536,2,FALSE)),"np",(VLOOKUP($A35,[1]WFY12!$AL$1:$AM$65536,2,FALSE)))</f>
        <v>np</v>
      </c>
      <c r="AV35" s="90">
        <f>IF(AU35&gt;[1]WFY12!$AM$1,0,(VLOOKUP(AU35,'[2]Point Tables'!$A$4:$I$263,[1]WFY12!$AM$2,FALSE)))</f>
        <v>0</v>
      </c>
      <c r="AW35" s="91">
        <f>IF(ISNA(VLOOKUP($A35,[1]WFY12!$AW$1:$AX$65536,2,FALSE)),"np",(VLOOKUP($A35,[1]WFY12!$AW$1:$AX$65536,2,FALSE)))</f>
        <v>43</v>
      </c>
      <c r="AX35" s="90">
        <f>IF(AW35&gt;[1]WFY12!$AX$1,0,(VLOOKUP(AW35,'[2]Point Tables'!$A$4:$I$263,[1]WFY12!$AX$2,FALSE)))</f>
        <v>0</v>
      </c>
      <c r="AY35" s="91">
        <f>IF(ISNA(VLOOKUP($A35,[1]WFY12!$BH$1:$BI$65536,2,FALSE)),"np",(VLOOKUP($A35,[1]WFY12!$BH$1:$BI$65536,2,FALSE)))</f>
        <v>26</v>
      </c>
      <c r="AZ35" s="90">
        <f>IF(AY35&gt;[1]WFY12!$BI$1,0,(VLOOKUP(AY35,'[2]Point Tables'!$A$4:$I$263,[1]WFY12!$BI$2,FALSE)))</f>
        <v>0</v>
      </c>
      <c r="BA35" s="91" t="str">
        <f>IF(ISNA(VLOOKUP($A35,[1]WFY12!$BS$1:$BT$65536,2,FALSE)),"np",(VLOOKUP($A35,[1]WFY12!$BS$1:$BT$65536,2,FALSE)))</f>
        <v>np</v>
      </c>
      <c r="BB35" s="90">
        <f>IF(BA35&gt;[1]WFY12!$BT$1,0,(VLOOKUP(BA35,'[2]Point Tables'!$A$4:$I$263,[1]WFY12!$BT$2,FALSE)))</f>
        <v>0</v>
      </c>
      <c r="BC35" s="91">
        <f>IF(ISNA(VLOOKUP($A35,[1]WFY12!$CD$1:$CE$65536,2,FALSE)),"np",(VLOOKUP($A35,[1]WFY12!$CD$1:$CE$65536,2,FALSE)))</f>
        <v>23</v>
      </c>
      <c r="BD35" s="90">
        <f>IF(BC35&gt;[1]WFY12!$CE$1,0,(VLOOKUP(BC35,'[2]Point Tables'!$A$4:$I$263,[1]WFY12!$CE$2,FALSE)))</f>
        <v>0</v>
      </c>
      <c r="BE35" s="91">
        <f>IF(ISNA(VLOOKUP($A35,[1]WFY12!$CO$1:$CP$65536,2,FALSE)),"np",(VLOOKUP($A35,[1]WFY12!$CO$1:$CP$65536,2,FALSE)))</f>
        <v>27</v>
      </c>
      <c r="BF35" s="90">
        <f>IF(BE35&gt;[1]WFY12!$CP$1,0,(VLOOKUP(BE35,'[2]Point Tables'!$A$4:$I$263,[1]WFY12!$CP$2,FALSE)))</f>
        <v>0</v>
      </c>
      <c r="BG35" s="91" t="str">
        <f>IF(ISNA(VLOOKUP($A35,[1]WFY12!$CZ$1:$DA$65536,2,FALSE)),"np",(VLOOKUP($A35,[1]WFY12!$CZ$1:$DA$65536,2,FALSE)))</f>
        <v>np</v>
      </c>
      <c r="BH35" s="90">
        <f>IF(BG35&gt;[1]WFY12!$DA$1,0,(VLOOKUP(BG35,'[2]Point Tables'!$A$4:$I$263,[1]WFY12!$DA$2,FALSE)))</f>
        <v>0</v>
      </c>
      <c r="BI35" s="91" t="str">
        <f>IF(ISNA(VLOOKUP($A35,[1]WFY12!$DK$1:$DL$65536,2,FALSE)),"np",(VLOOKUP($A35,[1]WFY12!$DK$1:$DL$65536,2,FALSE)))</f>
        <v>np</v>
      </c>
      <c r="BJ35" s="90">
        <f>IF(BI35&gt;[1]WFY12!$DL$1,0,(VLOOKUP(BI35,'[3]Point Tables'!$A$4:$I$263,[1]WFY12!$DL$2,FALSE)))</f>
        <v>0</v>
      </c>
      <c r="BW35">
        <f t="shared" si="7"/>
        <v>0</v>
      </c>
      <c r="BX35">
        <f t="shared" si="8"/>
        <v>0</v>
      </c>
      <c r="BY35">
        <f t="shared" si="9"/>
        <v>0</v>
      </c>
      <c r="BZ35">
        <f t="shared" si="10"/>
        <v>0</v>
      </c>
      <c r="CA35">
        <f t="shared" si="11"/>
        <v>0</v>
      </c>
      <c r="CB35">
        <f t="shared" si="12"/>
        <v>0</v>
      </c>
      <c r="CC35">
        <f t="shared" si="13"/>
        <v>52</v>
      </c>
      <c r="CD35">
        <f t="shared" si="14"/>
        <v>0</v>
      </c>
      <c r="CE35">
        <f t="shared" si="15"/>
        <v>0</v>
      </c>
      <c r="CF35">
        <f t="shared" si="16"/>
        <v>0</v>
      </c>
      <c r="CG35">
        <f t="shared" si="17"/>
        <v>0</v>
      </c>
      <c r="CH35">
        <f t="shared" si="18"/>
        <v>0</v>
      </c>
      <c r="CI35">
        <f t="shared" si="19"/>
        <v>0</v>
      </c>
      <c r="CJ35">
        <f t="shared" si="20"/>
        <v>0</v>
      </c>
      <c r="CK35">
        <f t="shared" si="21"/>
        <v>0</v>
      </c>
      <c r="CL35">
        <f t="shared" si="22"/>
        <v>0</v>
      </c>
      <c r="CM35">
        <f t="shared" si="23"/>
        <v>0</v>
      </c>
      <c r="CN35">
        <f t="shared" si="24"/>
        <v>0</v>
      </c>
      <c r="CP35">
        <f t="shared" si="25"/>
        <v>52</v>
      </c>
      <c r="CQ35">
        <f t="shared" si="26"/>
        <v>0</v>
      </c>
      <c r="CR35">
        <f t="shared" si="27"/>
        <v>0</v>
      </c>
      <c r="CS35">
        <f t="shared" si="28"/>
        <v>0</v>
      </c>
      <c r="CT35">
        <f t="shared" si="29"/>
        <v>0</v>
      </c>
      <c r="CU35">
        <f t="shared" si="30"/>
        <v>0</v>
      </c>
      <c r="CW35">
        <f t="shared" si="31"/>
        <v>52</v>
      </c>
      <c r="CX35">
        <f t="shared" si="32"/>
        <v>0</v>
      </c>
      <c r="CY35">
        <f t="shared" si="33"/>
        <v>0</v>
      </c>
      <c r="CZ35">
        <f t="shared" si="34"/>
        <v>0</v>
      </c>
      <c r="DB35" s="95">
        <f t="shared" si="35"/>
        <v>52</v>
      </c>
      <c r="DG35">
        <f t="shared" si="38"/>
        <v>0</v>
      </c>
    </row>
    <row r="36" spans="1:111">
      <c r="A36" s="14">
        <v>100101490</v>
      </c>
      <c r="B36" s="1">
        <f t="shared" si="0"/>
        <v>50.5</v>
      </c>
      <c r="C36" s="132">
        <f t="shared" si="36"/>
        <v>0</v>
      </c>
      <c r="D36" s="15" t="str">
        <f t="shared" si="39"/>
        <v>33</v>
      </c>
      <c r="E36" s="26"/>
      <c r="F36" s="3" t="s">
        <v>1209</v>
      </c>
      <c r="G36" s="10">
        <v>2001</v>
      </c>
      <c r="H36" s="3" t="s">
        <v>31</v>
      </c>
      <c r="I36" s="133">
        <f t="shared" si="1"/>
        <v>50.5</v>
      </c>
      <c r="J36" s="135">
        <f t="shared" si="37"/>
        <v>0</v>
      </c>
      <c r="K36" s="87">
        <f t="shared" si="2"/>
        <v>50.5</v>
      </c>
      <c r="L36" s="87">
        <f t="shared" si="2"/>
        <v>0</v>
      </c>
      <c r="M36" s="87">
        <f t="shared" si="2"/>
        <v>0</v>
      </c>
      <c r="N36" s="87">
        <f t="shared" si="2"/>
        <v>0</v>
      </c>
      <c r="O36" s="88" t="str">
        <f t="shared" si="3"/>
        <v>Tang, Louise</v>
      </c>
      <c r="P36" s="91" t="str">
        <f>IF(ISNA(VLOOKUP($A36,[1]WFY10!$E$1:$F$65536,2,FALSE)),"np",(VLOOKUP($A36,[1]WFY10!$E$1:$F$65536,2,FALSE)))</f>
        <v>np</v>
      </c>
      <c r="Q36" s="90">
        <f>IF(P36&gt;[1]WFY10!$F$1,0,(VLOOKUP(P36,'[2]Point Tables'!$A$4:$I$263,[1]WFY10!$F$2,FALSE)))</f>
        <v>0</v>
      </c>
      <c r="R36" s="91">
        <f>IF(ISNA(VLOOKUP($A36,[1]WFY10!$N$1:$O$65536,2,FALSE)),"np",(VLOOKUP($A36,[1]WFY10!$N$1:$O$65536,2,FALSE)))</f>
        <v>42</v>
      </c>
      <c r="S36" s="90">
        <f>IF(R36&gt;[1]WFY10!$O$1,0,(VLOOKUP(R36,'[2]Point Tables'!$A$4:$I$263,[1]WFY10!$O$2,FALSE)))</f>
        <v>0</v>
      </c>
      <c r="T36" s="92" t="str">
        <f t="shared" si="4"/>
        <v>Tang, Louise</v>
      </c>
      <c r="U36" s="91" t="str">
        <f>IF(ISNA(VLOOKUP($A36,[1]WFY12!$E$1:$F$65536,2,FALSE)),"np",(VLOOKUP($A36,[1]WFY12!$E$1:$F$65536,2,FALSE)))</f>
        <v>np</v>
      </c>
      <c r="V36" s="90">
        <f>IF(U36&gt;[1]WFY12!$F$1,0,(VLOOKUP(U36,'[2]Point Tables'!$A$4:$I$263,[1]WFY12!$F$2,FALSE)))</f>
        <v>0</v>
      </c>
      <c r="W36" s="91">
        <f>IF(ISNA(VLOOKUP($A36,[1]WFY12!$P$1:$Q$65536,2,FALSE)),"np",(VLOOKUP($A36,[1]WFY12!$P$1:$Q$65536,2,FALSE)))</f>
        <v>46</v>
      </c>
      <c r="X36" s="90">
        <f>IF(W36&gt;[1]WFY12!$Q$1,0,(VLOOKUP(W36,'[2]Point Tables'!$A$4:$I$263,[1]WFY12!$Q$2,FALSE)))</f>
        <v>0</v>
      </c>
      <c r="Y36" s="92" t="str">
        <f t="shared" si="5"/>
        <v>Tang, Louise</v>
      </c>
      <c r="Z36" s="91" t="str">
        <f>IF(ISNA(VLOOKUP($A36,[1]WFY10!$W$1:$X$65536,2,FALSE)),"np",(VLOOKUP($A36,[1]WFY10!$W$1:$X$65536,2,FALSE)))</f>
        <v>np</v>
      </c>
      <c r="AA36" s="90">
        <f>IF(Z36&gt;[1]WFY10!$X$1,0,(VLOOKUP(Z36,'[2]Point Tables'!$A$4:$I$263,[1]WFY10!$X$2,FALSE)))</f>
        <v>0</v>
      </c>
      <c r="AB36" s="91" t="str">
        <f>IF(ISNA(VLOOKUP($A36,[1]WFY10!$AF$1:$AG$65536,2,FALSE)),"np",(VLOOKUP($A36,[1]WFY10!$AF$1:$AG$65536,2,FALSE)))</f>
        <v>np</v>
      </c>
      <c r="AC36" s="90">
        <f>IF(AB36&gt;[1]WFY10!$AG$1,0,(VLOOKUP(AB36,'[2]Point Tables'!$A$4:$I$263,[1]WFY10!$AG$2,FALSE)))</f>
        <v>0</v>
      </c>
      <c r="AD36" s="91" t="str">
        <f>IF(ISNA(VLOOKUP($A36,[1]WFY10!$AO$1:$AP$65536,2,FALSE)),"np",(VLOOKUP($A36,[1]WFY10!$AO$1:$AP$65536,2,FALSE)))</f>
        <v>np</v>
      </c>
      <c r="AE36" s="90">
        <f>IF(AD36&gt;[1]WFY10!$AP$1,0,(VLOOKUP(AD36,'[2]Point Tables'!$A$4:$I$263,[1]WFY10!$AP$2,FALSE)))</f>
        <v>0</v>
      </c>
      <c r="AF36" s="91" t="str">
        <f>IF(ISNA(VLOOKUP($A36,[1]WFY10!$AX$1:$AY$65536,2,FALSE)),"np",(VLOOKUP($A36,[1]WFY10!$AX$1:$AY$65536,2,FALSE)))</f>
        <v>np</v>
      </c>
      <c r="AG36" s="90">
        <f>IF(AF36&gt;[1]WFY10!$AY$1,0,(VLOOKUP(AF36,'[2]Point Tables'!$A$4:$I$263,[1]WFY10!$AY$2,FALSE)))</f>
        <v>0</v>
      </c>
      <c r="AH36" s="91" t="str">
        <f>IF(ISNA(VLOOKUP($A36,[1]WFY10!$BG$1:$BH$65536,2,FALSE)),"np",(VLOOKUP($A36,[1]WFY10!$BG$1:$BH$65536,2,FALSE)))</f>
        <v>np</v>
      </c>
      <c r="AI36" s="90">
        <f>IF(AH36&gt;[1]WFY10!$BH$1,0,(VLOOKUP(AH36,'[2]Point Tables'!$A$4:$I$263,[1]WFY10!$BH$2,FALSE)))</f>
        <v>0</v>
      </c>
      <c r="AJ36" s="91">
        <f>IF(ISNA(VLOOKUP($A36,[1]WFY10!$BP$1:$BQ$65536,2,FALSE)),"np",(VLOOKUP($A36,[1]WFY10!$BP$1:$BQ$65536,2,FALSE)))</f>
        <v>14</v>
      </c>
      <c r="AK36" s="90">
        <f>IF(AJ36&gt;[1]WFY10!$BQ$1,0,(VLOOKUP(AJ36,'[2]Point Tables'!$A$4:$I$263,[1]WFY10!$BQ$2,FALSE)))</f>
        <v>0</v>
      </c>
      <c r="AL36" s="91">
        <f>IF(ISNA(VLOOKUP($A36,[1]WFY10!$BY$1:$BZ$65536,2,FALSE)),"np",(VLOOKUP($A36,[1]WFY10!$BY$1:$BZ$65536,2,FALSE)))</f>
        <v>15</v>
      </c>
      <c r="AM36" s="90">
        <f>IF(AL36&gt;[1]WFY10!$BZ$1,0,(VLOOKUP(AL36,'[2]Point Tables'!$A$4:$I$263,[1]WFY10!$BZ$2,FALSE)))</f>
        <v>50.5</v>
      </c>
      <c r="AN36" s="91" t="str">
        <f>IF(ISNA(VLOOKUP($A36,[1]WFY10!$CH$1:$CI$65536,2,FALSE)),"np",(VLOOKUP($A36,[1]WFY10!$CH$1:$CI$65536,2,FALSE)))</f>
        <v>np</v>
      </c>
      <c r="AO36" s="90">
        <f>IF(AN36&gt;[1]WFY10!$CI$1,0,(VLOOKUP(AN36,'[2]Point Tables'!$A$4:$I$263,[1]WFY10!$CI$2,FALSE)))</f>
        <v>0</v>
      </c>
      <c r="AP36" s="91" t="str">
        <f>IF(ISNA(VLOOKUP($A36,[1]WFY10!$CQ$1:$CR$65536,2,FALSE)),"np",(VLOOKUP($A36,[1]WFY10!$CQ$1:$CR$65536,2,FALSE)))</f>
        <v>np</v>
      </c>
      <c r="AQ36" s="90">
        <f>IF(AP36&gt;[1]WFY10!$CR$1,0,(VLOOKUP(AP36,'[3]Point Tables'!$A$4:$I$263,[1]WFY10!$CR$2,FALSE)))</f>
        <v>0</v>
      </c>
      <c r="AR36" s="92" t="str">
        <f t="shared" si="6"/>
        <v>Tang, Louise</v>
      </c>
      <c r="AS36" s="91" t="str">
        <f>IF(ISNA(VLOOKUP($A36,[1]WFY12!$AA$1:$AB$65536,2,FALSE)),"np",(VLOOKUP($A36,[1]WFY12!$AA$1:$AB$65536,2,FALSE)))</f>
        <v>np</v>
      </c>
      <c r="AT36" s="90">
        <f>IF(AS36&gt;[1]WFY12!$AB$1,0,(VLOOKUP(AS36,'[2]Point Tables'!$A$4:$I$263,[1]WFY12!$AB$2,FALSE)))</f>
        <v>0</v>
      </c>
      <c r="AU36" s="91" t="str">
        <f>IF(ISNA(VLOOKUP($A36,[1]WFY12!$AL$1:$AM$65536,2,FALSE)),"np",(VLOOKUP($A36,[1]WFY12!$AL$1:$AM$65536,2,FALSE)))</f>
        <v>np</v>
      </c>
      <c r="AV36" s="90">
        <f>IF(AU36&gt;[1]WFY12!$AM$1,0,(VLOOKUP(AU36,'[2]Point Tables'!$A$4:$I$263,[1]WFY12!$AM$2,FALSE)))</f>
        <v>0</v>
      </c>
      <c r="AW36" s="91" t="str">
        <f>IF(ISNA(VLOOKUP($A36,[1]WFY12!$AW$1:$AX$65536,2,FALSE)),"np",(VLOOKUP($A36,[1]WFY12!$AW$1:$AX$65536,2,FALSE)))</f>
        <v>np</v>
      </c>
      <c r="AX36" s="90">
        <f>IF(AW36&gt;[1]WFY12!$AX$1,0,(VLOOKUP(AW36,'[2]Point Tables'!$A$4:$I$263,[1]WFY12!$AX$2,FALSE)))</f>
        <v>0</v>
      </c>
      <c r="AY36" s="91" t="str">
        <f>IF(ISNA(VLOOKUP($A36,[1]WFY12!$BH$1:$BI$65536,2,FALSE)),"np",(VLOOKUP($A36,[1]WFY12!$BH$1:$BI$65536,2,FALSE)))</f>
        <v>np</v>
      </c>
      <c r="AZ36" s="90">
        <f>IF(AY36&gt;[1]WFY12!$BI$1,0,(VLOOKUP(AY36,'[2]Point Tables'!$A$4:$I$263,[1]WFY12!$BI$2,FALSE)))</f>
        <v>0</v>
      </c>
      <c r="BA36" s="91" t="str">
        <f>IF(ISNA(VLOOKUP($A36,[1]WFY12!$BS$1:$BT$65536,2,FALSE)),"np",(VLOOKUP($A36,[1]WFY12!$BS$1:$BT$65536,2,FALSE)))</f>
        <v>np</v>
      </c>
      <c r="BB36" s="90">
        <f>IF(BA36&gt;[1]WFY12!$BT$1,0,(VLOOKUP(BA36,'[2]Point Tables'!$A$4:$I$263,[1]WFY12!$BT$2,FALSE)))</f>
        <v>0</v>
      </c>
      <c r="BC36" s="91" t="str">
        <f>IF(ISNA(VLOOKUP($A36,[1]WFY12!$CD$1:$CE$65536,2,FALSE)),"np",(VLOOKUP($A36,[1]WFY12!$CD$1:$CE$65536,2,FALSE)))</f>
        <v>np</v>
      </c>
      <c r="BD36" s="90">
        <f>IF(BC36&gt;[1]WFY12!$CE$1,0,(VLOOKUP(BC36,'[2]Point Tables'!$A$4:$I$263,[1]WFY12!$CE$2,FALSE)))</f>
        <v>0</v>
      </c>
      <c r="BE36" s="91" t="str">
        <f>IF(ISNA(VLOOKUP($A36,[1]WFY12!$CO$1:$CP$65536,2,FALSE)),"np",(VLOOKUP($A36,[1]WFY12!$CO$1:$CP$65536,2,FALSE)))</f>
        <v>np</v>
      </c>
      <c r="BF36" s="90">
        <f>IF(BE36&gt;[1]WFY12!$CP$1,0,(VLOOKUP(BE36,'[2]Point Tables'!$A$4:$I$263,[1]WFY12!$CP$2,FALSE)))</f>
        <v>0</v>
      </c>
      <c r="BG36" s="91" t="str">
        <f>IF(ISNA(VLOOKUP($A36,[1]WFY12!$CZ$1:$DA$65536,2,FALSE)),"np",(VLOOKUP($A36,[1]WFY12!$CZ$1:$DA$65536,2,FALSE)))</f>
        <v>np</v>
      </c>
      <c r="BH36" s="90">
        <f>IF(BG36&gt;[1]WFY12!$DA$1,0,(VLOOKUP(BG36,'[2]Point Tables'!$A$4:$I$263,[1]WFY12!$DA$2,FALSE)))</f>
        <v>0</v>
      </c>
      <c r="BI36" s="91" t="str">
        <f>IF(ISNA(VLOOKUP($A36,[1]WFY12!$DK$1:$DL$65536,2,FALSE)),"np",(VLOOKUP($A36,[1]WFY12!$DK$1:$DL$65536,2,FALSE)))</f>
        <v>np</v>
      </c>
      <c r="BJ36" s="90">
        <f>IF(BI36&gt;[1]WFY12!$DL$1,0,(VLOOKUP(BI36,'[3]Point Tables'!$A$4:$I$263,[1]WFY12!$DL$2,FALSE)))</f>
        <v>0</v>
      </c>
      <c r="BW36">
        <f t="shared" si="7"/>
        <v>0</v>
      </c>
      <c r="BX36">
        <f t="shared" si="8"/>
        <v>0</v>
      </c>
      <c r="BY36">
        <f t="shared" si="9"/>
        <v>0</v>
      </c>
      <c r="BZ36">
        <f t="shared" si="10"/>
        <v>0</v>
      </c>
      <c r="CA36">
        <f t="shared" si="11"/>
        <v>0</v>
      </c>
      <c r="CB36">
        <f t="shared" si="12"/>
        <v>0</v>
      </c>
      <c r="CC36">
        <f t="shared" si="13"/>
        <v>50.5</v>
      </c>
      <c r="CD36">
        <f t="shared" si="14"/>
        <v>0</v>
      </c>
      <c r="CE36">
        <f t="shared" si="15"/>
        <v>0</v>
      </c>
      <c r="CF36">
        <f t="shared" si="16"/>
        <v>0</v>
      </c>
      <c r="CG36">
        <f t="shared" si="17"/>
        <v>0</v>
      </c>
      <c r="CH36">
        <f t="shared" si="18"/>
        <v>0</v>
      </c>
      <c r="CI36">
        <f t="shared" si="19"/>
        <v>0</v>
      </c>
      <c r="CJ36">
        <f t="shared" si="20"/>
        <v>0</v>
      </c>
      <c r="CK36">
        <f t="shared" si="21"/>
        <v>0</v>
      </c>
      <c r="CL36">
        <f t="shared" si="22"/>
        <v>0</v>
      </c>
      <c r="CM36">
        <f t="shared" si="23"/>
        <v>0</v>
      </c>
      <c r="CN36">
        <f t="shared" si="24"/>
        <v>0</v>
      </c>
      <c r="CP36">
        <f t="shared" si="25"/>
        <v>50.5</v>
      </c>
      <c r="CQ36">
        <f t="shared" si="26"/>
        <v>0</v>
      </c>
      <c r="CR36">
        <f t="shared" si="27"/>
        <v>0</v>
      </c>
      <c r="CS36">
        <f t="shared" si="28"/>
        <v>0</v>
      </c>
      <c r="CT36">
        <f t="shared" si="29"/>
        <v>0</v>
      </c>
      <c r="CU36">
        <f t="shared" si="30"/>
        <v>0</v>
      </c>
      <c r="CW36">
        <f t="shared" si="31"/>
        <v>50.5</v>
      </c>
      <c r="CX36">
        <f t="shared" si="32"/>
        <v>0</v>
      </c>
      <c r="CY36">
        <f t="shared" si="33"/>
        <v>0</v>
      </c>
      <c r="CZ36">
        <f t="shared" si="34"/>
        <v>0</v>
      </c>
      <c r="DB36" s="95">
        <f t="shared" si="35"/>
        <v>50.5</v>
      </c>
      <c r="DG36">
        <f t="shared" si="38"/>
        <v>0</v>
      </c>
    </row>
    <row r="37" spans="1:111">
      <c r="A37" s="14">
        <v>100124935</v>
      </c>
      <c r="B37" s="1">
        <f t="shared" si="0"/>
        <v>35</v>
      </c>
      <c r="C37" s="132">
        <f t="shared" si="36"/>
        <v>0</v>
      </c>
      <c r="D37" s="15" t="str">
        <f t="shared" si="39"/>
        <v>34</v>
      </c>
      <c r="E37" s="26"/>
      <c r="F37" s="3" t="s">
        <v>1222</v>
      </c>
      <c r="G37" s="10">
        <v>2001</v>
      </c>
      <c r="H37" s="3" t="s">
        <v>71</v>
      </c>
      <c r="I37" s="133">
        <f t="shared" si="1"/>
        <v>35</v>
      </c>
      <c r="J37" s="135">
        <f t="shared" si="37"/>
        <v>0</v>
      </c>
      <c r="K37" s="87">
        <f t="shared" si="2"/>
        <v>35</v>
      </c>
      <c r="L37" s="87">
        <f t="shared" si="2"/>
        <v>0</v>
      </c>
      <c r="M37" s="87">
        <f t="shared" si="2"/>
        <v>0</v>
      </c>
      <c r="N37" s="87">
        <f t="shared" si="2"/>
        <v>0</v>
      </c>
      <c r="O37" s="88" t="str">
        <f t="shared" si="3"/>
        <v>Adelson, Rachael M.</v>
      </c>
      <c r="P37" s="91" t="str">
        <f>IF(ISNA(VLOOKUP($A37,[1]WFY10!$E$1:$F$65536,2,FALSE)),"np",(VLOOKUP($A37,[1]WFY10!$E$1:$F$65536,2,FALSE)))</f>
        <v>np</v>
      </c>
      <c r="Q37" s="90">
        <f>IF(P37&gt;[1]WFY10!$F$1,0,(VLOOKUP(P37,'[2]Point Tables'!$A$4:$I$263,[1]WFY10!$F$2,FALSE)))</f>
        <v>0</v>
      </c>
      <c r="R37" s="91" t="str">
        <f>IF(ISNA(VLOOKUP($A37,[1]WFY10!$N$1:$O$65536,2,FALSE)),"np",(VLOOKUP($A37,[1]WFY10!$N$1:$O$65536,2,FALSE)))</f>
        <v>np</v>
      </c>
      <c r="S37" s="90">
        <f>IF(R37&gt;[1]WFY10!$O$1,0,(VLOOKUP(R37,'[2]Point Tables'!$A$4:$I$263,[1]WFY10!$O$2,FALSE)))</f>
        <v>0</v>
      </c>
      <c r="T37" s="92" t="str">
        <f t="shared" si="4"/>
        <v>Adelson, Rachael M.</v>
      </c>
      <c r="U37" s="91" t="str">
        <f>IF(ISNA(VLOOKUP($A37,[1]WFY12!$E$1:$F$65536,2,FALSE)),"np",(VLOOKUP($A37,[1]WFY12!$E$1:$F$65536,2,FALSE)))</f>
        <v>np</v>
      </c>
      <c r="V37" s="90">
        <f>IF(U37&gt;[1]WFY12!$F$1,0,(VLOOKUP(U37,'[2]Point Tables'!$A$4:$I$263,[1]WFY12!$F$2,FALSE)))</f>
        <v>0</v>
      </c>
      <c r="W37" s="91" t="str">
        <f>IF(ISNA(VLOOKUP($A37,[1]WFY12!$P$1:$Q$65536,2,FALSE)),"np",(VLOOKUP($A37,[1]WFY12!$P$1:$Q$65536,2,FALSE)))</f>
        <v>np</v>
      </c>
      <c r="X37" s="90">
        <f>IF(W37&gt;[1]WFY12!$Q$1,0,(VLOOKUP(W37,'[2]Point Tables'!$A$4:$I$263,[1]WFY12!$Q$2,FALSE)))</f>
        <v>0</v>
      </c>
      <c r="Y37" s="92" t="str">
        <f t="shared" si="5"/>
        <v>Adelson, Rachael M.</v>
      </c>
      <c r="Z37" s="91" t="str">
        <f>IF(ISNA(VLOOKUP($A37,[1]WFY10!$W$1:$X$65536,2,FALSE)),"np",(VLOOKUP($A37,[1]WFY10!$W$1:$X$65536,2,FALSE)))</f>
        <v>np</v>
      </c>
      <c r="AA37" s="90">
        <f>IF(Z37&gt;[1]WFY10!$X$1,0,(VLOOKUP(Z37,'[2]Point Tables'!$A$4:$I$263,[1]WFY10!$X$2,FALSE)))</f>
        <v>0</v>
      </c>
      <c r="AB37" s="91" t="str">
        <f>IF(ISNA(VLOOKUP($A37,[1]WFY10!$AF$1:$AG$65536,2,FALSE)),"np",(VLOOKUP($A37,[1]WFY10!$AF$1:$AG$65536,2,FALSE)))</f>
        <v>np</v>
      </c>
      <c r="AC37" s="90">
        <f>IF(AB37&gt;[1]WFY10!$AG$1,0,(VLOOKUP(AB37,'[2]Point Tables'!$A$4:$I$263,[1]WFY10!$AG$2,FALSE)))</f>
        <v>0</v>
      </c>
      <c r="AD37" s="91" t="str">
        <f>IF(ISNA(VLOOKUP($A37,[1]WFY10!$AO$1:$AP$65536,2,FALSE)),"np",(VLOOKUP($A37,[1]WFY10!$AO$1:$AP$65536,2,FALSE)))</f>
        <v>np</v>
      </c>
      <c r="AE37" s="90">
        <f>IF(AD37&gt;[1]WFY10!$AP$1,0,(VLOOKUP(AD37,'[2]Point Tables'!$A$4:$I$263,[1]WFY10!$AP$2,FALSE)))</f>
        <v>0</v>
      </c>
      <c r="AF37" s="91" t="str">
        <f>IF(ISNA(VLOOKUP($A37,[1]WFY10!$AX$1:$AY$65536,2,FALSE)),"np",(VLOOKUP($A37,[1]WFY10!$AX$1:$AY$65536,2,FALSE)))</f>
        <v>np</v>
      </c>
      <c r="AG37" s="90">
        <f>IF(AF37&gt;[1]WFY10!$AY$1,0,(VLOOKUP(AF37,'[2]Point Tables'!$A$4:$I$263,[1]WFY10!$AY$2,FALSE)))</f>
        <v>0</v>
      </c>
      <c r="AH37" s="91" t="str">
        <f>IF(ISNA(VLOOKUP($A37,[1]WFY10!$BG$1:$BH$65536,2,FALSE)),"np",(VLOOKUP($A37,[1]WFY10!$BG$1:$BH$65536,2,FALSE)))</f>
        <v>np</v>
      </c>
      <c r="AI37" s="90">
        <f>IF(AH37&gt;[1]WFY10!$BH$1,0,(VLOOKUP(AH37,'[2]Point Tables'!$A$4:$I$263,[1]WFY10!$BH$2,FALSE)))</f>
        <v>0</v>
      </c>
      <c r="AJ37" s="91" t="str">
        <f>IF(ISNA(VLOOKUP($A37,[1]WFY10!$BP$1:$BQ$65536,2,FALSE)),"np",(VLOOKUP($A37,[1]WFY10!$BP$1:$BQ$65536,2,FALSE)))</f>
        <v>np</v>
      </c>
      <c r="AK37" s="90">
        <f>IF(AJ37&gt;[1]WFY10!$BQ$1,0,(VLOOKUP(AJ37,'[2]Point Tables'!$A$4:$I$263,[1]WFY10!$BQ$2,FALSE)))</f>
        <v>0</v>
      </c>
      <c r="AL37" s="91">
        <f>IF(ISNA(VLOOKUP($A37,[1]WFY10!$BY$1:$BZ$65536,2,FALSE)),"np",(VLOOKUP($A37,[1]WFY10!$BY$1:$BZ$65536,2,FALSE)))</f>
        <v>17</v>
      </c>
      <c r="AM37" s="90">
        <f>IF(AL37&gt;[1]WFY10!$BZ$1,0,(VLOOKUP(AL37,'[2]Point Tables'!$A$4:$I$263,[1]WFY10!$BZ$2,FALSE)))</f>
        <v>35</v>
      </c>
      <c r="AN37" s="91" t="str">
        <f>IF(ISNA(VLOOKUP($A37,[1]WFY10!$CH$1:$CI$65536,2,FALSE)),"np",(VLOOKUP($A37,[1]WFY10!$CH$1:$CI$65536,2,FALSE)))</f>
        <v>np</v>
      </c>
      <c r="AO37" s="90">
        <f>IF(AN37&gt;[1]WFY10!$CI$1,0,(VLOOKUP(AN37,'[2]Point Tables'!$A$4:$I$263,[1]WFY10!$CI$2,FALSE)))</f>
        <v>0</v>
      </c>
      <c r="AP37" s="91" t="str">
        <f>IF(ISNA(VLOOKUP($A37,[1]WFY10!$CQ$1:$CR$65536,2,FALSE)),"np",(VLOOKUP($A37,[1]WFY10!$CQ$1:$CR$65536,2,FALSE)))</f>
        <v>np</v>
      </c>
      <c r="AQ37" s="90">
        <f>IF(AP37&gt;[1]WFY10!$CR$1,0,(VLOOKUP(AP37,'[3]Point Tables'!$A$4:$I$263,[1]WFY10!$CR$2,FALSE)))</f>
        <v>0</v>
      </c>
      <c r="AR37" s="92" t="str">
        <f t="shared" si="6"/>
        <v>Adelson, Rachael M.</v>
      </c>
      <c r="AS37" s="91" t="str">
        <f>IF(ISNA(VLOOKUP($A37,[1]WFY12!$AA$1:$AB$65536,2,FALSE)),"np",(VLOOKUP($A37,[1]WFY12!$AA$1:$AB$65536,2,FALSE)))</f>
        <v>np</v>
      </c>
      <c r="AT37" s="90">
        <f>IF(AS37&gt;[1]WFY12!$AB$1,0,(VLOOKUP(AS37,'[2]Point Tables'!$A$4:$I$263,[1]WFY12!$AB$2,FALSE)))</f>
        <v>0</v>
      </c>
      <c r="AU37" s="91" t="str">
        <f>IF(ISNA(VLOOKUP($A37,[1]WFY12!$AL$1:$AM$65536,2,FALSE)),"np",(VLOOKUP($A37,[1]WFY12!$AL$1:$AM$65536,2,FALSE)))</f>
        <v>np</v>
      </c>
      <c r="AV37" s="90">
        <f>IF(AU37&gt;[1]WFY12!$AM$1,0,(VLOOKUP(AU37,'[2]Point Tables'!$A$4:$I$263,[1]WFY12!$AM$2,FALSE)))</f>
        <v>0</v>
      </c>
      <c r="AW37" s="91" t="str">
        <f>IF(ISNA(VLOOKUP($A37,[1]WFY12!$AW$1:$AX$65536,2,FALSE)),"np",(VLOOKUP($A37,[1]WFY12!$AW$1:$AX$65536,2,FALSE)))</f>
        <v>np</v>
      </c>
      <c r="AX37" s="90">
        <f>IF(AW37&gt;[1]WFY12!$AX$1,0,(VLOOKUP(AW37,'[2]Point Tables'!$A$4:$I$263,[1]WFY12!$AX$2,FALSE)))</f>
        <v>0</v>
      </c>
      <c r="AY37" s="91" t="str">
        <f>IF(ISNA(VLOOKUP($A37,[1]WFY12!$BH$1:$BI$65536,2,FALSE)),"np",(VLOOKUP($A37,[1]WFY12!$BH$1:$BI$65536,2,FALSE)))</f>
        <v>np</v>
      </c>
      <c r="AZ37" s="90">
        <f>IF(AY37&gt;[1]WFY12!$BI$1,0,(VLOOKUP(AY37,'[2]Point Tables'!$A$4:$I$263,[1]WFY12!$BI$2,FALSE)))</f>
        <v>0</v>
      </c>
      <c r="BA37" s="91" t="str">
        <f>IF(ISNA(VLOOKUP($A37,[1]WFY12!$BS$1:$BT$65536,2,FALSE)),"np",(VLOOKUP($A37,[1]WFY12!$BS$1:$BT$65536,2,FALSE)))</f>
        <v>np</v>
      </c>
      <c r="BB37" s="90">
        <f>IF(BA37&gt;[1]WFY12!$BT$1,0,(VLOOKUP(BA37,'[2]Point Tables'!$A$4:$I$263,[1]WFY12!$BT$2,FALSE)))</f>
        <v>0</v>
      </c>
      <c r="BC37" s="91" t="str">
        <f>IF(ISNA(VLOOKUP($A37,[1]WFY12!$CD$1:$CE$65536,2,FALSE)),"np",(VLOOKUP($A37,[1]WFY12!$CD$1:$CE$65536,2,FALSE)))</f>
        <v>np</v>
      </c>
      <c r="BD37" s="90">
        <f>IF(BC37&gt;[1]WFY12!$CE$1,0,(VLOOKUP(BC37,'[2]Point Tables'!$A$4:$I$263,[1]WFY12!$CE$2,FALSE)))</f>
        <v>0</v>
      </c>
      <c r="BE37" s="91" t="str">
        <f>IF(ISNA(VLOOKUP($A37,[1]WFY12!$CO$1:$CP$65536,2,FALSE)),"np",(VLOOKUP($A37,[1]WFY12!$CO$1:$CP$65536,2,FALSE)))</f>
        <v>np</v>
      </c>
      <c r="BF37" s="90">
        <f>IF(BE37&gt;[1]WFY12!$CP$1,0,(VLOOKUP(BE37,'[2]Point Tables'!$A$4:$I$263,[1]WFY12!$CP$2,FALSE)))</f>
        <v>0</v>
      </c>
      <c r="BG37" s="91" t="str">
        <f>IF(ISNA(VLOOKUP($A37,[1]WFY12!$CZ$1:$DA$65536,2,FALSE)),"np",(VLOOKUP($A37,[1]WFY12!$CZ$1:$DA$65536,2,FALSE)))</f>
        <v>np</v>
      </c>
      <c r="BH37" s="90">
        <f>IF(BG37&gt;[1]WFY12!$DA$1,0,(VLOOKUP(BG37,'[2]Point Tables'!$A$4:$I$263,[1]WFY12!$DA$2,FALSE)))</f>
        <v>0</v>
      </c>
      <c r="BI37" s="91" t="str">
        <f>IF(ISNA(VLOOKUP($A37,[1]WFY12!$DK$1:$DL$65536,2,FALSE)),"np",(VLOOKUP($A37,[1]WFY12!$DK$1:$DL$65536,2,FALSE)))</f>
        <v>np</v>
      </c>
      <c r="BJ37" s="90">
        <f>IF(BI37&gt;[1]WFY12!$DL$1,0,(VLOOKUP(BI37,'[3]Point Tables'!$A$4:$I$263,[1]WFY12!$DL$2,FALSE)))</f>
        <v>0</v>
      </c>
      <c r="BW37">
        <f t="shared" si="7"/>
        <v>0</v>
      </c>
      <c r="BX37">
        <f t="shared" si="8"/>
        <v>0</v>
      </c>
      <c r="BY37">
        <f t="shared" si="9"/>
        <v>0</v>
      </c>
      <c r="BZ37">
        <f t="shared" si="10"/>
        <v>0</v>
      </c>
      <c r="CA37">
        <f t="shared" si="11"/>
        <v>0</v>
      </c>
      <c r="CB37">
        <f t="shared" si="12"/>
        <v>0</v>
      </c>
      <c r="CC37">
        <f t="shared" si="13"/>
        <v>35</v>
      </c>
      <c r="CD37">
        <f t="shared" si="14"/>
        <v>0</v>
      </c>
      <c r="CE37">
        <f t="shared" si="15"/>
        <v>0</v>
      </c>
      <c r="CF37">
        <f t="shared" si="16"/>
        <v>0</v>
      </c>
      <c r="CG37">
        <f t="shared" si="17"/>
        <v>0</v>
      </c>
      <c r="CH37">
        <f t="shared" si="18"/>
        <v>0</v>
      </c>
      <c r="CI37">
        <f t="shared" si="19"/>
        <v>0</v>
      </c>
      <c r="CJ37">
        <f t="shared" si="20"/>
        <v>0</v>
      </c>
      <c r="CK37">
        <f t="shared" si="21"/>
        <v>0</v>
      </c>
      <c r="CL37">
        <f t="shared" si="22"/>
        <v>0</v>
      </c>
      <c r="CM37">
        <f t="shared" si="23"/>
        <v>0</v>
      </c>
      <c r="CN37">
        <f t="shared" si="24"/>
        <v>0</v>
      </c>
      <c r="CP37">
        <f t="shared" si="25"/>
        <v>35</v>
      </c>
      <c r="CQ37">
        <f t="shared" si="26"/>
        <v>0</v>
      </c>
      <c r="CR37">
        <f t="shared" si="27"/>
        <v>0</v>
      </c>
      <c r="CS37">
        <f t="shared" si="28"/>
        <v>0</v>
      </c>
      <c r="CT37">
        <f t="shared" si="29"/>
        <v>0</v>
      </c>
      <c r="CU37">
        <f t="shared" si="30"/>
        <v>0</v>
      </c>
      <c r="CW37">
        <f t="shared" si="31"/>
        <v>35</v>
      </c>
      <c r="CX37">
        <f t="shared" si="32"/>
        <v>0</v>
      </c>
      <c r="CY37">
        <f t="shared" si="33"/>
        <v>0</v>
      </c>
      <c r="CZ37">
        <f t="shared" si="34"/>
        <v>0</v>
      </c>
      <c r="DB37" s="95">
        <f t="shared" si="35"/>
        <v>35</v>
      </c>
      <c r="DG37">
        <f t="shared" si="38"/>
        <v>0</v>
      </c>
    </row>
    <row r="38" spans="1:111">
      <c r="A38" s="44">
        <v>100133289</v>
      </c>
      <c r="B38" s="1">
        <f t="shared" si="0"/>
        <v>34</v>
      </c>
      <c r="C38" s="132">
        <f t="shared" si="36"/>
        <v>34</v>
      </c>
      <c r="D38" s="15" t="str">
        <f t="shared" si="39"/>
        <v>35</v>
      </c>
      <c r="E38" s="26"/>
      <c r="F38" s="44" t="s">
        <v>1227</v>
      </c>
      <c r="G38" s="137">
        <v>2000</v>
      </c>
      <c r="H38" s="138" t="s">
        <v>37</v>
      </c>
      <c r="I38" s="133">
        <f t="shared" si="1"/>
        <v>34</v>
      </c>
      <c r="J38" s="135">
        <f t="shared" si="37"/>
        <v>34</v>
      </c>
      <c r="K38" s="87">
        <f t="shared" si="2"/>
        <v>34</v>
      </c>
      <c r="L38" s="87">
        <f t="shared" si="2"/>
        <v>0</v>
      </c>
      <c r="M38" s="87">
        <f t="shared" si="2"/>
        <v>0</v>
      </c>
      <c r="N38" s="87">
        <f t="shared" si="2"/>
        <v>0</v>
      </c>
      <c r="O38" s="88" t="str">
        <f t="shared" si="3"/>
        <v>Herman, Miya J</v>
      </c>
      <c r="P38" s="91" t="str">
        <f>IF(ISNA(VLOOKUP($A38,[1]WFY10!$E$1:$F$65536,2,FALSE)),"np",(VLOOKUP($A38,[1]WFY10!$E$1:$F$65536,2,FALSE)))</f>
        <v>np</v>
      </c>
      <c r="Q38" s="90">
        <f>IF(P38&gt;[1]WFY10!$F$1,0,(VLOOKUP(P38,'[2]Point Tables'!$A$4:$I$263,[1]WFY10!$F$2,FALSE)))</f>
        <v>0</v>
      </c>
      <c r="R38" s="91">
        <f>IF(ISNA(VLOOKUP($A38,[1]WFY10!$N$1:$O$65536,2,FALSE)),"np",(VLOOKUP($A38,[1]WFY10!$N$1:$O$65536,2,FALSE)))</f>
        <v>19</v>
      </c>
      <c r="S38" s="90">
        <f>IF(R38&gt;[1]WFY10!$O$1,0,(VLOOKUP(R38,'[2]Point Tables'!$A$4:$I$263,[1]WFY10!$O$2,FALSE)))</f>
        <v>34</v>
      </c>
      <c r="T38" s="92" t="str">
        <f t="shared" si="4"/>
        <v>Herman, Miya J</v>
      </c>
      <c r="U38" s="91" t="str">
        <f>IF(ISNA(VLOOKUP($A38,[1]WFY12!$E$1:$F$65536,2,FALSE)),"np",(VLOOKUP($A38,[1]WFY12!$E$1:$F$65536,2,FALSE)))</f>
        <v>np</v>
      </c>
      <c r="V38" s="90">
        <f>IF(U38&gt;[1]WFY12!$F$1,0,(VLOOKUP(U38,'[2]Point Tables'!$A$4:$I$263,[1]WFY12!$F$2,FALSE)))</f>
        <v>0</v>
      </c>
      <c r="W38" s="91" t="str">
        <f>IF(ISNA(VLOOKUP($A38,[1]WFY12!$P$1:$Q$65536,2,FALSE)),"np",(VLOOKUP($A38,[1]WFY12!$P$1:$Q$65536,2,FALSE)))</f>
        <v>np</v>
      </c>
      <c r="X38" s="90">
        <f>IF(W38&gt;[1]WFY12!$Q$1,0,(VLOOKUP(W38,'[2]Point Tables'!$A$4:$I$263,[1]WFY12!$Q$2,FALSE)))</f>
        <v>0</v>
      </c>
      <c r="Y38" s="92" t="str">
        <f t="shared" si="5"/>
        <v>Herman, Miya J</v>
      </c>
      <c r="Z38" s="91" t="str">
        <f>IF(ISNA(VLOOKUP($A38,[1]WFY10!$W$1:$X$65536,2,FALSE)),"np",(VLOOKUP($A38,[1]WFY10!$W$1:$X$65536,2,FALSE)))</f>
        <v>np</v>
      </c>
      <c r="AA38" s="90">
        <f>IF(Z38&gt;[1]WFY10!$X$1,0,(VLOOKUP(Z38,'[2]Point Tables'!$A$4:$I$263,[1]WFY10!$X$2,FALSE)))</f>
        <v>0</v>
      </c>
      <c r="AB38" s="91" t="str">
        <f>IF(ISNA(VLOOKUP($A38,[1]WFY10!$AF$1:$AG$65536,2,FALSE)),"np",(VLOOKUP($A38,[1]WFY10!$AF$1:$AG$65536,2,FALSE)))</f>
        <v>np</v>
      </c>
      <c r="AC38" s="90">
        <f>IF(AB38&gt;[1]WFY10!$AG$1,0,(VLOOKUP(AB38,'[2]Point Tables'!$A$4:$I$263,[1]WFY10!$AG$2,FALSE)))</f>
        <v>0</v>
      </c>
      <c r="AD38" s="91" t="str">
        <f>IF(ISNA(VLOOKUP($A38,[1]WFY10!$AO$1:$AP$65536,2,FALSE)),"np",(VLOOKUP($A38,[1]WFY10!$AO$1:$AP$65536,2,FALSE)))</f>
        <v>np</v>
      </c>
      <c r="AE38" s="90">
        <f>IF(AD38&gt;[1]WFY10!$AP$1,0,(VLOOKUP(AD38,'[2]Point Tables'!$A$4:$I$263,[1]WFY10!$AP$2,FALSE)))</f>
        <v>0</v>
      </c>
      <c r="AF38" s="91" t="str">
        <f>IF(ISNA(VLOOKUP($A38,[1]WFY10!$AX$1:$AY$65536,2,FALSE)),"np",(VLOOKUP($A38,[1]WFY10!$AX$1:$AY$65536,2,FALSE)))</f>
        <v>np</v>
      </c>
      <c r="AG38" s="90">
        <f>IF(AF38&gt;[1]WFY10!$AY$1,0,(VLOOKUP(AF38,'[2]Point Tables'!$A$4:$I$263,[1]WFY10!$AY$2,FALSE)))</f>
        <v>0</v>
      </c>
      <c r="AH38" s="91" t="str">
        <f>IF(ISNA(VLOOKUP($A38,[1]WFY10!$BG$1:$BH$65536,2,FALSE)),"np",(VLOOKUP($A38,[1]WFY10!$BG$1:$BH$65536,2,FALSE)))</f>
        <v>np</v>
      </c>
      <c r="AI38" s="90">
        <f>IF(AH38&gt;[1]WFY10!$BH$1,0,(VLOOKUP(AH38,'[2]Point Tables'!$A$4:$I$263,[1]WFY10!$BH$2,FALSE)))</f>
        <v>0</v>
      </c>
      <c r="AJ38" s="91" t="str">
        <f>IF(ISNA(VLOOKUP($A38,[1]WFY10!$BP$1:$BQ$65536,2,FALSE)),"np",(VLOOKUP($A38,[1]WFY10!$BP$1:$BQ$65536,2,FALSE)))</f>
        <v>np</v>
      </c>
      <c r="AK38" s="90">
        <f>IF(AJ38&gt;[1]WFY10!$BQ$1,0,(VLOOKUP(AJ38,'[2]Point Tables'!$A$4:$I$263,[1]WFY10!$BQ$2,FALSE)))</f>
        <v>0</v>
      </c>
      <c r="AL38" s="91" t="str">
        <f>IF(ISNA(VLOOKUP($A38,[1]WFY10!$BY$1:$BZ$65536,2,FALSE)),"np",(VLOOKUP($A38,[1]WFY10!$BY$1:$BZ$65536,2,FALSE)))</f>
        <v>np</v>
      </c>
      <c r="AM38" s="90">
        <f>IF(AL38&gt;[1]WFY10!$BZ$1,0,(VLOOKUP(AL38,'[2]Point Tables'!$A$4:$I$263,[1]WFY10!$BZ$2,FALSE)))</f>
        <v>0</v>
      </c>
      <c r="AN38" s="91">
        <f>IF(ISNA(VLOOKUP($A38,[1]WFY10!$CH$1:$CI$65536,2,FALSE)),"np",(VLOOKUP($A38,[1]WFY10!$CH$1:$CI$65536,2,FALSE)))</f>
        <v>17</v>
      </c>
      <c r="AO38" s="90">
        <f>IF(AN38&gt;[1]WFY10!$CI$1,0,(VLOOKUP(AN38,'[2]Point Tables'!$A$4:$I$263,[1]WFY10!$CI$2,FALSE)))</f>
        <v>0</v>
      </c>
      <c r="AP38" s="91">
        <f>IF(ISNA(VLOOKUP($A38,[1]WFY10!$CQ$1:$CR$65536,2,FALSE)),"np",(VLOOKUP($A38,[1]WFY10!$CQ$1:$CR$65536,2,FALSE)))</f>
        <v>17</v>
      </c>
      <c r="AQ38" s="90">
        <f>IF(AP38&gt;[1]WFY10!$CR$1,0,(VLOOKUP(AP38,'[3]Point Tables'!$A$4:$I$263,[1]WFY10!$CR$2,FALSE)))</f>
        <v>0</v>
      </c>
      <c r="AR38" s="92" t="str">
        <f t="shared" si="6"/>
        <v>Herman, Miya J</v>
      </c>
      <c r="AS38" s="91" t="str">
        <f>IF(ISNA(VLOOKUP($A38,[1]WFY12!$AA$1:$AB$65536,2,FALSE)),"np",(VLOOKUP($A38,[1]WFY12!$AA$1:$AB$65536,2,FALSE)))</f>
        <v>np</v>
      </c>
      <c r="AT38" s="90">
        <f>IF(AS38&gt;[1]WFY12!$AB$1,0,(VLOOKUP(AS38,'[2]Point Tables'!$A$4:$I$263,[1]WFY12!$AB$2,FALSE)))</f>
        <v>0</v>
      </c>
      <c r="AU38" s="91" t="str">
        <f>IF(ISNA(VLOOKUP($A38,[1]WFY12!$AL$1:$AM$65536,2,FALSE)),"np",(VLOOKUP($A38,[1]WFY12!$AL$1:$AM$65536,2,FALSE)))</f>
        <v>np</v>
      </c>
      <c r="AV38" s="90">
        <f>IF(AU38&gt;[1]WFY12!$AM$1,0,(VLOOKUP(AU38,'[2]Point Tables'!$A$4:$I$263,[1]WFY12!$AM$2,FALSE)))</f>
        <v>0</v>
      </c>
      <c r="AW38" s="91" t="str">
        <f>IF(ISNA(VLOOKUP($A38,[1]WFY12!$AW$1:$AX$65536,2,FALSE)),"np",(VLOOKUP($A38,[1]WFY12!$AW$1:$AX$65536,2,FALSE)))</f>
        <v>np</v>
      </c>
      <c r="AX38" s="90">
        <f>IF(AW38&gt;[1]WFY12!$AX$1,0,(VLOOKUP(AW38,'[2]Point Tables'!$A$4:$I$263,[1]WFY12!$AX$2,FALSE)))</f>
        <v>0</v>
      </c>
      <c r="AY38" s="91" t="str">
        <f>IF(ISNA(VLOOKUP($A38,[1]WFY12!$BH$1:$BI$65536,2,FALSE)),"np",(VLOOKUP($A38,[1]WFY12!$BH$1:$BI$65536,2,FALSE)))</f>
        <v>np</v>
      </c>
      <c r="AZ38" s="90">
        <f>IF(AY38&gt;[1]WFY12!$BI$1,0,(VLOOKUP(AY38,'[2]Point Tables'!$A$4:$I$263,[1]WFY12!$BI$2,FALSE)))</f>
        <v>0</v>
      </c>
      <c r="BA38" s="91" t="str">
        <f>IF(ISNA(VLOOKUP($A38,[1]WFY12!$BS$1:$BT$65536,2,FALSE)),"np",(VLOOKUP($A38,[1]WFY12!$BS$1:$BT$65536,2,FALSE)))</f>
        <v>np</v>
      </c>
      <c r="BB38" s="90">
        <f>IF(BA38&gt;[1]WFY12!$BT$1,0,(VLOOKUP(BA38,'[2]Point Tables'!$A$4:$I$263,[1]WFY12!$BT$2,FALSE)))</f>
        <v>0</v>
      </c>
      <c r="BC38" s="91" t="str">
        <f>IF(ISNA(VLOOKUP($A38,[1]WFY12!$CD$1:$CE$65536,2,FALSE)),"np",(VLOOKUP($A38,[1]WFY12!$CD$1:$CE$65536,2,FALSE)))</f>
        <v>np</v>
      </c>
      <c r="BD38" s="90">
        <f>IF(BC38&gt;[1]WFY12!$CE$1,0,(VLOOKUP(BC38,'[2]Point Tables'!$A$4:$I$263,[1]WFY12!$CE$2,FALSE)))</f>
        <v>0</v>
      </c>
      <c r="BE38" s="91" t="str">
        <f>IF(ISNA(VLOOKUP($A38,[1]WFY12!$CO$1:$CP$65536,2,FALSE)),"np",(VLOOKUP($A38,[1]WFY12!$CO$1:$CP$65536,2,FALSE)))</f>
        <v>np</v>
      </c>
      <c r="BF38" s="90">
        <f>IF(BE38&gt;[1]WFY12!$CP$1,0,(VLOOKUP(BE38,'[2]Point Tables'!$A$4:$I$263,[1]WFY12!$CP$2,FALSE)))</f>
        <v>0</v>
      </c>
      <c r="BG38" s="91" t="str">
        <f>IF(ISNA(VLOOKUP($A38,[1]WFY12!$CZ$1:$DA$65536,2,FALSE)),"np",(VLOOKUP($A38,[1]WFY12!$CZ$1:$DA$65536,2,FALSE)))</f>
        <v>np</v>
      </c>
      <c r="BH38" s="90">
        <f>IF(BG38&gt;[1]WFY12!$DA$1,0,(VLOOKUP(BG38,'[2]Point Tables'!$A$4:$I$263,[1]WFY12!$DA$2,FALSE)))</f>
        <v>0</v>
      </c>
      <c r="BI38" s="91" t="str">
        <f>IF(ISNA(VLOOKUP($A38,[1]WFY12!$DK$1:$DL$65536,2,FALSE)),"np",(VLOOKUP($A38,[1]WFY12!$DK$1:$DL$65536,2,FALSE)))</f>
        <v>np</v>
      </c>
      <c r="BJ38" s="90">
        <f>IF(BI38&gt;[1]WFY12!$DL$1,0,(VLOOKUP(BI38,'[3]Point Tables'!$A$4:$I$263,[1]WFY12!$DL$2,FALSE)))</f>
        <v>0</v>
      </c>
      <c r="BW38">
        <f t="shared" si="7"/>
        <v>0</v>
      </c>
      <c r="BX38">
        <f t="shared" si="8"/>
        <v>0</v>
      </c>
      <c r="BY38">
        <f t="shared" si="9"/>
        <v>0</v>
      </c>
      <c r="BZ38">
        <f t="shared" si="10"/>
        <v>0</v>
      </c>
      <c r="CA38">
        <f t="shared" si="11"/>
        <v>0</v>
      </c>
      <c r="CB38">
        <f t="shared" si="12"/>
        <v>0</v>
      </c>
      <c r="CC38">
        <f t="shared" si="13"/>
        <v>0</v>
      </c>
      <c r="CD38">
        <f t="shared" si="14"/>
        <v>0</v>
      </c>
      <c r="CE38">
        <f t="shared" si="15"/>
        <v>0</v>
      </c>
      <c r="CF38">
        <f t="shared" si="16"/>
        <v>0</v>
      </c>
      <c r="CG38">
        <f t="shared" si="17"/>
        <v>0</v>
      </c>
      <c r="CH38">
        <f t="shared" si="18"/>
        <v>0</v>
      </c>
      <c r="CI38">
        <f t="shared" si="19"/>
        <v>0</v>
      </c>
      <c r="CJ38">
        <f t="shared" si="20"/>
        <v>0</v>
      </c>
      <c r="CK38">
        <f t="shared" si="21"/>
        <v>0</v>
      </c>
      <c r="CL38">
        <f t="shared" si="22"/>
        <v>0</v>
      </c>
      <c r="CM38">
        <f t="shared" si="23"/>
        <v>0</v>
      </c>
      <c r="CN38">
        <f t="shared" si="24"/>
        <v>0</v>
      </c>
      <c r="CP38">
        <f t="shared" si="25"/>
        <v>0</v>
      </c>
      <c r="CQ38">
        <f t="shared" si="26"/>
        <v>0</v>
      </c>
      <c r="CR38">
        <f t="shared" si="27"/>
        <v>0</v>
      </c>
      <c r="CS38">
        <f t="shared" si="28"/>
        <v>0</v>
      </c>
      <c r="CT38">
        <f t="shared" si="29"/>
        <v>0</v>
      </c>
      <c r="CU38">
        <f t="shared" si="30"/>
        <v>34</v>
      </c>
      <c r="CW38">
        <f t="shared" si="31"/>
        <v>34</v>
      </c>
      <c r="CX38">
        <f t="shared" si="32"/>
        <v>0</v>
      </c>
      <c r="CY38">
        <f t="shared" si="33"/>
        <v>0</v>
      </c>
      <c r="CZ38">
        <f t="shared" si="34"/>
        <v>0</v>
      </c>
      <c r="DB38" s="95">
        <f t="shared" si="35"/>
        <v>34</v>
      </c>
      <c r="DG38">
        <f t="shared" si="38"/>
        <v>34</v>
      </c>
    </row>
    <row r="39" spans="1:111">
      <c r="A39" s="44">
        <v>100089178</v>
      </c>
      <c r="B39" s="1">
        <f t="shared" si="0"/>
        <v>30.5</v>
      </c>
      <c r="C39" s="132">
        <f t="shared" si="36"/>
        <v>30.5</v>
      </c>
      <c r="D39" s="15" t="str">
        <f>IF(I39&lt;=0,"",IF(I39=I34,D34,ROW()-3&amp;IF(I39=I35,"T","")))</f>
        <v>36</v>
      </c>
      <c r="E39" s="26"/>
      <c r="F39" s="44" t="s">
        <v>1243</v>
      </c>
      <c r="G39" s="137">
        <v>2002</v>
      </c>
      <c r="H39" s="138" t="s">
        <v>110</v>
      </c>
      <c r="I39" s="133">
        <f t="shared" si="1"/>
        <v>30.5</v>
      </c>
      <c r="J39" s="135">
        <f t="shared" si="37"/>
        <v>30.5</v>
      </c>
      <c r="K39" s="87">
        <f t="shared" si="2"/>
        <v>30.5</v>
      </c>
      <c r="L39" s="87">
        <f t="shared" si="2"/>
        <v>0</v>
      </c>
      <c r="M39" s="87">
        <f t="shared" si="2"/>
        <v>0</v>
      </c>
      <c r="N39" s="87">
        <f t="shared" si="2"/>
        <v>0</v>
      </c>
      <c r="O39" s="88" t="str">
        <f t="shared" si="3"/>
        <v>Parker, Allegra H</v>
      </c>
      <c r="P39" s="91" t="str">
        <f>IF(ISNA(VLOOKUP($A39,[1]WFY10!$E$1:$F$65536,2,FALSE)),"np",(VLOOKUP($A39,[1]WFY10!$E$1:$F$65536,2,FALSE)))</f>
        <v>np</v>
      </c>
      <c r="Q39" s="90">
        <f>IF(P39&gt;[1]WFY10!$F$1,0,(VLOOKUP(P39,'[2]Point Tables'!$A$4:$I$263,[1]WFY10!$F$2,FALSE)))</f>
        <v>0</v>
      </c>
      <c r="R39" s="91">
        <f>IF(ISNA(VLOOKUP($A39,[1]WFY10!$N$1:$O$65536,2,FALSE)),"np",(VLOOKUP($A39,[1]WFY10!$N$1:$O$65536,2,FALSE)))</f>
        <v>26</v>
      </c>
      <c r="S39" s="90">
        <f>IF(R39&gt;[1]WFY10!$O$1,0,(VLOOKUP(R39,'[2]Point Tables'!$A$4:$I$263,[1]WFY10!$O$2,FALSE)))</f>
        <v>30.5</v>
      </c>
      <c r="T39" s="92" t="str">
        <f t="shared" si="4"/>
        <v>Parker, Allegra H</v>
      </c>
      <c r="U39" s="91" t="str">
        <f>IF(ISNA(VLOOKUP($A39,[1]WFY12!$E$1:$F$65536,2,FALSE)),"np",(VLOOKUP($A39,[1]WFY12!$E$1:$F$65536,2,FALSE)))</f>
        <v>np</v>
      </c>
      <c r="V39" s="90">
        <f>IF(U39&gt;[1]WFY12!$F$1,0,(VLOOKUP(U39,'[2]Point Tables'!$A$4:$I$263,[1]WFY12!$F$2,FALSE)))</f>
        <v>0</v>
      </c>
      <c r="W39" s="91" t="str">
        <f>IF(ISNA(VLOOKUP($A39,[1]WFY12!$P$1:$Q$65536,2,FALSE)),"np",(VLOOKUP($A39,[1]WFY12!$P$1:$Q$65536,2,FALSE)))</f>
        <v>np</v>
      </c>
      <c r="X39" s="90">
        <f>IF(W39&gt;[1]WFY12!$Q$1,0,(VLOOKUP(W39,'[2]Point Tables'!$A$4:$I$263,[1]WFY12!$Q$2,FALSE)))</f>
        <v>0</v>
      </c>
      <c r="Y39" s="92" t="str">
        <f t="shared" si="5"/>
        <v>Parker, Allegra H</v>
      </c>
      <c r="Z39" s="91">
        <f>IF(ISNA(VLOOKUP($A39,[1]WFY10!$W$1:$X$65536,2,FALSE)),"np",(VLOOKUP($A39,[1]WFY10!$W$1:$X$65536,2,FALSE)))</f>
        <v>6</v>
      </c>
      <c r="AA39" s="90">
        <f>IF(Z39&gt;[1]WFY10!$X$1,0,(VLOOKUP(Z39,'[2]Point Tables'!$A$4:$I$263,[1]WFY10!$X$2,FALSE)))</f>
        <v>0</v>
      </c>
      <c r="AB39" s="91" t="str">
        <f>IF(ISNA(VLOOKUP($A39,[1]WFY10!$AF$1:$AG$65536,2,FALSE)),"np",(VLOOKUP($A39,[1]WFY10!$AF$1:$AG$65536,2,FALSE)))</f>
        <v>np</v>
      </c>
      <c r="AC39" s="90">
        <f>IF(AB39&gt;[1]WFY10!$AG$1,0,(VLOOKUP(AB39,'[2]Point Tables'!$A$4:$I$263,[1]WFY10!$AG$2,FALSE)))</f>
        <v>0</v>
      </c>
      <c r="AD39" s="91" t="str">
        <f>IF(ISNA(VLOOKUP($A39,[1]WFY10!$AO$1:$AP$65536,2,FALSE)),"np",(VLOOKUP($A39,[1]WFY10!$AO$1:$AP$65536,2,FALSE)))</f>
        <v>np</v>
      </c>
      <c r="AE39" s="90">
        <f>IF(AD39&gt;[1]WFY10!$AP$1,0,(VLOOKUP(AD39,'[2]Point Tables'!$A$4:$I$263,[1]WFY10!$AP$2,FALSE)))</f>
        <v>0</v>
      </c>
      <c r="AF39" s="91" t="str">
        <f>IF(ISNA(VLOOKUP($A39,[1]WFY10!$AX$1:$AY$65536,2,FALSE)),"np",(VLOOKUP($A39,[1]WFY10!$AX$1:$AY$65536,2,FALSE)))</f>
        <v>np</v>
      </c>
      <c r="AG39" s="90">
        <f>IF(AF39&gt;[1]WFY10!$AY$1,0,(VLOOKUP(AF39,'[2]Point Tables'!$A$4:$I$263,[1]WFY10!$AY$2,FALSE)))</f>
        <v>0</v>
      </c>
      <c r="AH39" s="91" t="str">
        <f>IF(ISNA(VLOOKUP($A39,[1]WFY10!$BG$1:$BH$65536,2,FALSE)),"np",(VLOOKUP($A39,[1]WFY10!$BG$1:$BH$65536,2,FALSE)))</f>
        <v>np</v>
      </c>
      <c r="AI39" s="90">
        <f>IF(AH39&gt;[1]WFY10!$BH$1,0,(VLOOKUP(AH39,'[2]Point Tables'!$A$4:$I$263,[1]WFY10!$BH$2,FALSE)))</f>
        <v>0</v>
      </c>
      <c r="AJ39" s="91" t="str">
        <f>IF(ISNA(VLOOKUP($A39,[1]WFY10!$BP$1:$BQ$65536,2,FALSE)),"np",(VLOOKUP($A39,[1]WFY10!$BP$1:$BQ$65536,2,FALSE)))</f>
        <v>np</v>
      </c>
      <c r="AK39" s="90">
        <f>IF(AJ39&gt;[1]WFY10!$BQ$1,0,(VLOOKUP(AJ39,'[2]Point Tables'!$A$4:$I$263,[1]WFY10!$BQ$2,FALSE)))</f>
        <v>0</v>
      </c>
      <c r="AL39" s="91" t="str">
        <f>IF(ISNA(VLOOKUP($A39,[1]WFY10!$BY$1:$BZ$65536,2,FALSE)),"np",(VLOOKUP($A39,[1]WFY10!$BY$1:$BZ$65536,2,FALSE)))</f>
        <v>np</v>
      </c>
      <c r="AM39" s="90">
        <f>IF(AL39&gt;[1]WFY10!$BZ$1,0,(VLOOKUP(AL39,'[2]Point Tables'!$A$4:$I$263,[1]WFY10!$BZ$2,FALSE)))</f>
        <v>0</v>
      </c>
      <c r="AN39" s="91" t="str">
        <f>IF(ISNA(VLOOKUP($A39,[1]WFY10!$CH$1:$CI$65536,2,FALSE)),"np",(VLOOKUP($A39,[1]WFY10!$CH$1:$CI$65536,2,FALSE)))</f>
        <v>np</v>
      </c>
      <c r="AO39" s="90">
        <f>IF(AN39&gt;[1]WFY10!$CI$1,0,(VLOOKUP(AN39,'[2]Point Tables'!$A$4:$I$263,[1]WFY10!$CI$2,FALSE)))</f>
        <v>0</v>
      </c>
      <c r="AP39" s="91" t="str">
        <f>IF(ISNA(VLOOKUP($A39,[1]WFY10!$CQ$1:$CR$65536,2,FALSE)),"np",(VLOOKUP($A39,[1]WFY10!$CQ$1:$CR$65536,2,FALSE)))</f>
        <v>np</v>
      </c>
      <c r="AQ39" s="90">
        <f>IF(AP39&gt;[1]WFY10!$CR$1,0,(VLOOKUP(AP39,'[3]Point Tables'!$A$4:$I$263,[1]WFY10!$CR$2,FALSE)))</f>
        <v>0</v>
      </c>
      <c r="AR39" s="92" t="str">
        <f t="shared" si="6"/>
        <v>Parker, Allegra H</v>
      </c>
      <c r="AS39" s="91" t="str">
        <f>IF(ISNA(VLOOKUP($A39,[1]WFY12!$AA$1:$AB$65536,2,FALSE)),"np",(VLOOKUP($A39,[1]WFY12!$AA$1:$AB$65536,2,FALSE)))</f>
        <v>np</v>
      </c>
      <c r="AT39" s="90">
        <f>IF(AS39&gt;[1]WFY12!$AB$1,0,(VLOOKUP(AS39,'[2]Point Tables'!$A$4:$I$263,[1]WFY12!$AB$2,FALSE)))</f>
        <v>0</v>
      </c>
      <c r="AU39" s="91" t="str">
        <f>IF(ISNA(VLOOKUP($A39,[1]WFY12!$AL$1:$AM$65536,2,FALSE)),"np",(VLOOKUP($A39,[1]WFY12!$AL$1:$AM$65536,2,FALSE)))</f>
        <v>np</v>
      </c>
      <c r="AV39" s="90">
        <f>IF(AU39&gt;[1]WFY12!$AM$1,0,(VLOOKUP(AU39,'[2]Point Tables'!$A$4:$I$263,[1]WFY12!$AM$2,FALSE)))</f>
        <v>0</v>
      </c>
      <c r="AW39" s="91" t="str">
        <f>IF(ISNA(VLOOKUP($A39,[1]WFY12!$AW$1:$AX$65536,2,FALSE)),"np",(VLOOKUP($A39,[1]WFY12!$AW$1:$AX$65536,2,FALSE)))</f>
        <v>np</v>
      </c>
      <c r="AX39" s="90">
        <f>IF(AW39&gt;[1]WFY12!$AX$1,0,(VLOOKUP(AW39,'[2]Point Tables'!$A$4:$I$263,[1]WFY12!$AX$2,FALSE)))</f>
        <v>0</v>
      </c>
      <c r="AY39" s="91" t="str">
        <f>IF(ISNA(VLOOKUP($A39,[1]WFY12!$BH$1:$BI$65536,2,FALSE)),"np",(VLOOKUP($A39,[1]WFY12!$BH$1:$BI$65536,2,FALSE)))</f>
        <v>np</v>
      </c>
      <c r="AZ39" s="90">
        <f>IF(AY39&gt;[1]WFY12!$BI$1,0,(VLOOKUP(AY39,'[2]Point Tables'!$A$4:$I$263,[1]WFY12!$BI$2,FALSE)))</f>
        <v>0</v>
      </c>
      <c r="BA39" s="91" t="str">
        <f>IF(ISNA(VLOOKUP($A39,[1]WFY12!$BS$1:$BT$65536,2,FALSE)),"np",(VLOOKUP($A39,[1]WFY12!$BS$1:$BT$65536,2,FALSE)))</f>
        <v>np</v>
      </c>
      <c r="BB39" s="90">
        <f>IF(BA39&gt;[1]WFY12!$BT$1,0,(VLOOKUP(BA39,'[2]Point Tables'!$A$4:$I$263,[1]WFY12!$BT$2,FALSE)))</f>
        <v>0</v>
      </c>
      <c r="BC39" s="91" t="str">
        <f>IF(ISNA(VLOOKUP($A39,[1]WFY12!$CD$1:$CE$65536,2,FALSE)),"np",(VLOOKUP($A39,[1]WFY12!$CD$1:$CE$65536,2,FALSE)))</f>
        <v>np</v>
      </c>
      <c r="BD39" s="90">
        <f>IF(BC39&gt;[1]WFY12!$CE$1,0,(VLOOKUP(BC39,'[2]Point Tables'!$A$4:$I$263,[1]WFY12!$CE$2,FALSE)))</f>
        <v>0</v>
      </c>
      <c r="BE39" s="91" t="str">
        <f>IF(ISNA(VLOOKUP($A39,[1]WFY12!$CO$1:$CP$65536,2,FALSE)),"np",(VLOOKUP($A39,[1]WFY12!$CO$1:$CP$65536,2,FALSE)))</f>
        <v>np</v>
      </c>
      <c r="BF39" s="90">
        <f>IF(BE39&gt;[1]WFY12!$CP$1,0,(VLOOKUP(BE39,'[2]Point Tables'!$A$4:$I$263,[1]WFY12!$CP$2,FALSE)))</f>
        <v>0</v>
      </c>
      <c r="BG39" s="91" t="str">
        <f>IF(ISNA(VLOOKUP($A39,[1]WFY12!$CZ$1:$DA$65536,2,FALSE)),"np",(VLOOKUP($A39,[1]WFY12!$CZ$1:$DA$65536,2,FALSE)))</f>
        <v>np</v>
      </c>
      <c r="BH39" s="90">
        <f>IF(BG39&gt;[1]WFY12!$DA$1,0,(VLOOKUP(BG39,'[2]Point Tables'!$A$4:$I$263,[1]WFY12!$DA$2,FALSE)))</f>
        <v>0</v>
      </c>
      <c r="BI39" s="91" t="str">
        <f>IF(ISNA(VLOOKUP($A39,[1]WFY12!$DK$1:$DL$65536,2,FALSE)),"np",(VLOOKUP($A39,[1]WFY12!$DK$1:$DL$65536,2,FALSE)))</f>
        <v>np</v>
      </c>
      <c r="BJ39" s="90">
        <f>IF(BI39&gt;[1]WFY12!$DL$1,0,(VLOOKUP(BI39,'[3]Point Tables'!$A$4:$I$263,[1]WFY12!$DL$2,FALSE)))</f>
        <v>0</v>
      </c>
      <c r="BW39">
        <f t="shared" si="7"/>
        <v>0</v>
      </c>
      <c r="BX39">
        <f t="shared" si="8"/>
        <v>0</v>
      </c>
      <c r="BY39">
        <f t="shared" si="9"/>
        <v>0</v>
      </c>
      <c r="BZ39">
        <f t="shared" si="10"/>
        <v>0</v>
      </c>
      <c r="CA39">
        <f t="shared" si="11"/>
        <v>0</v>
      </c>
      <c r="CB39">
        <f t="shared" si="12"/>
        <v>0</v>
      </c>
      <c r="CC39">
        <f t="shared" si="13"/>
        <v>0</v>
      </c>
      <c r="CD39">
        <f t="shared" si="14"/>
        <v>0</v>
      </c>
      <c r="CE39">
        <f t="shared" si="15"/>
        <v>0</v>
      </c>
      <c r="CF39">
        <f t="shared" si="16"/>
        <v>0</v>
      </c>
      <c r="CG39">
        <f t="shared" si="17"/>
        <v>0</v>
      </c>
      <c r="CH39">
        <f t="shared" si="18"/>
        <v>0</v>
      </c>
      <c r="CI39">
        <f t="shared" si="19"/>
        <v>0</v>
      </c>
      <c r="CJ39">
        <f t="shared" si="20"/>
        <v>0</v>
      </c>
      <c r="CK39">
        <f t="shared" si="21"/>
        <v>0</v>
      </c>
      <c r="CL39">
        <f t="shared" si="22"/>
        <v>0</v>
      </c>
      <c r="CM39">
        <f t="shared" si="23"/>
        <v>0</v>
      </c>
      <c r="CN39">
        <f t="shared" si="24"/>
        <v>0</v>
      </c>
      <c r="CP39">
        <f t="shared" si="25"/>
        <v>0</v>
      </c>
      <c r="CQ39">
        <f t="shared" si="26"/>
        <v>0</v>
      </c>
      <c r="CR39">
        <f t="shared" si="27"/>
        <v>0</v>
      </c>
      <c r="CS39">
        <f t="shared" si="28"/>
        <v>0</v>
      </c>
      <c r="CT39">
        <f t="shared" si="29"/>
        <v>0</v>
      </c>
      <c r="CU39">
        <f t="shared" si="30"/>
        <v>30.5</v>
      </c>
      <c r="CW39">
        <f t="shared" si="31"/>
        <v>30.5</v>
      </c>
      <c r="CX39">
        <f t="shared" si="32"/>
        <v>0</v>
      </c>
      <c r="CY39">
        <f t="shared" si="33"/>
        <v>0</v>
      </c>
      <c r="CZ39">
        <f t="shared" si="34"/>
        <v>0</v>
      </c>
      <c r="DB39" s="95">
        <f t="shared" si="35"/>
        <v>30.5</v>
      </c>
      <c r="DG39">
        <f t="shared" si="38"/>
        <v>30.5</v>
      </c>
    </row>
    <row r="40" spans="1:111">
      <c r="A40" s="44">
        <v>100131960</v>
      </c>
      <c r="B40" s="1">
        <f t="shared" si="0"/>
        <v>29</v>
      </c>
      <c r="C40" s="132">
        <f t="shared" si="36"/>
        <v>29</v>
      </c>
      <c r="D40" s="15" t="str">
        <f>IF(I40&lt;=0,"",IF(I40=I39,D39,ROW()-3&amp;IF(I40=I41,"T","")))</f>
        <v>37</v>
      </c>
      <c r="E40" s="26"/>
      <c r="F40" s="44" t="s">
        <v>1224</v>
      </c>
      <c r="G40" s="137">
        <v>2000</v>
      </c>
      <c r="H40" s="138" t="s">
        <v>41</v>
      </c>
      <c r="I40" s="133">
        <f t="shared" si="1"/>
        <v>29</v>
      </c>
      <c r="J40" s="135">
        <f t="shared" si="37"/>
        <v>29</v>
      </c>
      <c r="K40" s="87">
        <f t="shared" si="2"/>
        <v>29</v>
      </c>
      <c r="L40" s="87">
        <f t="shared" si="2"/>
        <v>0</v>
      </c>
      <c r="M40" s="87">
        <f t="shared" si="2"/>
        <v>0</v>
      </c>
      <c r="N40" s="87">
        <f t="shared" si="2"/>
        <v>0</v>
      </c>
      <c r="O40" s="88" t="str">
        <f t="shared" si="3"/>
        <v>Moss, Abigail M</v>
      </c>
      <c r="P40" s="91">
        <f>IF(ISNA(VLOOKUP($A40,[1]WFY10!$E$1:$F$65536,2,FALSE)),"np",(VLOOKUP($A40,[1]WFY10!$E$1:$F$65536,2,FALSE)))</f>
        <v>18</v>
      </c>
      <c r="Q40" s="90">
        <f>IF(P40&gt;[1]WFY10!$F$1,0,(VLOOKUP(P40,'[2]Point Tables'!$A$4:$I$263,[1]WFY10!$F$2,FALSE)))</f>
        <v>0</v>
      </c>
      <c r="R40" s="91">
        <f>IF(ISNA(VLOOKUP($A40,[1]WFY10!$N$1:$O$65536,2,FALSE)),"np",(VLOOKUP($A40,[1]WFY10!$N$1:$O$65536,2,FALSE)))</f>
        <v>29</v>
      </c>
      <c r="S40" s="90">
        <f>IF(R40&gt;[1]WFY10!$O$1,0,(VLOOKUP(R40,'[2]Point Tables'!$A$4:$I$263,[1]WFY10!$O$2,FALSE)))</f>
        <v>29</v>
      </c>
      <c r="T40" s="92" t="str">
        <f t="shared" si="4"/>
        <v>Moss, Abigail M</v>
      </c>
      <c r="U40" s="91" t="str">
        <f>IF(ISNA(VLOOKUP($A40,[1]WFY12!$E$1:$F$65536,2,FALSE)),"np",(VLOOKUP($A40,[1]WFY12!$E$1:$F$65536,2,FALSE)))</f>
        <v>np</v>
      </c>
      <c r="V40" s="90">
        <f>IF(U40&gt;[1]WFY12!$F$1,0,(VLOOKUP(U40,'[2]Point Tables'!$A$4:$I$263,[1]WFY12!$F$2,FALSE)))</f>
        <v>0</v>
      </c>
      <c r="W40" s="91" t="str">
        <f>IF(ISNA(VLOOKUP($A40,[1]WFY12!$P$1:$Q$65536,2,FALSE)),"np",(VLOOKUP($A40,[1]WFY12!$P$1:$Q$65536,2,FALSE)))</f>
        <v>np</v>
      </c>
      <c r="X40" s="90">
        <f>IF(W40&gt;[1]WFY12!$Q$1,0,(VLOOKUP(W40,'[2]Point Tables'!$A$4:$I$263,[1]WFY12!$Q$2,FALSE)))</f>
        <v>0</v>
      </c>
      <c r="Y40" s="92" t="str">
        <f t="shared" si="5"/>
        <v>Moss, Abigail M</v>
      </c>
      <c r="Z40" s="91" t="str">
        <f>IF(ISNA(VLOOKUP($A40,[1]WFY10!$W$1:$X$65536,2,FALSE)),"np",(VLOOKUP($A40,[1]WFY10!$W$1:$X$65536,2,FALSE)))</f>
        <v>np</v>
      </c>
      <c r="AA40" s="90">
        <f>IF(Z40&gt;[1]WFY10!$X$1,0,(VLOOKUP(Z40,'[2]Point Tables'!$A$4:$I$263,[1]WFY10!$X$2,FALSE)))</f>
        <v>0</v>
      </c>
      <c r="AB40" s="91" t="str">
        <f>IF(ISNA(VLOOKUP($A40,[1]WFY10!$AF$1:$AG$65536,2,FALSE)),"np",(VLOOKUP($A40,[1]WFY10!$AF$1:$AG$65536,2,FALSE)))</f>
        <v>np</v>
      </c>
      <c r="AC40" s="90">
        <f>IF(AB40&gt;[1]WFY10!$AG$1,0,(VLOOKUP(AB40,'[2]Point Tables'!$A$4:$I$263,[1]WFY10!$AG$2,FALSE)))</f>
        <v>0</v>
      </c>
      <c r="AD40" s="91" t="str">
        <f>IF(ISNA(VLOOKUP($A40,[1]WFY10!$AO$1:$AP$65536,2,FALSE)),"np",(VLOOKUP($A40,[1]WFY10!$AO$1:$AP$65536,2,FALSE)))</f>
        <v>np</v>
      </c>
      <c r="AE40" s="90">
        <f>IF(AD40&gt;[1]WFY10!$AP$1,0,(VLOOKUP(AD40,'[2]Point Tables'!$A$4:$I$263,[1]WFY10!$AP$2,FALSE)))</f>
        <v>0</v>
      </c>
      <c r="AF40" s="91" t="str">
        <f>IF(ISNA(VLOOKUP($A40,[1]WFY10!$AX$1:$AY$65536,2,FALSE)),"np",(VLOOKUP($A40,[1]WFY10!$AX$1:$AY$65536,2,FALSE)))</f>
        <v>np</v>
      </c>
      <c r="AG40" s="90">
        <f>IF(AF40&gt;[1]WFY10!$AY$1,0,(VLOOKUP(AF40,'[2]Point Tables'!$A$4:$I$263,[1]WFY10!$AY$2,FALSE)))</f>
        <v>0</v>
      </c>
      <c r="AH40" s="91" t="str">
        <f>IF(ISNA(VLOOKUP($A40,[1]WFY10!$BG$1:$BH$65536,2,FALSE)),"np",(VLOOKUP($A40,[1]WFY10!$BG$1:$BH$65536,2,FALSE)))</f>
        <v>np</v>
      </c>
      <c r="AI40" s="90">
        <f>IF(AH40&gt;[1]WFY10!$BH$1,0,(VLOOKUP(AH40,'[2]Point Tables'!$A$4:$I$263,[1]WFY10!$BH$2,FALSE)))</f>
        <v>0</v>
      </c>
      <c r="AJ40" s="91" t="str">
        <f>IF(ISNA(VLOOKUP($A40,[1]WFY10!$BP$1:$BQ$65536,2,FALSE)),"np",(VLOOKUP($A40,[1]WFY10!$BP$1:$BQ$65536,2,FALSE)))</f>
        <v>np</v>
      </c>
      <c r="AK40" s="90">
        <f>IF(AJ40&gt;[1]WFY10!$BQ$1,0,(VLOOKUP(AJ40,'[2]Point Tables'!$A$4:$I$263,[1]WFY10!$BQ$2,FALSE)))</f>
        <v>0</v>
      </c>
      <c r="AL40" s="91" t="str">
        <f>IF(ISNA(VLOOKUP($A40,[1]WFY10!$BY$1:$BZ$65536,2,FALSE)),"np",(VLOOKUP($A40,[1]WFY10!$BY$1:$BZ$65536,2,FALSE)))</f>
        <v>np</v>
      </c>
      <c r="AM40" s="90">
        <f>IF(AL40&gt;[1]WFY10!$BZ$1,0,(VLOOKUP(AL40,'[2]Point Tables'!$A$4:$I$263,[1]WFY10!$BZ$2,FALSE)))</f>
        <v>0</v>
      </c>
      <c r="AN40" s="91" t="str">
        <f>IF(ISNA(VLOOKUP($A40,[1]WFY10!$CH$1:$CI$65536,2,FALSE)),"np",(VLOOKUP($A40,[1]WFY10!$CH$1:$CI$65536,2,FALSE)))</f>
        <v>np</v>
      </c>
      <c r="AO40" s="90">
        <f>IF(AN40&gt;[1]WFY10!$CI$1,0,(VLOOKUP(AN40,'[2]Point Tables'!$A$4:$I$263,[1]WFY10!$CI$2,FALSE)))</f>
        <v>0</v>
      </c>
      <c r="AP40" s="91" t="str">
        <f>IF(ISNA(VLOOKUP($A40,[1]WFY10!$CQ$1:$CR$65536,2,FALSE)),"np",(VLOOKUP($A40,[1]WFY10!$CQ$1:$CR$65536,2,FALSE)))</f>
        <v>np</v>
      </c>
      <c r="AQ40" s="90">
        <f>IF(AP40&gt;[1]WFY10!$CR$1,0,(VLOOKUP(AP40,'[3]Point Tables'!$A$4:$I$263,[1]WFY10!$CR$2,FALSE)))</f>
        <v>0</v>
      </c>
      <c r="AR40" s="92" t="str">
        <f t="shared" si="6"/>
        <v>Moss, Abigail M</v>
      </c>
      <c r="AS40" s="91" t="str">
        <f>IF(ISNA(VLOOKUP($A40,[1]WFY12!$AA$1:$AB$65536,2,FALSE)),"np",(VLOOKUP($A40,[1]WFY12!$AA$1:$AB$65536,2,FALSE)))</f>
        <v>np</v>
      </c>
      <c r="AT40" s="90">
        <f>IF(AS40&gt;[1]WFY12!$AB$1,0,(VLOOKUP(AS40,'[2]Point Tables'!$A$4:$I$263,[1]WFY12!$AB$2,FALSE)))</f>
        <v>0</v>
      </c>
      <c r="AU40" s="91" t="str">
        <f>IF(ISNA(VLOOKUP($A40,[1]WFY12!$AL$1:$AM$65536,2,FALSE)),"np",(VLOOKUP($A40,[1]WFY12!$AL$1:$AM$65536,2,FALSE)))</f>
        <v>np</v>
      </c>
      <c r="AV40" s="90">
        <f>IF(AU40&gt;[1]WFY12!$AM$1,0,(VLOOKUP(AU40,'[2]Point Tables'!$A$4:$I$263,[1]WFY12!$AM$2,FALSE)))</f>
        <v>0</v>
      </c>
      <c r="AW40" s="91" t="str">
        <f>IF(ISNA(VLOOKUP($A40,[1]WFY12!$AW$1:$AX$65536,2,FALSE)),"np",(VLOOKUP($A40,[1]WFY12!$AW$1:$AX$65536,2,FALSE)))</f>
        <v>np</v>
      </c>
      <c r="AX40" s="90">
        <f>IF(AW40&gt;[1]WFY12!$AX$1,0,(VLOOKUP(AW40,'[2]Point Tables'!$A$4:$I$263,[1]WFY12!$AX$2,FALSE)))</f>
        <v>0</v>
      </c>
      <c r="AY40" s="91" t="str">
        <f>IF(ISNA(VLOOKUP($A40,[1]WFY12!$BH$1:$BI$65536,2,FALSE)),"np",(VLOOKUP($A40,[1]WFY12!$BH$1:$BI$65536,2,FALSE)))</f>
        <v>np</v>
      </c>
      <c r="AZ40" s="90">
        <f>IF(AY40&gt;[1]WFY12!$BI$1,0,(VLOOKUP(AY40,'[2]Point Tables'!$A$4:$I$263,[1]WFY12!$BI$2,FALSE)))</f>
        <v>0</v>
      </c>
      <c r="BA40" s="91" t="str">
        <f>IF(ISNA(VLOOKUP($A40,[1]WFY12!$BS$1:$BT$65536,2,FALSE)),"np",(VLOOKUP($A40,[1]WFY12!$BS$1:$BT$65536,2,FALSE)))</f>
        <v>np</v>
      </c>
      <c r="BB40" s="90">
        <f>IF(BA40&gt;[1]WFY12!$BT$1,0,(VLOOKUP(BA40,'[2]Point Tables'!$A$4:$I$263,[1]WFY12!$BT$2,FALSE)))</f>
        <v>0</v>
      </c>
      <c r="BC40" s="91" t="str">
        <f>IF(ISNA(VLOOKUP($A40,[1]WFY12!$CD$1:$CE$65536,2,FALSE)),"np",(VLOOKUP($A40,[1]WFY12!$CD$1:$CE$65536,2,FALSE)))</f>
        <v>np</v>
      </c>
      <c r="BD40" s="90">
        <f>IF(BC40&gt;[1]WFY12!$CE$1,0,(VLOOKUP(BC40,'[2]Point Tables'!$A$4:$I$263,[1]WFY12!$CE$2,FALSE)))</f>
        <v>0</v>
      </c>
      <c r="BE40" s="91" t="str">
        <f>IF(ISNA(VLOOKUP($A40,[1]WFY12!$CO$1:$CP$65536,2,FALSE)),"np",(VLOOKUP($A40,[1]WFY12!$CO$1:$CP$65536,2,FALSE)))</f>
        <v>np</v>
      </c>
      <c r="BF40" s="90">
        <f>IF(BE40&gt;[1]WFY12!$CP$1,0,(VLOOKUP(BE40,'[2]Point Tables'!$A$4:$I$263,[1]WFY12!$CP$2,FALSE)))</f>
        <v>0</v>
      </c>
      <c r="BG40" s="91" t="str">
        <f>IF(ISNA(VLOOKUP($A40,[1]WFY12!$CZ$1:$DA$65536,2,FALSE)),"np",(VLOOKUP($A40,[1]WFY12!$CZ$1:$DA$65536,2,FALSE)))</f>
        <v>np</v>
      </c>
      <c r="BH40" s="90">
        <f>IF(BG40&gt;[1]WFY12!$DA$1,0,(VLOOKUP(BG40,'[2]Point Tables'!$A$4:$I$263,[1]WFY12!$DA$2,FALSE)))</f>
        <v>0</v>
      </c>
      <c r="BI40" s="91" t="str">
        <f>IF(ISNA(VLOOKUP($A40,[1]WFY12!$DK$1:$DL$65536,2,FALSE)),"np",(VLOOKUP($A40,[1]WFY12!$DK$1:$DL$65536,2,FALSE)))</f>
        <v>np</v>
      </c>
      <c r="BJ40" s="90">
        <f>IF(BI40&gt;[1]WFY12!$DL$1,0,(VLOOKUP(BI40,'[3]Point Tables'!$A$4:$I$263,[1]WFY12!$DL$2,FALSE)))</f>
        <v>0</v>
      </c>
      <c r="BW40">
        <f t="shared" si="7"/>
        <v>0</v>
      </c>
      <c r="BX40">
        <f t="shared" si="8"/>
        <v>0</v>
      </c>
      <c r="BY40">
        <f t="shared" si="9"/>
        <v>0</v>
      </c>
      <c r="BZ40">
        <f t="shared" si="10"/>
        <v>0</v>
      </c>
      <c r="CA40">
        <f t="shared" si="11"/>
        <v>0</v>
      </c>
      <c r="CB40">
        <f t="shared" si="12"/>
        <v>0</v>
      </c>
      <c r="CC40">
        <f t="shared" si="13"/>
        <v>0</v>
      </c>
      <c r="CD40">
        <f t="shared" si="14"/>
        <v>0</v>
      </c>
      <c r="CE40">
        <f t="shared" si="15"/>
        <v>0</v>
      </c>
      <c r="CF40">
        <f t="shared" si="16"/>
        <v>0</v>
      </c>
      <c r="CG40">
        <f t="shared" si="17"/>
        <v>0</v>
      </c>
      <c r="CH40">
        <f t="shared" si="18"/>
        <v>0</v>
      </c>
      <c r="CI40">
        <f t="shared" si="19"/>
        <v>0</v>
      </c>
      <c r="CJ40">
        <f t="shared" si="20"/>
        <v>0</v>
      </c>
      <c r="CK40">
        <f t="shared" si="21"/>
        <v>0</v>
      </c>
      <c r="CL40">
        <f t="shared" si="22"/>
        <v>0</v>
      </c>
      <c r="CM40">
        <f t="shared" si="23"/>
        <v>0</v>
      </c>
      <c r="CN40">
        <f t="shared" si="24"/>
        <v>0</v>
      </c>
      <c r="CP40">
        <f t="shared" si="25"/>
        <v>0</v>
      </c>
      <c r="CQ40">
        <f t="shared" si="26"/>
        <v>0</v>
      </c>
      <c r="CR40">
        <f t="shared" si="27"/>
        <v>0</v>
      </c>
      <c r="CS40">
        <f t="shared" si="28"/>
        <v>0</v>
      </c>
      <c r="CT40">
        <f t="shared" si="29"/>
        <v>0</v>
      </c>
      <c r="CU40">
        <f t="shared" si="30"/>
        <v>29</v>
      </c>
      <c r="CW40">
        <f t="shared" si="31"/>
        <v>29</v>
      </c>
      <c r="CX40">
        <f t="shared" si="32"/>
        <v>0</v>
      </c>
      <c r="CY40">
        <f t="shared" si="33"/>
        <v>0</v>
      </c>
      <c r="CZ40">
        <f t="shared" si="34"/>
        <v>0</v>
      </c>
      <c r="DB40" s="95">
        <f t="shared" si="35"/>
        <v>29</v>
      </c>
      <c r="DG40">
        <f t="shared" si="38"/>
        <v>29</v>
      </c>
    </row>
    <row r="41" spans="1:111">
      <c r="A41" s="44">
        <v>100132868</v>
      </c>
      <c r="B41" s="1">
        <f t="shared" si="0"/>
        <v>28.5</v>
      </c>
      <c r="C41" s="132">
        <f t="shared" si="36"/>
        <v>28.5</v>
      </c>
      <c r="D41" s="15" t="str">
        <f>IF(I41&lt;=0,"",IF(I41=I40,D40,ROW()-3&amp;IF(I41=I42,"T","")))</f>
        <v>38</v>
      </c>
      <c r="F41" s="44" t="s">
        <v>1251</v>
      </c>
      <c r="G41" s="137">
        <v>2000</v>
      </c>
      <c r="H41" s="138" t="s">
        <v>80</v>
      </c>
      <c r="I41" s="133">
        <f t="shared" si="1"/>
        <v>28.5</v>
      </c>
      <c r="J41" s="135">
        <f t="shared" si="37"/>
        <v>28.5</v>
      </c>
      <c r="K41" s="87">
        <f t="shared" si="2"/>
        <v>28.5</v>
      </c>
      <c r="L41" s="87">
        <f t="shared" si="2"/>
        <v>0</v>
      </c>
      <c r="M41" s="87">
        <f t="shared" si="2"/>
        <v>0</v>
      </c>
      <c r="N41" s="87">
        <f t="shared" si="2"/>
        <v>0</v>
      </c>
      <c r="O41" s="88" t="str">
        <f t="shared" si="3"/>
        <v xml:space="preserve">Albert, Gabriella </v>
      </c>
      <c r="P41" s="91" t="str">
        <f>IF(ISNA(VLOOKUP($A41,[1]WFY10!$E$1:$F$65536,2,FALSE)),"np",(VLOOKUP($A41,[1]WFY10!$E$1:$F$65536,2,FALSE)))</f>
        <v>np</v>
      </c>
      <c r="Q41" s="90">
        <f>IF(P41&gt;[1]WFY10!$F$1,0,(VLOOKUP(P41,'[2]Point Tables'!$A$4:$I$263,[1]WFY10!$F$2,FALSE)))</f>
        <v>0</v>
      </c>
      <c r="R41" s="91">
        <f>IF(ISNA(VLOOKUP($A41,[1]WFY10!$N$1:$O$65536,2,FALSE)),"np",(VLOOKUP($A41,[1]WFY10!$N$1:$O$65536,2,FALSE)))</f>
        <v>30</v>
      </c>
      <c r="S41" s="90">
        <f>IF(R41&gt;[1]WFY10!$O$1,0,(VLOOKUP(R41,'[2]Point Tables'!$A$4:$I$263,[1]WFY10!$O$2,FALSE)))</f>
        <v>28.5</v>
      </c>
      <c r="T41" s="92" t="str">
        <f t="shared" si="4"/>
        <v xml:space="preserve">Albert, Gabriella </v>
      </c>
      <c r="U41" s="91" t="str">
        <f>IF(ISNA(VLOOKUP($A41,[1]WFY12!$E$1:$F$65536,2,FALSE)),"np",(VLOOKUP($A41,[1]WFY12!$E$1:$F$65536,2,FALSE)))</f>
        <v>np</v>
      </c>
      <c r="V41" s="90">
        <f>IF(U41&gt;[1]WFY12!$F$1,0,(VLOOKUP(U41,'[2]Point Tables'!$A$4:$I$263,[1]WFY12!$F$2,FALSE)))</f>
        <v>0</v>
      </c>
      <c r="W41" s="91" t="str">
        <f>IF(ISNA(VLOOKUP($A41,[1]WFY12!$P$1:$Q$65536,2,FALSE)),"np",(VLOOKUP($A41,[1]WFY12!$P$1:$Q$65536,2,FALSE)))</f>
        <v>np</v>
      </c>
      <c r="X41" s="90">
        <f>IF(W41&gt;[1]WFY12!$Q$1,0,(VLOOKUP(W41,'[2]Point Tables'!$A$4:$I$263,[1]WFY12!$Q$2,FALSE)))</f>
        <v>0</v>
      </c>
      <c r="Y41" s="92" t="str">
        <f t="shared" si="5"/>
        <v xml:space="preserve">Albert, Gabriella </v>
      </c>
      <c r="Z41" s="91" t="str">
        <f>IF(ISNA(VLOOKUP($A41,[1]WFY10!$W$1:$X$65536,2,FALSE)),"np",(VLOOKUP($A41,[1]WFY10!$W$1:$X$65536,2,FALSE)))</f>
        <v>np</v>
      </c>
      <c r="AA41" s="90">
        <f>IF(Z41&gt;[1]WFY10!$X$1,0,(VLOOKUP(Z41,'[2]Point Tables'!$A$4:$I$263,[1]WFY10!$X$2,FALSE)))</f>
        <v>0</v>
      </c>
      <c r="AB41" s="91" t="str">
        <f>IF(ISNA(VLOOKUP($A41,[1]WFY10!$AF$1:$AG$65536,2,FALSE)),"np",(VLOOKUP($A41,[1]WFY10!$AF$1:$AG$65536,2,FALSE)))</f>
        <v>np</v>
      </c>
      <c r="AC41" s="90">
        <f>IF(AB41&gt;[1]WFY10!$AG$1,0,(VLOOKUP(AB41,'[2]Point Tables'!$A$4:$I$263,[1]WFY10!$AG$2,FALSE)))</f>
        <v>0</v>
      </c>
      <c r="AD41" s="91" t="str">
        <f>IF(ISNA(VLOOKUP($A41,[1]WFY10!$AO$1:$AP$65536,2,FALSE)),"np",(VLOOKUP($A41,[1]WFY10!$AO$1:$AP$65536,2,FALSE)))</f>
        <v>np</v>
      </c>
      <c r="AE41" s="90">
        <f>IF(AD41&gt;[1]WFY10!$AP$1,0,(VLOOKUP(AD41,'[2]Point Tables'!$A$4:$I$263,[1]WFY10!$AP$2,FALSE)))</f>
        <v>0</v>
      </c>
      <c r="AF41" s="91" t="str">
        <f>IF(ISNA(VLOOKUP($A41,[1]WFY10!$AX$1:$AY$65536,2,FALSE)),"np",(VLOOKUP($A41,[1]WFY10!$AX$1:$AY$65536,2,FALSE)))</f>
        <v>np</v>
      </c>
      <c r="AG41" s="90">
        <f>IF(AF41&gt;[1]WFY10!$AY$1,0,(VLOOKUP(AF41,'[2]Point Tables'!$A$4:$I$263,[1]WFY10!$AY$2,FALSE)))</f>
        <v>0</v>
      </c>
      <c r="AH41" s="91" t="str">
        <f>IF(ISNA(VLOOKUP($A41,[1]WFY10!$BG$1:$BH$65536,2,FALSE)),"np",(VLOOKUP($A41,[1]WFY10!$BG$1:$BH$65536,2,FALSE)))</f>
        <v>np</v>
      </c>
      <c r="AI41" s="90">
        <f>IF(AH41&gt;[1]WFY10!$BH$1,0,(VLOOKUP(AH41,'[2]Point Tables'!$A$4:$I$263,[1]WFY10!$BH$2,FALSE)))</f>
        <v>0</v>
      </c>
      <c r="AJ41" s="91" t="str">
        <f>IF(ISNA(VLOOKUP($A41,[1]WFY10!$BP$1:$BQ$65536,2,FALSE)),"np",(VLOOKUP($A41,[1]WFY10!$BP$1:$BQ$65536,2,FALSE)))</f>
        <v>np</v>
      </c>
      <c r="AK41" s="90">
        <f>IF(AJ41&gt;[1]WFY10!$BQ$1,0,(VLOOKUP(AJ41,'[2]Point Tables'!$A$4:$I$263,[1]WFY10!$BQ$2,FALSE)))</f>
        <v>0</v>
      </c>
      <c r="AL41" s="91" t="str">
        <f>IF(ISNA(VLOOKUP($A41,[1]WFY10!$BY$1:$BZ$65536,2,FALSE)),"np",(VLOOKUP($A41,[1]WFY10!$BY$1:$BZ$65536,2,FALSE)))</f>
        <v>np</v>
      </c>
      <c r="AM41" s="90">
        <f>IF(AL41&gt;[1]WFY10!$BZ$1,0,(VLOOKUP(AL41,'[2]Point Tables'!$A$4:$I$263,[1]WFY10!$BZ$2,FALSE)))</f>
        <v>0</v>
      </c>
      <c r="AN41" s="91" t="str">
        <f>IF(ISNA(VLOOKUP($A41,[1]WFY10!$CH$1:$CI$65536,2,FALSE)),"np",(VLOOKUP($A41,[1]WFY10!$CH$1:$CI$65536,2,FALSE)))</f>
        <v>np</v>
      </c>
      <c r="AO41" s="90">
        <f>IF(AN41&gt;[1]WFY10!$CI$1,0,(VLOOKUP(AN41,'[2]Point Tables'!$A$4:$I$263,[1]WFY10!$CI$2,FALSE)))</f>
        <v>0</v>
      </c>
      <c r="AP41" s="91" t="str">
        <f>IF(ISNA(VLOOKUP($A41,[1]WFY10!$CQ$1:$CR$65536,2,FALSE)),"np",(VLOOKUP($A41,[1]WFY10!$CQ$1:$CR$65536,2,FALSE)))</f>
        <v>np</v>
      </c>
      <c r="AQ41" s="90">
        <f>IF(AP41&gt;[1]WFY10!$CR$1,0,(VLOOKUP(AP41,'[3]Point Tables'!$A$4:$I$263,[1]WFY10!$CR$2,FALSE)))</f>
        <v>0</v>
      </c>
      <c r="AR41" s="92" t="str">
        <f t="shared" si="6"/>
        <v xml:space="preserve">Albert, Gabriella </v>
      </c>
      <c r="AS41" s="91" t="str">
        <f>IF(ISNA(VLOOKUP($A41,[1]WFY12!$AA$1:$AB$65536,2,FALSE)),"np",(VLOOKUP($A41,[1]WFY12!$AA$1:$AB$65536,2,FALSE)))</f>
        <v>np</v>
      </c>
      <c r="AT41" s="90">
        <f>IF(AS41&gt;[1]WFY12!$AB$1,0,(VLOOKUP(AS41,'[2]Point Tables'!$A$4:$I$263,[1]WFY12!$AB$2,FALSE)))</f>
        <v>0</v>
      </c>
      <c r="AU41" s="91" t="str">
        <f>IF(ISNA(VLOOKUP($A41,[1]WFY12!$AL$1:$AM$65536,2,FALSE)),"np",(VLOOKUP($A41,[1]WFY12!$AL$1:$AM$65536,2,FALSE)))</f>
        <v>np</v>
      </c>
      <c r="AV41" s="90">
        <f>IF(AU41&gt;[1]WFY12!$AM$1,0,(VLOOKUP(AU41,'[2]Point Tables'!$A$4:$I$263,[1]WFY12!$AM$2,FALSE)))</f>
        <v>0</v>
      </c>
      <c r="AW41" s="91" t="str">
        <f>IF(ISNA(VLOOKUP($A41,[1]WFY12!$AW$1:$AX$65536,2,FALSE)),"np",(VLOOKUP($A41,[1]WFY12!$AW$1:$AX$65536,2,FALSE)))</f>
        <v>np</v>
      </c>
      <c r="AX41" s="90">
        <f>IF(AW41&gt;[1]WFY12!$AX$1,0,(VLOOKUP(AW41,'[2]Point Tables'!$A$4:$I$263,[1]WFY12!$AX$2,FALSE)))</f>
        <v>0</v>
      </c>
      <c r="AY41" s="91" t="str">
        <f>IF(ISNA(VLOOKUP($A41,[1]WFY12!$BH$1:$BI$65536,2,FALSE)),"np",(VLOOKUP($A41,[1]WFY12!$BH$1:$BI$65536,2,FALSE)))</f>
        <v>np</v>
      </c>
      <c r="AZ41" s="90">
        <f>IF(AY41&gt;[1]WFY12!$BI$1,0,(VLOOKUP(AY41,'[2]Point Tables'!$A$4:$I$263,[1]WFY12!$BI$2,FALSE)))</f>
        <v>0</v>
      </c>
      <c r="BA41" s="91" t="str">
        <f>IF(ISNA(VLOOKUP($A41,[1]WFY12!$BS$1:$BT$65536,2,FALSE)),"np",(VLOOKUP($A41,[1]WFY12!$BS$1:$BT$65536,2,FALSE)))</f>
        <v>np</v>
      </c>
      <c r="BB41" s="90">
        <f>IF(BA41&gt;[1]WFY12!$BT$1,0,(VLOOKUP(BA41,'[2]Point Tables'!$A$4:$I$263,[1]WFY12!$BT$2,FALSE)))</f>
        <v>0</v>
      </c>
      <c r="BC41" s="91" t="str">
        <f>IF(ISNA(VLOOKUP($A41,[1]WFY12!$CD$1:$CE$65536,2,FALSE)),"np",(VLOOKUP($A41,[1]WFY12!$CD$1:$CE$65536,2,FALSE)))</f>
        <v>np</v>
      </c>
      <c r="BD41" s="90">
        <f>IF(BC41&gt;[1]WFY12!$CE$1,0,(VLOOKUP(BC41,'[2]Point Tables'!$A$4:$I$263,[1]WFY12!$CE$2,FALSE)))</f>
        <v>0</v>
      </c>
      <c r="BE41" s="91" t="str">
        <f>IF(ISNA(VLOOKUP($A41,[1]WFY12!$CO$1:$CP$65536,2,FALSE)),"np",(VLOOKUP($A41,[1]WFY12!$CO$1:$CP$65536,2,FALSE)))</f>
        <v>np</v>
      </c>
      <c r="BF41" s="90">
        <f>IF(BE41&gt;[1]WFY12!$CP$1,0,(VLOOKUP(BE41,'[2]Point Tables'!$A$4:$I$263,[1]WFY12!$CP$2,FALSE)))</f>
        <v>0</v>
      </c>
      <c r="BG41" s="91" t="str">
        <f>IF(ISNA(VLOOKUP($A41,[1]WFY12!$CZ$1:$DA$65536,2,FALSE)),"np",(VLOOKUP($A41,[1]WFY12!$CZ$1:$DA$65536,2,FALSE)))</f>
        <v>np</v>
      </c>
      <c r="BH41" s="90">
        <f>IF(BG41&gt;[1]WFY12!$DA$1,0,(VLOOKUP(BG41,'[2]Point Tables'!$A$4:$I$263,[1]WFY12!$DA$2,FALSE)))</f>
        <v>0</v>
      </c>
      <c r="BI41" s="91" t="str">
        <f>IF(ISNA(VLOOKUP($A41,[1]WFY12!$DK$1:$DL$65536,2,FALSE)),"np",(VLOOKUP($A41,[1]WFY12!$DK$1:$DL$65536,2,FALSE)))</f>
        <v>np</v>
      </c>
      <c r="BJ41" s="90">
        <f>IF(BI41&gt;[1]WFY12!$DL$1,0,(VLOOKUP(BI41,'[3]Point Tables'!$A$4:$I$263,[1]WFY12!$DL$2,FALSE)))</f>
        <v>0</v>
      </c>
      <c r="BW41">
        <f t="shared" si="7"/>
        <v>0</v>
      </c>
      <c r="BX41">
        <f t="shared" si="8"/>
        <v>0</v>
      </c>
      <c r="BY41">
        <f t="shared" si="9"/>
        <v>0</v>
      </c>
      <c r="BZ41">
        <f t="shared" si="10"/>
        <v>0</v>
      </c>
      <c r="CA41">
        <f t="shared" si="11"/>
        <v>0</v>
      </c>
      <c r="CB41">
        <f t="shared" si="12"/>
        <v>0</v>
      </c>
      <c r="CC41">
        <f t="shared" si="13"/>
        <v>0</v>
      </c>
      <c r="CD41">
        <f t="shared" si="14"/>
        <v>0</v>
      </c>
      <c r="CE41">
        <f t="shared" si="15"/>
        <v>0</v>
      </c>
      <c r="CF41">
        <f t="shared" si="16"/>
        <v>0</v>
      </c>
      <c r="CG41">
        <f t="shared" si="17"/>
        <v>0</v>
      </c>
      <c r="CH41">
        <f t="shared" si="18"/>
        <v>0</v>
      </c>
      <c r="CI41">
        <f t="shared" si="19"/>
        <v>0</v>
      </c>
      <c r="CJ41">
        <f t="shared" si="20"/>
        <v>0</v>
      </c>
      <c r="CK41">
        <f t="shared" si="21"/>
        <v>0</v>
      </c>
      <c r="CL41">
        <f t="shared" si="22"/>
        <v>0</v>
      </c>
      <c r="CM41">
        <f t="shared" si="23"/>
        <v>0</v>
      </c>
      <c r="CN41">
        <f t="shared" si="24"/>
        <v>0</v>
      </c>
      <c r="CP41">
        <f t="shared" si="25"/>
        <v>0</v>
      </c>
      <c r="CQ41">
        <f t="shared" si="26"/>
        <v>0</v>
      </c>
      <c r="CR41">
        <f t="shared" si="27"/>
        <v>0</v>
      </c>
      <c r="CS41">
        <f t="shared" si="28"/>
        <v>0</v>
      </c>
      <c r="CT41">
        <f t="shared" si="29"/>
        <v>0</v>
      </c>
      <c r="CU41">
        <f t="shared" si="30"/>
        <v>28.5</v>
      </c>
      <c r="CW41">
        <f t="shared" si="31"/>
        <v>28.5</v>
      </c>
      <c r="CX41">
        <f t="shared" si="32"/>
        <v>0</v>
      </c>
      <c r="CY41">
        <f t="shared" si="33"/>
        <v>0</v>
      </c>
      <c r="CZ41">
        <f t="shared" si="34"/>
        <v>0</v>
      </c>
      <c r="DB41" s="95">
        <f>SUM(CW41:CZ41)</f>
        <v>28.5</v>
      </c>
      <c r="DG41">
        <f>S41</f>
        <v>28.5</v>
      </c>
    </row>
    <row r="42" spans="1:111">
      <c r="A42" s="44">
        <v>100125697</v>
      </c>
      <c r="B42" s="1">
        <f t="shared" si="0"/>
        <v>28</v>
      </c>
      <c r="C42" s="132">
        <f t="shared" si="36"/>
        <v>28</v>
      </c>
      <c r="D42" s="15" t="str">
        <f>IF(I42&lt;=0,"",IF(I42=I41,D41,ROW()-3&amp;IF(I42=I43,"T","")))</f>
        <v>39</v>
      </c>
      <c r="F42" s="44" t="s">
        <v>1232</v>
      </c>
      <c r="G42" s="137">
        <v>2000</v>
      </c>
      <c r="H42" s="138" t="s">
        <v>293</v>
      </c>
      <c r="I42" s="133">
        <f t="shared" si="1"/>
        <v>28</v>
      </c>
      <c r="J42" s="135">
        <f t="shared" si="37"/>
        <v>28</v>
      </c>
      <c r="K42" s="87">
        <f t="shared" si="2"/>
        <v>28</v>
      </c>
      <c r="L42" s="87">
        <f t="shared" si="2"/>
        <v>0</v>
      </c>
      <c r="M42" s="87">
        <f t="shared" si="2"/>
        <v>0</v>
      </c>
      <c r="N42" s="87">
        <f t="shared" si="2"/>
        <v>0</v>
      </c>
      <c r="O42" s="88" t="str">
        <f t="shared" si="3"/>
        <v>Nguyen, Hannah A</v>
      </c>
      <c r="P42" s="91">
        <f>IF(ISNA(VLOOKUP($A42,[1]WFY10!$E$1:$F$65536,2,FALSE)),"np",(VLOOKUP($A42,[1]WFY10!$E$1:$F$65536,2,FALSE)))</f>
        <v>20</v>
      </c>
      <c r="Q42" s="90">
        <f>IF(P42&gt;[1]WFY10!$F$1,0,(VLOOKUP(P42,'[2]Point Tables'!$A$4:$I$263,[1]WFY10!$F$2,FALSE)))</f>
        <v>0</v>
      </c>
      <c r="R42" s="91">
        <f>IF(ISNA(VLOOKUP($A42,[1]WFY10!$N$1:$O$65536,2,FALSE)),"np",(VLOOKUP($A42,[1]WFY10!$N$1:$O$65536,2,FALSE)))</f>
        <v>31</v>
      </c>
      <c r="S42" s="90">
        <f>IF(R42&gt;[1]WFY10!$O$1,0,(VLOOKUP(R42,'[2]Point Tables'!$A$4:$I$263,[1]WFY10!$O$2,FALSE)))</f>
        <v>28</v>
      </c>
      <c r="T42" s="92" t="str">
        <f t="shared" si="4"/>
        <v>Nguyen, Hannah A</v>
      </c>
      <c r="U42" s="91" t="str">
        <f>IF(ISNA(VLOOKUP($A42,[1]WFY12!$E$1:$F$65536,2,FALSE)),"np",(VLOOKUP($A42,[1]WFY12!$E$1:$F$65536,2,FALSE)))</f>
        <v>np</v>
      </c>
      <c r="V42" s="90">
        <f>IF(U42&gt;[1]WFY12!$F$1,0,(VLOOKUP(U42,'[2]Point Tables'!$A$4:$I$263,[1]WFY12!$F$2,FALSE)))</f>
        <v>0</v>
      </c>
      <c r="W42" s="91" t="str">
        <f>IF(ISNA(VLOOKUP($A42,[1]WFY12!$P$1:$Q$65536,2,FALSE)),"np",(VLOOKUP($A42,[1]WFY12!$P$1:$Q$65536,2,FALSE)))</f>
        <v>np</v>
      </c>
      <c r="X42" s="90">
        <f>IF(W42&gt;[1]WFY12!$Q$1,0,(VLOOKUP(W42,'[2]Point Tables'!$A$4:$I$263,[1]WFY12!$Q$2,FALSE)))</f>
        <v>0</v>
      </c>
      <c r="Y42" s="92" t="str">
        <f t="shared" si="5"/>
        <v>Nguyen, Hannah A</v>
      </c>
      <c r="Z42" s="91" t="str">
        <f>IF(ISNA(VLOOKUP($A42,[1]WFY10!$W$1:$X$65536,2,FALSE)),"np",(VLOOKUP($A42,[1]WFY10!$W$1:$X$65536,2,FALSE)))</f>
        <v>np</v>
      </c>
      <c r="AA42" s="90">
        <f>IF(Z42&gt;[1]WFY10!$X$1,0,(VLOOKUP(Z42,'[2]Point Tables'!$A$4:$I$263,[1]WFY10!$X$2,FALSE)))</f>
        <v>0</v>
      </c>
      <c r="AB42" s="91">
        <f>IF(ISNA(VLOOKUP($A42,[1]WFY10!$AF$1:$AG$65536,2,FALSE)),"np",(VLOOKUP($A42,[1]WFY10!$AF$1:$AG$65536,2,FALSE)))</f>
        <v>5</v>
      </c>
      <c r="AC42" s="90">
        <f>IF(AB42&gt;[1]WFY10!$AG$1,0,(VLOOKUP(AB42,'[2]Point Tables'!$A$4:$I$263,[1]WFY10!$AG$2,FALSE)))</f>
        <v>0</v>
      </c>
      <c r="AD42" s="91" t="str">
        <f>IF(ISNA(VLOOKUP($A42,[1]WFY10!$AO$1:$AP$65536,2,FALSE)),"np",(VLOOKUP($A42,[1]WFY10!$AO$1:$AP$65536,2,FALSE)))</f>
        <v>np</v>
      </c>
      <c r="AE42" s="90">
        <f>IF(AD42&gt;[1]WFY10!$AP$1,0,(VLOOKUP(AD42,'[2]Point Tables'!$A$4:$I$263,[1]WFY10!$AP$2,FALSE)))</f>
        <v>0</v>
      </c>
      <c r="AF42" s="91" t="str">
        <f>IF(ISNA(VLOOKUP($A42,[1]WFY10!$AX$1:$AY$65536,2,FALSE)),"np",(VLOOKUP($A42,[1]WFY10!$AX$1:$AY$65536,2,FALSE)))</f>
        <v>np</v>
      </c>
      <c r="AG42" s="90">
        <f>IF(AF42&gt;[1]WFY10!$AY$1,0,(VLOOKUP(AF42,'[2]Point Tables'!$A$4:$I$263,[1]WFY10!$AY$2,FALSE)))</f>
        <v>0</v>
      </c>
      <c r="AH42" s="91" t="str">
        <f>IF(ISNA(VLOOKUP($A42,[1]WFY10!$BG$1:$BH$65536,2,FALSE)),"np",(VLOOKUP($A42,[1]WFY10!$BG$1:$BH$65536,2,FALSE)))</f>
        <v>np</v>
      </c>
      <c r="AI42" s="90">
        <f>IF(AH42&gt;[1]WFY10!$BH$1,0,(VLOOKUP(AH42,'[2]Point Tables'!$A$4:$I$263,[1]WFY10!$BH$2,FALSE)))</f>
        <v>0</v>
      </c>
      <c r="AJ42" s="91" t="str">
        <f>IF(ISNA(VLOOKUP($A42,[1]WFY10!$BP$1:$BQ$65536,2,FALSE)),"np",(VLOOKUP($A42,[1]WFY10!$BP$1:$BQ$65536,2,FALSE)))</f>
        <v>np</v>
      </c>
      <c r="AK42" s="90">
        <f>IF(AJ42&gt;[1]WFY10!$BQ$1,0,(VLOOKUP(AJ42,'[2]Point Tables'!$A$4:$I$263,[1]WFY10!$BQ$2,FALSE)))</f>
        <v>0</v>
      </c>
      <c r="AL42" s="91" t="str">
        <f>IF(ISNA(VLOOKUP($A42,[1]WFY10!$BY$1:$BZ$65536,2,FALSE)),"np",(VLOOKUP($A42,[1]WFY10!$BY$1:$BZ$65536,2,FALSE)))</f>
        <v>np</v>
      </c>
      <c r="AM42" s="90">
        <f>IF(AL42&gt;[1]WFY10!$BZ$1,0,(VLOOKUP(AL42,'[2]Point Tables'!$A$4:$I$263,[1]WFY10!$BZ$2,FALSE)))</f>
        <v>0</v>
      </c>
      <c r="AN42" s="91" t="str">
        <f>IF(ISNA(VLOOKUP($A42,[1]WFY10!$CH$1:$CI$65536,2,FALSE)),"np",(VLOOKUP($A42,[1]WFY10!$CH$1:$CI$65536,2,FALSE)))</f>
        <v>np</v>
      </c>
      <c r="AO42" s="90">
        <f>IF(AN42&gt;[1]WFY10!$CI$1,0,(VLOOKUP(AN42,'[2]Point Tables'!$A$4:$I$263,[1]WFY10!$CI$2,FALSE)))</f>
        <v>0</v>
      </c>
      <c r="AP42" s="91" t="str">
        <f>IF(ISNA(VLOOKUP($A42,[1]WFY10!$CQ$1:$CR$65536,2,FALSE)),"np",(VLOOKUP($A42,[1]WFY10!$CQ$1:$CR$65536,2,FALSE)))</f>
        <v>np</v>
      </c>
      <c r="AQ42" s="90">
        <f>IF(AP42&gt;[1]WFY10!$CR$1,0,(VLOOKUP(AP42,'[3]Point Tables'!$A$4:$I$263,[1]WFY10!$CR$2,FALSE)))</f>
        <v>0</v>
      </c>
      <c r="AR42" s="92" t="str">
        <f t="shared" si="6"/>
        <v>Nguyen, Hannah A</v>
      </c>
      <c r="AS42" s="91" t="str">
        <f>IF(ISNA(VLOOKUP($A42,[1]WFY12!$AA$1:$AB$65536,2,FALSE)),"np",(VLOOKUP($A42,[1]WFY12!$AA$1:$AB$65536,2,FALSE)))</f>
        <v>np</v>
      </c>
      <c r="AT42" s="90">
        <f>IF(AS42&gt;[1]WFY12!$AB$1,0,(VLOOKUP(AS42,'[2]Point Tables'!$A$4:$I$263,[1]WFY12!$AB$2,FALSE)))</f>
        <v>0</v>
      </c>
      <c r="AU42" s="91" t="str">
        <f>IF(ISNA(VLOOKUP($A42,[1]WFY12!$AL$1:$AM$65536,2,FALSE)),"np",(VLOOKUP($A42,[1]WFY12!$AL$1:$AM$65536,2,FALSE)))</f>
        <v>np</v>
      </c>
      <c r="AV42" s="90">
        <f>IF(AU42&gt;[1]WFY12!$AM$1,0,(VLOOKUP(AU42,'[2]Point Tables'!$A$4:$I$263,[1]WFY12!$AM$2,FALSE)))</f>
        <v>0</v>
      </c>
      <c r="AW42" s="91" t="str">
        <f>IF(ISNA(VLOOKUP($A42,[1]WFY12!$AW$1:$AX$65536,2,FALSE)),"np",(VLOOKUP($A42,[1]WFY12!$AW$1:$AX$65536,2,FALSE)))</f>
        <v>np</v>
      </c>
      <c r="AX42" s="90">
        <f>IF(AW42&gt;[1]WFY12!$AX$1,0,(VLOOKUP(AW42,'[2]Point Tables'!$A$4:$I$263,[1]WFY12!$AX$2,FALSE)))</f>
        <v>0</v>
      </c>
      <c r="AY42" s="91" t="str">
        <f>IF(ISNA(VLOOKUP($A42,[1]WFY12!$BH$1:$BI$65536,2,FALSE)),"np",(VLOOKUP($A42,[1]WFY12!$BH$1:$BI$65536,2,FALSE)))</f>
        <v>np</v>
      </c>
      <c r="AZ42" s="90">
        <f>IF(AY42&gt;[1]WFY12!$BI$1,0,(VLOOKUP(AY42,'[2]Point Tables'!$A$4:$I$263,[1]WFY12!$BI$2,FALSE)))</f>
        <v>0</v>
      </c>
      <c r="BA42" s="91" t="str">
        <f>IF(ISNA(VLOOKUP($A42,[1]WFY12!$BS$1:$BT$65536,2,FALSE)),"np",(VLOOKUP($A42,[1]WFY12!$BS$1:$BT$65536,2,FALSE)))</f>
        <v>np</v>
      </c>
      <c r="BB42" s="90">
        <f>IF(BA42&gt;[1]WFY12!$BT$1,0,(VLOOKUP(BA42,'[2]Point Tables'!$A$4:$I$263,[1]WFY12!$BT$2,FALSE)))</f>
        <v>0</v>
      </c>
      <c r="BC42" s="91" t="str">
        <f>IF(ISNA(VLOOKUP($A42,[1]WFY12!$CD$1:$CE$65536,2,FALSE)),"np",(VLOOKUP($A42,[1]WFY12!$CD$1:$CE$65536,2,FALSE)))</f>
        <v>np</v>
      </c>
      <c r="BD42" s="90">
        <f>IF(BC42&gt;[1]WFY12!$CE$1,0,(VLOOKUP(BC42,'[2]Point Tables'!$A$4:$I$263,[1]WFY12!$CE$2,FALSE)))</f>
        <v>0</v>
      </c>
      <c r="BE42" s="91" t="str">
        <f>IF(ISNA(VLOOKUP($A42,[1]WFY12!$CO$1:$CP$65536,2,FALSE)),"np",(VLOOKUP($A42,[1]WFY12!$CO$1:$CP$65536,2,FALSE)))</f>
        <v>np</v>
      </c>
      <c r="BF42" s="90">
        <f>IF(BE42&gt;[1]WFY12!$CP$1,0,(VLOOKUP(BE42,'[2]Point Tables'!$A$4:$I$263,[1]WFY12!$CP$2,FALSE)))</f>
        <v>0</v>
      </c>
      <c r="BG42" s="91" t="str">
        <f>IF(ISNA(VLOOKUP($A42,[1]WFY12!$CZ$1:$DA$65536,2,FALSE)),"np",(VLOOKUP($A42,[1]WFY12!$CZ$1:$DA$65536,2,FALSE)))</f>
        <v>np</v>
      </c>
      <c r="BH42" s="90">
        <f>IF(BG42&gt;[1]WFY12!$DA$1,0,(VLOOKUP(BG42,'[2]Point Tables'!$A$4:$I$263,[1]WFY12!$DA$2,FALSE)))</f>
        <v>0</v>
      </c>
      <c r="BI42" s="91" t="str">
        <f>IF(ISNA(VLOOKUP($A42,[1]WFY12!$DK$1:$DL$65536,2,FALSE)),"np",(VLOOKUP($A42,[1]WFY12!$DK$1:$DL$65536,2,FALSE)))</f>
        <v>np</v>
      </c>
      <c r="BJ42" s="90">
        <f>IF(BI42&gt;[1]WFY12!$DL$1,0,(VLOOKUP(BI42,'[3]Point Tables'!$A$4:$I$263,[1]WFY12!$DL$2,FALSE)))</f>
        <v>0</v>
      </c>
      <c r="BW42">
        <f t="shared" si="7"/>
        <v>0</v>
      </c>
      <c r="BX42">
        <f t="shared" si="8"/>
        <v>0</v>
      </c>
      <c r="BY42">
        <f t="shared" si="9"/>
        <v>0</v>
      </c>
      <c r="BZ42">
        <f t="shared" si="10"/>
        <v>0</v>
      </c>
      <c r="CA42">
        <f t="shared" si="11"/>
        <v>0</v>
      </c>
      <c r="CB42">
        <f t="shared" si="12"/>
        <v>0</v>
      </c>
      <c r="CC42">
        <f t="shared" si="13"/>
        <v>0</v>
      </c>
      <c r="CD42">
        <f t="shared" si="14"/>
        <v>0</v>
      </c>
      <c r="CE42">
        <f t="shared" si="15"/>
        <v>0</v>
      </c>
      <c r="CF42">
        <f t="shared" si="16"/>
        <v>0</v>
      </c>
      <c r="CG42">
        <f t="shared" si="17"/>
        <v>0</v>
      </c>
      <c r="CH42">
        <f t="shared" si="18"/>
        <v>0</v>
      </c>
      <c r="CI42">
        <f t="shared" si="19"/>
        <v>0</v>
      </c>
      <c r="CJ42">
        <f t="shared" si="20"/>
        <v>0</v>
      </c>
      <c r="CK42">
        <f t="shared" si="21"/>
        <v>0</v>
      </c>
      <c r="CL42">
        <f t="shared" si="22"/>
        <v>0</v>
      </c>
      <c r="CM42">
        <f t="shared" si="23"/>
        <v>0</v>
      </c>
      <c r="CN42">
        <f t="shared" si="24"/>
        <v>0</v>
      </c>
      <c r="CP42">
        <f t="shared" si="25"/>
        <v>0</v>
      </c>
      <c r="CQ42">
        <f t="shared" si="26"/>
        <v>0</v>
      </c>
      <c r="CR42">
        <f t="shared" si="27"/>
        <v>0</v>
      </c>
      <c r="CS42">
        <f t="shared" si="28"/>
        <v>0</v>
      </c>
      <c r="CT42">
        <f t="shared" si="29"/>
        <v>0</v>
      </c>
      <c r="CU42">
        <f t="shared" si="30"/>
        <v>28</v>
      </c>
      <c r="CW42">
        <f t="shared" si="31"/>
        <v>28</v>
      </c>
      <c r="CX42">
        <f t="shared" si="32"/>
        <v>0</v>
      </c>
      <c r="CY42">
        <f t="shared" si="33"/>
        <v>0</v>
      </c>
      <c r="CZ42">
        <f t="shared" si="34"/>
        <v>0</v>
      </c>
      <c r="DB42" s="95">
        <f>SUM(CW42:CZ42)</f>
        <v>28</v>
      </c>
      <c r="DG42">
        <f>S42</f>
        <v>28</v>
      </c>
    </row>
    <row r="43" spans="1:111">
      <c r="A43" s="44">
        <v>100125943</v>
      </c>
      <c r="B43" s="1">
        <f t="shared" si="0"/>
        <v>27.5</v>
      </c>
      <c r="C43" s="132">
        <f t="shared" si="36"/>
        <v>27.5</v>
      </c>
      <c r="D43" s="15" t="str">
        <f>IF(I43&lt;=0,"",IF(I43=I42,D42,ROW()-3&amp;IF(I43=I44,"T","")))</f>
        <v>40</v>
      </c>
      <c r="F43" s="44" t="s">
        <v>1132</v>
      </c>
      <c r="G43" s="137">
        <v>2001</v>
      </c>
      <c r="H43" s="83" t="s">
        <v>37</v>
      </c>
      <c r="I43" s="133">
        <f t="shared" si="1"/>
        <v>27.5</v>
      </c>
      <c r="J43" s="135">
        <f t="shared" si="37"/>
        <v>27.5</v>
      </c>
      <c r="K43" s="87">
        <f t="shared" si="2"/>
        <v>27.5</v>
      </c>
      <c r="L43" s="87">
        <f t="shared" si="2"/>
        <v>0</v>
      </c>
      <c r="M43" s="87">
        <f t="shared" si="2"/>
        <v>0</v>
      </c>
      <c r="N43" s="87">
        <f t="shared" si="2"/>
        <v>0</v>
      </c>
      <c r="O43" s="88" t="str">
        <f t="shared" si="3"/>
        <v xml:space="preserve">Lukins, Tianji </v>
      </c>
      <c r="P43" s="91" t="str">
        <f>IF(ISNA(VLOOKUP($A43,[1]WFY10!$E$1:$F$65536,2,FALSE)),"np",(VLOOKUP($A43,[1]WFY10!$E$1:$F$65536,2,FALSE)))</f>
        <v>np</v>
      </c>
      <c r="Q43" s="90">
        <f>IF(P43&gt;[1]WFY10!$F$1,0,(VLOOKUP(P43,'[2]Point Tables'!$A$4:$I$263,[1]WFY10!$F$2,FALSE)))</f>
        <v>0</v>
      </c>
      <c r="R43" s="91">
        <f>IF(ISNA(VLOOKUP($A43,[1]WFY10!$N$1:$O$65536,2,FALSE)),"np",(VLOOKUP($A43,[1]WFY10!$N$1:$O$65536,2,FALSE)))</f>
        <v>32</v>
      </c>
      <c r="S43" s="90">
        <f>IF(R43&gt;[1]WFY10!$O$1,0,(VLOOKUP(R43,'[2]Point Tables'!$A$4:$I$263,[1]WFY10!$O$2,FALSE)))</f>
        <v>27.5</v>
      </c>
      <c r="T43" s="92" t="str">
        <f t="shared" si="4"/>
        <v xml:space="preserve">Lukins, Tianji </v>
      </c>
      <c r="U43" s="91" t="str">
        <f>IF(ISNA(VLOOKUP($A43,[1]WFY12!$E$1:$F$65536,2,FALSE)),"np",(VLOOKUP($A43,[1]WFY12!$E$1:$F$65536,2,FALSE)))</f>
        <v>np</v>
      </c>
      <c r="V43" s="90">
        <f>IF(U43&gt;[1]WFY12!$F$1,0,(VLOOKUP(U43,'[2]Point Tables'!$A$4:$I$263,[1]WFY12!$F$2,FALSE)))</f>
        <v>0</v>
      </c>
      <c r="W43" s="91">
        <f>IF(ISNA(VLOOKUP($A43,[1]WFY12!$P$1:$Q$65536,2,FALSE)),"np",(VLOOKUP($A43,[1]WFY12!$P$1:$Q$65536,2,FALSE)))</f>
        <v>71</v>
      </c>
      <c r="X43" s="90">
        <f>IF(W43&gt;[1]WFY12!$Q$1,0,(VLOOKUP(W43,'[2]Point Tables'!$A$4:$I$263,[1]WFY12!$Q$2,FALSE)))</f>
        <v>0</v>
      </c>
      <c r="Y43" s="92" t="str">
        <f t="shared" si="5"/>
        <v xml:space="preserve">Lukins, Tianji </v>
      </c>
      <c r="Z43" s="91" t="str">
        <f>IF(ISNA(VLOOKUP($A43,[1]WFY10!$W$1:$X$65536,2,FALSE)),"np",(VLOOKUP($A43,[1]WFY10!$W$1:$X$65536,2,FALSE)))</f>
        <v>np</v>
      </c>
      <c r="AA43" s="90">
        <f>IF(Z43&gt;[1]WFY10!$X$1,0,(VLOOKUP(Z43,'[2]Point Tables'!$A$4:$I$263,[1]WFY10!$X$2,FALSE)))</f>
        <v>0</v>
      </c>
      <c r="AB43" s="91" t="str">
        <f>IF(ISNA(VLOOKUP($A43,[1]WFY10!$AF$1:$AG$65536,2,FALSE)),"np",(VLOOKUP($A43,[1]WFY10!$AF$1:$AG$65536,2,FALSE)))</f>
        <v>np</v>
      </c>
      <c r="AC43" s="90">
        <f>IF(AB43&gt;[1]WFY10!$AG$1,0,(VLOOKUP(AB43,'[2]Point Tables'!$A$4:$I$263,[1]WFY10!$AG$2,FALSE)))</f>
        <v>0</v>
      </c>
      <c r="AD43" s="91" t="str">
        <f>IF(ISNA(VLOOKUP($A43,[1]WFY10!$AO$1:$AP$65536,2,FALSE)),"np",(VLOOKUP($A43,[1]WFY10!$AO$1:$AP$65536,2,FALSE)))</f>
        <v>np</v>
      </c>
      <c r="AE43" s="90">
        <f>IF(AD43&gt;[1]WFY10!$AP$1,0,(VLOOKUP(AD43,'[2]Point Tables'!$A$4:$I$263,[1]WFY10!$AP$2,FALSE)))</f>
        <v>0</v>
      </c>
      <c r="AF43" s="91" t="str">
        <f>IF(ISNA(VLOOKUP($A43,[1]WFY10!$AX$1:$AY$65536,2,FALSE)),"np",(VLOOKUP($A43,[1]WFY10!$AX$1:$AY$65536,2,FALSE)))</f>
        <v>np</v>
      </c>
      <c r="AG43" s="90">
        <f>IF(AF43&gt;[1]WFY10!$AY$1,0,(VLOOKUP(AF43,'[2]Point Tables'!$A$4:$I$263,[1]WFY10!$AY$2,FALSE)))</f>
        <v>0</v>
      </c>
      <c r="AH43" s="91" t="str">
        <f>IF(ISNA(VLOOKUP($A43,[1]WFY10!$BG$1:$BH$65536,2,FALSE)),"np",(VLOOKUP($A43,[1]WFY10!$BG$1:$BH$65536,2,FALSE)))</f>
        <v>np</v>
      </c>
      <c r="AI43" s="90">
        <f>IF(AH43&gt;[1]WFY10!$BH$1,0,(VLOOKUP(AH43,'[2]Point Tables'!$A$4:$I$263,[1]WFY10!$BH$2,FALSE)))</f>
        <v>0</v>
      </c>
      <c r="AJ43" s="91" t="str">
        <f>IF(ISNA(VLOOKUP($A43,[1]WFY10!$BP$1:$BQ$65536,2,FALSE)),"np",(VLOOKUP($A43,[1]WFY10!$BP$1:$BQ$65536,2,FALSE)))</f>
        <v>np</v>
      </c>
      <c r="AK43" s="90">
        <f>IF(AJ43&gt;[1]WFY10!$BQ$1,0,(VLOOKUP(AJ43,'[2]Point Tables'!$A$4:$I$263,[1]WFY10!$BQ$2,FALSE)))</f>
        <v>0</v>
      </c>
      <c r="AL43" s="91" t="str">
        <f>IF(ISNA(VLOOKUP($A43,[1]WFY10!$BY$1:$BZ$65536,2,FALSE)),"np",(VLOOKUP($A43,[1]WFY10!$BY$1:$BZ$65536,2,FALSE)))</f>
        <v>np</v>
      </c>
      <c r="AM43" s="90">
        <f>IF(AL43&gt;[1]WFY10!$BZ$1,0,(VLOOKUP(AL43,'[2]Point Tables'!$A$4:$I$263,[1]WFY10!$BZ$2,FALSE)))</f>
        <v>0</v>
      </c>
      <c r="AN43" s="91">
        <f>IF(ISNA(VLOOKUP($A43,[1]WFY10!$CH$1:$CI$65536,2,FALSE)),"np",(VLOOKUP($A43,[1]WFY10!$CH$1:$CI$65536,2,FALSE)))</f>
        <v>10</v>
      </c>
      <c r="AO43" s="90">
        <f>IF(AN43&gt;[1]WFY10!$CI$1,0,(VLOOKUP(AN43,'[2]Point Tables'!$A$4:$I$263,[1]WFY10!$CI$2,FALSE)))</f>
        <v>0</v>
      </c>
      <c r="AP43" s="91" t="str">
        <f>IF(ISNA(VLOOKUP($A43,[1]WFY10!$CQ$1:$CR$65536,2,FALSE)),"np",(VLOOKUP($A43,[1]WFY10!$CQ$1:$CR$65536,2,FALSE)))</f>
        <v>np</v>
      </c>
      <c r="AQ43" s="90">
        <f>IF(AP43&gt;[1]WFY10!$CR$1,0,(VLOOKUP(AP43,'[3]Point Tables'!$A$4:$I$263,[1]WFY10!$CR$2,FALSE)))</f>
        <v>0</v>
      </c>
      <c r="AR43" s="92" t="str">
        <f t="shared" si="6"/>
        <v xml:space="preserve">Lukins, Tianji </v>
      </c>
      <c r="AS43" s="91" t="str">
        <f>IF(ISNA(VLOOKUP($A43,[1]WFY12!$AA$1:$AB$65536,2,FALSE)),"np",(VLOOKUP($A43,[1]WFY12!$AA$1:$AB$65536,2,FALSE)))</f>
        <v>np</v>
      </c>
      <c r="AT43" s="90">
        <f>IF(AS43&gt;[1]WFY12!$AB$1,0,(VLOOKUP(AS43,'[2]Point Tables'!$A$4:$I$263,[1]WFY12!$AB$2,FALSE)))</f>
        <v>0</v>
      </c>
      <c r="AU43" s="91" t="str">
        <f>IF(ISNA(VLOOKUP($A43,[1]WFY12!$AL$1:$AM$65536,2,FALSE)),"np",(VLOOKUP($A43,[1]WFY12!$AL$1:$AM$65536,2,FALSE)))</f>
        <v>np</v>
      </c>
      <c r="AV43" s="90">
        <f>IF(AU43&gt;[1]WFY12!$AM$1,0,(VLOOKUP(AU43,'[2]Point Tables'!$A$4:$I$263,[1]WFY12!$AM$2,FALSE)))</f>
        <v>0</v>
      </c>
      <c r="AW43" s="91" t="str">
        <f>IF(ISNA(VLOOKUP($A43,[1]WFY12!$AW$1:$AX$65536,2,FALSE)),"np",(VLOOKUP($A43,[1]WFY12!$AW$1:$AX$65536,2,FALSE)))</f>
        <v>np</v>
      </c>
      <c r="AX43" s="90">
        <f>IF(AW43&gt;[1]WFY12!$AX$1,0,(VLOOKUP(AW43,'[2]Point Tables'!$A$4:$I$263,[1]WFY12!$AX$2,FALSE)))</f>
        <v>0</v>
      </c>
      <c r="AY43" s="91" t="str">
        <f>IF(ISNA(VLOOKUP($A43,[1]WFY12!$BH$1:$BI$65536,2,FALSE)),"np",(VLOOKUP($A43,[1]WFY12!$BH$1:$BI$65536,2,FALSE)))</f>
        <v>np</v>
      </c>
      <c r="AZ43" s="90">
        <f>IF(AY43&gt;[1]WFY12!$BI$1,0,(VLOOKUP(AY43,'[2]Point Tables'!$A$4:$I$263,[1]WFY12!$BI$2,FALSE)))</f>
        <v>0</v>
      </c>
      <c r="BA43" s="91" t="str">
        <f>IF(ISNA(VLOOKUP($A43,[1]WFY12!$BS$1:$BT$65536,2,FALSE)),"np",(VLOOKUP($A43,[1]WFY12!$BS$1:$BT$65536,2,FALSE)))</f>
        <v>np</v>
      </c>
      <c r="BB43" s="90">
        <f>IF(BA43&gt;[1]WFY12!$BT$1,0,(VLOOKUP(BA43,'[2]Point Tables'!$A$4:$I$263,[1]WFY12!$BT$2,FALSE)))</f>
        <v>0</v>
      </c>
      <c r="BC43" s="91" t="str">
        <f>IF(ISNA(VLOOKUP($A43,[1]WFY12!$CD$1:$CE$65536,2,FALSE)),"np",(VLOOKUP($A43,[1]WFY12!$CD$1:$CE$65536,2,FALSE)))</f>
        <v>np</v>
      </c>
      <c r="BD43" s="90">
        <f>IF(BC43&gt;[1]WFY12!$CE$1,0,(VLOOKUP(BC43,'[2]Point Tables'!$A$4:$I$263,[1]WFY12!$CE$2,FALSE)))</f>
        <v>0</v>
      </c>
      <c r="BE43" s="91" t="str">
        <f>IF(ISNA(VLOOKUP($A43,[1]WFY12!$CO$1:$CP$65536,2,FALSE)),"np",(VLOOKUP($A43,[1]WFY12!$CO$1:$CP$65536,2,FALSE)))</f>
        <v>np</v>
      </c>
      <c r="BF43" s="90">
        <f>IF(BE43&gt;[1]WFY12!$CP$1,0,(VLOOKUP(BE43,'[2]Point Tables'!$A$4:$I$263,[1]WFY12!$CP$2,FALSE)))</f>
        <v>0</v>
      </c>
      <c r="BG43" s="91">
        <f>IF(ISNA(VLOOKUP($A43,[1]WFY12!$CZ$1:$DA$65536,2,FALSE)),"np",(VLOOKUP($A43,[1]WFY12!$CZ$1:$DA$65536,2,FALSE)))</f>
        <v>32</v>
      </c>
      <c r="BH43" s="90">
        <f>IF(BG43&gt;[1]WFY12!$DA$1,0,(VLOOKUP(BG43,'[2]Point Tables'!$A$4:$I$263,[1]WFY12!$DA$2,FALSE)))</f>
        <v>0</v>
      </c>
      <c r="BI43" s="91" t="str">
        <f>IF(ISNA(VLOOKUP($A43,[1]WFY12!$DK$1:$DL$65536,2,FALSE)),"np",(VLOOKUP($A43,[1]WFY12!$DK$1:$DL$65536,2,FALSE)))</f>
        <v>np</v>
      </c>
      <c r="BJ43" s="90">
        <f>IF(BI43&gt;[1]WFY12!$DL$1,0,(VLOOKUP(BI43,'[3]Point Tables'!$A$4:$I$263,[1]WFY12!$DL$2,FALSE)))</f>
        <v>0</v>
      </c>
      <c r="BW43">
        <f t="shared" si="7"/>
        <v>0</v>
      </c>
      <c r="BX43">
        <f t="shared" si="8"/>
        <v>0</v>
      </c>
      <c r="BY43">
        <f t="shared" si="9"/>
        <v>0</v>
      </c>
      <c r="BZ43">
        <f t="shared" si="10"/>
        <v>0</v>
      </c>
      <c r="CA43">
        <f t="shared" si="11"/>
        <v>0</v>
      </c>
      <c r="CB43">
        <f t="shared" si="12"/>
        <v>0</v>
      </c>
      <c r="CC43">
        <f t="shared" si="13"/>
        <v>0</v>
      </c>
      <c r="CD43">
        <f t="shared" si="14"/>
        <v>0</v>
      </c>
      <c r="CE43">
        <f t="shared" si="15"/>
        <v>0</v>
      </c>
      <c r="CF43">
        <f t="shared" si="16"/>
        <v>0</v>
      </c>
      <c r="CG43">
        <f t="shared" si="17"/>
        <v>0</v>
      </c>
      <c r="CH43">
        <f t="shared" si="18"/>
        <v>0</v>
      </c>
      <c r="CI43">
        <f t="shared" si="19"/>
        <v>0</v>
      </c>
      <c r="CJ43">
        <f t="shared" si="20"/>
        <v>0</v>
      </c>
      <c r="CK43">
        <f t="shared" si="21"/>
        <v>0</v>
      </c>
      <c r="CL43">
        <f t="shared" si="22"/>
        <v>0</v>
      </c>
      <c r="CM43">
        <f t="shared" si="23"/>
        <v>0</v>
      </c>
      <c r="CN43">
        <f t="shared" si="24"/>
        <v>0</v>
      </c>
      <c r="CP43">
        <f t="shared" si="25"/>
        <v>0</v>
      </c>
      <c r="CQ43">
        <f t="shared" si="26"/>
        <v>0</v>
      </c>
      <c r="CR43">
        <f t="shared" si="27"/>
        <v>0</v>
      </c>
      <c r="CS43">
        <f t="shared" si="28"/>
        <v>0</v>
      </c>
      <c r="CT43">
        <f t="shared" si="29"/>
        <v>0</v>
      </c>
      <c r="CU43">
        <f t="shared" si="30"/>
        <v>27.5</v>
      </c>
      <c r="CW43">
        <f t="shared" si="31"/>
        <v>27.5</v>
      </c>
      <c r="CX43">
        <f t="shared" si="32"/>
        <v>0</v>
      </c>
      <c r="CY43">
        <f t="shared" si="33"/>
        <v>0</v>
      </c>
      <c r="CZ43">
        <f t="shared" si="34"/>
        <v>0</v>
      </c>
      <c r="DB43" s="95">
        <f>SUM(CW43:CZ43)</f>
        <v>27.5</v>
      </c>
      <c r="DG43">
        <f>S43</f>
        <v>27.5</v>
      </c>
    </row>
    <row r="44" spans="1:111">
      <c r="I44" s="133"/>
      <c r="J44" s="135"/>
      <c r="K44" s="87"/>
      <c r="L44" s="87"/>
      <c r="M44" s="87"/>
      <c r="N44" s="87"/>
      <c r="O44" s="88"/>
      <c r="P44" s="91"/>
      <c r="Q44" s="90"/>
      <c r="R44" s="91"/>
      <c r="S44" s="90"/>
      <c r="T44" s="92"/>
      <c r="U44" s="91"/>
      <c r="V44" s="90"/>
      <c r="W44" s="91"/>
      <c r="X44" s="90"/>
      <c r="Y44" s="92"/>
      <c r="Z44" s="91"/>
      <c r="AA44" s="90"/>
      <c r="AB44" s="91"/>
      <c r="AC44" s="90"/>
      <c r="AD44" s="91"/>
      <c r="AE44" s="90"/>
      <c r="AF44" s="91"/>
      <c r="AG44" s="90"/>
      <c r="AH44" s="91"/>
      <c r="AI44" s="90"/>
      <c r="AJ44" s="91"/>
      <c r="AK44" s="90"/>
      <c r="AL44" s="91"/>
      <c r="AM44" s="90"/>
      <c r="AN44" s="91"/>
      <c r="AO44" s="90"/>
      <c r="AP44" s="91"/>
      <c r="AQ44" s="90"/>
      <c r="AR44" s="92"/>
      <c r="AS44" s="91"/>
      <c r="AT44" s="90"/>
      <c r="AU44" s="91"/>
      <c r="AV44" s="90"/>
      <c r="AW44" s="91"/>
      <c r="AX44" s="90"/>
      <c r="AY44" s="91"/>
      <c r="AZ44" s="90"/>
      <c r="BA44" s="91"/>
      <c r="BB44" s="90"/>
      <c r="BC44" s="91"/>
      <c r="BD44" s="90"/>
      <c r="BE44" s="91"/>
      <c r="BF44" s="90"/>
      <c r="BG44" s="91"/>
      <c r="BH44" s="90"/>
      <c r="BI44" s="91"/>
      <c r="BJ44" s="90"/>
    </row>
    <row r="45" spans="1:111">
      <c r="I45" s="133"/>
      <c r="J45" s="135"/>
      <c r="K45" s="87"/>
      <c r="L45" s="87"/>
      <c r="M45" s="87"/>
      <c r="N45" s="87"/>
      <c r="O45" s="88"/>
      <c r="P45" s="91"/>
      <c r="Q45" s="90"/>
      <c r="R45" s="91"/>
      <c r="S45" s="90"/>
      <c r="T45" s="92"/>
      <c r="U45" s="91"/>
      <c r="V45" s="90"/>
      <c r="W45" s="91"/>
      <c r="X45" s="90"/>
      <c r="Y45" s="92"/>
      <c r="Z45" s="91"/>
      <c r="AA45" s="90"/>
      <c r="AB45" s="91"/>
      <c r="AC45" s="90"/>
      <c r="AD45" s="91"/>
      <c r="AE45" s="90"/>
      <c r="AF45" s="91"/>
      <c r="AG45" s="90"/>
      <c r="AH45" s="91"/>
      <c r="AI45" s="90"/>
      <c r="AJ45" s="91"/>
      <c r="AK45" s="90"/>
      <c r="AL45" s="91"/>
      <c r="AM45" s="90"/>
      <c r="AN45" s="91"/>
      <c r="AO45" s="90"/>
      <c r="AP45" s="91"/>
      <c r="AQ45" s="90"/>
      <c r="AR45" s="92"/>
      <c r="AS45" s="91"/>
      <c r="AT45" s="90"/>
      <c r="AU45" s="91"/>
      <c r="AV45" s="90"/>
      <c r="AW45" s="91"/>
      <c r="AX45" s="90"/>
      <c r="AY45" s="91"/>
      <c r="AZ45" s="90"/>
      <c r="BA45" s="91"/>
      <c r="BB45" s="90"/>
      <c r="BC45" s="91"/>
      <c r="BD45" s="90"/>
      <c r="BE45" s="91"/>
      <c r="BF45" s="90"/>
      <c r="BG45" s="91"/>
      <c r="BH45" s="90"/>
      <c r="BI45" s="91"/>
      <c r="BJ45" s="90"/>
    </row>
  </sheetData>
  <sheetCalcPr fullCalcOnLoad="1"/>
  <mergeCells count="5">
    <mergeCell ref="W1:X1"/>
    <mergeCell ref="Y1:AE1"/>
    <mergeCell ref="AH1:AI1"/>
    <mergeCell ref="AR1:AW1"/>
    <mergeCell ref="AY1:AZ1"/>
  </mergeCells>
  <conditionalFormatting sqref="F1:F1048576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scale="67" orientation="portrait" horizontalDpi="1200" verticalDpi="1200" r:id="rId1"/>
  <headerFooter>
    <oddHeader>&amp;C&amp;"Arial,Regular"&amp;14 2010-2011 Youth 10 
Women's Foil 
Rolling Point Standings</oddHeader>
  </headerFooter>
  <colBreaks count="4" manualBreakCount="4">
    <brk id="14" max="42" man="1"/>
    <brk id="19" max="42" man="1"/>
    <brk id="24" max="42" man="1"/>
    <brk id="43" max="4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5">
    <tabColor rgb="FFFFFF00"/>
  </sheetPr>
  <dimension ref="A1:EE239"/>
  <sheetViews>
    <sheetView topLeftCell="CY1" zoomScale="70" zoomScaleNormal="70" workbookViewId="0">
      <selection activeCell="DK26" sqref="DK26:DM26"/>
    </sheetView>
  </sheetViews>
  <sheetFormatPr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22.6640625" bestFit="1" customWidth="1"/>
    <col min="5" max="5" width="16.5546875" bestFit="1" customWidth="1"/>
    <col min="6" max="6" width="7.33203125" bestFit="1" customWidth="1"/>
    <col min="7" max="7" width="5.88671875" bestFit="1" customWidth="1"/>
    <col min="8" max="8" width="9.33203125" bestFit="1" customWidth="1"/>
    <col min="9" max="11" width="11.88671875" bestFit="1" customWidth="1"/>
    <col min="13" max="13" width="25.109375" bestFit="1" customWidth="1"/>
    <col min="14" max="14" width="5.44140625" bestFit="1" customWidth="1"/>
    <col min="15" max="15" width="15.33203125" bestFit="1" customWidth="1"/>
    <col min="16" max="16" width="23" bestFit="1" customWidth="1"/>
    <col min="17" max="17" width="16.33203125" customWidth="1"/>
    <col min="18" max="18" width="7.33203125" bestFit="1" customWidth="1"/>
    <col min="19" max="19" width="6.33203125" bestFit="1" customWidth="1"/>
    <col min="20" max="20" width="9.33203125" bestFit="1" customWidth="1"/>
    <col min="21" max="22" width="11.88671875" bestFit="1" customWidth="1"/>
    <col min="23" max="23" width="11.5546875" bestFit="1" customWidth="1"/>
    <col min="25" max="25" width="25.109375" bestFit="1" customWidth="1"/>
    <col min="26" max="26" width="5.44140625" bestFit="1" customWidth="1"/>
    <col min="27" max="27" width="15.33203125" bestFit="1" customWidth="1"/>
    <col min="28" max="28" width="21.44140625" bestFit="1" customWidth="1"/>
    <col min="29" max="29" width="14.44140625" bestFit="1" customWidth="1"/>
    <col min="30" max="30" width="7.33203125" bestFit="1" customWidth="1"/>
    <col min="31" max="31" width="6.33203125" bestFit="1" customWidth="1"/>
    <col min="32" max="32" width="9.33203125" bestFit="1" customWidth="1"/>
    <col min="33" max="35" width="11.88671875" bestFit="1" customWidth="1"/>
    <col min="36" max="36" width="11.88671875" customWidth="1"/>
    <col min="37" max="37" width="25.109375" bestFit="1" customWidth="1"/>
    <col min="38" max="38" width="5.44140625" bestFit="1" customWidth="1"/>
    <col min="39" max="39" width="15.33203125" bestFit="1" customWidth="1"/>
    <col min="40" max="40" width="23" bestFit="1" customWidth="1"/>
    <col min="41" max="41" width="14" bestFit="1" customWidth="1"/>
    <col min="42" max="42" width="7.33203125" bestFit="1" customWidth="1"/>
    <col min="43" max="43" width="5.88671875" bestFit="1" customWidth="1"/>
    <col min="44" max="44" width="9.33203125" bestFit="1" customWidth="1"/>
    <col min="45" max="47" width="11.88671875" bestFit="1" customWidth="1"/>
    <col min="48" max="48" width="11.88671875" customWidth="1"/>
    <col min="49" max="49" width="25.109375" bestFit="1" customWidth="1"/>
    <col min="50" max="50" width="5.44140625" bestFit="1" customWidth="1"/>
    <col min="51" max="51" width="15.33203125" bestFit="1" customWidth="1"/>
    <col min="52" max="52" width="23.44140625" bestFit="1" customWidth="1"/>
    <col min="53" max="53" width="12.88671875" bestFit="1" customWidth="1"/>
    <col min="54" max="54" width="7.109375" bestFit="1" customWidth="1"/>
    <col min="55" max="55" width="5.5546875" bestFit="1" customWidth="1"/>
    <col min="56" max="56" width="9.33203125" bestFit="1" customWidth="1"/>
    <col min="57" max="58" width="11.88671875" bestFit="1" customWidth="1"/>
    <col min="60" max="60" width="25.109375" bestFit="1" customWidth="1"/>
    <col min="61" max="61" width="5.44140625" bestFit="1" customWidth="1"/>
    <col min="62" max="62" width="15.33203125" bestFit="1" customWidth="1"/>
    <col min="63" max="63" width="27.6640625" bestFit="1" customWidth="1"/>
    <col min="64" max="64" width="11.88671875" bestFit="1" customWidth="1"/>
    <col min="65" max="65" width="7.109375" bestFit="1" customWidth="1"/>
    <col min="66" max="66" width="5.5546875" bestFit="1" customWidth="1"/>
    <col min="67" max="67" width="9.33203125" bestFit="1" customWidth="1"/>
    <col min="68" max="69" width="11.88671875" bestFit="1" customWidth="1"/>
    <col min="71" max="71" width="26.33203125" customWidth="1"/>
    <col min="72" max="72" width="5" bestFit="1" customWidth="1"/>
    <col min="73" max="73" width="17.44140625" customWidth="1"/>
    <col min="74" max="74" width="22.21875" customWidth="1"/>
    <col min="75" max="75" width="10" bestFit="1" customWidth="1"/>
    <col min="76" max="76" width="8.44140625" customWidth="1"/>
    <col min="77" max="77" width="5.5546875" bestFit="1" customWidth="1"/>
    <col min="78" max="78" width="9.33203125" bestFit="1" customWidth="1"/>
    <col min="79" max="80" width="10.88671875" bestFit="1" customWidth="1"/>
    <col min="81" max="81" width="10.88671875" customWidth="1"/>
    <col min="82" max="82" width="25.109375" bestFit="1" customWidth="1"/>
    <col min="83" max="83" width="5.44140625" bestFit="1" customWidth="1"/>
    <col min="84" max="84" width="15.33203125" bestFit="1" customWidth="1"/>
    <col min="85" max="85" width="27.88671875" bestFit="1" customWidth="1"/>
    <col min="86" max="86" width="12.33203125" bestFit="1" customWidth="1"/>
    <col min="87" max="87" width="7.109375" style="1" bestFit="1" customWidth="1"/>
    <col min="88" max="88" width="5.5546875" bestFit="1" customWidth="1"/>
    <col min="89" max="89" width="9.33203125" bestFit="1" customWidth="1"/>
    <col min="90" max="91" width="11.88671875" bestFit="1" customWidth="1"/>
    <col min="92" max="92" width="10.88671875" customWidth="1"/>
    <col min="93" max="93" width="25.109375" bestFit="1" customWidth="1"/>
    <col min="94" max="94" width="5.44140625" bestFit="1" customWidth="1"/>
    <col min="95" max="95" width="15.33203125" bestFit="1" customWidth="1"/>
    <col min="96" max="96" width="24" bestFit="1" customWidth="1"/>
    <col min="97" max="97" width="14.44140625" bestFit="1" customWidth="1"/>
    <col min="98" max="98" width="7.109375" bestFit="1" customWidth="1"/>
    <col min="99" max="99" width="5.5546875" bestFit="1" customWidth="1"/>
    <col min="100" max="100" width="9.33203125" bestFit="1" customWidth="1"/>
    <col min="101" max="102" width="11.88671875" bestFit="1" customWidth="1"/>
    <col min="104" max="104" width="25.109375" bestFit="1" customWidth="1"/>
    <col min="105" max="105" width="5.44140625" bestFit="1" customWidth="1"/>
    <col min="106" max="106" width="15.33203125" bestFit="1" customWidth="1"/>
    <col min="107" max="107" width="22.6640625" bestFit="1" customWidth="1"/>
    <col min="108" max="108" width="11.88671875" bestFit="1" customWidth="1"/>
    <col min="109" max="109" width="7.109375" bestFit="1" customWidth="1"/>
    <col min="110" max="110" width="5.5546875" bestFit="1" customWidth="1"/>
    <col min="111" max="111" width="9.33203125" bestFit="1" customWidth="1"/>
    <col min="112" max="113" width="11.88671875" bestFit="1" customWidth="1"/>
    <col min="115" max="115" width="25.109375" bestFit="1" customWidth="1"/>
    <col min="116" max="116" width="5.44140625" bestFit="1" customWidth="1"/>
    <col min="117" max="117" width="15.33203125" bestFit="1" customWidth="1"/>
    <col min="118" max="118" width="27.6640625" bestFit="1" customWidth="1"/>
    <col min="119" max="119" width="11.88671875" bestFit="1" customWidth="1"/>
    <col min="120" max="120" width="7.109375" bestFit="1" customWidth="1"/>
    <col min="121" max="121" width="5.5546875" bestFit="1" customWidth="1"/>
    <col min="122" max="122" width="9.33203125" bestFit="1" customWidth="1"/>
    <col min="123" max="124" width="11.88671875" bestFit="1" customWidth="1"/>
    <col min="125" max="125" width="10.88671875" customWidth="1"/>
    <col min="126" max="126" width="25.109375" bestFit="1" customWidth="1"/>
    <col min="127" max="127" width="5.44140625" bestFit="1" customWidth="1"/>
    <col min="128" max="128" width="15.33203125" bestFit="1" customWidth="1"/>
    <col min="129" max="129" width="25.6640625" bestFit="1" customWidth="1"/>
    <col min="130" max="130" width="10.88671875" bestFit="1" customWidth="1"/>
    <col min="131" max="131" width="7.109375" style="1" bestFit="1" customWidth="1"/>
    <col min="132" max="132" width="5.5546875" bestFit="1" customWidth="1"/>
    <col min="133" max="133" width="9.33203125" bestFit="1" customWidth="1"/>
    <col min="134" max="135" width="10.88671875" bestFit="1" customWidth="1"/>
  </cols>
  <sheetData>
    <row r="1" spans="1:135">
      <c r="E1" t="s">
        <v>0</v>
      </c>
      <c r="F1">
        <v>32</v>
      </c>
      <c r="Q1" t="s">
        <v>1</v>
      </c>
      <c r="R1">
        <v>32</v>
      </c>
      <c r="AC1" t="s">
        <v>2</v>
      </c>
      <c r="AD1">
        <v>32</v>
      </c>
      <c r="AO1" t="s">
        <v>3</v>
      </c>
      <c r="AP1">
        <v>32</v>
      </c>
      <c r="BA1" t="s">
        <v>4</v>
      </c>
      <c r="BB1">
        <v>32</v>
      </c>
      <c r="BL1" t="s">
        <v>5</v>
      </c>
      <c r="BM1">
        <v>32</v>
      </c>
      <c r="BW1" t="s">
        <v>6</v>
      </c>
      <c r="BX1">
        <v>32</v>
      </c>
      <c r="CH1" t="s">
        <v>7</v>
      </c>
      <c r="CI1" s="1">
        <v>32</v>
      </c>
      <c r="CS1" t="s">
        <v>8</v>
      </c>
      <c r="CT1">
        <v>32</v>
      </c>
      <c r="DD1" t="s">
        <v>9</v>
      </c>
      <c r="DE1">
        <v>32</v>
      </c>
      <c r="DO1" t="s">
        <v>10</v>
      </c>
      <c r="DP1">
        <v>32</v>
      </c>
      <c r="DZ1" t="s">
        <v>11</v>
      </c>
      <c r="EA1" s="1">
        <v>32</v>
      </c>
    </row>
    <row r="2" spans="1:135">
      <c r="E2">
        <v>2010</v>
      </c>
      <c r="F2">
        <v>8</v>
      </c>
      <c r="Q2">
        <v>2010</v>
      </c>
      <c r="R2">
        <v>8</v>
      </c>
      <c r="AC2">
        <v>2011</v>
      </c>
      <c r="AD2">
        <v>8</v>
      </c>
      <c r="AO2">
        <v>2011</v>
      </c>
      <c r="AP2">
        <v>8</v>
      </c>
      <c r="BA2">
        <v>2011</v>
      </c>
      <c r="BB2">
        <v>7</v>
      </c>
      <c r="BL2">
        <v>2010</v>
      </c>
      <c r="BM2">
        <v>7</v>
      </c>
      <c r="BW2">
        <v>2011</v>
      </c>
      <c r="BX2">
        <v>7</v>
      </c>
      <c r="CH2">
        <v>2011</v>
      </c>
      <c r="CI2" s="1">
        <v>7</v>
      </c>
      <c r="CS2">
        <v>2011</v>
      </c>
      <c r="CT2">
        <v>5</v>
      </c>
      <c r="DD2">
        <v>2010</v>
      </c>
      <c r="DE2">
        <v>5</v>
      </c>
      <c r="DO2">
        <v>2011</v>
      </c>
      <c r="DP2">
        <v>5</v>
      </c>
      <c r="DZ2">
        <v>2011</v>
      </c>
      <c r="EA2" s="1">
        <v>5</v>
      </c>
    </row>
    <row r="3" spans="1:135">
      <c r="I3" t="s">
        <v>12</v>
      </c>
      <c r="O3" t="s">
        <v>13</v>
      </c>
      <c r="U3" t="s">
        <v>12</v>
      </c>
      <c r="AG3" t="s">
        <v>12</v>
      </c>
      <c r="AS3" t="s">
        <v>12</v>
      </c>
      <c r="CA3" s="1"/>
    </row>
    <row r="4" spans="1:135">
      <c r="A4" s="2" t="s">
        <v>14</v>
      </c>
      <c r="B4" s="2"/>
      <c r="C4" s="2"/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20</v>
      </c>
      <c r="K4" t="s">
        <v>21</v>
      </c>
      <c r="M4" s="2" t="s">
        <v>14</v>
      </c>
      <c r="N4" s="2"/>
      <c r="O4" s="2"/>
      <c r="Q4" t="s">
        <v>15</v>
      </c>
      <c r="R4" t="s">
        <v>16</v>
      </c>
      <c r="S4" t="s">
        <v>17</v>
      </c>
      <c r="T4" t="s">
        <v>18</v>
      </c>
      <c r="U4" t="s">
        <v>19</v>
      </c>
      <c r="V4" t="s">
        <v>20</v>
      </c>
      <c r="W4" t="s">
        <v>21</v>
      </c>
      <c r="Y4" s="2" t="s">
        <v>14</v>
      </c>
      <c r="Z4" s="2"/>
      <c r="AA4" s="2"/>
      <c r="AC4" t="s">
        <v>15</v>
      </c>
      <c r="AD4" t="s">
        <v>16</v>
      </c>
      <c r="AE4" t="s">
        <v>17</v>
      </c>
      <c r="AF4" t="s">
        <v>18</v>
      </c>
      <c r="AG4" t="s">
        <v>19</v>
      </c>
      <c r="AH4" t="s">
        <v>20</v>
      </c>
      <c r="AI4" t="s">
        <v>21</v>
      </c>
      <c r="AK4" s="2" t="s">
        <v>14</v>
      </c>
      <c r="AL4" s="2"/>
      <c r="AM4" s="2"/>
      <c r="AO4" t="s">
        <v>15</v>
      </c>
      <c r="AP4" t="s">
        <v>16</v>
      </c>
      <c r="AQ4" t="s">
        <v>17</v>
      </c>
      <c r="AR4" t="s">
        <v>18</v>
      </c>
      <c r="AS4" t="s">
        <v>19</v>
      </c>
      <c r="AT4" t="s">
        <v>20</v>
      </c>
      <c r="AU4" t="s">
        <v>21</v>
      </c>
      <c r="AW4" s="2" t="s">
        <v>14</v>
      </c>
      <c r="AX4" s="2"/>
      <c r="AY4" s="2"/>
      <c r="BA4" t="s">
        <v>15</v>
      </c>
      <c r="BB4" t="s">
        <v>16</v>
      </c>
      <c r="BC4" t="s">
        <v>17</v>
      </c>
      <c r="BD4" t="s">
        <v>18</v>
      </c>
      <c r="BE4" t="s">
        <v>20</v>
      </c>
      <c r="BF4" t="s">
        <v>21</v>
      </c>
      <c r="BH4" s="2" t="s">
        <v>14</v>
      </c>
      <c r="BI4" s="2"/>
      <c r="BJ4" s="2"/>
      <c r="BL4" t="s">
        <v>15</v>
      </c>
      <c r="BM4" t="s">
        <v>16</v>
      </c>
      <c r="BN4" t="s">
        <v>17</v>
      </c>
      <c r="BO4" t="s">
        <v>18</v>
      </c>
      <c r="BP4" t="s">
        <v>20</v>
      </c>
      <c r="BQ4" t="s">
        <v>21</v>
      </c>
      <c r="BS4" s="2" t="s">
        <v>14</v>
      </c>
      <c r="BT4" s="2"/>
      <c r="BU4" s="2"/>
      <c r="BW4" t="s">
        <v>15</v>
      </c>
      <c r="BX4" t="s">
        <v>16</v>
      </c>
      <c r="BY4" t="s">
        <v>17</v>
      </c>
      <c r="BZ4" t="s">
        <v>18</v>
      </c>
      <c r="CA4" s="1" t="s">
        <v>20</v>
      </c>
      <c r="CB4" t="s">
        <v>21</v>
      </c>
      <c r="CD4" s="2" t="s">
        <v>14</v>
      </c>
      <c r="CE4" s="2"/>
      <c r="CF4" s="2"/>
      <c r="CH4" t="s">
        <v>15</v>
      </c>
      <c r="CI4" s="1" t="s">
        <v>16</v>
      </c>
      <c r="CJ4" t="s">
        <v>17</v>
      </c>
      <c r="CK4" t="s">
        <v>18</v>
      </c>
      <c r="CL4" t="s">
        <v>20</v>
      </c>
      <c r="CM4" t="s">
        <v>21</v>
      </c>
      <c r="CO4" s="2" t="s">
        <v>14</v>
      </c>
      <c r="CP4" s="2"/>
      <c r="CQ4" s="2"/>
      <c r="CS4" t="s">
        <v>15</v>
      </c>
      <c r="CT4" t="s">
        <v>16</v>
      </c>
      <c r="CU4" t="s">
        <v>17</v>
      </c>
      <c r="CV4" t="s">
        <v>18</v>
      </c>
      <c r="CW4" t="s">
        <v>21</v>
      </c>
      <c r="CX4" t="s">
        <v>22</v>
      </c>
      <c r="CZ4" s="2" t="s">
        <v>14</v>
      </c>
      <c r="DA4" s="2"/>
      <c r="DB4" s="2"/>
      <c r="DD4" t="s">
        <v>15</v>
      </c>
      <c r="DE4" t="s">
        <v>16</v>
      </c>
      <c r="DF4" t="s">
        <v>17</v>
      </c>
      <c r="DG4" t="s">
        <v>18</v>
      </c>
      <c r="DH4" t="s">
        <v>21</v>
      </c>
      <c r="DI4" t="s">
        <v>22</v>
      </c>
      <c r="DK4" s="2" t="s">
        <v>14</v>
      </c>
      <c r="DL4" s="2"/>
      <c r="DM4" s="2"/>
      <c r="DO4" t="s">
        <v>15</v>
      </c>
      <c r="DP4" t="s">
        <v>16</v>
      </c>
      <c r="DQ4" t="s">
        <v>17</v>
      </c>
      <c r="DR4" t="s">
        <v>18</v>
      </c>
      <c r="DS4" t="s">
        <v>21</v>
      </c>
      <c r="DT4" t="s">
        <v>22</v>
      </c>
      <c r="DV4" s="2" t="s">
        <v>14</v>
      </c>
      <c r="DW4" s="2"/>
      <c r="DX4" s="2"/>
      <c r="DZ4" t="s">
        <v>15</v>
      </c>
      <c r="EA4" s="1" t="s">
        <v>16</v>
      </c>
      <c r="EB4" t="s">
        <v>17</v>
      </c>
      <c r="EC4" t="s">
        <v>18</v>
      </c>
      <c r="ED4" t="s">
        <v>21</v>
      </c>
      <c r="EE4" t="s">
        <v>22</v>
      </c>
    </row>
    <row r="5" spans="1:135">
      <c r="A5" s="3" t="s">
        <v>23</v>
      </c>
      <c r="B5" s="3">
        <v>1994</v>
      </c>
      <c r="C5" s="3" t="s">
        <v>24</v>
      </c>
      <c r="D5" t="s">
        <v>23</v>
      </c>
      <c r="E5">
        <v>100050305</v>
      </c>
      <c r="F5">
        <v>1</v>
      </c>
      <c r="G5">
        <v>1994</v>
      </c>
      <c r="H5" t="s">
        <v>25</v>
      </c>
      <c r="I5" s="3">
        <f>IF($F5&gt;$F$1,"NA",(IF($H5="Y","X",(VLOOKUP($E5,[1]SWF!$A$1:$A$65536,1,FALSE)))))</f>
        <v>100050305</v>
      </c>
      <c r="J5" s="3">
        <f>IF($F5&gt;$F$1,"NA",(IF($G5&lt;'[2]Point Tables'!$S$3,"OLD",(IF($H5="Y","X",(VLOOKUP($E5,[1]JWF!$A$1:$A$65536,1,FALSE)))))))</f>
        <v>100050305</v>
      </c>
      <c r="K5" s="3" t="str">
        <f>IF($F5&gt;$F$1,"NA",(IF($G5&lt;'[2]Point Tables'!$S$4,"OLD",(IF($H5="Y","X",(VLOOKUP($E5,[1]CWF!$A$1:$A$65536,1,FALSE)))))))</f>
        <v>OLD</v>
      </c>
      <c r="M5" t="s">
        <v>23</v>
      </c>
      <c r="N5">
        <v>1994</v>
      </c>
      <c r="O5" t="s">
        <v>24</v>
      </c>
      <c r="P5" t="s">
        <v>23</v>
      </c>
      <c r="Q5">
        <v>100050305</v>
      </c>
      <c r="R5">
        <v>1</v>
      </c>
      <c r="S5">
        <v>1994</v>
      </c>
      <c r="T5" t="s">
        <v>25</v>
      </c>
      <c r="U5" s="3">
        <f>IF($R5&gt;$R$1,"NA",(IF($T5="Y","X",(VLOOKUP($Q5,[1]SWF!$A$1:$A$65536,1,FALSE)))))</f>
        <v>100050305</v>
      </c>
      <c r="V5" s="3">
        <f>IF($R5&gt;$R$1,"NA",(IF($S5&lt;'[2]Point Tables'!$S$3,"OLD",(IF($T5="Y","X",(VLOOKUP($Q5,[1]JWF!$A$1:$A$65536,1,FALSE)))))))</f>
        <v>100050305</v>
      </c>
      <c r="W5" s="3" t="str">
        <f>IF($R5&gt;$R$1,"NA",(IF($S5&lt;'[2]Point Tables'!$S$4,"OLD",(IF($T5="Y","X",(VLOOKUP($Q5,[1]CWF!$A$1:$A$65536,1,FALSE)))))))</f>
        <v>OLD</v>
      </c>
      <c r="Y5" t="s">
        <v>23</v>
      </c>
      <c r="Z5">
        <v>1994</v>
      </c>
      <c r="AA5" t="s">
        <v>24</v>
      </c>
      <c r="AB5" t="s">
        <v>23</v>
      </c>
      <c r="AC5">
        <v>100050305</v>
      </c>
      <c r="AD5">
        <v>1</v>
      </c>
      <c r="AE5">
        <v>1994</v>
      </c>
      <c r="AF5" t="s">
        <v>25</v>
      </c>
      <c r="AG5" s="3">
        <f>IF($AD5&gt;$AD$1,"NA",(IF($AF5="Y","X",(VLOOKUP($AC5,[1]SWF!$A$1:$A$65536,1,FALSE)))))</f>
        <v>100050305</v>
      </c>
      <c r="AH5" s="3">
        <f>IF($AD5&gt;$AD$1,"NA",(IF($AE5&lt;'[2]Point Tables'!$S$3,"OLD",(IF($AF5="Y","X",(VLOOKUP($AC5,[1]JWF!$A$1:$A$65536,1,FALSE)))))))</f>
        <v>100050305</v>
      </c>
      <c r="AI5" s="3" t="str">
        <f>IF($AD5&gt;$AD$1,"NA",(IF($AE5&lt;'[2]Point Tables'!$S$4,"OLD",(IF($AF5="Y","X",(VLOOKUP($AC5,[1]CWF!$A$1:$A$65536,1,FALSE)))))))</f>
        <v>OLD</v>
      </c>
      <c r="AJ5" s="3"/>
      <c r="AK5" s="3" t="s">
        <v>26</v>
      </c>
      <c r="AL5" s="3">
        <v>1994</v>
      </c>
      <c r="AM5" s="3" t="s">
        <v>27</v>
      </c>
      <c r="AN5" t="s">
        <v>26</v>
      </c>
      <c r="AO5">
        <v>100063709</v>
      </c>
      <c r="AP5">
        <v>1</v>
      </c>
      <c r="AQ5">
        <v>1994</v>
      </c>
      <c r="AR5" s="4" t="s">
        <v>25</v>
      </c>
      <c r="AS5" s="3">
        <f>IF($AP5&gt;$AP$1,"NA",(IF($AR5="Y","X",(VLOOKUP($AO5,[1]SWF!$A$1:$A$65536,1,FALSE)))))</f>
        <v>100063709</v>
      </c>
      <c r="AT5" s="3">
        <f>IF($AP5&gt;$AP$1,"NA",(IF($AQ5&lt;'[2]Point Tables'!$S$3,"OLD",(IF($AR5="Y","X",(VLOOKUP($AO5,[1]JWF!$A$1:$A$65536,1,FALSE)))))))</f>
        <v>100063709</v>
      </c>
      <c r="AU5" s="3" t="str">
        <f>IF($AP5&gt;$AP$1,"NA",(IF($AQ5&lt;'[2]Point Tables'!$S$4,"OLD",(IF($AR5="Y","X",(VLOOKUP($AO5,[1]CWF!$A$1:$A$65536,1,FALSE)))))))</f>
        <v>OLD</v>
      </c>
      <c r="AV5" s="3"/>
      <c r="AW5" t="s">
        <v>23</v>
      </c>
      <c r="AX5">
        <v>1994</v>
      </c>
      <c r="AY5" t="s">
        <v>24</v>
      </c>
      <c r="AZ5" t="s">
        <v>23</v>
      </c>
      <c r="BA5">
        <v>100050305</v>
      </c>
      <c r="BB5">
        <v>1</v>
      </c>
      <c r="BC5">
        <v>1994</v>
      </c>
      <c r="BD5" t="s">
        <v>25</v>
      </c>
      <c r="BE5" s="3">
        <f>IF($BB5&gt;$BB$1,"NA",(IF($BC5&lt;'[2]Point Tables'!$S$3,"OLD",(IF($BD5="Y","X",(VLOOKUP($BA5,[1]JWF!$A$1:$A$65536,1,FALSE)))))))</f>
        <v>100050305</v>
      </c>
      <c r="BF5" s="3" t="str">
        <f>IF($BB5&gt;$BB$1,"NA",(IF($BC5&lt;'[2]Point Tables'!$S$4,"OLD",(IF($BD5="Y","X",(VLOOKUP($BA5,[1]CWF!$A$1:$A$65536,1,FALSE)))))))</f>
        <v>OLD</v>
      </c>
      <c r="BH5" s="3" t="s">
        <v>28</v>
      </c>
      <c r="BI5" s="3">
        <v>1992</v>
      </c>
      <c r="BJ5" s="3" t="s">
        <v>29</v>
      </c>
      <c r="BK5" t="s">
        <v>28</v>
      </c>
      <c r="BL5">
        <v>100050921</v>
      </c>
      <c r="BM5">
        <v>1</v>
      </c>
      <c r="BN5">
        <v>1992</v>
      </c>
      <c r="BO5" t="s">
        <v>25</v>
      </c>
      <c r="BP5" s="3">
        <f>IF($BM5&gt;$BM$1,"NA",(IF($BN5&lt;'[2]Point Tables'!$S$3,"OLD",(IF($BO5="Y","X",(VLOOKUP($BL5,[1]JWF!$A$1:$A$65536,1,FALSE)))))))</f>
        <v>100050921</v>
      </c>
      <c r="BQ5" s="3" t="str">
        <f>IF($BM5&gt;$BM$1,"NA",(IF($BN5&lt;'[2]Point Tables'!$S$4,"OLD",(IF($BO5="Y","X",(VLOOKUP($BL5,[1]CWF!$A$1:$A$65536,1,FALSE)))))))</f>
        <v>OLD</v>
      </c>
      <c r="BS5" t="s">
        <v>23</v>
      </c>
      <c r="BT5">
        <v>1994</v>
      </c>
      <c r="BU5" t="s">
        <v>24</v>
      </c>
      <c r="BV5" t="s">
        <v>23</v>
      </c>
      <c r="BW5">
        <v>100050305</v>
      </c>
      <c r="BX5">
        <v>1</v>
      </c>
      <c r="BY5">
        <v>1994</v>
      </c>
      <c r="BZ5" s="4" t="s">
        <v>25</v>
      </c>
      <c r="CA5" s="3">
        <f>IF($BX5&gt;$BX$1,"NA",(IF($BY5&lt;'[2]Point Tables'!$S$3,"OLD",(IF($BZ5="Y","X",(VLOOKUP($BW5,[1]JWF!$A$1:$A$65536,1,FALSE)))))))</f>
        <v>100050305</v>
      </c>
      <c r="CB5" s="3" t="str">
        <f>IF($BX5&gt;$BX$1,"NA",(IF($BY5&lt;'[2]Point Tables'!$S$4,"OLD",(IF($BZ5="Y","X",(VLOOKUP($BW5,[1]CWF!$A$1:$A$65536,1,FALSE)))))))</f>
        <v>OLD</v>
      </c>
      <c r="CC5" s="3"/>
      <c r="CD5" t="s">
        <v>30</v>
      </c>
      <c r="CE5">
        <v>1994</v>
      </c>
      <c r="CF5" t="s">
        <v>31</v>
      </c>
      <c r="CG5" t="s">
        <v>30</v>
      </c>
      <c r="CH5">
        <v>100058910</v>
      </c>
      <c r="CI5">
        <v>1</v>
      </c>
      <c r="CJ5">
        <v>1994</v>
      </c>
      <c r="CK5" t="s">
        <v>25</v>
      </c>
      <c r="CL5" s="3">
        <f>IF($CI5&gt;$CI$1,"NA",(IF($CJ5&lt;'[2]Point Tables'!$S$3,"OLD",(IF($CK5="Y","X",(VLOOKUP($CH5,[1]JWF!$A$1:$A$65536,1,FALSE)))))))</f>
        <v>100058910</v>
      </c>
      <c r="CM5" s="3" t="str">
        <f>IF($CI5&gt;$CI$1,"NA",(IF($CJ5&lt;'[2]Point Tables'!$S$4,"OLD",(IF($CK5="Y","X",(VLOOKUP($CH5,[1]CWF!$A$1:$A$65536,1,FALSE)))))))</f>
        <v>OLD</v>
      </c>
      <c r="CN5" s="3"/>
      <c r="CO5" t="s">
        <v>32</v>
      </c>
      <c r="CP5">
        <v>1995</v>
      </c>
      <c r="CQ5" t="s">
        <v>33</v>
      </c>
      <c r="CR5" t="s">
        <v>32</v>
      </c>
      <c r="CS5">
        <v>100086899</v>
      </c>
      <c r="CT5">
        <v>1</v>
      </c>
      <c r="CU5">
        <v>1995</v>
      </c>
      <c r="CV5" s="5" t="s">
        <v>25</v>
      </c>
      <c r="CW5" s="3">
        <f>IF($CT5&gt;$CT$1,"NA",(IF($CU5&lt;'[2]Point Tables'!$S$4,"OLD",(IF($CV5="Y","X",(VLOOKUP($CS5,[1]CWF!$A$1:$A$65536,1,FALSE)))))))</f>
        <v>100086899</v>
      </c>
      <c r="CX5" s="3" t="str">
        <f>IF(CT5&gt;$CT$1,"NA",(IF($CU5&lt;'[3]Point Tables'!$S$5,"OLD",(IF($CV5="Y",CS5,(VLOOKUP($CS5,[1]Y14WF!$A$1:$A$65536,1,FALSE)))))))</f>
        <v>OLD</v>
      </c>
      <c r="CZ5" s="3" t="s">
        <v>34</v>
      </c>
      <c r="DA5" s="3">
        <v>1994</v>
      </c>
      <c r="DB5" s="3" t="s">
        <v>35</v>
      </c>
      <c r="DC5" t="s">
        <v>34</v>
      </c>
      <c r="DD5">
        <v>100062369</v>
      </c>
      <c r="DE5">
        <v>1</v>
      </c>
      <c r="DF5">
        <v>1994</v>
      </c>
      <c r="DG5" t="s">
        <v>25</v>
      </c>
      <c r="DH5" s="3" t="str">
        <f>IF($DE5&gt;$DE$1,"NA",(IF($DF5&lt;'[2]Point Tables'!$S$4,"OLD",(IF($DG5="Y","X",(VLOOKUP($DD5,[1]CWF!$A$1:$A$65536,1,FALSE)))))))</f>
        <v>OLD</v>
      </c>
      <c r="DI5" s="3" t="str">
        <f>IF(DE5&gt;$DE$1,"NA",(IF($DF5&lt;'[4]Point Tables'!$S$5,"OLD",(IF($DG5="Y",DD5,(VLOOKUP($DD5,[1]Y14WF!$A$1:$A$65536,1,FALSE)))))))</f>
        <v>OLD</v>
      </c>
      <c r="DK5" s="3" t="s">
        <v>34</v>
      </c>
      <c r="DL5" s="3">
        <v>1994</v>
      </c>
      <c r="DM5" s="3" t="s">
        <v>35</v>
      </c>
      <c r="DN5" t="s">
        <v>34</v>
      </c>
      <c r="DO5">
        <v>100062369</v>
      </c>
      <c r="DP5">
        <v>1</v>
      </c>
      <c r="DQ5">
        <v>1994</v>
      </c>
      <c r="DR5" t="s">
        <v>25</v>
      </c>
      <c r="DS5" s="3" t="str">
        <f>IF($DP5&gt;$DP$1,"NA",(IF($DQ5&lt;'[2]Point Tables'!$S$4,"OLD",(IF($DR5="Y","X",(VLOOKUP($DO5,[1]CWF!$A$1:$A$65536,1,FALSE)))))))</f>
        <v>OLD</v>
      </c>
      <c r="DT5" s="3" t="str">
        <f>IF(DP5&gt;$DP$1,"NA",(IF($DQ5&lt;'[2]Point Tables'!$S$5,"OLD",(IF($DR5="Y",DO5,(VLOOKUP($DO5,[1]Y14WF!$A$1:$A$65536,1,FALSE)))))))</f>
        <v>OLD</v>
      </c>
      <c r="DU5" s="3"/>
      <c r="DV5" t="s">
        <v>34</v>
      </c>
      <c r="DW5">
        <v>1994</v>
      </c>
      <c r="DX5" t="s">
        <v>35</v>
      </c>
      <c r="DY5" t="s">
        <v>34</v>
      </c>
      <c r="DZ5">
        <v>100062369</v>
      </c>
      <c r="EA5">
        <v>1</v>
      </c>
      <c r="EB5">
        <v>1994</v>
      </c>
      <c r="EC5" t="s">
        <v>25</v>
      </c>
      <c r="ED5" s="3" t="str">
        <f>IF($EA5&gt;$EA$1,"NA",(IF($EB5&lt;'[2]Point Tables'!$S$4,"OLD",(IF($EC5="Y","X",(VLOOKUP($DZ5,[1]CWF!$A$1:$A$65536,1,FALSE)))))))</f>
        <v>OLD</v>
      </c>
      <c r="EE5" s="3" t="str">
        <f>IF(EA5&gt;$EA$1,"NA",(IF($EB5&lt;'[3]Point Tables'!$S$5,"OLD",(IF($EC5="Y",DZ5,(VLOOKUP($DZ5,[1]Y14WF!$A$1:$A$65536,1,FALSE)))))))</f>
        <v>OLD</v>
      </c>
    </row>
    <row r="6" spans="1:135">
      <c r="A6" s="3" t="s">
        <v>36</v>
      </c>
      <c r="B6" s="3">
        <v>1988</v>
      </c>
      <c r="C6" s="3" t="s">
        <v>37</v>
      </c>
      <c r="D6" t="s">
        <v>36</v>
      </c>
      <c r="E6">
        <v>100024360</v>
      </c>
      <c r="F6">
        <v>2</v>
      </c>
      <c r="G6">
        <v>1988</v>
      </c>
      <c r="H6" t="s">
        <v>25</v>
      </c>
      <c r="I6" s="3">
        <f>IF($F6&gt;$F$1,"NA",(IF($H6="Y","X",(VLOOKUP($E6,[1]SWF!$A$1:$A$65536,1,FALSE)))))</f>
        <v>100024360</v>
      </c>
      <c r="J6" s="3" t="str">
        <f>IF($F6&gt;$F$1,"NA",(IF($G6&lt;'[2]Point Tables'!$S$3,"OLD",(IF($H6="Y","X",(VLOOKUP($E6,[1]JWF!$A$1:$A$65536,1,FALSE)))))))</f>
        <v>OLD</v>
      </c>
      <c r="K6" s="3" t="str">
        <f>IF($F6&gt;$F$1,"NA",(IF($G6&lt;'[2]Point Tables'!$S$4,"OLD",(IF($H6="Y","X",(VLOOKUP($E6,[1]CWF!$A$1:$A$65536,1,FALSE)))))))</f>
        <v>OLD</v>
      </c>
      <c r="M6" t="s">
        <v>36</v>
      </c>
      <c r="N6">
        <v>1988</v>
      </c>
      <c r="O6" t="s">
        <v>37</v>
      </c>
      <c r="P6" t="s">
        <v>36</v>
      </c>
      <c r="Q6">
        <v>100024360</v>
      </c>
      <c r="R6">
        <v>2</v>
      </c>
      <c r="S6">
        <v>1988</v>
      </c>
      <c r="T6" t="s">
        <v>25</v>
      </c>
      <c r="U6" s="3">
        <f>IF($R6&gt;$R$1,"NA",(IF($T6="Y","X",(VLOOKUP($Q6,[1]SWF!$A$1:$A$65536,1,FALSE)))))</f>
        <v>100024360</v>
      </c>
      <c r="V6" s="3" t="str">
        <f>IF($R6&gt;$R$1,"NA",(IF($S6&lt;'[2]Point Tables'!$S$3,"OLD",(IF($T6="Y","X",(VLOOKUP($Q6,[1]JWF!$A$1:$A$65536,1,FALSE)))))))</f>
        <v>OLD</v>
      </c>
      <c r="W6" s="3" t="str">
        <f>IF($R6&gt;$R$1,"NA",(IF($S6&lt;'[2]Point Tables'!$S$4,"OLD",(IF($T6="Y","X",(VLOOKUP($Q6,[1]CWF!$A$1:$A$65536,1,FALSE)))))))</f>
        <v>OLD</v>
      </c>
      <c r="Y6" t="s">
        <v>28</v>
      </c>
      <c r="Z6">
        <v>1992</v>
      </c>
      <c r="AA6" t="s">
        <v>29</v>
      </c>
      <c r="AB6" t="s">
        <v>28</v>
      </c>
      <c r="AC6">
        <v>100050921</v>
      </c>
      <c r="AD6">
        <v>2</v>
      </c>
      <c r="AE6">
        <v>1992</v>
      </c>
      <c r="AF6" t="s">
        <v>25</v>
      </c>
      <c r="AG6" s="3">
        <f>IF($AD6&gt;$AD$1,"NA",(IF($AF6="Y","X",(VLOOKUP($AC6,[1]SWF!$A$1:$A$65536,1,FALSE)))))</f>
        <v>100050921</v>
      </c>
      <c r="AH6" s="3">
        <f>IF($AD6&gt;$AD$1,"NA",(IF($AE6&lt;'[2]Point Tables'!$S$3,"OLD",(IF($AF6="Y","X",(VLOOKUP($AC6,[1]JWF!$A$1:$A$65536,1,FALSE)))))))</f>
        <v>100050921</v>
      </c>
      <c r="AI6" s="3" t="str">
        <f>IF($AD6&gt;$AD$1,"NA",(IF($AE6&lt;'[2]Point Tables'!$S$4,"OLD",(IF($AF6="Y","X",(VLOOKUP($AC6,[1]CWF!$A$1:$A$65536,1,FALSE)))))))</f>
        <v>OLD</v>
      </c>
      <c r="AJ6" s="3"/>
      <c r="AK6" s="3" t="s">
        <v>23</v>
      </c>
      <c r="AL6" s="3">
        <v>1994</v>
      </c>
      <c r="AM6" s="3" t="s">
        <v>24</v>
      </c>
      <c r="AN6" t="s">
        <v>23</v>
      </c>
      <c r="AO6">
        <v>100050305</v>
      </c>
      <c r="AP6">
        <v>2</v>
      </c>
      <c r="AQ6">
        <v>1994</v>
      </c>
      <c r="AR6" s="4" t="s">
        <v>25</v>
      </c>
      <c r="AS6" s="3">
        <f>IF($AP6&gt;$AP$1,"NA",(IF($AR6="Y","X",(VLOOKUP($AO6,[1]SWF!$A$1:$A$65536,1,FALSE)))))</f>
        <v>100050305</v>
      </c>
      <c r="AT6" s="3">
        <f>IF($AP6&gt;$AP$1,"NA",(IF($AQ6&lt;'[2]Point Tables'!$S$3,"OLD",(IF($AR6="Y","X",(VLOOKUP($AO6,[1]JWF!$A$1:$A$65536,1,FALSE)))))))</f>
        <v>100050305</v>
      </c>
      <c r="AU6" s="3" t="str">
        <f>IF($AP6&gt;$AP$1,"NA",(IF($AQ6&lt;'[2]Point Tables'!$S$4,"OLD",(IF($AR6="Y","X",(VLOOKUP($AO6,[1]CWF!$A$1:$A$65536,1,FALSE)))))))</f>
        <v>OLD</v>
      </c>
      <c r="AV6" s="3"/>
      <c r="AW6" t="s">
        <v>30</v>
      </c>
      <c r="AX6">
        <v>1994</v>
      </c>
      <c r="AY6" t="s">
        <v>31</v>
      </c>
      <c r="AZ6" t="s">
        <v>30</v>
      </c>
      <c r="BA6">
        <v>100058910</v>
      </c>
      <c r="BB6">
        <v>2</v>
      </c>
      <c r="BC6">
        <v>1994</v>
      </c>
      <c r="BD6" t="s">
        <v>25</v>
      </c>
      <c r="BE6" s="3">
        <f>IF($BB6&gt;$BB$1,"NA",(IF($BC6&lt;'[2]Point Tables'!$S$3,"OLD",(IF($BD6="Y","X",(VLOOKUP($BA6,[1]JWF!$A$1:$A$65536,1,FALSE)))))))</f>
        <v>100058910</v>
      </c>
      <c r="BF6" s="3" t="str">
        <f>IF($BB6&gt;$BB$1,"NA",(IF($BC6&lt;'[2]Point Tables'!$S$4,"OLD",(IF($BD6="Y","X",(VLOOKUP($BA6,[1]CWF!$A$1:$A$65536,1,FALSE)))))))</f>
        <v>OLD</v>
      </c>
      <c r="BH6" s="3" t="s">
        <v>34</v>
      </c>
      <c r="BI6" s="3">
        <v>1994</v>
      </c>
      <c r="BJ6" s="3" t="s">
        <v>35</v>
      </c>
      <c r="BK6" t="s">
        <v>34</v>
      </c>
      <c r="BL6">
        <v>100062369</v>
      </c>
      <c r="BM6">
        <v>2</v>
      </c>
      <c r="BN6">
        <v>1994</v>
      </c>
      <c r="BO6" t="s">
        <v>25</v>
      </c>
      <c r="BP6" s="3">
        <f>IF($BM6&gt;$BM$1,"NA",(IF($BN6&lt;'[2]Point Tables'!$S$3,"OLD",(IF($BO6="Y","X",(VLOOKUP($BL6,[1]JWF!$A$1:$A$65536,1,FALSE)))))))</f>
        <v>100062369</v>
      </c>
      <c r="BQ6" s="3" t="str">
        <f>IF($BM6&gt;$BM$1,"NA",(IF($BN6&lt;'[2]Point Tables'!$S$4,"OLD",(IF($BO6="Y","X",(VLOOKUP($BL6,[1]CWF!$A$1:$A$65536,1,FALSE)))))))</f>
        <v>OLD</v>
      </c>
      <c r="BS6" t="s">
        <v>28</v>
      </c>
      <c r="BT6">
        <v>1992</v>
      </c>
      <c r="BU6" t="s">
        <v>29</v>
      </c>
      <c r="BV6" t="s">
        <v>28</v>
      </c>
      <c r="BW6">
        <v>100050921</v>
      </c>
      <c r="BX6">
        <v>2</v>
      </c>
      <c r="BY6">
        <v>1992</v>
      </c>
      <c r="BZ6" s="4" t="s">
        <v>25</v>
      </c>
      <c r="CA6" s="3">
        <f>IF($BX6&gt;$BX$1,"NA",(IF($BY6&lt;'[2]Point Tables'!$S$3,"OLD",(IF($BZ6="Y","X",(VLOOKUP($BW6,[1]JWF!$A$1:$A$65536,1,FALSE)))))))</f>
        <v>100050921</v>
      </c>
      <c r="CB6" s="3" t="str">
        <f>IF($BX6&gt;$BX$1,"NA",(IF($BY6&lt;'[2]Point Tables'!$S$4,"OLD",(IF($BZ6="Y","X",(VLOOKUP($BW6,[1]CWF!$A$1:$A$65536,1,FALSE)))))))</f>
        <v>OLD</v>
      </c>
      <c r="CC6" s="3"/>
      <c r="CD6" t="s">
        <v>38</v>
      </c>
      <c r="CE6">
        <v>1994</v>
      </c>
      <c r="CF6" t="s">
        <v>39</v>
      </c>
      <c r="CG6" t="s">
        <v>38</v>
      </c>
      <c r="CH6">
        <v>100056063</v>
      </c>
      <c r="CI6">
        <v>2</v>
      </c>
      <c r="CJ6">
        <v>1994</v>
      </c>
      <c r="CK6" t="s">
        <v>25</v>
      </c>
      <c r="CL6" s="3">
        <f>IF($CI6&gt;$CI$1,"NA",(IF($CJ6&lt;'[2]Point Tables'!$S$3,"OLD",(IF($CK6="Y","X",(VLOOKUP($CH6,[1]JWF!$A$1:$A$65536,1,FALSE)))))))</f>
        <v>100056063</v>
      </c>
      <c r="CM6" s="3" t="str">
        <f>IF($CI6&gt;$CI$1,"NA",(IF($CJ6&lt;'[2]Point Tables'!$S$4,"OLD",(IF($CK6="Y","X",(VLOOKUP($CH6,[1]CWF!$A$1:$A$65536,1,FALSE)))))))</f>
        <v>OLD</v>
      </c>
      <c r="CN6" s="3"/>
      <c r="CO6" t="s">
        <v>40</v>
      </c>
      <c r="CP6">
        <v>1995</v>
      </c>
      <c r="CQ6" t="s">
        <v>41</v>
      </c>
      <c r="CR6" t="s">
        <v>40</v>
      </c>
      <c r="CS6">
        <v>100065035</v>
      </c>
      <c r="CT6">
        <v>2</v>
      </c>
      <c r="CU6">
        <v>1995</v>
      </c>
      <c r="CV6" s="5" t="s">
        <v>25</v>
      </c>
      <c r="CW6" s="3">
        <f>IF($CT6&gt;$CT$1,"NA",(IF($CU6&lt;'[2]Point Tables'!$S$4,"OLD",(IF($CV6="Y","X",(VLOOKUP($CS6,[1]CWF!$A$1:$A$65536,1,FALSE)))))))</f>
        <v>100065035</v>
      </c>
      <c r="CX6" s="3" t="str">
        <f>IF(CT6&gt;$CT$1,"NA",(IF($CU6&lt;'[3]Point Tables'!$S$5,"OLD",(IF($CV6="Y",CS6,(VLOOKUP($CS6,[1]Y14WF!$A$1:$A$65536,1,FALSE)))))))</f>
        <v>OLD</v>
      </c>
      <c r="CZ6" s="3" t="s">
        <v>30</v>
      </c>
      <c r="DA6" s="3">
        <v>1994</v>
      </c>
      <c r="DB6" s="3" t="s">
        <v>31</v>
      </c>
      <c r="DC6" t="s">
        <v>30</v>
      </c>
      <c r="DD6">
        <v>100058910</v>
      </c>
      <c r="DE6">
        <v>2</v>
      </c>
      <c r="DF6">
        <v>1994</v>
      </c>
      <c r="DG6" t="s">
        <v>25</v>
      </c>
      <c r="DH6" s="3" t="str">
        <f>IF($DE6&gt;$DE$1,"NA",(IF($DF6&lt;'[2]Point Tables'!$S$4,"OLD",(IF($DG6="Y","X",(VLOOKUP($DD6,[1]CWF!$A$1:$A$65536,1,FALSE)))))))</f>
        <v>OLD</v>
      </c>
      <c r="DI6" s="3" t="str">
        <f>IF(DE6&gt;$DE$1,"NA",(IF($DF6&lt;'[4]Point Tables'!$S$5,"OLD",(IF($DG6="Y",DD6,(VLOOKUP($DD6,[1]Y14WF!$A$1:$A$65536,1,FALSE)))))))</f>
        <v>OLD</v>
      </c>
      <c r="DK6" s="3" t="s">
        <v>32</v>
      </c>
      <c r="DL6" s="3">
        <v>1995</v>
      </c>
      <c r="DM6" s="3" t="s">
        <v>33</v>
      </c>
      <c r="DN6" t="s">
        <v>32</v>
      </c>
      <c r="DO6">
        <v>100086899</v>
      </c>
      <c r="DP6">
        <v>2</v>
      </c>
      <c r="DQ6">
        <v>1995</v>
      </c>
      <c r="DR6" t="s">
        <v>25</v>
      </c>
      <c r="DS6" s="3">
        <f>IF($DP6&gt;$DP$1,"NA",(IF($DQ6&lt;'[2]Point Tables'!$S$4,"OLD",(IF($DR6="Y","X",(VLOOKUP($DO6,[1]CWF!$A$1:$A$65536,1,FALSE)))))))</f>
        <v>100086899</v>
      </c>
      <c r="DT6" s="3" t="str">
        <f>IF(DP6&gt;$DP$1,"NA",(IF($DQ6&lt;'[3]Point Tables'!$S$5,"OLD",(IF($DR6="Y",DO6,(VLOOKUP($DO6,[1]Y14WF!$A$1:$A$65536,1,FALSE)))))))</f>
        <v>OLD</v>
      </c>
      <c r="DU6" s="3"/>
      <c r="DV6" t="s">
        <v>42</v>
      </c>
      <c r="DW6">
        <v>1995</v>
      </c>
      <c r="DX6" t="s">
        <v>29</v>
      </c>
      <c r="DY6" t="s">
        <v>42</v>
      </c>
      <c r="DZ6">
        <v>100058321</v>
      </c>
      <c r="EA6">
        <v>2</v>
      </c>
      <c r="EB6">
        <v>1995</v>
      </c>
      <c r="EC6" t="s">
        <v>25</v>
      </c>
      <c r="ED6" s="3">
        <f>IF($EA6&gt;$EA$1,"NA",(IF($EB6&lt;'[2]Point Tables'!$S$4,"OLD",(IF($EC6="Y","X",(VLOOKUP($DZ6,[1]CWF!$A$1:$A$65536,1,FALSE)))))))</f>
        <v>100058321</v>
      </c>
      <c r="EE6" s="3" t="str">
        <f>IF(EA6&gt;$EA$1,"NA",(IF($EB6&lt;'[3]Point Tables'!$S$5,"OLD",(IF($EC6="Y",DZ6,(VLOOKUP($DZ6,[1]Y14WF!$A$1:$A$65536,1,FALSE)))))))</f>
        <v>OLD</v>
      </c>
    </row>
    <row r="7" spans="1:135">
      <c r="A7" s="3" t="s">
        <v>43</v>
      </c>
      <c r="B7" s="3">
        <v>1992</v>
      </c>
      <c r="C7" s="3" t="s">
        <v>24</v>
      </c>
      <c r="D7" t="s">
        <v>43</v>
      </c>
      <c r="E7">
        <v>100045871</v>
      </c>
      <c r="F7">
        <v>3</v>
      </c>
      <c r="G7">
        <v>1992</v>
      </c>
      <c r="H7" t="s">
        <v>25</v>
      </c>
      <c r="I7" s="3">
        <f>IF($F7&gt;$F$1,"NA",(IF($H7="Y","X",(VLOOKUP($E7,[1]SWF!$A$1:$A$65536,1,FALSE)))))</f>
        <v>100045871</v>
      </c>
      <c r="J7" s="3">
        <f>IF($F7&gt;$F$1,"NA",(IF($G7&lt;'[2]Point Tables'!$S$3,"OLD",(IF($H7="Y","X",(VLOOKUP($E7,[1]JWF!$A$1:$A$65536,1,FALSE)))))))</f>
        <v>100045871</v>
      </c>
      <c r="K7" s="3" t="str">
        <f>IF($F7&gt;$F$1,"NA",(IF($G7&lt;'[2]Point Tables'!$S$4,"OLD",(IF($H7="Y","X",(VLOOKUP($E7,[1]CWF!$A$1:$A$65536,1,FALSE)))))))</f>
        <v>OLD</v>
      </c>
      <c r="M7" t="s">
        <v>26</v>
      </c>
      <c r="N7">
        <v>1994</v>
      </c>
      <c r="O7" t="s">
        <v>27</v>
      </c>
      <c r="P7" t="s">
        <v>26</v>
      </c>
      <c r="Q7">
        <v>100063709</v>
      </c>
      <c r="R7">
        <v>3</v>
      </c>
      <c r="S7">
        <v>1994</v>
      </c>
      <c r="T7" t="s">
        <v>25</v>
      </c>
      <c r="U7" s="3">
        <f>IF($R7&gt;$R$1,"NA",(IF($T7="Y","X",(VLOOKUP($Q7,[1]SWF!$A$1:$A$65536,1,FALSE)))))</f>
        <v>100063709</v>
      </c>
      <c r="V7" s="3">
        <f>IF($R7&gt;$R$1,"NA",(IF($S7&lt;'[2]Point Tables'!$S$3,"OLD",(IF($T7="Y","X",(VLOOKUP($Q7,[1]JWF!$A$1:$A$65536,1,FALSE)))))))</f>
        <v>100063709</v>
      </c>
      <c r="W7" s="3" t="str">
        <f>IF($R7&gt;$R$1,"NA",(IF($S7&lt;'[2]Point Tables'!$S$4,"OLD",(IF($T7="Y","X",(VLOOKUP($Q7,[1]CWF!$A$1:$A$65536,1,FALSE)))))))</f>
        <v>OLD</v>
      </c>
      <c r="Y7" t="s">
        <v>30</v>
      </c>
      <c r="Z7">
        <v>1994</v>
      </c>
      <c r="AA7" t="s">
        <v>31</v>
      </c>
      <c r="AB7" t="s">
        <v>30</v>
      </c>
      <c r="AC7">
        <v>100058910</v>
      </c>
      <c r="AD7">
        <v>3</v>
      </c>
      <c r="AE7">
        <v>1994</v>
      </c>
      <c r="AF7" t="s">
        <v>25</v>
      </c>
      <c r="AG7" s="3">
        <f>IF($AD7&gt;$AD$1,"NA",(IF($AF7="Y","X",(VLOOKUP($AC7,[1]SWF!$A$1:$A$65536,1,FALSE)))))</f>
        <v>100058910</v>
      </c>
      <c r="AH7" s="3">
        <f>IF($AD7&gt;$AD$1,"NA",(IF($AE7&lt;'[2]Point Tables'!$S$3,"OLD",(IF($AF7="Y","X",(VLOOKUP($AC7,[1]JWF!$A$1:$A$65536,1,FALSE)))))))</f>
        <v>100058910</v>
      </c>
      <c r="AI7" s="3" t="str">
        <f>IF($AD7&gt;$AD$1,"NA",(IF($AE7&lt;'[2]Point Tables'!$S$4,"OLD",(IF($AF7="Y","X",(VLOOKUP($AC7,[1]CWF!$A$1:$A$65536,1,FALSE)))))))</f>
        <v>OLD</v>
      </c>
      <c r="AJ7" s="3"/>
      <c r="AK7" s="3" t="s">
        <v>28</v>
      </c>
      <c r="AL7" s="3">
        <v>1992</v>
      </c>
      <c r="AM7" s="3" t="s">
        <v>29</v>
      </c>
      <c r="AN7" t="s">
        <v>28</v>
      </c>
      <c r="AO7">
        <v>100050921</v>
      </c>
      <c r="AP7">
        <v>3</v>
      </c>
      <c r="AQ7">
        <v>1992</v>
      </c>
      <c r="AR7" s="4" t="s">
        <v>25</v>
      </c>
      <c r="AS7" s="3">
        <f>IF($AP7&gt;$AP$1,"NA",(IF($AR7="Y","X",(VLOOKUP($AO7,[1]SWF!$A$1:$A$65536,1,FALSE)))))</f>
        <v>100050921</v>
      </c>
      <c r="AT7" s="3">
        <f>IF($AP7&gt;$AP$1,"NA",(IF($AQ7&lt;'[2]Point Tables'!$S$3,"OLD",(IF($AR7="Y","X",(VLOOKUP($AO7,[1]JWF!$A$1:$A$65536,1,FALSE)))))))</f>
        <v>100050921</v>
      </c>
      <c r="AU7" s="3" t="str">
        <f>IF($AP7&gt;$AP$1,"NA",(IF($AQ7&lt;'[2]Point Tables'!$S$4,"OLD",(IF($AR7="Y","X",(VLOOKUP($AO7,[1]CWF!$A$1:$A$65536,1,FALSE)))))))</f>
        <v>OLD</v>
      </c>
      <c r="AV7" s="3"/>
      <c r="AW7" t="s">
        <v>44</v>
      </c>
      <c r="AX7">
        <v>1992</v>
      </c>
      <c r="AY7" t="s">
        <v>45</v>
      </c>
      <c r="AZ7" t="s">
        <v>44</v>
      </c>
      <c r="BA7">
        <v>100044323</v>
      </c>
      <c r="BB7">
        <v>3</v>
      </c>
      <c r="BC7">
        <v>1992</v>
      </c>
      <c r="BD7" t="s">
        <v>25</v>
      </c>
      <c r="BE7" s="3">
        <f>IF($BB7&gt;$BB$1,"NA",(IF($BC7&lt;'[2]Point Tables'!$S$3,"OLD",(IF($BD7="Y","X",(VLOOKUP($BA7,[1]JWF!$A$1:$A$65536,1,FALSE)))))))</f>
        <v>100044323</v>
      </c>
      <c r="BF7" s="3" t="str">
        <f>IF($BB7&gt;$BB$1,"NA",(IF($BC7&lt;'[2]Point Tables'!$S$4,"OLD",(IF($BD7="Y","X",(VLOOKUP($BA7,[1]CWF!$A$1:$A$65536,1,FALSE)))))))</f>
        <v>OLD</v>
      </c>
      <c r="BH7" s="3" t="s">
        <v>46</v>
      </c>
      <c r="BI7" s="3">
        <v>1994</v>
      </c>
      <c r="BJ7" s="3" t="s">
        <v>31</v>
      </c>
      <c r="BK7" t="s">
        <v>46</v>
      </c>
      <c r="BL7">
        <v>100075044</v>
      </c>
      <c r="BM7">
        <v>3</v>
      </c>
      <c r="BN7">
        <v>1994</v>
      </c>
      <c r="BO7" t="s">
        <v>25</v>
      </c>
      <c r="BP7" s="3">
        <f>IF($BM7&gt;$BM$1,"NA",(IF($BN7&lt;'[2]Point Tables'!$S$3,"OLD",(IF($BO7="Y","X",(VLOOKUP($BL7,[1]JWF!$A$1:$A$65536,1,FALSE)))))))</f>
        <v>100075044</v>
      </c>
      <c r="BQ7" s="3" t="str">
        <f>IF($BM7&gt;$BM$1,"NA",(IF($BN7&lt;'[2]Point Tables'!$S$4,"OLD",(IF($BO7="Y","X",(VLOOKUP($BL7,[1]CWF!$A$1:$A$65536,1,FALSE)))))))</f>
        <v>OLD</v>
      </c>
      <c r="BS7" t="s">
        <v>26</v>
      </c>
      <c r="BT7">
        <v>1994</v>
      </c>
      <c r="BU7" t="s">
        <v>27</v>
      </c>
      <c r="BV7" t="s">
        <v>26</v>
      </c>
      <c r="BW7">
        <v>100063709</v>
      </c>
      <c r="BX7">
        <v>3</v>
      </c>
      <c r="BY7">
        <v>1994</v>
      </c>
      <c r="BZ7" s="4" t="s">
        <v>25</v>
      </c>
      <c r="CA7" s="3">
        <f>IF($BX7&gt;$BX$1,"NA",(IF($BY7&lt;'[2]Point Tables'!$S$3,"OLD",(IF($BZ7="Y","X",(VLOOKUP($BW7,[1]JWF!$A$1:$A$65536,1,FALSE)))))))</f>
        <v>100063709</v>
      </c>
      <c r="CB7" s="3" t="str">
        <f>IF($BX7&gt;$BX$1,"NA",(IF($BY7&lt;'[2]Point Tables'!$S$4,"OLD",(IF($BZ7="Y","X",(VLOOKUP($BW7,[1]CWF!$A$1:$A$65536,1,FALSE)))))))</f>
        <v>OLD</v>
      </c>
      <c r="CC7" s="3"/>
      <c r="CD7" t="s">
        <v>47</v>
      </c>
      <c r="CE7">
        <v>1992</v>
      </c>
      <c r="CF7" t="s">
        <v>48</v>
      </c>
      <c r="CG7" t="s">
        <v>47</v>
      </c>
      <c r="CH7">
        <v>100049827</v>
      </c>
      <c r="CI7">
        <v>3</v>
      </c>
      <c r="CJ7">
        <v>1992</v>
      </c>
      <c r="CK7" t="s">
        <v>25</v>
      </c>
      <c r="CL7" s="3">
        <f>IF($CI7&gt;$CI$1,"NA",(IF($CJ7&lt;'[2]Point Tables'!$S$3,"OLD",(IF($CK7="Y","X",(VLOOKUP($CH7,[1]JWF!$A$1:$A$65536,1,FALSE)))))))</f>
        <v>100049827</v>
      </c>
      <c r="CM7" s="3" t="str">
        <f>IF($CI7&gt;$CI$1,"NA",(IF($CJ7&lt;'[2]Point Tables'!$S$4,"OLD",(IF($CK7="Y","X",(VLOOKUP($CH7,[1]CWF!$A$1:$A$65536,1,FALSE)))))))</f>
        <v>OLD</v>
      </c>
      <c r="CN7" s="3"/>
      <c r="CO7" t="s">
        <v>49</v>
      </c>
      <c r="CP7">
        <v>1996</v>
      </c>
      <c r="CQ7" t="s">
        <v>37</v>
      </c>
      <c r="CR7" t="s">
        <v>49</v>
      </c>
      <c r="CS7">
        <v>100098010</v>
      </c>
      <c r="CT7">
        <v>3</v>
      </c>
      <c r="CU7">
        <v>1996</v>
      </c>
      <c r="CV7" s="4" t="s">
        <v>25</v>
      </c>
      <c r="CW7" s="3">
        <f>IF($CT7&gt;$CT$1,"NA",(IF($CU7&lt;'[2]Point Tables'!$S$4,"OLD",(IF($CV7="Y","X",(VLOOKUP($CS7,[1]CWF!$A$1:$A$65536,1,FALSE)))))))</f>
        <v>100098010</v>
      </c>
      <c r="CX7" s="3">
        <f>IF(CT7&gt;$CT$1,"NA",(IF($CU7&lt;'[3]Point Tables'!$S$5,"OLD",(IF($CV7="Y",CS7,(VLOOKUP($CS7,[1]Y14WF!$A$1:$A$65536,1,FALSE)))))))</f>
        <v>100098010</v>
      </c>
      <c r="CZ7" s="3" t="s">
        <v>50</v>
      </c>
      <c r="DA7" s="3">
        <v>1998</v>
      </c>
      <c r="DB7" s="3" t="s">
        <v>51</v>
      </c>
      <c r="DC7" t="s">
        <v>50</v>
      </c>
      <c r="DD7">
        <v>100086743</v>
      </c>
      <c r="DE7">
        <v>3</v>
      </c>
      <c r="DF7">
        <v>1998</v>
      </c>
      <c r="DG7" t="s">
        <v>25</v>
      </c>
      <c r="DH7" s="3">
        <f>IF($DE7&gt;$DE$1,"NA",(IF($DF7&lt;'[2]Point Tables'!$S$4,"OLD",(IF($DG7="Y","X",(VLOOKUP($DD7,[1]CWF!$A$1:$A$65536,1,FALSE)))))))</f>
        <v>100086743</v>
      </c>
      <c r="DI7" s="3">
        <f>IF(DE7&gt;$DE$1,"NA",(IF($DF7&lt;'[4]Point Tables'!$S$5,"OLD",(IF($DG7="Y",DD7,(VLOOKUP($DD7,[1]Y14WF!$A$1:$A$65536,1,FALSE)))))))</f>
        <v>100086743</v>
      </c>
      <c r="DK7" s="3" t="s">
        <v>52</v>
      </c>
      <c r="DL7" s="3">
        <v>1997</v>
      </c>
      <c r="DM7" s="3" t="s">
        <v>37</v>
      </c>
      <c r="DN7" t="s">
        <v>52</v>
      </c>
      <c r="DO7">
        <v>100069362</v>
      </c>
      <c r="DP7">
        <v>3</v>
      </c>
      <c r="DQ7">
        <v>1997</v>
      </c>
      <c r="DR7" t="s">
        <v>25</v>
      </c>
      <c r="DS7" s="3">
        <f>IF($DP7&gt;$DP$1,"NA",(IF($DQ7&lt;'[2]Point Tables'!$S$4,"OLD",(IF($DR7="Y","X",(VLOOKUP($DO7,[1]CWF!$A$1:$A$65536,1,FALSE)))))))</f>
        <v>100069362</v>
      </c>
      <c r="DT7" s="3">
        <f>IF(DP7&gt;$DP$1,"NA",(IF($DQ7&lt;'[3]Point Tables'!$S$5,"OLD",(IF($DR7="Y",DO7,(VLOOKUP($DO7,[1]Y14WF!$A$1:$A$65536,1,FALSE)))))))</f>
        <v>100069362</v>
      </c>
      <c r="DU7" s="3"/>
      <c r="DV7" t="s">
        <v>46</v>
      </c>
      <c r="DW7">
        <v>1994</v>
      </c>
      <c r="DX7" t="s">
        <v>31</v>
      </c>
      <c r="DY7" t="s">
        <v>46</v>
      </c>
      <c r="DZ7">
        <v>100075044</v>
      </c>
      <c r="EA7">
        <v>3</v>
      </c>
      <c r="EB7">
        <v>1994</v>
      </c>
      <c r="EC7" t="s">
        <v>25</v>
      </c>
      <c r="ED7" s="3" t="str">
        <f>IF($EA7&gt;$EA$1,"NA",(IF($EB7&lt;'[2]Point Tables'!$S$4,"OLD",(IF($EC7="Y","X",(VLOOKUP($DZ7,[1]CWF!$A$1:$A$65536,1,FALSE)))))))</f>
        <v>OLD</v>
      </c>
      <c r="EE7" s="3" t="str">
        <f>IF(EA7&gt;$EA$1,"NA",(IF($EB7&lt;'[3]Point Tables'!$S$5,"OLD",(IF($EC7="Y",DZ7,(VLOOKUP($DZ7,[1]Y14WF!$A$1:$A$65536,1,FALSE)))))))</f>
        <v>OLD</v>
      </c>
    </row>
    <row r="8" spans="1:135">
      <c r="A8" s="3" t="s">
        <v>53</v>
      </c>
      <c r="B8" s="3">
        <v>1986</v>
      </c>
      <c r="C8" s="3" t="s">
        <v>29</v>
      </c>
      <c r="D8" t="s">
        <v>53</v>
      </c>
      <c r="E8">
        <v>100019879</v>
      </c>
      <c r="F8">
        <v>3</v>
      </c>
      <c r="G8">
        <v>1986</v>
      </c>
      <c r="H8" t="s">
        <v>25</v>
      </c>
      <c r="I8" s="3">
        <f>IF($F8&gt;$F$1,"NA",(IF($H8="Y","X",(VLOOKUP($E8,[1]SWF!$A$1:$A$65536,1,FALSE)))))</f>
        <v>100019879</v>
      </c>
      <c r="J8" s="3" t="str">
        <f>IF($F8&gt;$F$1,"NA",(IF($G8&lt;'[2]Point Tables'!$S$3,"OLD",(IF($H8="Y","X",(VLOOKUP($E8,[1]JWF!$A$1:$A$65536,1,FALSE)))))))</f>
        <v>OLD</v>
      </c>
      <c r="K8" s="3" t="str">
        <f>IF($F8&gt;$F$1,"NA",(IF($G8&lt;'[2]Point Tables'!$S$4,"OLD",(IF($H8="Y","X",(VLOOKUP($E8,[1]CWF!$A$1:$A$65536,1,FALSE)))))))</f>
        <v>OLD</v>
      </c>
      <c r="M8" t="s">
        <v>53</v>
      </c>
      <c r="N8">
        <v>1986</v>
      </c>
      <c r="O8" t="s">
        <v>29</v>
      </c>
      <c r="P8" t="s">
        <v>53</v>
      </c>
      <c r="Q8">
        <v>100019879</v>
      </c>
      <c r="R8">
        <v>3</v>
      </c>
      <c r="S8">
        <v>1986</v>
      </c>
      <c r="T8" t="s">
        <v>25</v>
      </c>
      <c r="U8" s="3">
        <f>IF($R8&gt;$R$1,"NA",(IF($T8="Y","X",(VLOOKUP($Q8,[1]SWF!$A$1:$A$65536,1,FALSE)))))</f>
        <v>100019879</v>
      </c>
      <c r="V8" s="3" t="str">
        <f>IF($R8&gt;$R$1,"NA",(IF($S8&lt;'[2]Point Tables'!$S$3,"OLD",(IF($T8="Y","X",(VLOOKUP($Q8,[1]JWF!$A$1:$A$65536,1,FALSE)))))))</f>
        <v>OLD</v>
      </c>
      <c r="W8" s="3" t="str">
        <f>IF($R8&gt;$R$1,"NA",(IF($S8&lt;'[2]Point Tables'!$S$4,"OLD",(IF($T8="Y","X",(VLOOKUP($Q8,[1]CWF!$A$1:$A$65536,1,FALSE)))))))</f>
        <v>OLD</v>
      </c>
      <c r="Y8" t="s">
        <v>53</v>
      </c>
      <c r="Z8">
        <v>1986</v>
      </c>
      <c r="AA8" t="s">
        <v>29</v>
      </c>
      <c r="AB8" t="s">
        <v>53</v>
      </c>
      <c r="AC8">
        <v>100019879</v>
      </c>
      <c r="AD8">
        <v>3</v>
      </c>
      <c r="AE8">
        <v>1986</v>
      </c>
      <c r="AF8" t="s">
        <v>25</v>
      </c>
      <c r="AG8" s="3">
        <f>IF($AD8&gt;$AD$1,"NA",(IF($AF8="Y","X",(VLOOKUP($AC8,[1]SWF!$A$1:$A$65536,1,FALSE)))))</f>
        <v>100019879</v>
      </c>
      <c r="AH8" s="3" t="str">
        <f>IF($AD8&gt;$AD$1,"NA",(IF($AE8&lt;'[2]Point Tables'!$S$3,"OLD",(IF($AF8="Y","X",(VLOOKUP($AC8,[1]JWF!$A$1:$A$65536,1,FALSE)))))))</f>
        <v>OLD</v>
      </c>
      <c r="AI8" s="3" t="str">
        <f>IF($AD8&gt;$AD$1,"NA",(IF($AE8&lt;'[2]Point Tables'!$S$4,"OLD",(IF($AF8="Y","X",(VLOOKUP($AC8,[1]CWF!$A$1:$A$65536,1,FALSE)))))))</f>
        <v>OLD</v>
      </c>
      <c r="AJ8" s="3"/>
      <c r="AK8" s="3" t="s">
        <v>36</v>
      </c>
      <c r="AL8" s="3">
        <v>1988</v>
      </c>
      <c r="AM8" s="3" t="s">
        <v>37</v>
      </c>
      <c r="AN8" t="s">
        <v>36</v>
      </c>
      <c r="AO8">
        <v>100024360</v>
      </c>
      <c r="AP8">
        <v>3</v>
      </c>
      <c r="AQ8">
        <v>1988</v>
      </c>
      <c r="AR8" s="4" t="s">
        <v>25</v>
      </c>
      <c r="AS8" s="3">
        <f>IF($AP8&gt;$AP$1,"NA",(IF($AR8="Y","X",(VLOOKUP($AO8,[1]SWF!$A$1:$A$65536,1,FALSE)))))</f>
        <v>100024360</v>
      </c>
      <c r="AT8" s="3" t="str">
        <f>IF($AP8&gt;$AP$1,"NA",(IF($AQ8&lt;'[2]Point Tables'!$S$3,"OLD",(IF($AR8="Y","X",(VLOOKUP($AO8,[1]JWF!$A$1:$A$65536,1,FALSE)))))))</f>
        <v>OLD</v>
      </c>
      <c r="AU8" s="3" t="str">
        <f>IF($AP8&gt;$AP$1,"NA",(IF($AQ8&lt;'[2]Point Tables'!$S$4,"OLD",(IF($AR8="Y","X",(VLOOKUP($AO8,[1]CWF!$A$1:$A$65536,1,FALSE)))))))</f>
        <v>OLD</v>
      </c>
      <c r="AV8" s="3"/>
      <c r="AW8" t="s">
        <v>43</v>
      </c>
      <c r="AX8">
        <v>1992</v>
      </c>
      <c r="AY8" t="s">
        <v>24</v>
      </c>
      <c r="AZ8" t="s">
        <v>43</v>
      </c>
      <c r="BA8">
        <v>100045871</v>
      </c>
      <c r="BB8">
        <v>3</v>
      </c>
      <c r="BC8">
        <v>1992</v>
      </c>
      <c r="BD8" t="s">
        <v>25</v>
      </c>
      <c r="BE8" s="3">
        <f>IF($BB8&gt;$BB$1,"NA",(IF($BC8&lt;'[2]Point Tables'!$S$3,"OLD",(IF($BD8="Y","X",(VLOOKUP($BA8,[1]JWF!$A$1:$A$65536,1,FALSE)))))))</f>
        <v>100045871</v>
      </c>
      <c r="BF8" s="3" t="str">
        <f>IF($BB8&gt;$BB$1,"NA",(IF($BC8&lt;'[2]Point Tables'!$S$4,"OLD",(IF($BD8="Y","X",(VLOOKUP($BA8,[1]CWF!$A$1:$A$65536,1,FALSE)))))))</f>
        <v>OLD</v>
      </c>
      <c r="BH8" s="3" t="s">
        <v>38</v>
      </c>
      <c r="BI8" s="3">
        <v>1994</v>
      </c>
      <c r="BJ8" s="3" t="s">
        <v>39</v>
      </c>
      <c r="BK8" t="s">
        <v>38</v>
      </c>
      <c r="BL8">
        <v>100056063</v>
      </c>
      <c r="BM8">
        <v>3</v>
      </c>
      <c r="BN8">
        <v>1994</v>
      </c>
      <c r="BO8" t="s">
        <v>25</v>
      </c>
      <c r="BP8" s="3">
        <f>IF($BM8&gt;$BM$1,"NA",(IF($BN8&lt;'[2]Point Tables'!$S$3,"OLD",(IF($BO8="Y","X",(VLOOKUP($BL8,[1]JWF!$A$1:$A$65536,1,FALSE)))))))</f>
        <v>100056063</v>
      </c>
      <c r="BQ8" s="3" t="str">
        <f>IF($BM8&gt;$BM$1,"NA",(IF($BN8&lt;'[2]Point Tables'!$S$4,"OLD",(IF($BO8="Y","X",(VLOOKUP($BL8,[1]CWF!$A$1:$A$65536,1,FALSE)))))))</f>
        <v>OLD</v>
      </c>
      <c r="BS8" t="s">
        <v>34</v>
      </c>
      <c r="BT8">
        <v>1994</v>
      </c>
      <c r="BU8" t="s">
        <v>35</v>
      </c>
      <c r="BV8" t="s">
        <v>34</v>
      </c>
      <c r="BW8">
        <v>100062369</v>
      </c>
      <c r="BX8">
        <v>3</v>
      </c>
      <c r="BY8">
        <v>1994</v>
      </c>
      <c r="BZ8" s="4" t="s">
        <v>25</v>
      </c>
      <c r="CA8" s="3">
        <f>IF($BX8&gt;$BX$1,"NA",(IF($BY8&lt;'[2]Point Tables'!$S$3,"OLD",(IF($BZ8="Y","X",(VLOOKUP($BW8,[1]JWF!$A$1:$A$65536,1,FALSE)))))))</f>
        <v>100062369</v>
      </c>
      <c r="CB8" s="3" t="str">
        <f>IF($BX8&gt;$BX$1,"NA",(IF($BY8&lt;'[2]Point Tables'!$S$4,"OLD",(IF($BZ8="Y","X",(VLOOKUP($BW8,[1]CWF!$A$1:$A$65536,1,FALSE)))))))</f>
        <v>OLD</v>
      </c>
      <c r="CC8" s="3"/>
      <c r="CD8" t="s">
        <v>54</v>
      </c>
      <c r="CE8">
        <v>1992</v>
      </c>
      <c r="CF8" t="s">
        <v>29</v>
      </c>
      <c r="CG8" t="s">
        <v>54</v>
      </c>
      <c r="CH8">
        <v>100039019</v>
      </c>
      <c r="CI8">
        <v>3</v>
      </c>
      <c r="CJ8">
        <v>1992</v>
      </c>
      <c r="CK8" t="s">
        <v>25</v>
      </c>
      <c r="CL8" s="3">
        <f>IF($CI8&gt;$CI$1,"NA",(IF($CJ8&lt;'[2]Point Tables'!$S$3,"OLD",(IF($CK8="Y","X",(VLOOKUP($CH8,[1]JWF!$A$1:$A$65536,1,FALSE)))))))</f>
        <v>100039019</v>
      </c>
      <c r="CM8" s="3" t="str">
        <f>IF($CI8&gt;$CI$1,"NA",(IF($CJ8&lt;'[2]Point Tables'!$S$4,"OLD",(IF($CK8="Y","X",(VLOOKUP($CH8,[1]CWF!$A$1:$A$65536,1,FALSE)))))))</f>
        <v>OLD</v>
      </c>
      <c r="CN8" s="3"/>
      <c r="CO8" t="s">
        <v>42</v>
      </c>
      <c r="CP8">
        <v>1995</v>
      </c>
      <c r="CQ8" t="s">
        <v>29</v>
      </c>
      <c r="CR8" t="s">
        <v>42</v>
      </c>
      <c r="CS8">
        <v>100058321</v>
      </c>
      <c r="CT8">
        <v>3</v>
      </c>
      <c r="CU8">
        <v>1995</v>
      </c>
      <c r="CV8" s="4" t="s">
        <v>25</v>
      </c>
      <c r="CW8" s="3">
        <f>IF($CT8&gt;$CT$1,"NA",(IF($CU8&lt;'[2]Point Tables'!$S$4,"OLD",(IF($CV8="Y","X",(VLOOKUP($CS8,[1]CWF!$A$1:$A$65536,1,FALSE)))))))</f>
        <v>100058321</v>
      </c>
      <c r="CX8" s="3" t="str">
        <f>IF(CT8&gt;$CT$1,"NA",(IF($CU8&lt;'[3]Point Tables'!$S$5,"OLD",(IF($CV8="Y",CS8,(VLOOKUP($CS8,[1]Y14WF!$A$1:$A$65536,1,FALSE)))))))</f>
        <v>OLD</v>
      </c>
      <c r="CZ8" s="3" t="s">
        <v>38</v>
      </c>
      <c r="DA8" s="3">
        <v>1994</v>
      </c>
      <c r="DB8" s="3" t="s">
        <v>39</v>
      </c>
      <c r="DC8" t="s">
        <v>38</v>
      </c>
      <c r="DD8">
        <v>100056063</v>
      </c>
      <c r="DE8">
        <v>3</v>
      </c>
      <c r="DF8">
        <v>1994</v>
      </c>
      <c r="DG8" t="s">
        <v>25</v>
      </c>
      <c r="DH8" s="3" t="str">
        <f>IF($DE8&gt;$DE$1,"NA",(IF($DF8&lt;'[2]Point Tables'!$S$4,"OLD",(IF($DG8="Y","X",(VLOOKUP($DD8,[1]CWF!$A$1:$A$65536,1,FALSE)))))))</f>
        <v>OLD</v>
      </c>
      <c r="DI8" s="3" t="str">
        <f>IF(DE8&gt;$DE$1,"NA",(IF($DF8&lt;'[4]Point Tables'!$S$5,"OLD",(IF($DG8="Y",DD8,(VLOOKUP($DD8,[1]Y14WF!$A$1:$A$65536,1,FALSE)))))))</f>
        <v>OLD</v>
      </c>
      <c r="DK8" s="3" t="s">
        <v>55</v>
      </c>
      <c r="DL8" s="3">
        <v>1994</v>
      </c>
      <c r="DM8" s="3" t="s">
        <v>56</v>
      </c>
      <c r="DN8" t="s">
        <v>55</v>
      </c>
      <c r="DO8">
        <v>100046908</v>
      </c>
      <c r="DP8">
        <v>3</v>
      </c>
      <c r="DQ8">
        <v>1994</v>
      </c>
      <c r="DR8" t="s">
        <v>25</v>
      </c>
      <c r="DS8" s="3" t="str">
        <f>IF($DP8&gt;$DP$1,"NA",(IF($DQ8&lt;'[2]Point Tables'!$S$4,"OLD",(IF($DR8="Y","X",(VLOOKUP($DO8,[1]CWF!$A$1:$A$65536,1,FALSE)))))))</f>
        <v>OLD</v>
      </c>
      <c r="DT8" s="3" t="str">
        <f>IF(DP8&gt;$DP$1,"NA",(IF($DQ8&lt;'[3]Point Tables'!$S$5,"OLD",(IF($DR8="Y",DO8,(VLOOKUP($DO8,[1]Y14WF!$A$1:$A$65536,1,FALSE)))))))</f>
        <v>OLD</v>
      </c>
      <c r="DU8" s="3"/>
      <c r="DV8" t="s">
        <v>57</v>
      </c>
      <c r="DW8">
        <v>1994</v>
      </c>
      <c r="DX8" t="s">
        <v>58</v>
      </c>
      <c r="DY8" t="s">
        <v>57</v>
      </c>
      <c r="DZ8">
        <v>100052115</v>
      </c>
      <c r="EA8">
        <v>3</v>
      </c>
      <c r="EB8">
        <v>1994</v>
      </c>
      <c r="EC8" t="s">
        <v>25</v>
      </c>
      <c r="ED8" s="3" t="str">
        <f>IF($EA8&gt;$EA$1,"NA",(IF($EB8&lt;'[2]Point Tables'!$S$4,"OLD",(IF($EC8="Y","X",(VLOOKUP($DZ8,[1]CWF!$A$1:$A$65536,1,FALSE)))))))</f>
        <v>OLD</v>
      </c>
      <c r="EE8" s="3" t="str">
        <f>IF(EA8&gt;$EA$1,"NA",(IF($EB8&lt;'[3]Point Tables'!$S$5,"OLD",(IF($EC8="Y",DZ8,(VLOOKUP($DZ8,[1]Y14WF!$A$1:$A$65536,1,FALSE)))))))</f>
        <v>OLD</v>
      </c>
    </row>
    <row r="9" spans="1:135">
      <c r="A9" s="3" t="s">
        <v>59</v>
      </c>
      <c r="B9" s="3">
        <v>1989</v>
      </c>
      <c r="C9" s="3" t="s">
        <v>29</v>
      </c>
      <c r="D9" t="s">
        <v>59</v>
      </c>
      <c r="E9">
        <v>100032447</v>
      </c>
      <c r="F9">
        <v>5</v>
      </c>
      <c r="G9">
        <v>1989</v>
      </c>
      <c r="H9" t="s">
        <v>25</v>
      </c>
      <c r="I9" s="3">
        <f>IF($F9&gt;$F$1,"NA",(IF($H9="Y","X",(VLOOKUP($E9,[1]SWF!$A$1:$A$65536,1,FALSE)))))</f>
        <v>100032447</v>
      </c>
      <c r="J9" s="3" t="str">
        <f>IF($F9&gt;$F$1,"NA",(IF($G9&lt;'[2]Point Tables'!$S$3,"OLD",(IF($H9="Y","X",(VLOOKUP($E9,[1]JWF!$A$1:$A$65536,1,FALSE)))))))</f>
        <v>OLD</v>
      </c>
      <c r="K9" s="3" t="str">
        <f>IF($F9&gt;$F$1,"NA",(IF($G9&lt;'[2]Point Tables'!$S$4,"OLD",(IF($H9="Y","X",(VLOOKUP($E9,[1]CWF!$A$1:$A$65536,1,FALSE)))))))</f>
        <v>OLD</v>
      </c>
      <c r="M9" t="s">
        <v>28</v>
      </c>
      <c r="N9">
        <v>1992</v>
      </c>
      <c r="O9" t="s">
        <v>29</v>
      </c>
      <c r="P9" t="s">
        <v>28</v>
      </c>
      <c r="Q9">
        <v>100050921</v>
      </c>
      <c r="R9">
        <v>5</v>
      </c>
      <c r="S9">
        <v>1992</v>
      </c>
      <c r="T9" t="s">
        <v>25</v>
      </c>
      <c r="U9" s="3">
        <f>IF($R9&gt;$R$1,"NA",(IF($T9="Y","X",(VLOOKUP($Q9,[1]SWF!$A$1:$A$65536,1,FALSE)))))</f>
        <v>100050921</v>
      </c>
      <c r="V9" s="3">
        <f>IF($R9&gt;$R$1,"NA",(IF($S9&lt;'[2]Point Tables'!$S$3,"OLD",(IF($T9="Y","X",(VLOOKUP($Q9,[1]JWF!$A$1:$A$65536,1,FALSE)))))))</f>
        <v>100050921</v>
      </c>
      <c r="W9" s="3" t="str">
        <f>IF($R9&gt;$R$1,"NA",(IF($S9&lt;'[2]Point Tables'!$S$4,"OLD",(IF($T9="Y","X",(VLOOKUP($Q9,[1]CWF!$A$1:$A$65536,1,FALSE)))))))</f>
        <v>OLD</v>
      </c>
      <c r="Y9" t="s">
        <v>47</v>
      </c>
      <c r="Z9">
        <v>1992</v>
      </c>
      <c r="AA9" t="s">
        <v>48</v>
      </c>
      <c r="AB9" t="s">
        <v>47</v>
      </c>
      <c r="AC9">
        <v>100049827</v>
      </c>
      <c r="AD9">
        <v>5</v>
      </c>
      <c r="AE9">
        <v>1992</v>
      </c>
      <c r="AF9" t="s">
        <v>25</v>
      </c>
      <c r="AG9" s="3">
        <f>IF($AD9&gt;$AD$1,"NA",(IF($AF9="Y","X",(VLOOKUP($AC9,[1]SWF!$A$1:$A$65536,1,FALSE)))))</f>
        <v>100049827</v>
      </c>
      <c r="AH9" s="3">
        <f>IF($AD9&gt;$AD$1,"NA",(IF($AE9&lt;'[2]Point Tables'!$S$3,"OLD",(IF($AF9="Y","X",(VLOOKUP($AC9,[1]JWF!$A$1:$A$65536,1,FALSE)))))))</f>
        <v>100049827</v>
      </c>
      <c r="AI9" s="3" t="str">
        <f>IF($AD9&gt;$AD$1,"NA",(IF($AE9&lt;'[2]Point Tables'!$S$4,"OLD",(IF($AF9="Y","X",(VLOOKUP($AC9,[1]CWF!$A$1:$A$65536,1,FALSE)))))))</f>
        <v>OLD</v>
      </c>
      <c r="AJ9" s="3"/>
      <c r="AK9" s="3" t="s">
        <v>47</v>
      </c>
      <c r="AL9" s="3">
        <v>1992</v>
      </c>
      <c r="AM9" s="3" t="s">
        <v>48</v>
      </c>
      <c r="AN9" t="s">
        <v>47</v>
      </c>
      <c r="AO9">
        <v>100049827</v>
      </c>
      <c r="AP9">
        <v>5</v>
      </c>
      <c r="AQ9">
        <v>1992</v>
      </c>
      <c r="AR9" s="4" t="s">
        <v>25</v>
      </c>
      <c r="AS9" s="3">
        <f>IF($AP9&gt;$AP$1,"NA",(IF($AR9="Y","X",(VLOOKUP($AO9,[1]SWF!$A$1:$A$65536,1,FALSE)))))</f>
        <v>100049827</v>
      </c>
      <c r="AT9" s="3">
        <f>IF($AP9&gt;$AP$1,"NA",(IF($AQ9&lt;'[2]Point Tables'!$S$3,"OLD",(IF($AR9="Y","X",(VLOOKUP($AO9,[1]JWF!$A$1:$A$65536,1,FALSE)))))))</f>
        <v>100049827</v>
      </c>
      <c r="AU9" s="3" t="str">
        <f>IF($AP9&gt;$AP$1,"NA",(IF($AQ9&lt;'[2]Point Tables'!$S$4,"OLD",(IF($AR9="Y","X",(VLOOKUP($AO9,[1]CWF!$A$1:$A$65536,1,FALSE)))))))</f>
        <v>OLD</v>
      </c>
      <c r="AV9" s="3"/>
      <c r="AW9" t="s">
        <v>26</v>
      </c>
      <c r="AX9">
        <v>1994</v>
      </c>
      <c r="AY9" t="s">
        <v>27</v>
      </c>
      <c r="AZ9" t="s">
        <v>26</v>
      </c>
      <c r="BA9">
        <v>100063709</v>
      </c>
      <c r="BB9">
        <v>5</v>
      </c>
      <c r="BC9">
        <v>1994</v>
      </c>
      <c r="BD9" t="s">
        <v>25</v>
      </c>
      <c r="BE9" s="3">
        <f>IF($BB9&gt;$BB$1,"NA",(IF($BC9&lt;'[2]Point Tables'!$S$3,"OLD",(IF($BD9="Y","X",(VLOOKUP($BA9,[1]JWF!$A$1:$A$65536,1,FALSE)))))))</f>
        <v>100063709</v>
      </c>
      <c r="BF9" s="3" t="str">
        <f>IF($BB9&gt;$BB$1,"NA",(IF($BC9&lt;'[2]Point Tables'!$S$4,"OLD",(IF($BD9="Y","X",(VLOOKUP($BA9,[1]CWF!$A$1:$A$65536,1,FALSE)))))))</f>
        <v>OLD</v>
      </c>
      <c r="BH9" s="3" t="s">
        <v>30</v>
      </c>
      <c r="BI9" s="3">
        <v>1994</v>
      </c>
      <c r="BJ9" s="3" t="s">
        <v>31</v>
      </c>
      <c r="BK9" t="s">
        <v>30</v>
      </c>
      <c r="BL9">
        <v>100058910</v>
      </c>
      <c r="BM9">
        <v>5</v>
      </c>
      <c r="BN9">
        <v>1994</v>
      </c>
      <c r="BO9" t="s">
        <v>25</v>
      </c>
      <c r="BP9" s="3">
        <f>IF($BM9&gt;$BM$1,"NA",(IF($BN9&lt;'[2]Point Tables'!$S$3,"OLD",(IF($BO9="Y","X",(VLOOKUP($BL9,[1]JWF!$A$1:$A$65536,1,FALSE)))))))</f>
        <v>100058910</v>
      </c>
      <c r="BQ9" s="3" t="str">
        <f>IF($BM9&gt;$BM$1,"NA",(IF($BN9&lt;'[2]Point Tables'!$S$4,"OLD",(IF($BO9="Y","X",(VLOOKUP($BL9,[1]CWF!$A$1:$A$65536,1,FALSE)))))))</f>
        <v>OLD</v>
      </c>
      <c r="BS9" t="s">
        <v>30</v>
      </c>
      <c r="BT9">
        <v>1994</v>
      </c>
      <c r="BU9" t="s">
        <v>31</v>
      </c>
      <c r="BV9" t="s">
        <v>30</v>
      </c>
      <c r="BW9">
        <v>100058910</v>
      </c>
      <c r="BX9">
        <v>5</v>
      </c>
      <c r="BY9">
        <v>1994</v>
      </c>
      <c r="BZ9" s="4" t="s">
        <v>25</v>
      </c>
      <c r="CA9" s="3">
        <f>IF($BX9&gt;$BX$1,"NA",(IF($BY9&lt;'[2]Point Tables'!$S$3,"OLD",(IF($BZ9="Y","X",(VLOOKUP($BW9,[1]JWF!$A$1:$A$65536,1,FALSE)))))))</f>
        <v>100058910</v>
      </c>
      <c r="CB9" s="3" t="str">
        <f>IF($BX9&gt;$BX$1,"NA",(IF($BY9&lt;'[2]Point Tables'!$S$4,"OLD",(IF($BZ9="Y","X",(VLOOKUP($BW9,[1]CWF!$A$1:$A$65536,1,FALSE)))))))</f>
        <v>OLD</v>
      </c>
      <c r="CC9" s="3"/>
      <c r="CD9" t="s">
        <v>60</v>
      </c>
      <c r="CE9">
        <v>1991</v>
      </c>
      <c r="CF9" t="s">
        <v>61</v>
      </c>
      <c r="CG9" t="s">
        <v>60</v>
      </c>
      <c r="CH9">
        <v>100035463</v>
      </c>
      <c r="CI9">
        <v>5</v>
      </c>
      <c r="CJ9">
        <v>1991</v>
      </c>
      <c r="CK9" t="s">
        <v>25</v>
      </c>
      <c r="CL9" s="3" t="str">
        <f>IF($CI9&gt;$CI$1,"NA",(IF($CJ9&lt;'[2]Point Tables'!$S$3,"OLD",(IF($CK9="Y","X",(VLOOKUP($CH9,[1]JWF!$A$1:$A$65536,1,FALSE)))))))</f>
        <v>OLD</v>
      </c>
      <c r="CM9" s="3" t="str">
        <f>IF($CI9&gt;$CI$1,"NA",(IF($CJ9&lt;'[2]Point Tables'!$S$4,"OLD",(IF($CK9="Y","X",(VLOOKUP($CH9,[1]CWF!$A$1:$A$65536,1,FALSE)))))))</f>
        <v>OLD</v>
      </c>
      <c r="CN9" s="3"/>
      <c r="CO9" t="s">
        <v>52</v>
      </c>
      <c r="CP9">
        <v>1997</v>
      </c>
      <c r="CQ9" t="s">
        <v>37</v>
      </c>
      <c r="CR9" t="s">
        <v>52</v>
      </c>
      <c r="CS9">
        <v>100069362</v>
      </c>
      <c r="CT9">
        <v>5</v>
      </c>
      <c r="CU9">
        <v>1997</v>
      </c>
      <c r="CV9" s="4" t="s">
        <v>25</v>
      </c>
      <c r="CW9" s="3">
        <f>IF($CT9&gt;$CT$1,"NA",(IF($CU9&lt;'[2]Point Tables'!$S$4,"OLD",(IF($CV9="Y","X",(VLOOKUP($CS9,[1]CWF!$A$1:$A$65536,1,FALSE)))))))</f>
        <v>100069362</v>
      </c>
      <c r="CX9" s="3">
        <f>IF(CT9&gt;$CT$1,"NA",(IF($CU9&lt;'[3]Point Tables'!$S$5,"OLD",(IF($CV9="Y",CS9,(VLOOKUP($CS9,[1]Y14WF!$A$1:$A$65536,1,FALSE)))))))</f>
        <v>100069362</v>
      </c>
      <c r="CZ9" s="3" t="s">
        <v>62</v>
      </c>
      <c r="DA9" s="3">
        <v>1994</v>
      </c>
      <c r="DB9" s="3" t="s">
        <v>33</v>
      </c>
      <c r="DC9" t="s">
        <v>62</v>
      </c>
      <c r="DD9">
        <v>100062371</v>
      </c>
      <c r="DE9">
        <v>5</v>
      </c>
      <c r="DF9">
        <v>1994</v>
      </c>
      <c r="DG9" t="s">
        <v>25</v>
      </c>
      <c r="DH9" s="3" t="str">
        <f>IF($DE9&gt;$DE$1,"NA",(IF($DF9&lt;'[2]Point Tables'!$S$4,"OLD",(IF($DG9="Y","X",(VLOOKUP($DD9,[1]CWF!$A$1:$A$65536,1,FALSE)))))))</f>
        <v>OLD</v>
      </c>
      <c r="DI9" s="3" t="str">
        <f>IF(DE9&gt;$DE$1,"NA",(IF($DF9&lt;'[4]Point Tables'!$S$5,"OLD",(IF($DG9="Y",DD9,(VLOOKUP($DD9,[1]Y14WF!$A$1:$A$65536,1,FALSE)))))))</f>
        <v>OLD</v>
      </c>
      <c r="DK9" s="3" t="s">
        <v>57</v>
      </c>
      <c r="DL9" s="3">
        <v>1994</v>
      </c>
      <c r="DM9" s="3" t="s">
        <v>58</v>
      </c>
      <c r="DN9" t="s">
        <v>57</v>
      </c>
      <c r="DO9">
        <v>100052115</v>
      </c>
      <c r="DP9">
        <v>5</v>
      </c>
      <c r="DQ9">
        <v>1994</v>
      </c>
      <c r="DR9" t="s">
        <v>25</v>
      </c>
      <c r="DS9" s="3" t="str">
        <f>IF($DP9&gt;$DP$1,"NA",(IF($DQ9&lt;'[2]Point Tables'!$S$4,"OLD",(IF($DR9="Y","X",(VLOOKUP($DO9,[1]CWF!$A$1:$A$65536,1,FALSE)))))))</f>
        <v>OLD</v>
      </c>
      <c r="DT9" s="3" t="str">
        <f>IF(DP9&gt;$DP$1,"NA",(IF($DQ9&lt;'[3]Point Tables'!$S$5,"OLD",(IF($DR9="Y",DO9,(VLOOKUP($DO9,[1]Y14WF!$A$1:$A$65536,1,FALSE)))))))</f>
        <v>OLD</v>
      </c>
      <c r="DU9" s="3"/>
      <c r="DV9" t="s">
        <v>63</v>
      </c>
      <c r="DW9">
        <v>1996</v>
      </c>
      <c r="DX9" t="s">
        <v>29</v>
      </c>
      <c r="DY9" t="s">
        <v>63</v>
      </c>
      <c r="DZ9">
        <v>100074591</v>
      </c>
      <c r="EA9">
        <v>5</v>
      </c>
      <c r="EB9">
        <v>1996</v>
      </c>
      <c r="EC9" t="s">
        <v>25</v>
      </c>
      <c r="ED9" s="3">
        <f>IF($EA9&gt;$EA$1,"NA",(IF($EB9&lt;'[2]Point Tables'!$S$4,"OLD",(IF($EC9="Y","X",(VLOOKUP($DZ9,[1]CWF!$A$1:$A$65536,1,FALSE)))))))</f>
        <v>100074591</v>
      </c>
      <c r="EE9" s="3">
        <f>IF(EA9&gt;$EA$1,"NA",(IF($EB9&lt;'[3]Point Tables'!$S$5,"OLD",(IF($EC9="Y",DZ9,(VLOOKUP($DZ9,[1]Y14WF!$A$1:$A$65536,1,FALSE)))))))</f>
        <v>100074591</v>
      </c>
    </row>
    <row r="10" spans="1:135">
      <c r="A10" s="3" t="s">
        <v>28</v>
      </c>
      <c r="B10" s="3">
        <v>1992</v>
      </c>
      <c r="C10" s="3" t="s">
        <v>29</v>
      </c>
      <c r="D10" t="s">
        <v>28</v>
      </c>
      <c r="E10">
        <v>100050921</v>
      </c>
      <c r="F10">
        <v>6</v>
      </c>
      <c r="G10">
        <v>1992</v>
      </c>
      <c r="H10" t="s">
        <v>25</v>
      </c>
      <c r="I10" s="3">
        <f>IF($F10&gt;$F$1,"NA",(IF($H10="Y","X",(VLOOKUP($E10,[1]SWF!$A$1:$A$65536,1,FALSE)))))</f>
        <v>100050921</v>
      </c>
      <c r="J10" s="3">
        <f>IF($F10&gt;$F$1,"NA",(IF($G10&lt;'[2]Point Tables'!$S$3,"OLD",(IF($H10="Y","X",(VLOOKUP($E10,[1]JWF!$A$1:$A$65536,1,FALSE)))))))</f>
        <v>100050921</v>
      </c>
      <c r="K10" s="3" t="str">
        <f>IF($F10&gt;$F$1,"NA",(IF($G10&lt;'[2]Point Tables'!$S$4,"OLD",(IF($H10="Y","X",(VLOOKUP($E10,[1]CWF!$A$1:$A$65536,1,FALSE)))))))</f>
        <v>OLD</v>
      </c>
      <c r="M10" t="s">
        <v>59</v>
      </c>
      <c r="N10">
        <v>1989</v>
      </c>
      <c r="O10" t="s">
        <v>29</v>
      </c>
      <c r="P10" t="s">
        <v>59</v>
      </c>
      <c r="Q10">
        <v>100032447</v>
      </c>
      <c r="R10">
        <v>6</v>
      </c>
      <c r="S10">
        <v>1989</v>
      </c>
      <c r="T10" t="s">
        <v>25</v>
      </c>
      <c r="U10" s="3">
        <f>IF($R10&gt;$R$1,"NA",(IF($T10="Y","X",(VLOOKUP($Q10,[1]SWF!$A$1:$A$65536,1,FALSE)))))</f>
        <v>100032447</v>
      </c>
      <c r="V10" s="3" t="str">
        <f>IF($R10&gt;$R$1,"NA",(IF($S10&lt;'[2]Point Tables'!$S$3,"OLD",(IF($T10="Y","X",(VLOOKUP($Q10,[1]JWF!$A$1:$A$65536,1,FALSE)))))))</f>
        <v>OLD</v>
      </c>
      <c r="W10" s="3" t="str">
        <f>IF($R10&gt;$R$1,"NA",(IF($S10&lt;'[2]Point Tables'!$S$4,"OLD",(IF($T10="Y","X",(VLOOKUP($Q10,[1]CWF!$A$1:$A$65536,1,FALSE)))))))</f>
        <v>OLD</v>
      </c>
      <c r="Y10" t="s">
        <v>26</v>
      </c>
      <c r="Z10">
        <v>1994</v>
      </c>
      <c r="AA10" t="s">
        <v>27</v>
      </c>
      <c r="AB10" t="s">
        <v>26</v>
      </c>
      <c r="AC10">
        <v>100063709</v>
      </c>
      <c r="AD10">
        <v>6</v>
      </c>
      <c r="AE10">
        <v>1994</v>
      </c>
      <c r="AF10" t="s">
        <v>25</v>
      </c>
      <c r="AG10" s="3">
        <f>IF($AD10&gt;$AD$1,"NA",(IF($AF10="Y","X",(VLOOKUP($AC10,[1]SWF!$A$1:$A$65536,1,FALSE)))))</f>
        <v>100063709</v>
      </c>
      <c r="AH10" s="3">
        <f>IF($AD10&gt;$AD$1,"NA",(IF($AE10&lt;'[2]Point Tables'!$S$3,"OLD",(IF($AF10="Y","X",(VLOOKUP($AC10,[1]JWF!$A$1:$A$65536,1,FALSE)))))))</f>
        <v>100063709</v>
      </c>
      <c r="AI10" s="3" t="str">
        <f>IF($AD10&gt;$AD$1,"NA",(IF($AE10&lt;'[2]Point Tables'!$S$4,"OLD",(IF($AF10="Y","X",(VLOOKUP($AC10,[1]CWF!$A$1:$A$65536,1,FALSE)))))))</f>
        <v>OLD</v>
      </c>
      <c r="AJ10" s="3"/>
      <c r="AK10" s="3" t="s">
        <v>59</v>
      </c>
      <c r="AL10" s="3">
        <v>1989</v>
      </c>
      <c r="AM10" s="3" t="s">
        <v>29</v>
      </c>
      <c r="AN10" t="s">
        <v>59</v>
      </c>
      <c r="AO10">
        <v>100032447</v>
      </c>
      <c r="AP10">
        <v>6</v>
      </c>
      <c r="AQ10">
        <v>1989</v>
      </c>
      <c r="AR10" s="4" t="s">
        <v>25</v>
      </c>
      <c r="AS10" s="3">
        <f>IF($AP10&gt;$AP$1,"NA",(IF($AR10="Y","X",(VLOOKUP($AO10,[1]SWF!$A$1:$A$65536,1,FALSE)))))</f>
        <v>100032447</v>
      </c>
      <c r="AT10" s="3" t="str">
        <f>IF($AP10&gt;$AP$1,"NA",(IF($AQ10&lt;'[2]Point Tables'!$S$3,"OLD",(IF($AR10="Y","X",(VLOOKUP($AO10,[1]JWF!$A$1:$A$65536,1,FALSE)))))))</f>
        <v>OLD</v>
      </c>
      <c r="AU10" s="3" t="str">
        <f>IF($AP10&gt;$AP$1,"NA",(IF($AQ10&lt;'[2]Point Tables'!$S$4,"OLD",(IF($AR10="Y","X",(VLOOKUP($AO10,[1]CWF!$A$1:$A$65536,1,FALSE)))))))</f>
        <v>OLD</v>
      </c>
      <c r="AV10" s="3"/>
      <c r="AW10" t="s">
        <v>64</v>
      </c>
      <c r="AX10">
        <v>1994</v>
      </c>
      <c r="AY10" t="s">
        <v>29</v>
      </c>
      <c r="AZ10" t="s">
        <v>64</v>
      </c>
      <c r="BA10">
        <v>100085142</v>
      </c>
      <c r="BB10">
        <v>6</v>
      </c>
      <c r="BC10">
        <v>1994</v>
      </c>
      <c r="BD10" t="s">
        <v>25</v>
      </c>
      <c r="BE10" s="3">
        <f>IF($BB10&gt;$BB$1,"NA",(IF($BC10&lt;'[2]Point Tables'!$S$3,"OLD",(IF($BD10="Y","X",(VLOOKUP($BA10,[1]JWF!$A$1:$A$65536,1,FALSE)))))))</f>
        <v>100085142</v>
      </c>
      <c r="BF10" s="3" t="str">
        <f>IF($BB10&gt;$BB$1,"NA",(IF($BC10&lt;'[2]Point Tables'!$S$4,"OLD",(IF($BD10="Y","X",(VLOOKUP($BA10,[1]CWF!$A$1:$A$65536,1,FALSE)))))))</f>
        <v>OLD</v>
      </c>
      <c r="BH10" s="3" t="s">
        <v>23</v>
      </c>
      <c r="BI10" s="3">
        <v>1994</v>
      </c>
      <c r="BJ10" s="3" t="s">
        <v>24</v>
      </c>
      <c r="BK10" t="s">
        <v>23</v>
      </c>
      <c r="BL10">
        <v>100050305</v>
      </c>
      <c r="BM10">
        <v>6</v>
      </c>
      <c r="BN10">
        <v>1994</v>
      </c>
      <c r="BO10" t="s">
        <v>25</v>
      </c>
      <c r="BP10" s="3">
        <f>IF($BM10&gt;$BM$1,"NA",(IF($BN10&lt;'[2]Point Tables'!$S$3,"OLD",(IF($BO10="Y","X",(VLOOKUP($BL10,[1]JWF!$A$1:$A$65536,1,FALSE)))))))</f>
        <v>100050305</v>
      </c>
      <c r="BQ10" s="3" t="str">
        <f>IF($BM10&gt;$BM$1,"NA",(IF($BN10&lt;'[2]Point Tables'!$S$4,"OLD",(IF($BO10="Y","X",(VLOOKUP($BL10,[1]CWF!$A$1:$A$65536,1,FALSE)))))))</f>
        <v>OLD</v>
      </c>
      <c r="BS10" t="s">
        <v>65</v>
      </c>
      <c r="BT10">
        <v>1993</v>
      </c>
      <c r="BU10" t="s">
        <v>48</v>
      </c>
      <c r="BV10" t="s">
        <v>65</v>
      </c>
      <c r="BW10">
        <v>100085728</v>
      </c>
      <c r="BX10">
        <v>6</v>
      </c>
      <c r="BY10">
        <v>1993</v>
      </c>
      <c r="BZ10" s="4" t="s">
        <v>25</v>
      </c>
      <c r="CA10" s="3">
        <f>IF($BX10&gt;$BX$1,"NA",(IF($BY10&lt;'[2]Point Tables'!$S$3,"OLD",(IF($BZ10="Y","X",(VLOOKUP($BW10,[1]JWF!$A$1:$A$65536,1,FALSE)))))))</f>
        <v>100085728</v>
      </c>
      <c r="CB10" s="3" t="str">
        <f>IF($BX10&gt;$BX$1,"NA",(IF($BY10&lt;'[2]Point Tables'!$S$4,"OLD",(IF($BZ10="Y","X",(VLOOKUP($BW10,[1]CWF!$A$1:$A$65536,1,FALSE)))))))</f>
        <v>OLD</v>
      </c>
      <c r="CC10" s="3"/>
      <c r="CD10" t="s">
        <v>44</v>
      </c>
      <c r="CE10">
        <v>1992</v>
      </c>
      <c r="CF10" t="s">
        <v>45</v>
      </c>
      <c r="CG10" t="s">
        <v>44</v>
      </c>
      <c r="CH10">
        <v>100044323</v>
      </c>
      <c r="CI10">
        <v>6</v>
      </c>
      <c r="CJ10">
        <v>1992</v>
      </c>
      <c r="CK10" t="s">
        <v>25</v>
      </c>
      <c r="CL10" s="3">
        <f>IF($CI10&gt;$CI$1,"NA",(IF($CJ10&lt;'[2]Point Tables'!$S$3,"OLD",(IF($CK10="Y","X",(VLOOKUP($CH10,[1]JWF!$A$1:$A$65536,1,FALSE)))))))</f>
        <v>100044323</v>
      </c>
      <c r="CM10" s="3" t="str">
        <f>IF($CI10&gt;$CI$1,"NA",(IF($CJ10&lt;'[2]Point Tables'!$S$4,"OLD",(IF($CK10="Y","X",(VLOOKUP($CH10,[1]CWF!$A$1:$A$65536,1,FALSE)))))))</f>
        <v>OLD</v>
      </c>
      <c r="CN10" s="3"/>
      <c r="CO10" t="s">
        <v>66</v>
      </c>
      <c r="CP10">
        <v>1998</v>
      </c>
      <c r="CQ10" t="s">
        <v>35</v>
      </c>
      <c r="CR10" t="s">
        <v>66</v>
      </c>
      <c r="CS10">
        <v>100097392</v>
      </c>
      <c r="CT10">
        <v>6</v>
      </c>
      <c r="CU10">
        <v>1998</v>
      </c>
      <c r="CV10" s="5" t="s">
        <v>25</v>
      </c>
      <c r="CW10" s="3">
        <f>IF($CT10&gt;$CT$1,"NA",(IF($CU10&lt;'[2]Point Tables'!$S$4,"OLD",(IF($CV10="Y","X",(VLOOKUP($CS10,[1]CWF!$A$1:$A$65536,1,FALSE)))))))</f>
        <v>100097392</v>
      </c>
      <c r="CX10" s="3">
        <f>IF(CT10&gt;$CT$1,"NA",(IF($CU10&lt;'[3]Point Tables'!$S$5,"OLD",(IF($CV10="Y",CS10,(VLOOKUP($CS10,[1]Y14WF!$A$1:$A$65536,1,FALSE)))))))</f>
        <v>100097392</v>
      </c>
      <c r="CZ10" s="3" t="s">
        <v>52</v>
      </c>
      <c r="DA10" s="3">
        <v>1997</v>
      </c>
      <c r="DB10" s="3" t="s">
        <v>37</v>
      </c>
      <c r="DC10" t="s">
        <v>52</v>
      </c>
      <c r="DD10">
        <v>100069362</v>
      </c>
      <c r="DE10">
        <v>6</v>
      </c>
      <c r="DF10">
        <v>1997</v>
      </c>
      <c r="DG10" t="s">
        <v>25</v>
      </c>
      <c r="DH10" s="3">
        <f>IF($DE10&gt;$DE$1,"NA",(IF($DF10&lt;'[2]Point Tables'!$S$4,"OLD",(IF($DG10="Y","X",(VLOOKUP($DD10,[1]CWF!$A$1:$A$65536,1,FALSE)))))))</f>
        <v>100069362</v>
      </c>
      <c r="DI10" s="3">
        <f>IF(DE10&gt;$DE$1,"NA",(IF($DF10&lt;'[4]Point Tables'!$S$5,"OLD",(IF($DG10="Y",DD10,(VLOOKUP($DD10,[1]Y14WF!$A$1:$A$65536,1,FALSE)))))))</f>
        <v>100069362</v>
      </c>
      <c r="DK10" s="3" t="s">
        <v>67</v>
      </c>
      <c r="DL10" s="3">
        <v>1996</v>
      </c>
      <c r="DM10" s="3" t="s">
        <v>48</v>
      </c>
      <c r="DN10" t="s">
        <v>67</v>
      </c>
      <c r="DO10">
        <v>100078709</v>
      </c>
      <c r="DP10">
        <v>6</v>
      </c>
      <c r="DQ10">
        <v>1996</v>
      </c>
      <c r="DR10" t="s">
        <v>25</v>
      </c>
      <c r="DS10" s="3">
        <f>IF($DP10&gt;$DP$1,"NA",(IF($DQ10&lt;'[2]Point Tables'!$S$4,"OLD",(IF($DR10="Y","X",(VLOOKUP($DO10,[1]CWF!$A$1:$A$65536,1,FALSE)))))))</f>
        <v>100078709</v>
      </c>
      <c r="DT10" s="3">
        <f>IF(DP10&gt;$DP$1,"NA",(IF($DQ10&lt;'[3]Point Tables'!$S$5,"OLD",(IF($DR10="Y",DO10,(VLOOKUP($DO10,[1]Y14WF!$A$1:$A$65536,1,FALSE)))))))</f>
        <v>100078709</v>
      </c>
      <c r="DU10" s="3"/>
      <c r="DV10" t="s">
        <v>68</v>
      </c>
      <c r="DW10">
        <v>1994</v>
      </c>
      <c r="DX10" t="s">
        <v>37</v>
      </c>
      <c r="DY10" t="s">
        <v>68</v>
      </c>
      <c r="DZ10">
        <v>100069359</v>
      </c>
      <c r="EA10">
        <v>6</v>
      </c>
      <c r="EB10">
        <v>1994</v>
      </c>
      <c r="EC10" t="s">
        <v>25</v>
      </c>
      <c r="ED10" s="3" t="str">
        <f>IF($EA10&gt;$EA$1,"NA",(IF($EB10&lt;'[2]Point Tables'!$S$4,"OLD",(IF($EC10="Y","X",(VLOOKUP($DZ10,[1]CWF!$A$1:$A$65536,1,FALSE)))))))</f>
        <v>OLD</v>
      </c>
      <c r="EE10" s="3" t="str">
        <f>IF(EA10&gt;$EA$1,"NA",(IF($EB10&lt;'[3]Point Tables'!$S$5,"OLD",(IF($EC10="Y",DZ10,(VLOOKUP($DZ10,[1]Y14WF!$A$1:$A$65536,1,FALSE)))))))</f>
        <v>OLD</v>
      </c>
    </row>
    <row r="11" spans="1:135">
      <c r="A11" s="3" t="s">
        <v>38</v>
      </c>
      <c r="B11" s="3">
        <v>1994</v>
      </c>
      <c r="C11" s="3" t="s">
        <v>39</v>
      </c>
      <c r="D11" t="s">
        <v>38</v>
      </c>
      <c r="E11">
        <v>100056063</v>
      </c>
      <c r="F11">
        <v>7</v>
      </c>
      <c r="G11">
        <v>1994</v>
      </c>
      <c r="H11" t="s">
        <v>25</v>
      </c>
      <c r="I11" s="3">
        <f>IF($F11&gt;$F$1,"NA",(IF($H11="Y","X",(VLOOKUP($E11,[1]SWF!$A$1:$A$65536,1,FALSE)))))</f>
        <v>100056063</v>
      </c>
      <c r="J11" s="3">
        <f>IF($F11&gt;$F$1,"NA",(IF($G11&lt;'[2]Point Tables'!$S$3,"OLD",(IF($H11="Y","X",(VLOOKUP($E11,[1]JWF!$A$1:$A$65536,1,FALSE)))))))</f>
        <v>100056063</v>
      </c>
      <c r="K11" s="3" t="str">
        <f>IF($F11&gt;$F$1,"NA",(IF($G11&lt;'[2]Point Tables'!$S$4,"OLD",(IF($H11="Y","X",(VLOOKUP($E11,[1]CWF!$A$1:$A$65536,1,FALSE)))))))</f>
        <v>OLD</v>
      </c>
      <c r="M11" t="s">
        <v>47</v>
      </c>
      <c r="N11">
        <v>1992</v>
      </c>
      <c r="O11" t="s">
        <v>48</v>
      </c>
      <c r="P11" t="s">
        <v>47</v>
      </c>
      <c r="Q11">
        <v>100049827</v>
      </c>
      <c r="R11">
        <v>7</v>
      </c>
      <c r="S11">
        <v>1992</v>
      </c>
      <c r="T11" t="s">
        <v>25</v>
      </c>
      <c r="U11" s="3">
        <f>IF($R11&gt;$R$1,"NA",(IF($T11="Y","X",(VLOOKUP($Q11,[1]SWF!$A$1:$A$65536,1,FALSE)))))</f>
        <v>100049827</v>
      </c>
      <c r="V11" s="3">
        <f>IF($R11&gt;$R$1,"NA",(IF($S11&lt;'[2]Point Tables'!$S$3,"OLD",(IF($T11="Y","X",(VLOOKUP($Q11,[1]JWF!$A$1:$A$65536,1,FALSE)))))))</f>
        <v>100049827</v>
      </c>
      <c r="W11" s="3" t="str">
        <f>IF($R11&gt;$R$1,"NA",(IF($S11&lt;'[2]Point Tables'!$S$4,"OLD",(IF($T11="Y","X",(VLOOKUP($Q11,[1]CWF!$A$1:$A$65536,1,FALSE)))))))</f>
        <v>OLD</v>
      </c>
      <c r="Y11" t="s">
        <v>36</v>
      </c>
      <c r="Z11">
        <v>1988</v>
      </c>
      <c r="AA11" t="s">
        <v>37</v>
      </c>
      <c r="AB11" t="s">
        <v>36</v>
      </c>
      <c r="AC11">
        <v>100024360</v>
      </c>
      <c r="AD11">
        <v>7</v>
      </c>
      <c r="AE11">
        <v>1988</v>
      </c>
      <c r="AF11" t="s">
        <v>25</v>
      </c>
      <c r="AG11" s="3">
        <f>IF($AD11&gt;$AD$1,"NA",(IF($AF11="Y","X",(VLOOKUP($AC11,[1]SWF!$A$1:$A$65536,1,FALSE)))))</f>
        <v>100024360</v>
      </c>
      <c r="AH11" s="3" t="str">
        <f>IF($AD11&gt;$AD$1,"NA",(IF($AE11&lt;'[2]Point Tables'!$S$3,"OLD",(IF($AF11="Y","X",(VLOOKUP($AC11,[1]JWF!$A$1:$A$65536,1,FALSE)))))))</f>
        <v>OLD</v>
      </c>
      <c r="AI11" s="3" t="str">
        <f>IF($AD11&gt;$AD$1,"NA",(IF($AE11&lt;'[2]Point Tables'!$S$4,"OLD",(IF($AF11="Y","X",(VLOOKUP($AC11,[1]CWF!$A$1:$A$65536,1,FALSE)))))))</f>
        <v>OLD</v>
      </c>
      <c r="AJ11" s="3"/>
      <c r="AK11" s="3" t="s">
        <v>53</v>
      </c>
      <c r="AL11" s="3">
        <v>1986</v>
      </c>
      <c r="AM11" s="3" t="s">
        <v>29</v>
      </c>
      <c r="AN11" t="s">
        <v>53</v>
      </c>
      <c r="AO11">
        <v>100019879</v>
      </c>
      <c r="AP11">
        <v>7</v>
      </c>
      <c r="AQ11">
        <v>1986</v>
      </c>
      <c r="AR11" s="4" t="s">
        <v>25</v>
      </c>
      <c r="AS11" s="3">
        <f>IF($AP11&gt;$AP$1,"NA",(IF($AR11="Y","X",(VLOOKUP($AO11,[1]SWF!$A$1:$A$65536,1,FALSE)))))</f>
        <v>100019879</v>
      </c>
      <c r="AT11" s="3" t="str">
        <f>IF($AP11&gt;$AP$1,"NA",(IF($AQ11&lt;'[2]Point Tables'!$S$3,"OLD",(IF($AR11="Y","X",(VLOOKUP($AO11,[1]JWF!$A$1:$A$65536,1,FALSE)))))))</f>
        <v>OLD</v>
      </c>
      <c r="AU11" s="3" t="str">
        <f>IF($AP11&gt;$AP$1,"NA",(IF($AQ11&lt;'[2]Point Tables'!$S$4,"OLD",(IF($AR11="Y","X",(VLOOKUP($AO11,[1]CWF!$A$1:$A$65536,1,FALSE)))))))</f>
        <v>OLD</v>
      </c>
      <c r="AV11" s="3"/>
      <c r="AW11" t="s">
        <v>65</v>
      </c>
      <c r="AX11">
        <v>1993</v>
      </c>
      <c r="AY11" t="s">
        <v>48</v>
      </c>
      <c r="AZ11" t="s">
        <v>65</v>
      </c>
      <c r="BA11">
        <v>100085728</v>
      </c>
      <c r="BB11">
        <v>7</v>
      </c>
      <c r="BC11">
        <v>1993</v>
      </c>
      <c r="BD11" t="s">
        <v>25</v>
      </c>
      <c r="BE11" s="3">
        <f>IF($BB11&gt;$BB$1,"NA",(IF($BC11&lt;'[2]Point Tables'!$S$3,"OLD",(IF($BD11="Y","X",(VLOOKUP($BA11,[1]JWF!$A$1:$A$65536,1,FALSE)))))))</f>
        <v>100085728</v>
      </c>
      <c r="BF11" s="3" t="str">
        <f>IF($BB11&gt;$BB$1,"NA",(IF($BC11&lt;'[2]Point Tables'!$S$4,"OLD",(IF($BD11="Y","X",(VLOOKUP($BA11,[1]CWF!$A$1:$A$65536,1,FALSE)))))))</f>
        <v>OLD</v>
      </c>
      <c r="BH11" s="3" t="s">
        <v>44</v>
      </c>
      <c r="BI11" s="3">
        <v>1992</v>
      </c>
      <c r="BJ11" s="3" t="s">
        <v>45</v>
      </c>
      <c r="BK11" t="s">
        <v>44</v>
      </c>
      <c r="BL11">
        <v>100044323</v>
      </c>
      <c r="BM11">
        <v>7</v>
      </c>
      <c r="BN11">
        <v>1992</v>
      </c>
      <c r="BO11" t="s">
        <v>25</v>
      </c>
      <c r="BP11" s="3">
        <f>IF($BM11&gt;$BM$1,"NA",(IF($BN11&lt;'[2]Point Tables'!$S$3,"OLD",(IF($BO11="Y","X",(VLOOKUP($BL11,[1]JWF!$A$1:$A$65536,1,FALSE)))))))</f>
        <v>100044323</v>
      </c>
      <c r="BQ11" s="3" t="str">
        <f>IF($BM11&gt;$BM$1,"NA",(IF($BN11&lt;'[2]Point Tables'!$S$4,"OLD",(IF($BO11="Y","X",(VLOOKUP($BL11,[1]CWF!$A$1:$A$65536,1,FALSE)))))))</f>
        <v>OLD</v>
      </c>
      <c r="BS11" t="s">
        <v>54</v>
      </c>
      <c r="BT11">
        <v>1992</v>
      </c>
      <c r="BU11" t="s">
        <v>29</v>
      </c>
      <c r="BV11" t="s">
        <v>54</v>
      </c>
      <c r="BW11">
        <v>100039019</v>
      </c>
      <c r="BX11">
        <v>7</v>
      </c>
      <c r="BY11">
        <v>1992</v>
      </c>
      <c r="BZ11" s="4" t="s">
        <v>25</v>
      </c>
      <c r="CA11" s="3">
        <f>IF($BX11&gt;$BX$1,"NA",(IF($BY11&lt;'[2]Point Tables'!$S$3,"OLD",(IF($BZ11="Y","X",(VLOOKUP($BW11,[1]JWF!$A$1:$A$65536,1,FALSE)))))))</f>
        <v>100039019</v>
      </c>
      <c r="CB11" s="3" t="str">
        <f>IF($BX11&gt;$BX$1,"NA",(IF($BY11&lt;'[2]Point Tables'!$S$4,"OLD",(IF($BZ11="Y","X",(VLOOKUP($BW11,[1]CWF!$A$1:$A$65536,1,FALSE)))))))</f>
        <v>OLD</v>
      </c>
      <c r="CC11" s="3"/>
      <c r="CD11" t="s">
        <v>50</v>
      </c>
      <c r="CE11">
        <v>1998</v>
      </c>
      <c r="CF11" t="s">
        <v>51</v>
      </c>
      <c r="CG11" t="s">
        <v>50</v>
      </c>
      <c r="CH11">
        <v>100086743</v>
      </c>
      <c r="CI11">
        <v>7</v>
      </c>
      <c r="CJ11">
        <v>1998</v>
      </c>
      <c r="CK11" t="s">
        <v>25</v>
      </c>
      <c r="CL11" s="3">
        <f>IF($CI11&gt;$CI$1,"NA",(IF($CJ11&lt;'[2]Point Tables'!$S$3,"OLD",(IF($CK11="Y","X",(VLOOKUP($CH11,[1]JWF!$A$1:$A$65536,1,FALSE)))))))</f>
        <v>100086743</v>
      </c>
      <c r="CM11" s="3">
        <f>IF($CI11&gt;$CI$1,"NA",(IF($CJ11&lt;'[2]Point Tables'!$S$4,"OLD",(IF($CK11="Y","X",(VLOOKUP($CH11,[1]CWF!$A$1:$A$65536,1,FALSE)))))))</f>
        <v>100086743</v>
      </c>
      <c r="CN11" s="3"/>
      <c r="CO11" t="s">
        <v>69</v>
      </c>
      <c r="CP11">
        <v>1995</v>
      </c>
      <c r="CQ11" t="s">
        <v>35</v>
      </c>
      <c r="CR11" t="s">
        <v>69</v>
      </c>
      <c r="CS11">
        <v>100052167</v>
      </c>
      <c r="CT11">
        <v>7</v>
      </c>
      <c r="CU11">
        <v>1995</v>
      </c>
      <c r="CV11" s="5" t="s">
        <v>25</v>
      </c>
      <c r="CW11" s="3">
        <f>IF($CT11&gt;$CT$1,"NA",(IF($CU11&lt;'[2]Point Tables'!$S$4,"OLD",(IF($CV11="Y","X",(VLOOKUP($CS11,[1]CWF!$A$1:$A$65536,1,FALSE)))))))</f>
        <v>100052167</v>
      </c>
      <c r="CX11" s="3" t="str">
        <f>IF(CT11&gt;$CT$1,"NA",(IF($CU11&lt;'[3]Point Tables'!$S$5,"OLD",(IF($CV11="Y",CS11,(VLOOKUP($CS11,[1]Y14WF!$A$1:$A$65536,1,FALSE)))))))</f>
        <v>OLD</v>
      </c>
      <c r="CZ11" s="3" t="s">
        <v>64</v>
      </c>
      <c r="DA11" s="3">
        <v>1994</v>
      </c>
      <c r="DB11" s="3" t="s">
        <v>29</v>
      </c>
      <c r="DC11" t="s">
        <v>64</v>
      </c>
      <c r="DD11">
        <v>100085142</v>
      </c>
      <c r="DE11">
        <v>7</v>
      </c>
      <c r="DF11">
        <v>1994</v>
      </c>
      <c r="DG11" t="s">
        <v>25</v>
      </c>
      <c r="DH11" s="3" t="str">
        <f>IF($DE11&gt;$DE$1,"NA",(IF($DF11&lt;'[2]Point Tables'!$S$4,"OLD",(IF($DG11="Y","X",(VLOOKUP($DD11,[1]CWF!$A$1:$A$65536,1,FALSE)))))))</f>
        <v>OLD</v>
      </c>
      <c r="DI11" s="3" t="str">
        <f>IF(DE11&gt;$DE$1,"NA",(IF($DF11&lt;'[4]Point Tables'!$S$5,"OLD",(IF($DG11="Y",DD11,(VLOOKUP($DD11,[1]Y14WF!$A$1:$A$65536,1,FALSE)))))))</f>
        <v>OLD</v>
      </c>
      <c r="DK11" s="3" t="s">
        <v>68</v>
      </c>
      <c r="DL11" s="3">
        <v>1994</v>
      </c>
      <c r="DM11" s="3" t="s">
        <v>37</v>
      </c>
      <c r="DN11" t="s">
        <v>68</v>
      </c>
      <c r="DO11">
        <v>100069359</v>
      </c>
      <c r="DP11">
        <v>7</v>
      </c>
      <c r="DQ11">
        <v>1994</v>
      </c>
      <c r="DR11" t="s">
        <v>25</v>
      </c>
      <c r="DS11" s="3" t="str">
        <f>IF($DP11&gt;$DP$1,"NA",(IF($DQ11&lt;'[2]Point Tables'!$S$4,"OLD",(IF($DR11="Y","X",(VLOOKUP($DO11,[1]CWF!$A$1:$A$65536,1,FALSE)))))))</f>
        <v>OLD</v>
      </c>
      <c r="DT11" s="3" t="str">
        <f>IF(DP11&gt;$DP$1,"NA",(IF($DQ11&lt;'[3]Point Tables'!$S$5,"OLD",(IF($DR11="Y",DO11,(VLOOKUP($DO11,[1]Y14WF!$A$1:$A$65536,1,FALSE)))))))</f>
        <v>OLD</v>
      </c>
      <c r="DU11" s="3"/>
      <c r="DV11" t="s">
        <v>70</v>
      </c>
      <c r="DW11">
        <v>1994</v>
      </c>
      <c r="DX11" t="s">
        <v>71</v>
      </c>
      <c r="DY11" t="s">
        <v>70</v>
      </c>
      <c r="DZ11">
        <v>100085722</v>
      </c>
      <c r="EA11">
        <v>7</v>
      </c>
      <c r="EB11">
        <v>1994</v>
      </c>
      <c r="EC11" t="s">
        <v>25</v>
      </c>
      <c r="ED11" s="3" t="str">
        <f>IF($EA11&gt;$EA$1,"NA",(IF($EB11&lt;'[2]Point Tables'!$S$4,"OLD",(IF($EC11="Y","X",(VLOOKUP($DZ11,[1]CWF!$A$1:$A$65536,1,FALSE)))))))</f>
        <v>OLD</v>
      </c>
      <c r="EE11" s="3" t="str">
        <f>IF(EA11&gt;$EA$1,"NA",(IF($EB11&lt;'[3]Point Tables'!$S$5,"OLD",(IF($EC11="Y",DZ11,(VLOOKUP($DZ11,[1]Y14WF!$A$1:$A$65536,1,FALSE)))))))</f>
        <v>OLD</v>
      </c>
    </row>
    <row r="12" spans="1:135">
      <c r="A12" s="3" t="s">
        <v>72</v>
      </c>
      <c r="B12" s="3">
        <v>1991</v>
      </c>
      <c r="C12" s="3" t="s">
        <v>61</v>
      </c>
      <c r="D12" t="s">
        <v>72</v>
      </c>
      <c r="E12">
        <v>100057011</v>
      </c>
      <c r="F12">
        <v>8</v>
      </c>
      <c r="G12">
        <v>1991</v>
      </c>
      <c r="H12" t="s">
        <v>25</v>
      </c>
      <c r="I12" s="3">
        <f>IF($F12&gt;$F$1,"NA",(IF($H12="Y","X",(VLOOKUP($E12,[1]SWF!$A$1:$A$65536,1,FALSE)))))</f>
        <v>100057011</v>
      </c>
      <c r="J12" s="3" t="str">
        <f>IF($F12&gt;$F$1,"NA",(IF($G12&lt;'[2]Point Tables'!$S$3,"OLD",(IF($H12="Y","X",(VLOOKUP($E12,[1]JWF!$A$1:$A$65536,1,FALSE)))))))</f>
        <v>OLD</v>
      </c>
      <c r="K12" s="3" t="str">
        <f>IF($F12&gt;$F$1,"NA",(IF($G12&lt;'[2]Point Tables'!$S$4,"OLD",(IF($H12="Y","X",(VLOOKUP($E12,[1]CWF!$A$1:$A$65536,1,FALSE)))))))</f>
        <v>OLD</v>
      </c>
      <c r="M12" t="s">
        <v>73</v>
      </c>
      <c r="N12">
        <v>1987</v>
      </c>
      <c r="O12" t="s">
        <v>74</v>
      </c>
      <c r="P12" t="s">
        <v>73</v>
      </c>
      <c r="Q12">
        <v>100008473</v>
      </c>
      <c r="R12">
        <v>8</v>
      </c>
      <c r="S12">
        <v>1987</v>
      </c>
      <c r="T12" t="s">
        <v>25</v>
      </c>
      <c r="U12" s="3">
        <f>IF($R12&gt;$R$1,"NA",(IF($T12="Y","X",(VLOOKUP($Q12,[1]SWF!$A$1:$A$65536,1,FALSE)))))</f>
        <v>100008473</v>
      </c>
      <c r="V12" s="3" t="str">
        <f>IF($R12&gt;$R$1,"NA",(IF($S12&lt;'[2]Point Tables'!$S$3,"OLD",(IF($T12="Y","X",(VLOOKUP($Q12,[1]JWF!$A$1:$A$65536,1,FALSE)))))))</f>
        <v>OLD</v>
      </c>
      <c r="W12" s="3" t="str">
        <f>IF($R12&gt;$R$1,"NA",(IF($S12&lt;'[2]Point Tables'!$S$4,"OLD",(IF($T12="Y","X",(VLOOKUP($Q12,[1]CWF!$A$1:$A$65536,1,FALSE)))))))</f>
        <v>OLD</v>
      </c>
      <c r="Y12" t="s">
        <v>73</v>
      </c>
      <c r="Z12">
        <v>1987</v>
      </c>
      <c r="AA12" t="s">
        <v>74</v>
      </c>
      <c r="AB12" t="s">
        <v>73</v>
      </c>
      <c r="AC12">
        <v>100008473</v>
      </c>
      <c r="AD12">
        <v>8</v>
      </c>
      <c r="AE12">
        <v>1987</v>
      </c>
      <c r="AF12" t="s">
        <v>25</v>
      </c>
      <c r="AG12" s="3">
        <f>IF($AD12&gt;$AD$1,"NA",(IF($AF12="Y","X",(VLOOKUP($AC12,[1]SWF!$A$1:$A$65536,1,FALSE)))))</f>
        <v>100008473</v>
      </c>
      <c r="AH12" s="3" t="str">
        <f>IF($AD12&gt;$AD$1,"NA",(IF($AE12&lt;'[2]Point Tables'!$S$3,"OLD",(IF($AF12="Y","X",(VLOOKUP($AC12,[1]JWF!$A$1:$A$65536,1,FALSE)))))))</f>
        <v>OLD</v>
      </c>
      <c r="AI12" s="3" t="str">
        <f>IF($AD12&gt;$AD$1,"NA",(IF($AE12&lt;'[2]Point Tables'!$S$4,"OLD",(IF($AF12="Y","X",(VLOOKUP($AC12,[1]CWF!$A$1:$A$65536,1,FALSE)))))))</f>
        <v>OLD</v>
      </c>
      <c r="AJ12" s="3"/>
      <c r="AK12" s="3" t="s">
        <v>75</v>
      </c>
      <c r="AL12" s="3">
        <v>1990</v>
      </c>
      <c r="AM12" s="3" t="s">
        <v>24</v>
      </c>
      <c r="AN12" t="s">
        <v>75</v>
      </c>
      <c r="AO12">
        <v>100051006</v>
      </c>
      <c r="AP12">
        <v>8</v>
      </c>
      <c r="AQ12">
        <v>1990</v>
      </c>
      <c r="AR12" s="4" t="s">
        <v>25</v>
      </c>
      <c r="AS12" s="3">
        <f>IF($AP12&gt;$AP$1,"NA",(IF($AR12="Y","X",(VLOOKUP($AO12,[1]SWF!$A$1:$A$65536,1,FALSE)))))</f>
        <v>100051006</v>
      </c>
      <c r="AT12" s="3" t="str">
        <f>IF($AP12&gt;$AP$1,"NA",(IF($AQ12&lt;'[2]Point Tables'!$S$3,"OLD",(IF($AR12="Y","X",(VLOOKUP($AO12,[1]JWF!$A$1:$A$65536,1,FALSE)))))))</f>
        <v>OLD</v>
      </c>
      <c r="AU12" s="3" t="str">
        <f>IF($AP12&gt;$AP$1,"NA",(IF($AQ12&lt;'[2]Point Tables'!$S$4,"OLD",(IF($AR12="Y","X",(VLOOKUP($AO12,[1]CWF!$A$1:$A$65536,1,FALSE)))))))</f>
        <v>OLD</v>
      </c>
      <c r="AV12" s="3"/>
      <c r="AW12" t="s">
        <v>32</v>
      </c>
      <c r="AX12">
        <v>1995</v>
      </c>
      <c r="AY12" t="s">
        <v>33</v>
      </c>
      <c r="AZ12" t="s">
        <v>32</v>
      </c>
      <c r="BA12">
        <v>100086899</v>
      </c>
      <c r="BB12">
        <v>8</v>
      </c>
      <c r="BC12">
        <v>1995</v>
      </c>
      <c r="BD12" t="s">
        <v>25</v>
      </c>
      <c r="BE12" s="3">
        <f>IF($BB12&gt;$BB$1,"NA",(IF($BC12&lt;'[2]Point Tables'!$S$3,"OLD",(IF($BD12="Y","X",(VLOOKUP($BA12,[1]JWF!$A$1:$A$65536,1,FALSE)))))))</f>
        <v>100086899</v>
      </c>
      <c r="BF12" s="3">
        <f>IF($BB12&gt;$BB$1,"NA",(IF($BC12&lt;'[2]Point Tables'!$S$4,"OLD",(IF($BD12="Y","X",(VLOOKUP($BA12,[1]CWF!$A$1:$A$65536,1,FALSE)))))))</f>
        <v>100086899</v>
      </c>
      <c r="BH12" s="3" t="s">
        <v>76</v>
      </c>
      <c r="BI12" s="3">
        <v>1995</v>
      </c>
      <c r="BJ12" s="3" t="s">
        <v>77</v>
      </c>
      <c r="BK12" t="s">
        <v>76</v>
      </c>
      <c r="BL12">
        <v>100058844</v>
      </c>
      <c r="BM12">
        <v>8</v>
      </c>
      <c r="BN12">
        <v>1995</v>
      </c>
      <c r="BO12" t="s">
        <v>25</v>
      </c>
      <c r="BP12" s="3">
        <f>IF($BM12&gt;$BM$1,"NA",(IF($BN12&lt;'[2]Point Tables'!$S$3,"OLD",(IF($BO12="Y","X",(VLOOKUP($BL12,[1]JWF!$A$1:$A$65536,1,FALSE)))))))</f>
        <v>100058844</v>
      </c>
      <c r="BQ12" s="3">
        <f>IF($BM12&gt;$BM$1,"NA",(IF($BN12&lt;'[2]Point Tables'!$S$4,"OLD",(IF($BO12="Y","X",(VLOOKUP($BL12,[1]CWF!$A$1:$A$65536,1,FALSE)))))))</f>
        <v>100058844</v>
      </c>
      <c r="BS12" t="s">
        <v>78</v>
      </c>
      <c r="BT12">
        <v>1992</v>
      </c>
      <c r="BU12" t="s">
        <v>29</v>
      </c>
      <c r="BV12" t="s">
        <v>78</v>
      </c>
      <c r="BW12">
        <v>100051494</v>
      </c>
      <c r="BX12">
        <v>8</v>
      </c>
      <c r="BY12">
        <v>1992</v>
      </c>
      <c r="BZ12" s="4" t="s">
        <v>25</v>
      </c>
      <c r="CA12" s="3">
        <f>IF($BX12&gt;$BX$1,"NA",(IF($BY12&lt;'[2]Point Tables'!$S$3,"OLD",(IF($BZ12="Y","X",(VLOOKUP($BW12,[1]JWF!$A$1:$A$65536,1,FALSE)))))))</f>
        <v>100051494</v>
      </c>
      <c r="CB12" s="3" t="str">
        <f>IF($BX12&gt;$BX$1,"NA",(IF($BY12&lt;'[2]Point Tables'!$S$4,"OLD",(IF($BZ12="Y","X",(VLOOKUP($BW12,[1]CWF!$A$1:$A$65536,1,FALSE)))))))</f>
        <v>OLD</v>
      </c>
      <c r="CC12" s="3"/>
      <c r="CD12" t="s">
        <v>63</v>
      </c>
      <c r="CE12">
        <v>1996</v>
      </c>
      <c r="CF12" t="s">
        <v>29</v>
      </c>
      <c r="CG12" t="s">
        <v>63</v>
      </c>
      <c r="CH12">
        <v>100074591</v>
      </c>
      <c r="CI12">
        <v>8</v>
      </c>
      <c r="CJ12">
        <v>1996</v>
      </c>
      <c r="CK12" t="s">
        <v>25</v>
      </c>
      <c r="CL12" s="3">
        <f>IF($CI12&gt;$CI$1,"NA",(IF($CJ12&lt;'[2]Point Tables'!$S$3,"OLD",(IF($CK12="Y","X",(VLOOKUP($CH12,[1]JWF!$A$1:$A$65536,1,FALSE)))))))</f>
        <v>100074591</v>
      </c>
      <c r="CM12" s="3">
        <f>IF($CI12&gt;$CI$1,"NA",(IF($CJ12&lt;'[2]Point Tables'!$S$4,"OLD",(IF($CK12="Y","X",(VLOOKUP($CH12,[1]CWF!$A$1:$A$65536,1,FALSE)))))))</f>
        <v>100074591</v>
      </c>
      <c r="CN12" s="3"/>
      <c r="CO12" t="s">
        <v>79</v>
      </c>
      <c r="CP12">
        <v>1996</v>
      </c>
      <c r="CQ12" t="s">
        <v>80</v>
      </c>
      <c r="CR12" t="s">
        <v>79</v>
      </c>
      <c r="CS12">
        <v>100074245</v>
      </c>
      <c r="CT12">
        <v>8</v>
      </c>
      <c r="CU12">
        <v>1996</v>
      </c>
      <c r="CV12" s="4" t="s">
        <v>25</v>
      </c>
      <c r="CW12" s="3">
        <f>IF($CT12&gt;$CT$1,"NA",(IF($CU12&lt;'[2]Point Tables'!$S$4,"OLD",(IF($CV12="Y","X",(VLOOKUP($CS12,[1]CWF!$A$1:$A$65536,1,FALSE)))))))</f>
        <v>100074245</v>
      </c>
      <c r="CX12" s="3">
        <f>IF(CT12&gt;$CT$1,"NA",(IF($CU12&lt;'[3]Point Tables'!$S$5,"OLD",(IF($CV12="Y",CS12,(VLOOKUP($CS12,[1]Y14WF!$A$1:$A$65536,1,FALSE)))))))</f>
        <v>100074245</v>
      </c>
      <c r="CZ12" s="3" t="s">
        <v>46</v>
      </c>
      <c r="DA12" s="3">
        <v>1994</v>
      </c>
      <c r="DB12" s="3" t="s">
        <v>31</v>
      </c>
      <c r="DC12" t="s">
        <v>46</v>
      </c>
      <c r="DD12">
        <v>100075044</v>
      </c>
      <c r="DE12">
        <v>8</v>
      </c>
      <c r="DF12">
        <v>1994</v>
      </c>
      <c r="DG12" t="s">
        <v>25</v>
      </c>
      <c r="DH12" s="3" t="str">
        <f>IF($DE12&gt;$DE$1,"NA",(IF($DF12&lt;'[2]Point Tables'!$S$4,"OLD",(IF($DG12="Y","X",(VLOOKUP($DD12,[1]CWF!$A$1:$A$65536,1,FALSE)))))))</f>
        <v>OLD</v>
      </c>
      <c r="DI12" s="3" t="str">
        <f>IF(DE12&gt;$DE$1,"NA",(IF($DF12&lt;'[4]Point Tables'!$S$5,"OLD",(IF($DG12="Y",DD12,(VLOOKUP($DD12,[1]Y14WF!$A$1:$A$65536,1,FALSE)))))))</f>
        <v>OLD</v>
      </c>
      <c r="DK12" s="3" t="s">
        <v>64</v>
      </c>
      <c r="DL12" s="3">
        <v>1994</v>
      </c>
      <c r="DM12" s="3" t="s">
        <v>29</v>
      </c>
      <c r="DN12" t="s">
        <v>64</v>
      </c>
      <c r="DO12">
        <v>100085142</v>
      </c>
      <c r="DP12">
        <v>8</v>
      </c>
      <c r="DQ12">
        <v>1994</v>
      </c>
      <c r="DR12" t="s">
        <v>25</v>
      </c>
      <c r="DS12" s="3" t="str">
        <f>IF($DP12&gt;$DP$1,"NA",(IF($DQ12&lt;'[2]Point Tables'!$S$4,"OLD",(IF($DR12="Y","X",(VLOOKUP($DO12,[1]CWF!$A$1:$A$65536,1,FALSE)))))))</f>
        <v>OLD</v>
      </c>
      <c r="DT12" s="3" t="str">
        <f>IF(DP12&gt;$DP$1,"NA",(IF($DQ12&lt;'[3]Point Tables'!$S$5,"OLD",(IF($DR12="Y",DO12,(VLOOKUP($DO12,[1]Y14WF!$A$1:$A$65536,1,FALSE)))))))</f>
        <v>OLD</v>
      </c>
      <c r="DU12" s="3"/>
      <c r="DV12" t="s">
        <v>55</v>
      </c>
      <c r="DW12">
        <v>1994</v>
      </c>
      <c r="DX12" t="s">
        <v>56</v>
      </c>
      <c r="DY12" t="s">
        <v>55</v>
      </c>
      <c r="DZ12">
        <v>100046908</v>
      </c>
      <c r="EA12">
        <v>8</v>
      </c>
      <c r="EB12">
        <v>1994</v>
      </c>
      <c r="EC12" t="s">
        <v>25</v>
      </c>
      <c r="ED12" s="3" t="str">
        <f>IF($EA12&gt;$EA$1,"NA",(IF($EB12&lt;'[2]Point Tables'!$S$4,"OLD",(IF($EC12="Y","X",(VLOOKUP($DZ12,[1]CWF!$A$1:$A$65536,1,FALSE)))))))</f>
        <v>OLD</v>
      </c>
      <c r="EE12" s="3" t="str">
        <f>IF(EA12&gt;$EA$1,"NA",(IF($EB12&lt;'[3]Point Tables'!$S$5,"OLD",(IF($EC12="Y",DZ12,(VLOOKUP($DZ12,[1]Y14WF!$A$1:$A$65536,1,FALSE)))))))</f>
        <v>OLD</v>
      </c>
    </row>
    <row r="13" spans="1:135">
      <c r="A13" s="3" t="s">
        <v>30</v>
      </c>
      <c r="B13" s="3">
        <v>1994</v>
      </c>
      <c r="C13" s="3" t="s">
        <v>31</v>
      </c>
      <c r="D13" t="s">
        <v>30</v>
      </c>
      <c r="E13">
        <v>100058910</v>
      </c>
      <c r="F13">
        <v>9</v>
      </c>
      <c r="G13">
        <v>1994</v>
      </c>
      <c r="H13" t="s">
        <v>25</v>
      </c>
      <c r="I13" s="3">
        <f>IF($F13&gt;$F$1,"NA",(IF($H13="Y","X",(VLOOKUP($E13,[1]SWF!$A$1:$A$65536,1,FALSE)))))</f>
        <v>100058910</v>
      </c>
      <c r="J13" s="3">
        <f>IF($F13&gt;$F$1,"NA",(IF($G13&lt;'[2]Point Tables'!$S$3,"OLD",(IF($H13="Y","X",(VLOOKUP($E13,[1]JWF!$A$1:$A$65536,1,FALSE)))))))</f>
        <v>100058910</v>
      </c>
      <c r="K13" s="3" t="str">
        <f>IF($F13&gt;$F$1,"NA",(IF($G13&lt;'[2]Point Tables'!$S$4,"OLD",(IF($H13="Y","X",(VLOOKUP($E13,[1]CWF!$A$1:$A$65536,1,FALSE)))))))</f>
        <v>OLD</v>
      </c>
      <c r="M13" t="s">
        <v>75</v>
      </c>
      <c r="N13">
        <v>1990</v>
      </c>
      <c r="O13" t="s">
        <v>24</v>
      </c>
      <c r="P13" t="s">
        <v>75</v>
      </c>
      <c r="Q13">
        <v>100051006</v>
      </c>
      <c r="R13">
        <v>9</v>
      </c>
      <c r="S13">
        <v>1990</v>
      </c>
      <c r="T13" t="s">
        <v>25</v>
      </c>
      <c r="U13" s="3">
        <f>IF($R13&gt;$R$1,"NA",(IF($T13="Y","X",(VLOOKUP($Q13,[1]SWF!$A$1:$A$65536,1,FALSE)))))</f>
        <v>100051006</v>
      </c>
      <c r="V13" s="3" t="str">
        <f>IF($R13&gt;$R$1,"NA",(IF($S13&lt;'[2]Point Tables'!$S$3,"OLD",(IF($T13="Y","X",(VLOOKUP($Q13,[1]JWF!$A$1:$A$65536,1,FALSE)))))))</f>
        <v>OLD</v>
      </c>
      <c r="W13" s="3" t="str">
        <f>IF($R13&gt;$R$1,"NA",(IF($S13&lt;'[2]Point Tables'!$S$4,"OLD",(IF($T13="Y","X",(VLOOKUP($Q13,[1]CWF!$A$1:$A$65536,1,FALSE)))))))</f>
        <v>OLD</v>
      </c>
      <c r="Y13" t="s">
        <v>34</v>
      </c>
      <c r="Z13">
        <v>1994</v>
      </c>
      <c r="AA13" t="s">
        <v>35</v>
      </c>
      <c r="AB13" t="s">
        <v>34</v>
      </c>
      <c r="AC13">
        <v>100062369</v>
      </c>
      <c r="AD13">
        <v>9</v>
      </c>
      <c r="AE13">
        <v>1994</v>
      </c>
      <c r="AF13" t="s">
        <v>25</v>
      </c>
      <c r="AG13" s="3">
        <f>IF($AD13&gt;$AD$1,"NA",(IF($AF13="Y","X",(VLOOKUP($AC13,[1]SWF!$A$1:$A$65536,1,FALSE)))))</f>
        <v>100062369</v>
      </c>
      <c r="AH13" s="3">
        <f>IF($AD13&gt;$AD$1,"NA",(IF($AE13&lt;'[2]Point Tables'!$S$3,"OLD",(IF($AF13="Y","X",(VLOOKUP($AC13,[1]JWF!$A$1:$A$65536,1,FALSE)))))))</f>
        <v>100062369</v>
      </c>
      <c r="AI13" s="3" t="str">
        <f>IF($AD13&gt;$AD$1,"NA",(IF($AE13&lt;'[2]Point Tables'!$S$4,"OLD",(IF($AF13="Y","X",(VLOOKUP($AC13,[1]CWF!$A$1:$A$65536,1,FALSE)))))))</f>
        <v>OLD</v>
      </c>
      <c r="AJ13" s="3"/>
      <c r="AK13" s="3" t="s">
        <v>81</v>
      </c>
      <c r="AL13" s="3">
        <v>1987</v>
      </c>
      <c r="AM13" s="3" t="s">
        <v>61</v>
      </c>
      <c r="AN13" t="s">
        <v>81</v>
      </c>
      <c r="AO13">
        <v>100027373</v>
      </c>
      <c r="AP13">
        <v>9</v>
      </c>
      <c r="AQ13">
        <v>1987</v>
      </c>
      <c r="AR13" s="4" t="s">
        <v>25</v>
      </c>
      <c r="AS13" s="3">
        <f>IF($AP13&gt;$AP$1,"NA",(IF($AR13="Y","X",(VLOOKUP($AO13,[1]SWF!$A$1:$A$65536,1,FALSE)))))</f>
        <v>100027373</v>
      </c>
      <c r="AT13" s="3" t="str">
        <f>IF($AP13&gt;$AP$1,"NA",(IF($AQ13&lt;'[2]Point Tables'!$S$3,"OLD",(IF($AR13="Y","X",(VLOOKUP($AO13,[1]JWF!$A$1:$A$65536,1,FALSE)))))))</f>
        <v>OLD</v>
      </c>
      <c r="AU13" s="3" t="str">
        <f>IF($AP13&gt;$AP$1,"NA",(IF($AQ13&lt;'[2]Point Tables'!$S$4,"OLD",(IF($AR13="Y","X",(VLOOKUP($AO13,[1]CWF!$A$1:$A$65536,1,FALSE)))))))</f>
        <v>OLD</v>
      </c>
      <c r="AV13" s="3"/>
      <c r="AW13" t="s">
        <v>82</v>
      </c>
      <c r="AX13">
        <v>1992</v>
      </c>
      <c r="AY13" t="s">
        <v>71</v>
      </c>
      <c r="AZ13" t="s">
        <v>82</v>
      </c>
      <c r="BA13">
        <v>100031904</v>
      </c>
      <c r="BB13">
        <v>9</v>
      </c>
      <c r="BC13">
        <v>1992</v>
      </c>
      <c r="BD13" t="s">
        <v>25</v>
      </c>
      <c r="BE13" s="3">
        <f>IF($BB13&gt;$BB$1,"NA",(IF($BC13&lt;'[2]Point Tables'!$S$3,"OLD",(IF($BD13="Y","X",(VLOOKUP($BA13,[1]JWF!$A$1:$A$65536,1,FALSE)))))))</f>
        <v>100031904</v>
      </c>
      <c r="BF13" s="3" t="str">
        <f>IF($BB13&gt;$BB$1,"NA",(IF($BC13&lt;'[2]Point Tables'!$S$4,"OLD",(IF($BD13="Y","X",(VLOOKUP($BA13,[1]CWF!$A$1:$A$65536,1,FALSE)))))))</f>
        <v>OLD</v>
      </c>
      <c r="BH13" s="3" t="s">
        <v>26</v>
      </c>
      <c r="BI13" s="3">
        <v>1994</v>
      </c>
      <c r="BJ13" s="3" t="s">
        <v>27</v>
      </c>
      <c r="BK13" t="s">
        <v>26</v>
      </c>
      <c r="BL13">
        <v>100063709</v>
      </c>
      <c r="BM13">
        <v>9</v>
      </c>
      <c r="BN13">
        <v>1994</v>
      </c>
      <c r="BO13" t="s">
        <v>25</v>
      </c>
      <c r="BP13" s="3">
        <f>IF($BM13&gt;$BM$1,"NA",(IF($BN13&lt;'[2]Point Tables'!$S$3,"OLD",(IF($BO13="Y","X",(VLOOKUP($BL13,[1]JWF!$A$1:$A$65536,1,FALSE)))))))</f>
        <v>100063709</v>
      </c>
      <c r="BQ13" s="3" t="str">
        <f>IF($BM13&gt;$BM$1,"NA",(IF($BN13&lt;'[2]Point Tables'!$S$4,"OLD",(IF($BO13="Y","X",(VLOOKUP($BL13,[1]CWF!$A$1:$A$65536,1,FALSE)))))))</f>
        <v>OLD</v>
      </c>
      <c r="BS13" t="s">
        <v>57</v>
      </c>
      <c r="BT13">
        <v>1994</v>
      </c>
      <c r="BU13" t="s">
        <v>58</v>
      </c>
      <c r="BV13" t="s">
        <v>57</v>
      </c>
      <c r="BW13">
        <v>100052115</v>
      </c>
      <c r="BX13">
        <v>9</v>
      </c>
      <c r="BY13">
        <v>1994</v>
      </c>
      <c r="BZ13" s="4" t="s">
        <v>25</v>
      </c>
      <c r="CA13" s="3">
        <f>IF($BX13&gt;$BX$1,"NA",(IF($BY13&lt;'[2]Point Tables'!$S$3,"OLD",(IF($BZ13="Y","X",(VLOOKUP($BW13,[1]JWF!$A$1:$A$65536,1,FALSE)))))))</f>
        <v>100052115</v>
      </c>
      <c r="CB13" s="3" t="str">
        <f>IF($BX13&gt;$BX$1,"NA",(IF($BY13&lt;'[2]Point Tables'!$S$4,"OLD",(IF($BZ13="Y","X",(VLOOKUP($BW13,[1]CWF!$A$1:$A$65536,1,FALSE)))))))</f>
        <v>OLD</v>
      </c>
      <c r="CC13" s="3"/>
      <c r="CD13" t="s">
        <v>65</v>
      </c>
      <c r="CE13">
        <v>1993</v>
      </c>
      <c r="CF13" t="s">
        <v>48</v>
      </c>
      <c r="CG13" t="s">
        <v>65</v>
      </c>
      <c r="CH13">
        <v>100085728</v>
      </c>
      <c r="CI13">
        <v>9</v>
      </c>
      <c r="CJ13">
        <v>1993</v>
      </c>
      <c r="CK13" t="s">
        <v>25</v>
      </c>
      <c r="CL13" s="3">
        <f>IF($CI13&gt;$CI$1,"NA",(IF($CJ13&lt;'[2]Point Tables'!$S$3,"OLD",(IF($CK13="Y","X",(VLOOKUP($CH13,[1]JWF!$A$1:$A$65536,1,FALSE)))))))</f>
        <v>100085728</v>
      </c>
      <c r="CM13" s="3" t="str">
        <f>IF($CI13&gt;$CI$1,"NA",(IF($CJ13&lt;'[2]Point Tables'!$S$4,"OLD",(IF($CK13="Y","X",(VLOOKUP($CH13,[1]CWF!$A$1:$A$65536,1,FALSE)))))))</f>
        <v>OLD</v>
      </c>
      <c r="CN13" s="3"/>
      <c r="CO13" t="s">
        <v>83</v>
      </c>
      <c r="CP13">
        <v>1995</v>
      </c>
      <c r="CQ13" t="s">
        <v>71</v>
      </c>
      <c r="CR13" t="s">
        <v>83</v>
      </c>
      <c r="CS13">
        <v>100058276</v>
      </c>
      <c r="CT13">
        <v>9</v>
      </c>
      <c r="CU13">
        <v>1995</v>
      </c>
      <c r="CV13" s="4" t="s">
        <v>25</v>
      </c>
      <c r="CW13" s="3">
        <f>IF($CT13&gt;$CT$1,"NA",(IF($CU13&lt;'[2]Point Tables'!$S$4,"OLD",(IF($CV13="Y","X",(VLOOKUP($CS13,[1]CWF!$A$1:$A$65536,1,FALSE)))))))</f>
        <v>100058276</v>
      </c>
      <c r="CX13" s="3" t="str">
        <f>IF(CT13&gt;$CT$1,"NA",(IF($CU13&lt;'[3]Point Tables'!$S$5,"OLD",(IF($CV13="Y",CS13,(VLOOKUP($CS13,[1]Y14WF!$A$1:$A$65536,1,FALSE)))))))</f>
        <v>OLD</v>
      </c>
      <c r="CZ13" s="3" t="s">
        <v>84</v>
      </c>
      <c r="DA13" s="3">
        <v>1994</v>
      </c>
      <c r="DB13" s="3" t="s">
        <v>33</v>
      </c>
      <c r="DC13" t="s">
        <v>84</v>
      </c>
      <c r="DD13">
        <v>100090127</v>
      </c>
      <c r="DE13">
        <v>9</v>
      </c>
      <c r="DF13">
        <v>1994</v>
      </c>
      <c r="DG13" t="s">
        <v>25</v>
      </c>
      <c r="DH13" s="3" t="str">
        <f>IF($DE13&gt;$DE$1,"NA",(IF($DF13&lt;'[2]Point Tables'!$S$4,"OLD",(IF($DG13="Y","X",(VLOOKUP($DD13,[1]CWF!$A$1:$A$65536,1,FALSE)))))))</f>
        <v>OLD</v>
      </c>
      <c r="DI13" s="3" t="str">
        <f>IF(DE13&gt;$DE$1,"NA",(IF($DF13&lt;'[4]Point Tables'!$S$5,"OLD",(IF($DG13="Y",DD13,(VLOOKUP($DD13,[1]Y14WF!$A$1:$A$65536,1,FALSE)))))))</f>
        <v>OLD</v>
      </c>
      <c r="DK13" s="3" t="s">
        <v>85</v>
      </c>
      <c r="DL13" s="3">
        <v>1995</v>
      </c>
      <c r="DM13" s="3" t="s">
        <v>31</v>
      </c>
      <c r="DN13" t="s">
        <v>85</v>
      </c>
      <c r="DO13">
        <v>100079326</v>
      </c>
      <c r="DP13">
        <v>9</v>
      </c>
      <c r="DQ13">
        <v>1995</v>
      </c>
      <c r="DR13" t="s">
        <v>25</v>
      </c>
      <c r="DS13" s="3">
        <f>IF($DP13&gt;$DP$1,"NA",(IF($DQ13&lt;'[2]Point Tables'!$S$4,"OLD",(IF($DR13="Y","X",(VLOOKUP($DO13,[1]CWF!$A$1:$A$65536,1,FALSE)))))))</f>
        <v>100079326</v>
      </c>
      <c r="DT13" s="3" t="str">
        <f>IF(DP13&gt;$DP$1,"NA",(IF($DQ13&lt;'[3]Point Tables'!$S$5,"OLD",(IF($DR13="Y",DO13,(VLOOKUP($DO13,[1]Y14WF!$A$1:$A$65536,1,FALSE)))))))</f>
        <v>OLD</v>
      </c>
      <c r="DU13" s="3"/>
      <c r="DV13" t="s">
        <v>52</v>
      </c>
      <c r="DW13">
        <v>1997</v>
      </c>
      <c r="DX13" t="s">
        <v>37</v>
      </c>
      <c r="DY13" t="s">
        <v>52</v>
      </c>
      <c r="DZ13">
        <v>100069362</v>
      </c>
      <c r="EA13">
        <v>9</v>
      </c>
      <c r="EB13">
        <v>1997</v>
      </c>
      <c r="EC13" t="s">
        <v>25</v>
      </c>
      <c r="ED13" s="3">
        <f>IF($EA13&gt;$EA$1,"NA",(IF($EB13&lt;'[2]Point Tables'!$S$4,"OLD",(IF($EC13="Y","X",(VLOOKUP($DZ13,[1]CWF!$A$1:$A$65536,1,FALSE)))))))</f>
        <v>100069362</v>
      </c>
      <c r="EE13" s="3">
        <f>IF(EA13&gt;$EA$1,"NA",(IF($EB13&lt;'[3]Point Tables'!$S$5,"OLD",(IF($EC13="Y",DZ13,(VLOOKUP($DZ13,[1]Y14WF!$A$1:$A$65536,1,FALSE)))))))</f>
        <v>100069362</v>
      </c>
    </row>
    <row r="14" spans="1:135">
      <c r="A14" s="3" t="s">
        <v>47</v>
      </c>
      <c r="B14" s="3">
        <v>1992</v>
      </c>
      <c r="C14" s="3" t="s">
        <v>48</v>
      </c>
      <c r="D14" t="s">
        <v>47</v>
      </c>
      <c r="E14">
        <v>100049827</v>
      </c>
      <c r="F14">
        <v>10</v>
      </c>
      <c r="G14">
        <v>1992</v>
      </c>
      <c r="H14" t="s">
        <v>25</v>
      </c>
      <c r="I14" s="3">
        <f>IF($F14&gt;$F$1,"NA",(IF($H14="Y","X",(VLOOKUP($E14,[1]SWF!$A$1:$A$65536,1,FALSE)))))</f>
        <v>100049827</v>
      </c>
      <c r="J14" s="3">
        <f>IF($F14&gt;$F$1,"NA",(IF($G14&lt;'[2]Point Tables'!$S$3,"OLD",(IF($H14="Y","X",(VLOOKUP($E14,[1]JWF!$A$1:$A$65536,1,FALSE)))))))</f>
        <v>100049827</v>
      </c>
      <c r="K14" s="3" t="str">
        <f>IF($F14&gt;$F$1,"NA",(IF($G14&lt;'[2]Point Tables'!$S$4,"OLD",(IF($H14="Y","X",(VLOOKUP($E14,[1]CWF!$A$1:$A$65536,1,FALSE)))))))</f>
        <v>OLD</v>
      </c>
      <c r="M14" t="s">
        <v>34</v>
      </c>
      <c r="N14">
        <v>1994</v>
      </c>
      <c r="O14" t="s">
        <v>35</v>
      </c>
      <c r="P14" t="s">
        <v>34</v>
      </c>
      <c r="Q14">
        <v>100062369</v>
      </c>
      <c r="R14">
        <v>10</v>
      </c>
      <c r="S14">
        <v>1994</v>
      </c>
      <c r="T14" t="s">
        <v>25</v>
      </c>
      <c r="U14" s="3">
        <f>IF($R14&gt;$R$1,"NA",(IF($T14="Y","X",(VLOOKUP($Q14,[1]SWF!$A$1:$A$65536,1,FALSE)))))</f>
        <v>100062369</v>
      </c>
      <c r="V14" s="3">
        <f>IF($R14&gt;$R$1,"NA",(IF($S14&lt;'[2]Point Tables'!$S$3,"OLD",(IF($T14="Y","X",(VLOOKUP($Q14,[1]JWF!$A$1:$A$65536,1,FALSE)))))))</f>
        <v>100062369</v>
      </c>
      <c r="W14" s="3" t="str">
        <f>IF($R14&gt;$R$1,"NA",(IF($S14&lt;'[2]Point Tables'!$S$4,"OLD",(IF($T14="Y","X",(VLOOKUP($Q14,[1]CWF!$A$1:$A$65536,1,FALSE)))))))</f>
        <v>OLD</v>
      </c>
      <c r="Y14" t="s">
        <v>59</v>
      </c>
      <c r="Z14">
        <v>1989</v>
      </c>
      <c r="AA14" t="s">
        <v>29</v>
      </c>
      <c r="AB14" t="s">
        <v>59</v>
      </c>
      <c r="AC14">
        <v>100032447</v>
      </c>
      <c r="AD14" s="6">
        <v>10</v>
      </c>
      <c r="AE14">
        <v>1989</v>
      </c>
      <c r="AF14" t="s">
        <v>25</v>
      </c>
      <c r="AG14" s="3">
        <f>IF($AD14&gt;$AD$1,"NA",(IF($AF14="Y","X",(VLOOKUP($AC14,[1]SWF!$A$1:$A$65536,1,FALSE)))))</f>
        <v>100032447</v>
      </c>
      <c r="AH14" s="3" t="str">
        <f>IF($AD14&gt;$AD$1,"NA",(IF($AE14&lt;'[2]Point Tables'!$S$3,"OLD",(IF($AF14="Y","X",(VLOOKUP($AC14,[1]JWF!$A$1:$A$65536,1,FALSE)))))))</f>
        <v>OLD</v>
      </c>
      <c r="AI14" s="3" t="str">
        <f>IF($AD14&gt;$AD$1,"NA",(IF($AE14&lt;'[2]Point Tables'!$S$4,"OLD",(IF($AF14="Y","X",(VLOOKUP($AC14,[1]CWF!$A$1:$A$65536,1,FALSE)))))))</f>
        <v>OLD</v>
      </c>
      <c r="AJ14" s="3"/>
      <c r="AK14" s="3" t="s">
        <v>73</v>
      </c>
      <c r="AL14" s="3">
        <v>1987</v>
      </c>
      <c r="AM14" s="3" t="s">
        <v>74</v>
      </c>
      <c r="AN14" t="s">
        <v>73</v>
      </c>
      <c r="AO14">
        <v>100008473</v>
      </c>
      <c r="AP14">
        <v>10</v>
      </c>
      <c r="AQ14">
        <v>1987</v>
      </c>
      <c r="AR14" s="4" t="s">
        <v>25</v>
      </c>
      <c r="AS14" s="3">
        <f>IF($AP14&gt;$AP$1,"NA",(IF($AR14="Y","X",(VLOOKUP($AO14,[1]SWF!$A$1:$A$65536,1,FALSE)))))</f>
        <v>100008473</v>
      </c>
      <c r="AT14" s="3" t="str">
        <f>IF($AP14&gt;$AP$1,"NA",(IF($AQ14&lt;'[2]Point Tables'!$S$3,"OLD",(IF($AR14="Y","X",(VLOOKUP($AO14,[1]JWF!$A$1:$A$65536,1,FALSE)))))))</f>
        <v>OLD</v>
      </c>
      <c r="AU14" s="3" t="str">
        <f>IF($AP14&gt;$AP$1,"NA",(IF($AQ14&lt;'[2]Point Tables'!$S$4,"OLD",(IF($AR14="Y","X",(VLOOKUP($AO14,[1]CWF!$A$1:$A$65536,1,FALSE)))))))</f>
        <v>OLD</v>
      </c>
      <c r="AV14" s="3"/>
      <c r="AW14" t="s">
        <v>86</v>
      </c>
      <c r="AX14">
        <v>1992</v>
      </c>
      <c r="AY14" t="s">
        <v>48</v>
      </c>
      <c r="AZ14" t="s">
        <v>86</v>
      </c>
      <c r="BA14">
        <v>100058387</v>
      </c>
      <c r="BB14">
        <v>10</v>
      </c>
      <c r="BC14">
        <v>1992</v>
      </c>
      <c r="BD14" t="s">
        <v>25</v>
      </c>
      <c r="BE14" s="3">
        <f>IF($BB14&gt;$BB$1,"NA",(IF($BC14&lt;'[2]Point Tables'!$S$3,"OLD",(IF($BD14="Y","X",(VLOOKUP($BA14,[1]JWF!$A$1:$A$65536,1,FALSE)))))))</f>
        <v>100058387</v>
      </c>
      <c r="BF14" s="3" t="str">
        <f>IF($BB14&gt;$BB$1,"NA",(IF($BC14&lt;'[2]Point Tables'!$S$4,"OLD",(IF($BD14="Y","X",(VLOOKUP($BA14,[1]CWF!$A$1:$A$65536,1,FALSE)))))))</f>
        <v>OLD</v>
      </c>
      <c r="BH14" s="3" t="s">
        <v>87</v>
      </c>
      <c r="BI14" s="3">
        <v>1992</v>
      </c>
      <c r="BJ14" s="3" t="s">
        <v>29</v>
      </c>
      <c r="BK14" t="s">
        <v>87</v>
      </c>
      <c r="BL14">
        <v>100054943</v>
      </c>
      <c r="BM14">
        <v>10</v>
      </c>
      <c r="BN14">
        <v>1992</v>
      </c>
      <c r="BO14" t="s">
        <v>25</v>
      </c>
      <c r="BP14" s="3">
        <f>IF($BM14&gt;$BM$1,"NA",(IF($BN14&lt;'[2]Point Tables'!$S$3,"OLD",(IF($BO14="Y","X",(VLOOKUP($BL14,[1]JWF!$A$1:$A$65536,1,FALSE)))))))</f>
        <v>100054943</v>
      </c>
      <c r="BQ14" s="3" t="str">
        <f>IF($BM14&gt;$BM$1,"NA",(IF($BN14&lt;'[2]Point Tables'!$S$4,"OLD",(IF($BO14="Y","X",(VLOOKUP($BL14,[1]CWF!$A$1:$A$65536,1,FALSE)))))))</f>
        <v>OLD</v>
      </c>
      <c r="BS14" t="s">
        <v>88</v>
      </c>
      <c r="BT14">
        <v>1991</v>
      </c>
      <c r="BU14" t="s">
        <v>89</v>
      </c>
      <c r="BV14" t="s">
        <v>88</v>
      </c>
      <c r="BW14">
        <v>100049261</v>
      </c>
      <c r="BX14">
        <v>10</v>
      </c>
      <c r="BY14">
        <v>1991</v>
      </c>
      <c r="BZ14" s="4" t="s">
        <v>25</v>
      </c>
      <c r="CA14" s="3" t="str">
        <f>IF($BX14&gt;$BX$1,"NA",(IF($BY14&lt;'[2]Point Tables'!$S$3,"OLD",(IF($BZ14="Y","X",(VLOOKUP($BW14,[1]JWF!$A$1:$A$65536,1,FALSE)))))))</f>
        <v>OLD</v>
      </c>
      <c r="CB14" s="3" t="str">
        <f>IF($BX14&gt;$BX$1,"NA",(IF($BY14&lt;'[2]Point Tables'!$S$4,"OLD",(IF($BZ14="Y","X",(VLOOKUP($BW14,[1]CWF!$A$1:$A$65536,1,FALSE)))))))</f>
        <v>OLD</v>
      </c>
      <c r="CC14" s="3"/>
      <c r="CD14" t="s">
        <v>57</v>
      </c>
      <c r="CE14">
        <v>1994</v>
      </c>
      <c r="CF14" t="s">
        <v>58</v>
      </c>
      <c r="CG14" t="s">
        <v>57</v>
      </c>
      <c r="CH14">
        <v>100052115</v>
      </c>
      <c r="CI14">
        <v>10</v>
      </c>
      <c r="CJ14">
        <v>1994</v>
      </c>
      <c r="CK14" t="s">
        <v>25</v>
      </c>
      <c r="CL14" s="3">
        <f>IF($CI14&gt;$CI$1,"NA",(IF($CJ14&lt;'[2]Point Tables'!$S$3,"OLD",(IF($CK14="Y","X",(VLOOKUP($CH14,[1]JWF!$A$1:$A$65536,1,FALSE)))))))</f>
        <v>100052115</v>
      </c>
      <c r="CM14" s="3" t="str">
        <f>IF($CI14&gt;$CI$1,"NA",(IF($CJ14&lt;'[2]Point Tables'!$S$4,"OLD",(IF($CK14="Y","X",(VLOOKUP($CH14,[1]CWF!$A$1:$A$65536,1,FALSE)))))))</f>
        <v>OLD</v>
      </c>
      <c r="CN14" s="3"/>
      <c r="CO14" t="s">
        <v>90</v>
      </c>
      <c r="CP14">
        <v>1997</v>
      </c>
      <c r="CQ14" t="s">
        <v>37</v>
      </c>
      <c r="CR14" t="s">
        <v>90</v>
      </c>
      <c r="CS14">
        <v>100079073</v>
      </c>
      <c r="CT14">
        <v>10</v>
      </c>
      <c r="CU14">
        <v>1997</v>
      </c>
      <c r="CV14" s="5" t="s">
        <v>25</v>
      </c>
      <c r="CW14" s="3">
        <f>IF($CT14&gt;$CT$1,"NA",(IF($CU14&lt;'[2]Point Tables'!$S$4,"OLD",(IF($CV14="Y","X",(VLOOKUP($CS14,[1]CWF!$A$1:$A$65536,1,FALSE)))))))</f>
        <v>100079073</v>
      </c>
      <c r="CX14" s="3">
        <f>IF(CT14&gt;$CT$1,"NA",(IF($CU14&lt;'[3]Point Tables'!$S$5,"OLD",(IF($CV14="Y",CS14,(VLOOKUP($CS14,[1]Y14WF!$A$1:$A$65536,1,FALSE)))))))</f>
        <v>100079073</v>
      </c>
      <c r="CZ14" s="3" t="s">
        <v>85</v>
      </c>
      <c r="DA14" s="3">
        <v>1995</v>
      </c>
      <c r="DB14" s="3" t="s">
        <v>31</v>
      </c>
      <c r="DC14" t="s">
        <v>85</v>
      </c>
      <c r="DD14">
        <v>100079326</v>
      </c>
      <c r="DE14">
        <v>10</v>
      </c>
      <c r="DF14">
        <v>1995</v>
      </c>
      <c r="DG14" t="s">
        <v>25</v>
      </c>
      <c r="DH14" s="3">
        <f>IF($DE14&gt;$DE$1,"NA",(IF($DF14&lt;'[2]Point Tables'!$S$4,"OLD",(IF($DG14="Y","X",(VLOOKUP($DD14,[1]CWF!$A$1:$A$65536,1,FALSE)))))))</f>
        <v>100079326</v>
      </c>
      <c r="DI14" s="3" t="str">
        <f>IF(DE14&gt;$DE$1,"NA",(IF($DF14&lt;'[4]Point Tables'!$S$5,"OLD",(IF($DG14="Y",DD14,(VLOOKUP($DD14,[1]Y14WF!$A$1:$A$65536,1,FALSE)))))))</f>
        <v>OLD</v>
      </c>
      <c r="DK14" s="3" t="s">
        <v>91</v>
      </c>
      <c r="DL14" s="3">
        <v>1995</v>
      </c>
      <c r="DM14" s="3" t="s">
        <v>29</v>
      </c>
      <c r="DN14" t="s">
        <v>91</v>
      </c>
      <c r="DO14">
        <v>100058321</v>
      </c>
      <c r="DP14">
        <v>10</v>
      </c>
      <c r="DQ14">
        <v>1995</v>
      </c>
      <c r="DR14" t="s">
        <v>25</v>
      </c>
      <c r="DS14" s="3">
        <f>IF($DP14&gt;$DP$1,"NA",(IF($DQ14&lt;'[2]Point Tables'!$S$4,"OLD",(IF($DR14="Y","X",(VLOOKUP($DO14,[1]CWF!$A$1:$A$65536,1,FALSE)))))))</f>
        <v>100058321</v>
      </c>
      <c r="DT14" s="3" t="str">
        <f>IF(DP14&gt;$DP$1,"NA",(IF($DQ14&lt;'[3]Point Tables'!$S$5,"OLD",(IF($DR14="Y",DO14,(VLOOKUP($DO14,[1]Y14WF!$A$1:$A$65536,1,FALSE)))))))</f>
        <v>OLD</v>
      </c>
      <c r="DU14" s="3"/>
      <c r="DV14" t="s">
        <v>92</v>
      </c>
      <c r="DW14">
        <v>1995</v>
      </c>
      <c r="DX14" t="s">
        <v>80</v>
      </c>
      <c r="DY14" t="s">
        <v>92</v>
      </c>
      <c r="DZ14">
        <v>100067240</v>
      </c>
      <c r="EA14">
        <v>10</v>
      </c>
      <c r="EB14">
        <v>1995</v>
      </c>
      <c r="EC14" t="s">
        <v>25</v>
      </c>
      <c r="ED14" s="3">
        <f>IF($EA14&gt;$EA$1,"NA",(IF($EB14&lt;'[2]Point Tables'!$S$4,"OLD",(IF($EC14="Y","X",(VLOOKUP($DZ14,[1]CWF!$A$1:$A$65536,1,FALSE)))))))</f>
        <v>100067240</v>
      </c>
      <c r="EE14" s="3" t="str">
        <f>IF(EA14&gt;$EA$1,"NA",(IF($EB14&lt;'[3]Point Tables'!$S$5,"OLD",(IF($EC14="Y",DZ14,(VLOOKUP($DZ14,[1]Y14WF!$A$1:$A$65536,1,FALSE)))))))</f>
        <v>OLD</v>
      </c>
    </row>
    <row r="15" spans="1:135">
      <c r="A15" s="3" t="s">
        <v>26</v>
      </c>
      <c r="B15" s="3">
        <v>1994</v>
      </c>
      <c r="C15" s="3" t="s">
        <v>27</v>
      </c>
      <c r="D15" t="s">
        <v>26</v>
      </c>
      <c r="E15">
        <v>100063709</v>
      </c>
      <c r="F15">
        <v>11</v>
      </c>
      <c r="G15">
        <v>1994</v>
      </c>
      <c r="H15" t="s">
        <v>25</v>
      </c>
      <c r="I15" s="3">
        <f>IF($F15&gt;$F$1,"NA",(IF($H15="Y","X",(VLOOKUP($E15,[1]SWF!$A$1:$A$65536,1,FALSE)))))</f>
        <v>100063709</v>
      </c>
      <c r="J15" s="3">
        <f>IF($F15&gt;$F$1,"NA",(IF($G15&lt;'[2]Point Tables'!$S$3,"OLD",(IF($H15="Y","X",(VLOOKUP($E15,[1]JWF!$A$1:$A$65536,1,FALSE)))))))</f>
        <v>100063709</v>
      </c>
      <c r="K15" s="3" t="str">
        <f>IF($F15&gt;$F$1,"NA",(IF($G15&lt;'[2]Point Tables'!$S$4,"OLD",(IF($H15="Y","X",(VLOOKUP($E15,[1]CWF!$A$1:$A$65536,1,FALSE)))))))</f>
        <v>OLD</v>
      </c>
      <c r="M15" t="s">
        <v>30</v>
      </c>
      <c r="N15">
        <v>1994</v>
      </c>
      <c r="O15" t="s">
        <v>31</v>
      </c>
      <c r="P15" t="s">
        <v>30</v>
      </c>
      <c r="Q15">
        <v>100058910</v>
      </c>
      <c r="R15">
        <v>11</v>
      </c>
      <c r="S15">
        <v>1994</v>
      </c>
      <c r="T15" t="s">
        <v>25</v>
      </c>
      <c r="U15" s="3">
        <f>IF($R15&gt;$R$1,"NA",(IF($T15="Y","X",(VLOOKUP($Q15,[1]SWF!$A$1:$A$65536,1,FALSE)))))</f>
        <v>100058910</v>
      </c>
      <c r="V15" s="3">
        <f>IF($R15&gt;$R$1,"NA",(IF($S15&lt;'[2]Point Tables'!$S$3,"OLD",(IF($T15="Y","X",(VLOOKUP($Q15,[1]JWF!$A$1:$A$65536,1,FALSE)))))))</f>
        <v>100058910</v>
      </c>
      <c r="W15" s="3" t="str">
        <f>IF($R15&gt;$R$1,"NA",(IF($S15&lt;'[2]Point Tables'!$S$4,"OLD",(IF($T15="Y","X",(VLOOKUP($Q15,[1]CWF!$A$1:$A$65536,1,FALSE)))))))</f>
        <v>OLD</v>
      </c>
      <c r="Y15" t="s">
        <v>93</v>
      </c>
      <c r="Z15">
        <v>1993</v>
      </c>
      <c r="AA15" t="s">
        <v>27</v>
      </c>
      <c r="AB15" t="s">
        <v>93</v>
      </c>
      <c r="AC15">
        <v>100055866</v>
      </c>
      <c r="AD15" s="6">
        <v>11</v>
      </c>
      <c r="AE15">
        <v>1993</v>
      </c>
      <c r="AF15" t="s">
        <v>25</v>
      </c>
      <c r="AG15" s="3">
        <f>IF($AD15&gt;$AD$1,"NA",(IF($AF15="Y","X",(VLOOKUP($AC15,[1]SWF!$A$1:$A$65536,1,FALSE)))))</f>
        <v>100055866</v>
      </c>
      <c r="AH15" s="3">
        <f>IF($AD15&gt;$AD$1,"NA",(IF($AE15&lt;'[2]Point Tables'!$S$3,"OLD",(IF($AF15="Y","X",(VLOOKUP($AC15,[1]JWF!$A$1:$A$65536,1,FALSE)))))))</f>
        <v>100055866</v>
      </c>
      <c r="AI15" s="3" t="str">
        <f>IF($AD15&gt;$AD$1,"NA",(IF($AE15&lt;'[2]Point Tables'!$S$4,"OLD",(IF($AF15="Y","X",(VLOOKUP($AC15,[1]CWF!$A$1:$A$65536,1,FALSE)))))))</f>
        <v>OLD</v>
      </c>
      <c r="AJ15" s="3"/>
      <c r="AK15" s="3" t="s">
        <v>94</v>
      </c>
      <c r="AL15" s="3">
        <v>1993</v>
      </c>
      <c r="AM15" s="3" t="s">
        <v>89</v>
      </c>
      <c r="AN15" t="s">
        <v>94</v>
      </c>
      <c r="AO15">
        <v>100041372</v>
      </c>
      <c r="AP15">
        <v>11</v>
      </c>
      <c r="AQ15">
        <v>1993</v>
      </c>
      <c r="AR15" s="4" t="s">
        <v>25</v>
      </c>
      <c r="AS15" s="3">
        <f>IF($AP15&gt;$AP$1,"NA",(IF($AR15="Y","X",(VLOOKUP($AO15,[1]SWF!$A$1:$A$65536,1,FALSE)))))</f>
        <v>100041372</v>
      </c>
      <c r="AT15" s="3">
        <f>IF($AP15&gt;$AP$1,"NA",(IF($AQ15&lt;'[2]Point Tables'!$S$3,"OLD",(IF($AR15="Y","X",(VLOOKUP($AO15,[1]JWF!$A$1:$A$65536,1,FALSE)))))))</f>
        <v>100041372</v>
      </c>
      <c r="AU15" s="3" t="str">
        <f>IF($AP15&gt;$AP$1,"NA",(IF($AQ15&lt;'[2]Point Tables'!$S$4,"OLD",(IF($AR15="Y","X",(VLOOKUP($AO15,[1]CWF!$A$1:$A$65536,1,FALSE)))))))</f>
        <v>OLD</v>
      </c>
      <c r="AV15" s="3"/>
      <c r="AW15" t="s">
        <v>95</v>
      </c>
      <c r="AX15">
        <v>1995</v>
      </c>
      <c r="AY15" t="s">
        <v>31</v>
      </c>
      <c r="AZ15" t="s">
        <v>95</v>
      </c>
      <c r="BA15">
        <v>100067328</v>
      </c>
      <c r="BB15">
        <v>11</v>
      </c>
      <c r="BC15">
        <v>1995</v>
      </c>
      <c r="BD15" t="s">
        <v>25</v>
      </c>
      <c r="BE15" s="3">
        <f>IF($BB15&gt;$BB$1,"NA",(IF($BC15&lt;'[2]Point Tables'!$S$3,"OLD",(IF($BD15="Y","X",(VLOOKUP($BA15,[1]JWF!$A$1:$A$65536,1,FALSE)))))))</f>
        <v>100067328</v>
      </c>
      <c r="BF15" s="3">
        <f>IF($BB15&gt;$BB$1,"NA",(IF($BC15&lt;'[2]Point Tables'!$S$4,"OLD",(IF($BD15="Y","X",(VLOOKUP($BA15,[1]CWF!$A$1:$A$65536,1,FALSE)))))))</f>
        <v>100067328</v>
      </c>
      <c r="BH15" s="3" t="s">
        <v>86</v>
      </c>
      <c r="BI15" s="3">
        <v>1992</v>
      </c>
      <c r="BJ15" s="3" t="s">
        <v>48</v>
      </c>
      <c r="BK15" t="s">
        <v>86</v>
      </c>
      <c r="BL15">
        <v>100058387</v>
      </c>
      <c r="BM15">
        <v>11</v>
      </c>
      <c r="BN15">
        <v>1992</v>
      </c>
      <c r="BO15" t="s">
        <v>25</v>
      </c>
      <c r="BP15" s="3">
        <f>IF($BM15&gt;$BM$1,"NA",(IF($BN15&lt;'[2]Point Tables'!$S$3,"OLD",(IF($BO15="Y","X",(VLOOKUP($BL15,[1]JWF!$A$1:$A$65536,1,FALSE)))))))</f>
        <v>100058387</v>
      </c>
      <c r="BQ15" s="3" t="str">
        <f>IF($BM15&gt;$BM$1,"NA",(IF($BN15&lt;'[2]Point Tables'!$S$4,"OLD",(IF($BO15="Y","X",(VLOOKUP($BL15,[1]CWF!$A$1:$A$65536,1,FALSE)))))))</f>
        <v>OLD</v>
      </c>
      <c r="BS15" t="s">
        <v>91</v>
      </c>
      <c r="BT15">
        <v>-1</v>
      </c>
      <c r="BU15" t="s">
        <v>29</v>
      </c>
      <c r="BV15" t="s">
        <v>91</v>
      </c>
      <c r="BW15">
        <v>100058321</v>
      </c>
      <c r="BX15">
        <v>11</v>
      </c>
      <c r="BY15">
        <v>1991</v>
      </c>
      <c r="BZ15" s="4" t="s">
        <v>25</v>
      </c>
      <c r="CA15" s="3" t="str">
        <f>IF($BX15&gt;$BX$1,"NA",(IF($BY15&lt;'[2]Point Tables'!$S$3,"OLD",(IF($BZ15="Y","X",(VLOOKUP($BW15,[1]JWF!$A$1:$A$65536,1,FALSE)))))))</f>
        <v>OLD</v>
      </c>
      <c r="CB15" s="3" t="str">
        <f>IF($BX15&gt;$BX$1,"NA",(IF($BY15&lt;'[2]Point Tables'!$S$4,"OLD",(IF($BZ15="Y","X",(VLOOKUP($BW15,[1]CWF!$A$1:$A$65536,1,FALSE)))))))</f>
        <v>OLD</v>
      </c>
      <c r="CC15" s="3"/>
      <c r="CD15" t="s">
        <v>86</v>
      </c>
      <c r="CE15">
        <v>1992</v>
      </c>
      <c r="CF15" t="s">
        <v>48</v>
      </c>
      <c r="CG15" t="s">
        <v>86</v>
      </c>
      <c r="CH15">
        <v>100058387</v>
      </c>
      <c r="CI15">
        <v>11</v>
      </c>
      <c r="CJ15">
        <v>1992</v>
      </c>
      <c r="CK15" t="s">
        <v>25</v>
      </c>
      <c r="CL15" s="3">
        <f>IF($CI15&gt;$CI$1,"NA",(IF($CJ15&lt;'[2]Point Tables'!$S$3,"OLD",(IF($CK15="Y","X",(VLOOKUP($CH15,[1]JWF!$A$1:$A$65536,1,FALSE)))))))</f>
        <v>100058387</v>
      </c>
      <c r="CM15" s="3" t="str">
        <f>IF($CI15&gt;$CI$1,"NA",(IF($CJ15&lt;'[2]Point Tables'!$S$4,"OLD",(IF($CK15="Y","X",(VLOOKUP($CH15,[1]CWF!$A$1:$A$65536,1,FALSE)))))))</f>
        <v>OLD</v>
      </c>
      <c r="CN15" s="3"/>
      <c r="CO15" t="s">
        <v>96</v>
      </c>
      <c r="CP15">
        <v>1995</v>
      </c>
      <c r="CQ15" t="s">
        <v>51</v>
      </c>
      <c r="CR15" t="s">
        <v>96</v>
      </c>
      <c r="CS15">
        <v>100050308</v>
      </c>
      <c r="CT15">
        <v>11</v>
      </c>
      <c r="CU15">
        <v>1995</v>
      </c>
      <c r="CV15" s="4" t="s">
        <v>25</v>
      </c>
      <c r="CW15" s="3">
        <f>IF($CT15&gt;$CT$1,"NA",(IF($CU15&lt;'[2]Point Tables'!$S$4,"OLD",(IF($CV15="Y","X",(VLOOKUP($CS15,[1]CWF!$A$1:$A$65536,1,FALSE)))))))</f>
        <v>100050308</v>
      </c>
      <c r="CX15" s="3" t="str">
        <f>IF(CT15&gt;$CT$1,"NA",(IF($CU15&lt;'[3]Point Tables'!$S$5,"OLD",(IF($CV15="Y",CS15,(VLOOKUP($CS15,[1]Y14WF!$A$1:$A$65536,1,FALSE)))))))</f>
        <v>OLD</v>
      </c>
      <c r="CZ15" s="3" t="s">
        <v>63</v>
      </c>
      <c r="DA15" s="3">
        <v>1996</v>
      </c>
      <c r="DB15" s="3" t="s">
        <v>29</v>
      </c>
      <c r="DC15" t="s">
        <v>63</v>
      </c>
      <c r="DD15">
        <v>100074591</v>
      </c>
      <c r="DE15">
        <v>11</v>
      </c>
      <c r="DF15">
        <v>1996</v>
      </c>
      <c r="DG15" t="s">
        <v>25</v>
      </c>
      <c r="DH15" s="3">
        <f>IF($DE15&gt;$DE$1,"NA",(IF($DF15&lt;'[2]Point Tables'!$S$4,"OLD",(IF($DG15="Y","X",(VLOOKUP($DD15,[1]CWF!$A$1:$A$65536,1,FALSE)))))))</f>
        <v>100074591</v>
      </c>
      <c r="DI15" s="3">
        <f>IF(DE15&gt;$DE$1,"NA",(IF($DF15&lt;'[4]Point Tables'!$S$5,"OLD",(IF($DG15="Y",DD15,(VLOOKUP($DD15,[1]Y14WF!$A$1:$A$65536,1,FALSE)))))))</f>
        <v>100074591</v>
      </c>
      <c r="DK15" s="3" t="s">
        <v>97</v>
      </c>
      <c r="DL15" s="3">
        <v>1994</v>
      </c>
      <c r="DM15" s="3" t="s">
        <v>98</v>
      </c>
      <c r="DN15" t="s">
        <v>97</v>
      </c>
      <c r="DO15">
        <v>100071017</v>
      </c>
      <c r="DP15">
        <v>11</v>
      </c>
      <c r="DQ15">
        <v>1994</v>
      </c>
      <c r="DR15" t="s">
        <v>25</v>
      </c>
      <c r="DS15" s="3" t="str">
        <f>IF($DP15&gt;$DP$1,"NA",(IF($DQ15&lt;'[2]Point Tables'!$S$4,"OLD",(IF($DR15="Y","X",(VLOOKUP($DO15,[1]CWF!$A$1:$A$65536,1,FALSE)))))))</f>
        <v>OLD</v>
      </c>
      <c r="DT15" s="3" t="str">
        <f>IF(DP15&gt;$DP$1,"NA",(IF($DQ15&lt;'[3]Point Tables'!$S$5,"OLD",(IF($DR15="Y",DO15,(VLOOKUP($DO15,[1]Y14WF!$A$1:$A$65536,1,FALSE)))))))</f>
        <v>OLD</v>
      </c>
      <c r="DU15" s="3"/>
      <c r="DV15" t="s">
        <v>50</v>
      </c>
      <c r="DW15">
        <v>1998</v>
      </c>
      <c r="DX15" t="s">
        <v>51</v>
      </c>
      <c r="DY15" t="s">
        <v>50</v>
      </c>
      <c r="DZ15">
        <v>100086743</v>
      </c>
      <c r="EA15">
        <v>11</v>
      </c>
      <c r="EB15">
        <v>1998</v>
      </c>
      <c r="EC15" t="s">
        <v>25</v>
      </c>
      <c r="ED15" s="3">
        <f>IF($EA15&gt;$EA$1,"NA",(IF($EB15&lt;'[2]Point Tables'!$S$4,"OLD",(IF($EC15="Y","X",(VLOOKUP($DZ15,[1]CWF!$A$1:$A$65536,1,FALSE)))))))</f>
        <v>100086743</v>
      </c>
      <c r="EE15" s="3">
        <f>IF(EA15&gt;$EA$1,"NA",(IF($EB15&lt;'[3]Point Tables'!$S$5,"OLD",(IF($EC15="Y",DZ15,(VLOOKUP($DZ15,[1]Y14WF!$A$1:$A$65536,1,FALSE)))))))</f>
        <v>100086743</v>
      </c>
    </row>
    <row r="16" spans="1:135">
      <c r="A16" s="3" t="s">
        <v>34</v>
      </c>
      <c r="B16" s="3">
        <v>1994</v>
      </c>
      <c r="C16" s="3" t="s">
        <v>35</v>
      </c>
      <c r="D16" t="s">
        <v>34</v>
      </c>
      <c r="E16">
        <v>100062369</v>
      </c>
      <c r="F16">
        <v>12</v>
      </c>
      <c r="G16">
        <v>1994</v>
      </c>
      <c r="H16" t="s">
        <v>25</v>
      </c>
      <c r="I16" s="3">
        <f>IF($F16&gt;$F$1,"NA",(IF($H16="Y","X",(VLOOKUP($E16,[1]SWF!$A$1:$A$65536,1,FALSE)))))</f>
        <v>100062369</v>
      </c>
      <c r="J16" s="3">
        <f>IF($F16&gt;$F$1,"NA",(IF($G16&lt;'[2]Point Tables'!$S$3,"OLD",(IF($H16="Y","X",(VLOOKUP($E16,[1]JWF!$A$1:$A$65536,1,FALSE)))))))</f>
        <v>100062369</v>
      </c>
      <c r="K16" s="3" t="str">
        <f>IF($F16&gt;$F$1,"NA",(IF($G16&lt;'[2]Point Tables'!$S$4,"OLD",(IF($H16="Y","X",(VLOOKUP($E16,[1]CWF!$A$1:$A$65536,1,FALSE)))))))</f>
        <v>OLD</v>
      </c>
      <c r="M16" t="s">
        <v>82</v>
      </c>
      <c r="N16">
        <v>1992</v>
      </c>
      <c r="O16" t="s">
        <v>71</v>
      </c>
      <c r="P16" t="s">
        <v>82</v>
      </c>
      <c r="Q16">
        <v>100031904</v>
      </c>
      <c r="R16">
        <v>12</v>
      </c>
      <c r="S16">
        <v>1992</v>
      </c>
      <c r="T16" t="s">
        <v>25</v>
      </c>
      <c r="U16" s="3">
        <f>IF($R16&gt;$R$1,"NA",(IF($T16="Y","X",(VLOOKUP($Q16,[1]SWF!$A$1:$A$65536,1,FALSE)))))</f>
        <v>100031904</v>
      </c>
      <c r="V16" s="3">
        <f>IF($R16&gt;$R$1,"NA",(IF($S16&lt;'[2]Point Tables'!$S$3,"OLD",(IF($T16="Y","X",(VLOOKUP($Q16,[1]JWF!$A$1:$A$65536,1,FALSE)))))))</f>
        <v>100031904</v>
      </c>
      <c r="W16" s="3" t="str">
        <f>IF($R16&gt;$R$1,"NA",(IF($S16&lt;'[2]Point Tables'!$S$4,"OLD",(IF($T16="Y","X",(VLOOKUP($Q16,[1]CWF!$A$1:$A$65536,1,FALSE)))))))</f>
        <v>OLD</v>
      </c>
      <c r="Y16" t="s">
        <v>91</v>
      </c>
      <c r="Z16">
        <v>1995</v>
      </c>
      <c r="AA16" t="s">
        <v>29</v>
      </c>
      <c r="AB16" t="s">
        <v>91</v>
      </c>
      <c r="AC16">
        <v>100058321</v>
      </c>
      <c r="AD16">
        <v>12</v>
      </c>
      <c r="AE16">
        <v>1995</v>
      </c>
      <c r="AF16" t="s">
        <v>25</v>
      </c>
      <c r="AG16" s="3">
        <f>IF($AD16&gt;$AD$1,"NA",(IF($AF16="Y","X",(VLOOKUP($AC16,[1]SWF!$A$1:$A$65536,1,FALSE)))))</f>
        <v>100058321</v>
      </c>
      <c r="AH16" s="3">
        <f>IF($AD16&gt;$AD$1,"NA",(IF($AE16&lt;'[2]Point Tables'!$S$3,"OLD",(IF($AF16="Y","X",(VLOOKUP($AC16,[1]JWF!$A$1:$A$65536,1,FALSE)))))))</f>
        <v>100058321</v>
      </c>
      <c r="AI16" s="3">
        <f>IF($AD16&gt;$AD$1,"NA",(IF($AE16&lt;'[2]Point Tables'!$S$4,"OLD",(IF($AF16="Y","X",(VLOOKUP($AC16,[1]CWF!$A$1:$A$65536,1,FALSE)))))))</f>
        <v>100058321</v>
      </c>
      <c r="AJ16" s="3"/>
      <c r="AK16" s="3" t="s">
        <v>43</v>
      </c>
      <c r="AL16" s="3">
        <v>1992</v>
      </c>
      <c r="AM16" s="3" t="s">
        <v>24</v>
      </c>
      <c r="AN16" t="s">
        <v>43</v>
      </c>
      <c r="AO16">
        <v>100045871</v>
      </c>
      <c r="AP16">
        <v>12</v>
      </c>
      <c r="AQ16">
        <v>1992</v>
      </c>
      <c r="AR16" s="4" t="s">
        <v>25</v>
      </c>
      <c r="AS16" s="3">
        <f>IF($AP16&gt;$AP$1,"NA",(IF($AR16="Y","X",(VLOOKUP($AO16,[1]SWF!$A$1:$A$65536,1,FALSE)))))</f>
        <v>100045871</v>
      </c>
      <c r="AT16" s="3">
        <f>IF($AP16&gt;$AP$1,"NA",(IF($AQ16&lt;'[2]Point Tables'!$S$3,"OLD",(IF($AR16="Y","X",(VLOOKUP($AO16,[1]JWF!$A$1:$A$65536,1,FALSE)))))))</f>
        <v>100045871</v>
      </c>
      <c r="AU16" s="3" t="str">
        <f>IF($AP16&gt;$AP$1,"NA",(IF($AQ16&lt;'[2]Point Tables'!$S$4,"OLD",(IF($AR16="Y","X",(VLOOKUP($AO16,[1]CWF!$A$1:$A$65536,1,FALSE)))))))</f>
        <v>OLD</v>
      </c>
      <c r="AV16" s="3"/>
      <c r="AW16" t="s">
        <v>68</v>
      </c>
      <c r="AX16">
        <v>1994</v>
      </c>
      <c r="AY16" t="s">
        <v>37</v>
      </c>
      <c r="AZ16" t="s">
        <v>68</v>
      </c>
      <c r="BA16">
        <v>100069359</v>
      </c>
      <c r="BB16">
        <v>12</v>
      </c>
      <c r="BC16">
        <v>1994</v>
      </c>
      <c r="BD16" t="s">
        <v>25</v>
      </c>
      <c r="BE16" s="3">
        <f>IF($BB16&gt;$BB$1,"NA",(IF($BC16&lt;'[2]Point Tables'!$S$3,"OLD",(IF($BD16="Y","X",(VLOOKUP($BA16,[1]JWF!$A$1:$A$65536,1,FALSE)))))))</f>
        <v>100069359</v>
      </c>
      <c r="BF16" s="3" t="str">
        <f>IF($BB16&gt;$BB$1,"NA",(IF($BC16&lt;'[2]Point Tables'!$S$4,"OLD",(IF($BD16="Y","X",(VLOOKUP($BA16,[1]CWF!$A$1:$A$65536,1,FALSE)))))))</f>
        <v>OLD</v>
      </c>
      <c r="BH16" s="3" t="s">
        <v>42</v>
      </c>
      <c r="BI16" s="3">
        <v>1995</v>
      </c>
      <c r="BJ16" s="3" t="s">
        <v>29</v>
      </c>
      <c r="BK16" t="s">
        <v>42</v>
      </c>
      <c r="BL16">
        <v>100058321</v>
      </c>
      <c r="BM16">
        <v>12</v>
      </c>
      <c r="BN16">
        <v>1995</v>
      </c>
      <c r="BO16" t="s">
        <v>25</v>
      </c>
      <c r="BP16" s="3">
        <f>IF($BM16&gt;$BM$1,"NA",(IF($BN16&lt;'[2]Point Tables'!$S$3,"OLD",(IF($BO16="Y","X",(VLOOKUP($BL16,[1]JWF!$A$1:$A$65536,1,FALSE)))))))</f>
        <v>100058321</v>
      </c>
      <c r="BQ16" s="3">
        <f>IF($BM16&gt;$BM$1,"NA",(IF($BN16&lt;'[2]Point Tables'!$S$4,"OLD",(IF($BO16="Y","X",(VLOOKUP($BL16,[1]CWF!$A$1:$A$65536,1,FALSE)))))))</f>
        <v>100058321</v>
      </c>
      <c r="BS16" t="s">
        <v>99</v>
      </c>
      <c r="BT16">
        <v>1992</v>
      </c>
      <c r="BU16" t="s">
        <v>29</v>
      </c>
      <c r="BV16" t="s">
        <v>99</v>
      </c>
      <c r="BW16">
        <v>100092118</v>
      </c>
      <c r="BX16">
        <v>12</v>
      </c>
      <c r="BY16">
        <v>1992</v>
      </c>
      <c r="BZ16" s="4" t="s">
        <v>25</v>
      </c>
      <c r="CA16" s="3">
        <f>IF($BX16&gt;$BX$1,"NA",(IF($BY16&lt;'[2]Point Tables'!$S$3,"OLD",(IF($BZ16="Y","X",(VLOOKUP($BW16,[1]JWF!$A$1:$A$65536,1,FALSE)))))))</f>
        <v>100092118</v>
      </c>
      <c r="CB16" s="3" t="str">
        <f>IF($BX16&gt;$BX$1,"NA",(IF($BY16&lt;'[2]Point Tables'!$S$4,"OLD",(IF($BZ16="Y","X",(VLOOKUP($BW16,[1]CWF!$A$1:$A$65536,1,FALSE)))))))</f>
        <v>OLD</v>
      </c>
      <c r="CC16" s="3"/>
      <c r="CD16" t="s">
        <v>100</v>
      </c>
      <c r="CE16">
        <v>1994</v>
      </c>
      <c r="CF16" t="s">
        <v>29</v>
      </c>
      <c r="CG16" t="s">
        <v>100</v>
      </c>
      <c r="CH16">
        <v>100080523</v>
      </c>
      <c r="CI16">
        <v>12</v>
      </c>
      <c r="CJ16">
        <v>1994</v>
      </c>
      <c r="CK16" t="s">
        <v>25</v>
      </c>
      <c r="CL16" s="3">
        <f>IF($CI16&gt;$CI$1,"NA",(IF($CJ16&lt;'[2]Point Tables'!$S$3,"OLD",(IF($CK16="Y","X",(VLOOKUP($CH16,[1]JWF!$A$1:$A$65536,1,FALSE)))))))</f>
        <v>100080523</v>
      </c>
      <c r="CM16" s="3" t="str">
        <f>IF($CI16&gt;$CI$1,"NA",(IF($CJ16&lt;'[2]Point Tables'!$S$4,"OLD",(IF($CK16="Y","X",(VLOOKUP($CH16,[1]CWF!$A$1:$A$65536,1,FALSE)))))))</f>
        <v>OLD</v>
      </c>
      <c r="CN16" s="3"/>
      <c r="CO16" t="s">
        <v>76</v>
      </c>
      <c r="CP16">
        <v>1995</v>
      </c>
      <c r="CQ16" t="s">
        <v>77</v>
      </c>
      <c r="CR16" t="s">
        <v>76</v>
      </c>
      <c r="CS16">
        <v>100058844</v>
      </c>
      <c r="CT16">
        <v>12</v>
      </c>
      <c r="CU16">
        <v>1995</v>
      </c>
      <c r="CV16" s="4" t="s">
        <v>25</v>
      </c>
      <c r="CW16" s="3">
        <f>IF($CT16&gt;$CT$1,"NA",(IF($CU16&lt;'[2]Point Tables'!$S$4,"OLD",(IF($CV16="Y","X",(VLOOKUP($CS16,[1]CWF!$A$1:$A$65536,1,FALSE)))))))</f>
        <v>100058844</v>
      </c>
      <c r="CX16" s="3" t="str">
        <f>IF(CT16&gt;$CT$1,"NA",(IF($CU16&lt;'[3]Point Tables'!$S$5,"OLD",(IF($CV16="Y",CS16,(VLOOKUP($CS16,[1]Y14WF!$A$1:$A$65536,1,FALSE)))))))</f>
        <v>OLD</v>
      </c>
      <c r="CZ16" s="3" t="s">
        <v>76</v>
      </c>
      <c r="DA16" s="3">
        <v>1995</v>
      </c>
      <c r="DB16" s="3" t="s">
        <v>77</v>
      </c>
      <c r="DC16" t="s">
        <v>76</v>
      </c>
      <c r="DD16">
        <v>100058844</v>
      </c>
      <c r="DE16">
        <v>12</v>
      </c>
      <c r="DF16">
        <v>1995</v>
      </c>
      <c r="DG16" t="s">
        <v>25</v>
      </c>
      <c r="DH16" s="3">
        <f>IF($DE16&gt;$DE$1,"NA",(IF($DF16&lt;'[2]Point Tables'!$S$4,"OLD",(IF($DG16="Y","X",(VLOOKUP($DD16,[1]CWF!$A$1:$A$65536,1,FALSE)))))))</f>
        <v>100058844</v>
      </c>
      <c r="DI16" s="3" t="str">
        <f>IF(DE16&gt;$DE$1,"NA",(IF($DF16&lt;'[4]Point Tables'!$S$5,"OLD",(IF($DG16="Y",DD16,(VLOOKUP($DD16,[1]Y14WF!$A$1:$A$65536,1,FALSE)))))))</f>
        <v>OLD</v>
      </c>
      <c r="DK16" s="3" t="s">
        <v>40</v>
      </c>
      <c r="DL16" s="3">
        <v>1995</v>
      </c>
      <c r="DM16" s="3" t="s">
        <v>41</v>
      </c>
      <c r="DN16" t="s">
        <v>40</v>
      </c>
      <c r="DO16">
        <v>100065035</v>
      </c>
      <c r="DP16">
        <v>12</v>
      </c>
      <c r="DQ16">
        <v>1995</v>
      </c>
      <c r="DR16" t="s">
        <v>25</v>
      </c>
      <c r="DS16" s="3">
        <f>IF($DP16&gt;$DP$1,"NA",(IF($DQ16&lt;'[2]Point Tables'!$S$4,"OLD",(IF($DR16="Y","X",(VLOOKUP($DO16,[1]CWF!$A$1:$A$65536,1,FALSE)))))))</f>
        <v>100065035</v>
      </c>
      <c r="DT16" s="3" t="str">
        <f>IF(DP16&gt;$DP$1,"NA",(IF($DQ16&lt;'[3]Point Tables'!$S$5,"OLD",(IF($DR16="Y",DO16,(VLOOKUP($DO16,[1]Y14WF!$A$1:$A$65536,1,FALSE)))))))</f>
        <v>OLD</v>
      </c>
      <c r="DU16" s="3"/>
      <c r="DV16" t="s">
        <v>67</v>
      </c>
      <c r="DW16">
        <v>1996</v>
      </c>
      <c r="DX16" t="s">
        <v>48</v>
      </c>
      <c r="DY16" t="s">
        <v>67</v>
      </c>
      <c r="DZ16">
        <v>100078709</v>
      </c>
      <c r="EA16">
        <v>12</v>
      </c>
      <c r="EB16">
        <v>1996</v>
      </c>
      <c r="EC16" t="s">
        <v>25</v>
      </c>
      <c r="ED16" s="3">
        <f>IF($EA16&gt;$EA$1,"NA",(IF($EB16&lt;'[2]Point Tables'!$S$4,"OLD",(IF($EC16="Y","X",(VLOOKUP($DZ16,[1]CWF!$A$1:$A$65536,1,FALSE)))))))</f>
        <v>100078709</v>
      </c>
      <c r="EE16" s="3">
        <f>IF(EA16&gt;$EA$1,"NA",(IF($EB16&lt;'[3]Point Tables'!$S$5,"OLD",(IF($EC16="Y",DZ16,(VLOOKUP($DZ16,[1]Y14WF!$A$1:$A$65536,1,FALSE)))))))</f>
        <v>100078709</v>
      </c>
    </row>
    <row r="17" spans="1:135">
      <c r="A17" s="3" t="s">
        <v>75</v>
      </c>
      <c r="B17" s="3">
        <v>1990</v>
      </c>
      <c r="C17" s="3" t="s">
        <v>24</v>
      </c>
      <c r="D17" t="s">
        <v>75</v>
      </c>
      <c r="E17">
        <v>100051006</v>
      </c>
      <c r="F17">
        <v>13</v>
      </c>
      <c r="G17">
        <v>1990</v>
      </c>
      <c r="H17" t="s">
        <v>25</v>
      </c>
      <c r="I17" s="3">
        <f>IF($F17&gt;$F$1,"NA",(IF($H17="Y","X",(VLOOKUP($E17,[1]SWF!$A$1:$A$65536,1,FALSE)))))</f>
        <v>100051006</v>
      </c>
      <c r="J17" s="3" t="str">
        <f>IF($F17&gt;$F$1,"NA",(IF($G17&lt;'[2]Point Tables'!$S$3,"OLD",(IF($H17="Y","X",(VLOOKUP($E17,[1]JWF!$A$1:$A$65536,1,FALSE)))))))</f>
        <v>OLD</v>
      </c>
      <c r="K17" s="3" t="str">
        <f>IF($F17&gt;$F$1,"NA",(IF($G17&lt;'[2]Point Tables'!$S$4,"OLD",(IF($H17="Y","X",(VLOOKUP($E17,[1]CWF!$A$1:$A$65536,1,FALSE)))))))</f>
        <v>OLD</v>
      </c>
      <c r="M17" t="s">
        <v>101</v>
      </c>
      <c r="N17">
        <v>1983</v>
      </c>
      <c r="O17" t="s">
        <v>29</v>
      </c>
      <c r="P17" t="s">
        <v>101</v>
      </c>
      <c r="Q17">
        <v>100001034</v>
      </c>
      <c r="R17">
        <v>13</v>
      </c>
      <c r="S17">
        <v>1983</v>
      </c>
      <c r="T17" t="s">
        <v>25</v>
      </c>
      <c r="U17" s="3">
        <f>IF($R17&gt;$R$1,"NA",(IF($T17="Y","X",(VLOOKUP($Q17,[1]SWF!$A$1:$A$65536,1,FALSE)))))</f>
        <v>100001034</v>
      </c>
      <c r="V17" s="3" t="str">
        <f>IF($R17&gt;$R$1,"NA",(IF($S17&lt;'[2]Point Tables'!$S$3,"OLD",(IF($T17="Y","X",(VLOOKUP($Q17,[1]JWF!$A$1:$A$65536,1,FALSE)))))))</f>
        <v>OLD</v>
      </c>
      <c r="W17" s="3" t="str">
        <f>IF($R17&gt;$R$1,"NA",(IF($S17&lt;'[2]Point Tables'!$S$4,"OLD",(IF($T17="Y","X",(VLOOKUP($Q17,[1]CWF!$A$1:$A$65536,1,FALSE)))))))</f>
        <v>OLD</v>
      </c>
      <c r="Y17" t="s">
        <v>54</v>
      </c>
      <c r="Z17">
        <v>1992</v>
      </c>
      <c r="AA17" t="s">
        <v>29</v>
      </c>
      <c r="AB17" t="s">
        <v>54</v>
      </c>
      <c r="AC17">
        <v>100039019</v>
      </c>
      <c r="AD17">
        <v>13</v>
      </c>
      <c r="AE17">
        <v>1992</v>
      </c>
      <c r="AF17" t="s">
        <v>25</v>
      </c>
      <c r="AG17" s="3">
        <f>IF($AD17&gt;$AD$1,"NA",(IF($AF17="Y","X",(VLOOKUP($AC17,[1]SWF!$A$1:$A$65536,1,FALSE)))))</f>
        <v>100039019</v>
      </c>
      <c r="AH17" s="3">
        <f>IF($AD17&gt;$AD$1,"NA",(IF($AE17&lt;'[2]Point Tables'!$S$3,"OLD",(IF($AF17="Y","X",(VLOOKUP($AC17,[1]JWF!$A$1:$A$65536,1,FALSE)))))))</f>
        <v>100039019</v>
      </c>
      <c r="AI17" s="3" t="str">
        <f>IF($AD17&gt;$AD$1,"NA",(IF($AE17&lt;'[2]Point Tables'!$S$4,"OLD",(IF($AF17="Y","X",(VLOOKUP($AC17,[1]CWF!$A$1:$A$65536,1,FALSE)))))))</f>
        <v>OLD</v>
      </c>
      <c r="AJ17" s="3"/>
      <c r="AK17" s="3" t="s">
        <v>54</v>
      </c>
      <c r="AL17" s="3">
        <v>1992</v>
      </c>
      <c r="AM17" s="3" t="s">
        <v>29</v>
      </c>
      <c r="AN17" t="s">
        <v>54</v>
      </c>
      <c r="AO17">
        <v>100039019</v>
      </c>
      <c r="AP17">
        <v>13</v>
      </c>
      <c r="AQ17">
        <v>1992</v>
      </c>
      <c r="AR17" s="4" t="s">
        <v>25</v>
      </c>
      <c r="AS17" s="3">
        <f>IF($AP17&gt;$AP$1,"NA",(IF($AR17="Y","X",(VLOOKUP($AO17,[1]SWF!$A$1:$A$65536,1,FALSE)))))</f>
        <v>100039019</v>
      </c>
      <c r="AT17" s="3">
        <f>IF($AP17&gt;$AP$1,"NA",(IF($AQ17&lt;'[2]Point Tables'!$S$3,"OLD",(IF($AR17="Y","X",(VLOOKUP($AO17,[1]JWF!$A$1:$A$65536,1,FALSE)))))))</f>
        <v>100039019</v>
      </c>
      <c r="AU17" s="3" t="str">
        <f>IF($AP17&gt;$AP$1,"NA",(IF($AQ17&lt;'[2]Point Tables'!$S$4,"OLD",(IF($AR17="Y","X",(VLOOKUP($AO17,[1]CWF!$A$1:$A$65536,1,FALSE)))))))</f>
        <v>OLD</v>
      </c>
      <c r="AV17" s="3"/>
      <c r="AW17" t="s">
        <v>87</v>
      </c>
      <c r="AX17">
        <v>1992</v>
      </c>
      <c r="AY17" t="s">
        <v>29</v>
      </c>
      <c r="AZ17" t="s">
        <v>87</v>
      </c>
      <c r="BA17">
        <v>100054943</v>
      </c>
      <c r="BB17">
        <v>13</v>
      </c>
      <c r="BC17">
        <v>1992</v>
      </c>
      <c r="BD17" t="s">
        <v>25</v>
      </c>
      <c r="BE17" s="3">
        <f>IF($BB17&gt;$BB$1,"NA",(IF($BC17&lt;'[2]Point Tables'!$S$3,"OLD",(IF($BD17="Y","X",(VLOOKUP($BA17,[1]JWF!$A$1:$A$65536,1,FALSE)))))))</f>
        <v>100054943</v>
      </c>
      <c r="BF17" s="3" t="str">
        <f>IF($BB17&gt;$BB$1,"NA",(IF($BC17&lt;'[2]Point Tables'!$S$4,"OLD",(IF($BD17="Y","X",(VLOOKUP($BA17,[1]CWF!$A$1:$A$65536,1,FALSE)))))))</f>
        <v>OLD</v>
      </c>
      <c r="BH17" s="3" t="s">
        <v>84</v>
      </c>
      <c r="BI17" s="3">
        <v>1994</v>
      </c>
      <c r="BJ17" s="3" t="s">
        <v>33</v>
      </c>
      <c r="BK17" t="s">
        <v>84</v>
      </c>
      <c r="BL17">
        <v>100090127</v>
      </c>
      <c r="BM17">
        <v>13</v>
      </c>
      <c r="BN17">
        <v>1994</v>
      </c>
      <c r="BO17" t="s">
        <v>25</v>
      </c>
      <c r="BP17" s="3">
        <f>IF($BM17&gt;$BM$1,"NA",(IF($BN17&lt;'[2]Point Tables'!$S$3,"OLD",(IF($BO17="Y","X",(VLOOKUP($BL17,[1]JWF!$A$1:$A$65536,1,FALSE)))))))</f>
        <v>100090127</v>
      </c>
      <c r="BQ17" s="3" t="str">
        <f>IF($BM17&gt;$BM$1,"NA",(IF($BN17&lt;'[2]Point Tables'!$S$4,"OLD",(IF($BO17="Y","X",(VLOOKUP($BL17,[1]CWF!$A$1:$A$65536,1,FALSE)))))))</f>
        <v>OLD</v>
      </c>
      <c r="BS17" t="s">
        <v>44</v>
      </c>
      <c r="BT17">
        <v>1992</v>
      </c>
      <c r="BU17" t="s">
        <v>45</v>
      </c>
      <c r="BV17" t="s">
        <v>44</v>
      </c>
      <c r="BW17">
        <v>100044323</v>
      </c>
      <c r="BX17">
        <v>13</v>
      </c>
      <c r="BY17">
        <v>1992</v>
      </c>
      <c r="BZ17" s="4" t="s">
        <v>25</v>
      </c>
      <c r="CA17" s="3">
        <f>IF($BX17&gt;$BX$1,"NA",(IF($BY17&lt;'[2]Point Tables'!$S$3,"OLD",(IF($BZ17="Y","X",(VLOOKUP($BW17,[1]JWF!$A$1:$A$65536,1,FALSE)))))))</f>
        <v>100044323</v>
      </c>
      <c r="CB17" s="3" t="str">
        <f>IF($BX17&gt;$BX$1,"NA",(IF($BY17&lt;'[2]Point Tables'!$S$4,"OLD",(IF($BZ17="Y","X",(VLOOKUP($BW17,[1]CWF!$A$1:$A$65536,1,FALSE)))))))</f>
        <v>OLD</v>
      </c>
      <c r="CC17" s="3"/>
      <c r="CD17" t="s">
        <v>72</v>
      </c>
      <c r="CE17">
        <v>1991</v>
      </c>
      <c r="CF17" t="s">
        <v>61</v>
      </c>
      <c r="CG17" t="s">
        <v>72</v>
      </c>
      <c r="CH17">
        <v>100057011</v>
      </c>
      <c r="CI17">
        <v>13</v>
      </c>
      <c r="CJ17">
        <v>1991</v>
      </c>
      <c r="CK17" t="s">
        <v>25</v>
      </c>
      <c r="CL17" s="3" t="str">
        <f>IF($CI17&gt;$CI$1,"NA",(IF($CJ17&lt;'[2]Point Tables'!$S$3,"OLD",(IF($CK17="Y","X",(VLOOKUP($CH17,[1]JWF!$A$1:$A$65536,1,FALSE)))))))</f>
        <v>OLD</v>
      </c>
      <c r="CM17" s="3" t="str">
        <f>IF($CI17&gt;$CI$1,"NA",(IF($CJ17&lt;'[2]Point Tables'!$S$4,"OLD",(IF($CK17="Y","X",(VLOOKUP($CH17,[1]CWF!$A$1:$A$65536,1,FALSE)))))))</f>
        <v>OLD</v>
      </c>
      <c r="CN17" s="3"/>
      <c r="CO17" t="s">
        <v>102</v>
      </c>
      <c r="CP17">
        <v>1996</v>
      </c>
      <c r="CQ17" t="s">
        <v>89</v>
      </c>
      <c r="CR17" t="s">
        <v>102</v>
      </c>
      <c r="CS17">
        <v>100090545</v>
      </c>
      <c r="CT17">
        <v>13</v>
      </c>
      <c r="CU17">
        <v>1996</v>
      </c>
      <c r="CV17" s="4" t="s">
        <v>25</v>
      </c>
      <c r="CW17" s="3">
        <f>IF($CT17&gt;$CT$1,"NA",(IF($CU17&lt;'[2]Point Tables'!$S$4,"OLD",(IF($CV17="Y","X",(VLOOKUP($CS17,[1]CWF!$A$1:$A$65536,1,FALSE)))))))</f>
        <v>100090545</v>
      </c>
      <c r="CX17" s="3">
        <f>IF(CT17&gt;$CT$1,"NA",(IF($CU17&lt;'[3]Point Tables'!$S$5,"OLD",(IF($CV17="Y",CS17,(VLOOKUP($CS17,[1]Y14WF!$A$1:$A$65536,1,FALSE)))))))</f>
        <v>100090545</v>
      </c>
      <c r="CZ17" s="3" t="s">
        <v>57</v>
      </c>
      <c r="DA17" s="3">
        <v>1994</v>
      </c>
      <c r="DB17" s="3" t="s">
        <v>58</v>
      </c>
      <c r="DC17" t="s">
        <v>57</v>
      </c>
      <c r="DD17">
        <v>100052115</v>
      </c>
      <c r="DE17">
        <v>13</v>
      </c>
      <c r="DF17">
        <v>1994</v>
      </c>
      <c r="DG17" t="s">
        <v>25</v>
      </c>
      <c r="DH17" s="3" t="str">
        <f>IF($DE17&gt;$DE$1,"NA",(IF($DF17&lt;'[2]Point Tables'!$S$4,"OLD",(IF($DG17="Y","X",(VLOOKUP($DD17,[1]CWF!$A$1:$A$65536,1,FALSE)))))))</f>
        <v>OLD</v>
      </c>
      <c r="DI17" s="3" t="str">
        <f>IF(DE17&gt;$DE$1,"NA",(IF($DF17&lt;'[4]Point Tables'!$S$5,"OLD",(IF($DG17="Y",DD17,(VLOOKUP($DD17,[1]Y14WF!$A$1:$A$65536,1,FALSE)))))))</f>
        <v>OLD</v>
      </c>
      <c r="DK17" s="3" t="s">
        <v>103</v>
      </c>
      <c r="DL17" s="3">
        <v>1994</v>
      </c>
      <c r="DM17" s="3" t="s">
        <v>33</v>
      </c>
      <c r="DN17" t="s">
        <v>103</v>
      </c>
      <c r="DO17">
        <v>100129010</v>
      </c>
      <c r="DP17">
        <v>13</v>
      </c>
      <c r="DQ17">
        <v>1994</v>
      </c>
      <c r="DR17" t="s">
        <v>25</v>
      </c>
      <c r="DS17" s="3" t="str">
        <f>IF($DP17&gt;$DP$1,"NA",(IF($DQ17&lt;'[2]Point Tables'!$S$4,"OLD",(IF($DR17="Y","X",(VLOOKUP($DO17,[1]CWF!$A$1:$A$65536,1,FALSE)))))))</f>
        <v>OLD</v>
      </c>
      <c r="DT17" s="3" t="str">
        <f>IF(DP17&gt;$DP$1,"NA",(IF($DQ17&lt;'[3]Point Tables'!$S$5,"OLD",(IF($DR17="Y",DO17,(VLOOKUP($DO17,[1]Y14WF!$A$1:$A$65536,1,FALSE)))))))</f>
        <v>OLD</v>
      </c>
      <c r="DU17" s="3"/>
      <c r="DV17" t="s">
        <v>76</v>
      </c>
      <c r="DW17">
        <v>1995</v>
      </c>
      <c r="DX17" t="s">
        <v>77</v>
      </c>
      <c r="DY17" t="s">
        <v>76</v>
      </c>
      <c r="DZ17">
        <v>100058844</v>
      </c>
      <c r="EA17">
        <v>13</v>
      </c>
      <c r="EB17">
        <v>1995</v>
      </c>
      <c r="EC17" t="s">
        <v>25</v>
      </c>
      <c r="ED17" s="3">
        <f>IF($EA17&gt;$EA$1,"NA",(IF($EB17&lt;'[2]Point Tables'!$S$4,"OLD",(IF($EC17="Y","X",(VLOOKUP($DZ17,[1]CWF!$A$1:$A$65536,1,FALSE)))))))</f>
        <v>100058844</v>
      </c>
      <c r="EE17" s="3" t="str">
        <f>IF(EA17&gt;$EA$1,"NA",(IF($EB17&lt;'[3]Point Tables'!$S$5,"OLD",(IF($EC17="Y",DZ17,(VLOOKUP($DZ17,[1]Y14WF!$A$1:$A$65536,1,FALSE)))))))</f>
        <v>OLD</v>
      </c>
    </row>
    <row r="18" spans="1:135">
      <c r="A18" s="3" t="s">
        <v>65</v>
      </c>
      <c r="B18" s="3">
        <v>1993</v>
      </c>
      <c r="C18" s="3" t="s">
        <v>48</v>
      </c>
      <c r="D18" t="s">
        <v>65</v>
      </c>
      <c r="E18">
        <v>100085728</v>
      </c>
      <c r="F18">
        <v>14</v>
      </c>
      <c r="G18">
        <v>1993</v>
      </c>
      <c r="H18" t="s">
        <v>25</v>
      </c>
      <c r="I18" s="3">
        <f>IF($F18&gt;$F$1,"NA",(IF($H18="Y","X",(VLOOKUP($E18,[1]SWF!$A$1:$A$65536,1,FALSE)))))</f>
        <v>100085728</v>
      </c>
      <c r="J18" s="3">
        <f>IF($F18&gt;$F$1,"NA",(IF($G18&lt;'[2]Point Tables'!$S$3,"OLD",(IF($H18="Y","X",(VLOOKUP($E18,[1]JWF!$A$1:$A$65536,1,FALSE)))))))</f>
        <v>100085728</v>
      </c>
      <c r="K18" s="3" t="str">
        <f>IF($F18&gt;$F$1,"NA",(IF($G18&lt;'[2]Point Tables'!$S$4,"OLD",(IF($H18="Y","X",(VLOOKUP($E18,[1]CWF!$A$1:$A$65536,1,FALSE)))))))</f>
        <v>OLD</v>
      </c>
      <c r="M18" t="s">
        <v>104</v>
      </c>
      <c r="N18">
        <v>1990</v>
      </c>
      <c r="O18" t="s">
        <v>105</v>
      </c>
      <c r="P18" t="s">
        <v>104</v>
      </c>
      <c r="Q18">
        <v>100053176</v>
      </c>
      <c r="R18">
        <v>14</v>
      </c>
      <c r="S18">
        <v>1990</v>
      </c>
      <c r="T18" t="s">
        <v>25</v>
      </c>
      <c r="U18" s="3">
        <f>IF($R18&gt;$R$1,"NA",(IF($T18="Y","X",(VLOOKUP($Q18,[1]SWF!$A$1:$A$65536,1,FALSE)))))</f>
        <v>100053176</v>
      </c>
      <c r="V18" s="3" t="str">
        <f>IF($R18&gt;$R$1,"NA",(IF($S18&lt;'[2]Point Tables'!$S$3,"OLD",(IF($T18="Y","X",(VLOOKUP($Q18,[1]JWF!$A$1:$A$65536,1,FALSE)))))))</f>
        <v>OLD</v>
      </c>
      <c r="W18" s="3" t="str">
        <f>IF($R18&gt;$R$1,"NA",(IF($S18&lt;'[2]Point Tables'!$S$4,"OLD",(IF($T18="Y","X",(VLOOKUP($Q18,[1]CWF!$A$1:$A$65536,1,FALSE)))))))</f>
        <v>OLD</v>
      </c>
      <c r="Y18" t="s">
        <v>43</v>
      </c>
      <c r="Z18">
        <v>1992</v>
      </c>
      <c r="AA18" t="s">
        <v>24</v>
      </c>
      <c r="AB18" t="s">
        <v>43</v>
      </c>
      <c r="AC18">
        <v>100045871</v>
      </c>
      <c r="AD18">
        <v>14</v>
      </c>
      <c r="AE18">
        <v>1992</v>
      </c>
      <c r="AF18" t="s">
        <v>25</v>
      </c>
      <c r="AG18" s="3">
        <f>IF($AD18&gt;$AD$1,"NA",(IF($AF18="Y","X",(VLOOKUP($AC18,[1]SWF!$A$1:$A$65536,1,FALSE)))))</f>
        <v>100045871</v>
      </c>
      <c r="AH18" s="3">
        <f>IF($AD18&gt;$AD$1,"NA",(IF($AE18&lt;'[2]Point Tables'!$S$3,"OLD",(IF($AF18="Y","X",(VLOOKUP($AC18,[1]JWF!$A$1:$A$65536,1,FALSE)))))))</f>
        <v>100045871</v>
      </c>
      <c r="AI18" s="3" t="str">
        <f>IF($AD18&gt;$AD$1,"NA",(IF($AE18&lt;'[2]Point Tables'!$S$4,"OLD",(IF($AF18="Y","X",(VLOOKUP($AC18,[1]CWF!$A$1:$A$65536,1,FALSE)))))))</f>
        <v>OLD</v>
      </c>
      <c r="AJ18" s="3"/>
      <c r="AK18" s="3" t="s">
        <v>60</v>
      </c>
      <c r="AL18" s="3">
        <v>1991</v>
      </c>
      <c r="AM18" s="3" t="s">
        <v>61</v>
      </c>
      <c r="AN18" t="s">
        <v>60</v>
      </c>
      <c r="AO18">
        <v>100035463</v>
      </c>
      <c r="AP18">
        <v>14</v>
      </c>
      <c r="AQ18">
        <v>1991</v>
      </c>
      <c r="AR18" s="4" t="s">
        <v>25</v>
      </c>
      <c r="AS18" s="3">
        <f>IF($AP18&gt;$AP$1,"NA",(IF($AR18="Y","X",(VLOOKUP($AO18,[1]SWF!$A$1:$A$65536,1,FALSE)))))</f>
        <v>100035463</v>
      </c>
      <c r="AT18" s="3" t="str">
        <f>IF($AP18&gt;$AP$1,"NA",(IF($AQ18&lt;'[2]Point Tables'!$S$3,"OLD",(IF($AR18="Y","X",(VLOOKUP($AO18,[1]JWF!$A$1:$A$65536,1,FALSE)))))))</f>
        <v>OLD</v>
      </c>
      <c r="AU18" s="3" t="str">
        <f>IF($AP18&gt;$AP$1,"NA",(IF($AQ18&lt;'[2]Point Tables'!$S$4,"OLD",(IF($AR18="Y","X",(VLOOKUP($AO18,[1]CWF!$A$1:$A$65536,1,FALSE)))))))</f>
        <v>OLD</v>
      </c>
      <c r="AV18" s="3"/>
      <c r="AW18" t="s">
        <v>52</v>
      </c>
      <c r="AX18">
        <v>1997</v>
      </c>
      <c r="AY18" t="s">
        <v>37</v>
      </c>
      <c r="AZ18" t="s">
        <v>52</v>
      </c>
      <c r="BA18">
        <v>100069362</v>
      </c>
      <c r="BB18">
        <v>14</v>
      </c>
      <c r="BC18">
        <v>1997</v>
      </c>
      <c r="BD18" t="s">
        <v>25</v>
      </c>
      <c r="BE18" s="3">
        <f>IF($BB18&gt;$BB$1,"NA",(IF($BC18&lt;'[2]Point Tables'!$S$3,"OLD",(IF($BD18="Y","X",(VLOOKUP($BA18,[1]JWF!$A$1:$A$65536,1,FALSE)))))))</f>
        <v>100069362</v>
      </c>
      <c r="BF18" s="3">
        <f>IF($BB18&gt;$BB$1,"NA",(IF($BC18&lt;'[2]Point Tables'!$S$4,"OLD",(IF($BD18="Y","X",(VLOOKUP($BA18,[1]CWF!$A$1:$A$65536,1,FALSE)))))))</f>
        <v>100069362</v>
      </c>
      <c r="BH18" s="3" t="s">
        <v>95</v>
      </c>
      <c r="BI18" s="3">
        <v>1995</v>
      </c>
      <c r="BJ18" s="3" t="s">
        <v>31</v>
      </c>
      <c r="BK18" t="s">
        <v>95</v>
      </c>
      <c r="BL18">
        <v>100067328</v>
      </c>
      <c r="BM18">
        <v>14</v>
      </c>
      <c r="BN18">
        <v>1995</v>
      </c>
      <c r="BO18" t="s">
        <v>25</v>
      </c>
      <c r="BP18" s="3">
        <f>IF($BM18&gt;$BM$1,"NA",(IF($BN18&lt;'[2]Point Tables'!$S$3,"OLD",(IF($BO18="Y","X",(VLOOKUP($BL18,[1]JWF!$A$1:$A$65536,1,FALSE)))))))</f>
        <v>100067328</v>
      </c>
      <c r="BQ18" s="3">
        <f>IF($BM18&gt;$BM$1,"NA",(IF($BN18&lt;'[2]Point Tables'!$S$4,"OLD",(IF($BO18="Y","X",(VLOOKUP($BL18,[1]CWF!$A$1:$A$65536,1,FALSE)))))))</f>
        <v>100067328</v>
      </c>
      <c r="BS18" t="s">
        <v>106</v>
      </c>
      <c r="BT18">
        <v>1991</v>
      </c>
      <c r="BU18" t="s">
        <v>29</v>
      </c>
      <c r="BV18" t="s">
        <v>106</v>
      </c>
      <c r="BW18">
        <v>100047988</v>
      </c>
      <c r="BX18">
        <v>14</v>
      </c>
      <c r="BY18">
        <v>1991</v>
      </c>
      <c r="BZ18" s="4" t="s">
        <v>25</v>
      </c>
      <c r="CA18" s="3" t="str">
        <f>IF($BX18&gt;$BX$1,"NA",(IF($BY18&lt;'[2]Point Tables'!$S$3,"OLD",(IF($BZ18="Y","X",(VLOOKUP($BW18,[1]JWF!$A$1:$A$65536,1,FALSE)))))))</f>
        <v>OLD</v>
      </c>
      <c r="CB18" s="3" t="str">
        <f>IF($BX18&gt;$BX$1,"NA",(IF($BY18&lt;'[2]Point Tables'!$S$4,"OLD",(IF($BZ18="Y","X",(VLOOKUP($BW18,[1]CWF!$A$1:$A$65536,1,FALSE)))))))</f>
        <v>OLD</v>
      </c>
      <c r="CC18" s="3"/>
      <c r="CD18" t="s">
        <v>46</v>
      </c>
      <c r="CE18">
        <v>1994</v>
      </c>
      <c r="CF18" t="s">
        <v>31</v>
      </c>
      <c r="CG18" t="s">
        <v>46</v>
      </c>
      <c r="CH18">
        <v>100075044</v>
      </c>
      <c r="CI18">
        <v>14</v>
      </c>
      <c r="CJ18">
        <v>1994</v>
      </c>
      <c r="CK18" t="s">
        <v>25</v>
      </c>
      <c r="CL18" s="3">
        <f>IF($CI18&gt;$CI$1,"NA",(IF($CJ18&lt;'[2]Point Tables'!$S$3,"OLD",(IF($CK18="Y","X",(VLOOKUP($CH18,[1]JWF!$A$1:$A$65536,1,FALSE)))))))</f>
        <v>100075044</v>
      </c>
      <c r="CM18" s="3" t="str">
        <f>IF($CI18&gt;$CI$1,"NA",(IF($CJ18&lt;'[2]Point Tables'!$S$4,"OLD",(IF($CK18="Y","X",(VLOOKUP($CH18,[1]CWF!$A$1:$A$65536,1,FALSE)))))))</f>
        <v>OLD</v>
      </c>
      <c r="CN18" s="3"/>
      <c r="CO18" t="s">
        <v>107</v>
      </c>
      <c r="CP18">
        <v>1995</v>
      </c>
      <c r="CQ18" t="s">
        <v>74</v>
      </c>
      <c r="CR18" t="s">
        <v>107</v>
      </c>
      <c r="CS18">
        <v>100117401</v>
      </c>
      <c r="CT18">
        <v>14</v>
      </c>
      <c r="CU18">
        <v>1995</v>
      </c>
      <c r="CV18" s="5" t="s">
        <v>25</v>
      </c>
      <c r="CW18" s="3">
        <f>IF($CT18&gt;$CT$1,"NA",(IF($CU18&lt;'[2]Point Tables'!$S$4,"OLD",(IF($CV18="Y","X",(VLOOKUP($CS18,[1]CWF!$A$1:$A$65536,1,FALSE)))))))</f>
        <v>100117401</v>
      </c>
      <c r="CX18" s="3" t="str">
        <f>IF(CT18&gt;$CT$1,"NA",(IF($CU18&lt;'[3]Point Tables'!$S$5,"OLD",(IF($CV18="Y",CS18,(VLOOKUP($CS18,[1]Y14WF!$A$1:$A$65536,1,FALSE)))))))</f>
        <v>OLD</v>
      </c>
      <c r="CZ18" s="3" t="s">
        <v>95</v>
      </c>
      <c r="DA18" s="3">
        <v>1995</v>
      </c>
      <c r="DB18" s="3" t="s">
        <v>31</v>
      </c>
      <c r="DC18" t="s">
        <v>95</v>
      </c>
      <c r="DD18">
        <v>100067328</v>
      </c>
      <c r="DE18">
        <v>14</v>
      </c>
      <c r="DF18">
        <v>1995</v>
      </c>
      <c r="DG18" t="s">
        <v>25</v>
      </c>
      <c r="DH18" s="3">
        <f>IF($DE18&gt;$DE$1,"NA",(IF($DF18&lt;'[2]Point Tables'!$S$4,"OLD",(IF($DG18="Y","X",(VLOOKUP($DD18,[1]CWF!$A$1:$A$65536,1,FALSE)))))))</f>
        <v>100067328</v>
      </c>
      <c r="DI18" s="3" t="str">
        <f>IF(DE18&gt;$DE$1,"NA",(IF($DF18&lt;'[4]Point Tables'!$S$5,"OLD",(IF($DG18="Y",DD18,(VLOOKUP($DD18,[1]Y14WF!$A$1:$A$65536,1,FALSE)))))))</f>
        <v>OLD</v>
      </c>
      <c r="DK18" s="3" t="s">
        <v>62</v>
      </c>
      <c r="DL18" s="3">
        <v>1994</v>
      </c>
      <c r="DM18" s="3" t="s">
        <v>33</v>
      </c>
      <c r="DN18" t="s">
        <v>62</v>
      </c>
      <c r="DO18">
        <v>100062371</v>
      </c>
      <c r="DP18">
        <v>14</v>
      </c>
      <c r="DQ18">
        <v>1994</v>
      </c>
      <c r="DR18" t="s">
        <v>25</v>
      </c>
      <c r="DS18" s="3" t="str">
        <f>IF($DP18&gt;$DP$1,"NA",(IF($DQ18&lt;'[2]Point Tables'!$S$4,"OLD",(IF($DR18="Y","X",(VLOOKUP($DO18,[1]CWF!$A$1:$A$65536,1,FALSE)))))))</f>
        <v>OLD</v>
      </c>
      <c r="DT18" s="3" t="str">
        <f>IF(DP18&gt;$DP$1,"NA",(IF($DQ18&lt;'[3]Point Tables'!$S$5,"OLD",(IF($DR18="Y",DO18,(VLOOKUP($DO18,[1]Y14WF!$A$1:$A$65536,1,FALSE)))))))</f>
        <v>OLD</v>
      </c>
      <c r="DU18" s="3"/>
      <c r="DV18" t="s">
        <v>95</v>
      </c>
      <c r="DW18">
        <v>1995</v>
      </c>
      <c r="DX18" t="s">
        <v>31</v>
      </c>
      <c r="DY18" t="s">
        <v>95</v>
      </c>
      <c r="DZ18">
        <v>100067328</v>
      </c>
      <c r="EA18">
        <v>14</v>
      </c>
      <c r="EB18">
        <v>1995</v>
      </c>
      <c r="EC18" t="s">
        <v>25</v>
      </c>
      <c r="ED18" s="3">
        <f>IF($EA18&gt;$EA$1,"NA",(IF($EB18&lt;'[2]Point Tables'!$S$4,"OLD",(IF($EC18="Y","X",(VLOOKUP($DZ18,[1]CWF!$A$1:$A$65536,1,FALSE)))))))</f>
        <v>100067328</v>
      </c>
      <c r="EE18" s="3" t="str">
        <f>IF(EA18&gt;$EA$1,"NA",(IF($EB18&lt;'[3]Point Tables'!$S$5,"OLD",(IF($EC18="Y",DZ18,(VLOOKUP($DZ18,[1]Y14WF!$A$1:$A$65536,1,FALSE)))))))</f>
        <v>OLD</v>
      </c>
    </row>
    <row r="19" spans="1:135">
      <c r="A19" s="3" t="s">
        <v>108</v>
      </c>
      <c r="B19" s="3">
        <v>1990</v>
      </c>
      <c r="C19" s="3" t="s">
        <v>37</v>
      </c>
      <c r="D19" t="s">
        <v>108</v>
      </c>
      <c r="E19">
        <v>100024648</v>
      </c>
      <c r="F19">
        <v>15</v>
      </c>
      <c r="G19">
        <v>1990</v>
      </c>
      <c r="H19" t="s">
        <v>25</v>
      </c>
      <c r="I19" s="3">
        <f>IF($F19&gt;$F$1,"NA",(IF($H19="Y","X",(VLOOKUP($E19,[1]SWF!$A$1:$A$65536,1,FALSE)))))</f>
        <v>100024648</v>
      </c>
      <c r="J19" s="3" t="str">
        <f>IF($F19&gt;$F$1,"NA",(IF($G19&lt;'[2]Point Tables'!$S$3,"OLD",(IF($H19="Y","X",(VLOOKUP($E19,[1]JWF!$A$1:$A$65536,1,FALSE)))))))</f>
        <v>OLD</v>
      </c>
      <c r="K19" s="3" t="str">
        <f>IF($F19&gt;$F$1,"NA",(IF($G19&lt;'[2]Point Tables'!$S$4,"OLD",(IF($H19="Y","X",(VLOOKUP($E19,[1]CWF!$A$1:$A$65536,1,FALSE)))))))</f>
        <v>OLD</v>
      </c>
      <c r="M19" t="s">
        <v>93</v>
      </c>
      <c r="N19">
        <v>1993</v>
      </c>
      <c r="O19" t="s">
        <v>27</v>
      </c>
      <c r="P19" t="s">
        <v>93</v>
      </c>
      <c r="Q19">
        <v>100055866</v>
      </c>
      <c r="R19">
        <v>15</v>
      </c>
      <c r="S19">
        <v>1993</v>
      </c>
      <c r="T19" t="s">
        <v>25</v>
      </c>
      <c r="U19" s="3">
        <f>IF($R19&gt;$R$1,"NA",(IF($T19="Y","X",(VLOOKUP($Q19,[1]SWF!$A$1:$A$65536,1,FALSE)))))</f>
        <v>100055866</v>
      </c>
      <c r="V19" s="3">
        <f>IF($R19&gt;$R$1,"NA",(IF($S19&lt;'[2]Point Tables'!$S$3,"OLD",(IF($T19="Y","X",(VLOOKUP($Q19,[1]JWF!$A$1:$A$65536,1,FALSE)))))))</f>
        <v>100055866</v>
      </c>
      <c r="W19" s="3" t="str">
        <f>IF($R19&gt;$R$1,"NA",(IF($S19&lt;'[2]Point Tables'!$S$4,"OLD",(IF($T19="Y","X",(VLOOKUP($Q19,[1]CWF!$A$1:$A$65536,1,FALSE)))))))</f>
        <v>OLD</v>
      </c>
      <c r="Y19" t="s">
        <v>109</v>
      </c>
      <c r="Z19">
        <v>1989</v>
      </c>
      <c r="AA19" t="s">
        <v>110</v>
      </c>
      <c r="AB19" t="s">
        <v>109</v>
      </c>
      <c r="AC19">
        <v>100052250</v>
      </c>
      <c r="AD19">
        <v>15</v>
      </c>
      <c r="AE19">
        <v>1989</v>
      </c>
      <c r="AF19" t="s">
        <v>25</v>
      </c>
      <c r="AG19" s="3">
        <f>IF($AD19&gt;$AD$1,"NA",(IF($AF19="Y","X",(VLOOKUP($AC19,[1]SWF!$A$1:$A$65536,1,FALSE)))))</f>
        <v>100052250</v>
      </c>
      <c r="AH19" s="3" t="str">
        <f>IF($AD19&gt;$AD$1,"NA",(IF($AE19&lt;'[2]Point Tables'!$S$3,"OLD",(IF($AF19="Y","X",(VLOOKUP($AC19,[1]JWF!$A$1:$A$65536,1,FALSE)))))))</f>
        <v>OLD</v>
      </c>
      <c r="AI19" s="3" t="str">
        <f>IF($AD19&gt;$AD$1,"NA",(IF($AE19&lt;'[2]Point Tables'!$S$4,"OLD",(IF($AF19="Y","X",(VLOOKUP($AC19,[1]CWF!$A$1:$A$65536,1,FALSE)))))))</f>
        <v>OLD</v>
      </c>
      <c r="AJ19" s="3"/>
      <c r="AK19" s="3" t="s">
        <v>72</v>
      </c>
      <c r="AL19" s="3">
        <v>1991</v>
      </c>
      <c r="AM19" s="3" t="s">
        <v>61</v>
      </c>
      <c r="AN19" t="s">
        <v>72</v>
      </c>
      <c r="AO19">
        <v>100057011</v>
      </c>
      <c r="AP19">
        <v>15</v>
      </c>
      <c r="AQ19">
        <v>1991</v>
      </c>
      <c r="AR19" s="4" t="s">
        <v>25</v>
      </c>
      <c r="AS19" s="3">
        <f>IF($AP19&gt;$AP$1,"NA",(IF($AR19="Y","X",(VLOOKUP($AO19,[1]SWF!$A$1:$A$65536,1,FALSE)))))</f>
        <v>100057011</v>
      </c>
      <c r="AT19" s="3" t="str">
        <f>IF($AP19&gt;$AP$1,"NA",(IF($AQ19&lt;'[2]Point Tables'!$S$3,"OLD",(IF($AR19="Y","X",(VLOOKUP($AO19,[1]JWF!$A$1:$A$65536,1,FALSE)))))))</f>
        <v>OLD</v>
      </c>
      <c r="AU19" s="3" t="str">
        <f>IF($AP19&gt;$AP$1,"NA",(IF($AQ19&lt;'[2]Point Tables'!$S$4,"OLD",(IF($AR19="Y","X",(VLOOKUP($AO19,[1]CWF!$A$1:$A$65536,1,FALSE)))))))</f>
        <v>OLD</v>
      </c>
      <c r="AV19" s="3"/>
      <c r="AW19" t="s">
        <v>57</v>
      </c>
      <c r="AX19">
        <v>1994</v>
      </c>
      <c r="AY19" t="s">
        <v>58</v>
      </c>
      <c r="AZ19" t="s">
        <v>57</v>
      </c>
      <c r="BA19">
        <v>100052115</v>
      </c>
      <c r="BB19">
        <v>15</v>
      </c>
      <c r="BC19">
        <v>1994</v>
      </c>
      <c r="BD19" t="s">
        <v>25</v>
      </c>
      <c r="BE19" s="3">
        <f>IF($BB19&gt;$BB$1,"NA",(IF($BC19&lt;'[2]Point Tables'!$S$3,"OLD",(IF($BD19="Y","X",(VLOOKUP($BA19,[1]JWF!$A$1:$A$65536,1,FALSE)))))))</f>
        <v>100052115</v>
      </c>
      <c r="BF19" s="3" t="str">
        <f>IF($BB19&gt;$BB$1,"NA",(IF($BC19&lt;'[2]Point Tables'!$S$4,"OLD",(IF($BD19="Y","X",(VLOOKUP($BA19,[1]CWF!$A$1:$A$65536,1,FALSE)))))))</f>
        <v>OLD</v>
      </c>
      <c r="BH19" s="3" t="s">
        <v>60</v>
      </c>
      <c r="BI19" s="3">
        <v>1991</v>
      </c>
      <c r="BJ19" s="3" t="s">
        <v>61</v>
      </c>
      <c r="BK19" t="s">
        <v>60</v>
      </c>
      <c r="BL19">
        <v>100035463</v>
      </c>
      <c r="BM19">
        <v>15</v>
      </c>
      <c r="BN19">
        <v>1991</v>
      </c>
      <c r="BO19" t="s">
        <v>25</v>
      </c>
      <c r="BP19" s="3" t="str">
        <f>IF($BM19&gt;$BM$1,"NA",(IF($BN19&lt;'[2]Point Tables'!$S$3,"OLD",(IF($BO19="Y","X",(VLOOKUP($BL19,[1]JWF!$A$1:$A$65536,1,FALSE)))))))</f>
        <v>OLD</v>
      </c>
      <c r="BQ19" s="3" t="str">
        <f>IF($BM19&gt;$BM$1,"NA",(IF($BN19&lt;'[2]Point Tables'!$S$4,"OLD",(IF($BO19="Y","X",(VLOOKUP($BL19,[1]CWF!$A$1:$A$65536,1,FALSE)))))))</f>
        <v>OLD</v>
      </c>
      <c r="BS19" t="s">
        <v>52</v>
      </c>
      <c r="BT19">
        <v>1997</v>
      </c>
      <c r="BU19" t="s">
        <v>37</v>
      </c>
      <c r="BV19" t="s">
        <v>52</v>
      </c>
      <c r="BW19">
        <v>100069362</v>
      </c>
      <c r="BX19">
        <v>15</v>
      </c>
      <c r="BY19">
        <v>1997</v>
      </c>
      <c r="BZ19" s="4" t="s">
        <v>25</v>
      </c>
      <c r="CA19" s="3">
        <f>IF($BX19&gt;$BX$1,"NA",(IF($BY19&lt;'[2]Point Tables'!$S$3,"OLD",(IF($BZ19="Y","X",(VLOOKUP($BW19,[1]JWF!$A$1:$A$65536,1,FALSE)))))))</f>
        <v>100069362</v>
      </c>
      <c r="CB19" s="3">
        <f>IF($BX19&gt;$BX$1,"NA",(IF($BY19&lt;'[2]Point Tables'!$S$4,"OLD",(IF($BZ19="Y","X",(VLOOKUP($BW19,[1]CWF!$A$1:$A$65536,1,FALSE)))))))</f>
        <v>100069362</v>
      </c>
      <c r="CC19" s="3"/>
      <c r="CD19" t="s">
        <v>34</v>
      </c>
      <c r="CE19">
        <v>1994</v>
      </c>
      <c r="CF19" t="s">
        <v>35</v>
      </c>
      <c r="CG19" t="s">
        <v>34</v>
      </c>
      <c r="CH19">
        <v>100062369</v>
      </c>
      <c r="CI19">
        <v>15</v>
      </c>
      <c r="CJ19">
        <v>1994</v>
      </c>
      <c r="CK19" t="s">
        <v>25</v>
      </c>
      <c r="CL19" s="3">
        <f>IF($CI19&gt;$CI$1,"NA",(IF($CJ19&lt;'[2]Point Tables'!$S$3,"OLD",(IF($CK19="Y","X",(VLOOKUP($CH19,[1]JWF!$A$1:$A$65536,1,FALSE)))))))</f>
        <v>100062369</v>
      </c>
      <c r="CM19" s="3" t="str">
        <f>IF($CI19&gt;$CI$1,"NA",(IF($CJ19&lt;'[2]Point Tables'!$S$4,"OLD",(IF($CK19="Y","X",(VLOOKUP($CH19,[1]CWF!$A$1:$A$65536,1,FALSE)))))))</f>
        <v>OLD</v>
      </c>
      <c r="CN19" s="3"/>
      <c r="CO19" t="s">
        <v>111</v>
      </c>
      <c r="CP19">
        <v>1995</v>
      </c>
      <c r="CQ19" t="s">
        <v>58</v>
      </c>
      <c r="CR19" t="s">
        <v>111</v>
      </c>
      <c r="CS19">
        <v>100076263</v>
      </c>
      <c r="CT19">
        <v>15</v>
      </c>
      <c r="CU19">
        <v>1995</v>
      </c>
      <c r="CV19" s="4" t="s">
        <v>25</v>
      </c>
      <c r="CW19" s="3">
        <f>IF($CT19&gt;$CT$1,"NA",(IF($CU19&lt;'[2]Point Tables'!$S$4,"OLD",(IF($CV19="Y","X",(VLOOKUP($CS19,[1]CWF!$A$1:$A$65536,1,FALSE)))))))</f>
        <v>100076263</v>
      </c>
      <c r="CX19" s="3" t="str">
        <f>IF(CT19&gt;$CT$1,"NA",(IF($CU19&lt;'[3]Point Tables'!$S$5,"OLD",(IF($CV19="Y",CS19,(VLOOKUP($CS19,[1]Y14WF!$A$1:$A$65536,1,FALSE)))))))</f>
        <v>OLD</v>
      </c>
      <c r="CZ19" s="3" t="s">
        <v>55</v>
      </c>
      <c r="DA19" s="3">
        <v>1994</v>
      </c>
      <c r="DB19" s="3" t="s">
        <v>56</v>
      </c>
      <c r="DC19" t="s">
        <v>55</v>
      </c>
      <c r="DD19">
        <v>100046908</v>
      </c>
      <c r="DE19">
        <v>15</v>
      </c>
      <c r="DF19">
        <v>1994</v>
      </c>
      <c r="DG19" t="s">
        <v>25</v>
      </c>
      <c r="DH19" s="3" t="str">
        <f>IF($DE19&gt;$DE$1,"NA",(IF($DF19&lt;'[2]Point Tables'!$S$4,"OLD",(IF($DG19="Y","X",(VLOOKUP($DD19,[1]CWF!$A$1:$A$65536,1,FALSE)))))))</f>
        <v>OLD</v>
      </c>
      <c r="DI19" s="3" t="str">
        <f>IF(DE19&gt;$DE$1,"NA",(IF($DF19&lt;'[4]Point Tables'!$S$5,"OLD",(IF($DG19="Y",DD19,(VLOOKUP($DD19,[1]Y14WF!$A$1:$A$65536,1,FALSE)))))))</f>
        <v>OLD</v>
      </c>
      <c r="DK19" s="3" t="s">
        <v>76</v>
      </c>
      <c r="DL19" s="3">
        <v>1995</v>
      </c>
      <c r="DM19" s="3" t="s">
        <v>77</v>
      </c>
      <c r="DN19" t="s">
        <v>76</v>
      </c>
      <c r="DO19">
        <v>100058844</v>
      </c>
      <c r="DP19">
        <v>15</v>
      </c>
      <c r="DQ19">
        <v>1995</v>
      </c>
      <c r="DR19" t="s">
        <v>25</v>
      </c>
      <c r="DS19" s="3">
        <f>IF($DP19&gt;$DP$1,"NA",(IF($DQ19&lt;'[2]Point Tables'!$S$4,"OLD",(IF($DR19="Y","X",(VLOOKUP($DO19,[1]CWF!$A$1:$A$65536,1,FALSE)))))))</f>
        <v>100058844</v>
      </c>
      <c r="DT19" s="3" t="str">
        <f>IF(DP19&gt;$DP$1,"NA",(IF($DQ19&lt;'[3]Point Tables'!$S$5,"OLD",(IF($DR19="Y",DO19,(VLOOKUP($DO19,[1]Y14WF!$A$1:$A$65536,1,FALSE)))))))</f>
        <v>OLD</v>
      </c>
      <c r="DU19" s="3"/>
      <c r="DV19" t="s">
        <v>64</v>
      </c>
      <c r="DW19">
        <v>1994</v>
      </c>
      <c r="DX19" t="s">
        <v>29</v>
      </c>
      <c r="DY19" t="s">
        <v>64</v>
      </c>
      <c r="DZ19">
        <v>100085142</v>
      </c>
      <c r="EA19">
        <v>15</v>
      </c>
      <c r="EB19">
        <v>1994</v>
      </c>
      <c r="EC19" t="s">
        <v>25</v>
      </c>
      <c r="ED19" s="3" t="str">
        <f>IF($EA19&gt;$EA$1,"NA",(IF($EB19&lt;'[2]Point Tables'!$S$4,"OLD",(IF($EC19="Y","X",(VLOOKUP($DZ19,[1]CWF!$A$1:$A$65536,1,FALSE)))))))</f>
        <v>OLD</v>
      </c>
      <c r="EE19" s="3" t="str">
        <f>IF(EA19&gt;$EA$1,"NA",(IF($EB19&lt;'[3]Point Tables'!$S$5,"OLD",(IF($EC19="Y",DZ19,(VLOOKUP($DZ19,[1]Y14WF!$A$1:$A$65536,1,FALSE)))))))</f>
        <v>OLD</v>
      </c>
    </row>
    <row r="20" spans="1:135">
      <c r="A20" s="3" t="s">
        <v>60</v>
      </c>
      <c r="B20" s="3">
        <v>1991</v>
      </c>
      <c r="C20" s="3" t="s">
        <v>61</v>
      </c>
      <c r="D20" t="s">
        <v>60</v>
      </c>
      <c r="E20">
        <v>100035463</v>
      </c>
      <c r="F20">
        <v>16</v>
      </c>
      <c r="G20">
        <v>1991</v>
      </c>
      <c r="H20" t="s">
        <v>25</v>
      </c>
      <c r="I20" s="3">
        <f>IF($F20&gt;$F$1,"NA",(IF($H20="Y","X",(VLOOKUP($E20,[1]SWF!$A$1:$A$65536,1,FALSE)))))</f>
        <v>100035463</v>
      </c>
      <c r="J20" s="3" t="str">
        <f>IF($F20&gt;$F$1,"NA",(IF($G20&lt;'[2]Point Tables'!$S$3,"OLD",(IF($H20="Y","X",(VLOOKUP($E20,[1]JWF!$A$1:$A$65536,1,FALSE)))))))</f>
        <v>OLD</v>
      </c>
      <c r="K20" s="3" t="str">
        <f>IF($F20&gt;$F$1,"NA",(IF($G20&lt;'[2]Point Tables'!$S$4,"OLD",(IF($H20="Y","X",(VLOOKUP($E20,[1]CWF!$A$1:$A$65536,1,FALSE)))))))</f>
        <v>OLD</v>
      </c>
      <c r="M20" t="s">
        <v>57</v>
      </c>
      <c r="N20">
        <v>1994</v>
      </c>
      <c r="O20" t="s">
        <v>58</v>
      </c>
      <c r="P20" t="s">
        <v>57</v>
      </c>
      <c r="Q20">
        <v>100052115</v>
      </c>
      <c r="R20">
        <v>16</v>
      </c>
      <c r="S20">
        <v>1994</v>
      </c>
      <c r="T20" t="s">
        <v>25</v>
      </c>
      <c r="U20" s="3">
        <f>IF($R20&gt;$R$1,"NA",(IF($T20="Y","X",(VLOOKUP($Q20,[1]SWF!$A$1:$A$65536,1,FALSE)))))</f>
        <v>100052115</v>
      </c>
      <c r="V20" s="3">
        <f>IF($R20&gt;$R$1,"NA",(IF($S20&lt;'[2]Point Tables'!$S$3,"OLD",(IF($T20="Y","X",(VLOOKUP($Q20,[1]JWF!$A$1:$A$65536,1,FALSE)))))))</f>
        <v>100052115</v>
      </c>
      <c r="W20" s="3" t="str">
        <f>IF($R20&gt;$R$1,"NA",(IF($S20&lt;'[2]Point Tables'!$S$4,"OLD",(IF($T20="Y","X",(VLOOKUP($Q20,[1]CWF!$A$1:$A$65536,1,FALSE)))))))</f>
        <v>OLD</v>
      </c>
      <c r="Y20" t="s">
        <v>81</v>
      </c>
      <c r="Z20">
        <v>1987</v>
      </c>
      <c r="AA20" t="s">
        <v>61</v>
      </c>
      <c r="AB20" t="s">
        <v>81</v>
      </c>
      <c r="AC20">
        <v>100027373</v>
      </c>
      <c r="AD20">
        <v>16</v>
      </c>
      <c r="AE20">
        <v>1987</v>
      </c>
      <c r="AF20" t="s">
        <v>25</v>
      </c>
      <c r="AG20" s="3">
        <f>IF($AD20&gt;$AD$1,"NA",(IF($AF20="Y","X",(VLOOKUP($AC20,[1]SWF!$A$1:$A$65536,1,FALSE)))))</f>
        <v>100027373</v>
      </c>
      <c r="AH20" s="3" t="str">
        <f>IF($AD20&gt;$AD$1,"NA",(IF($AE20&lt;'[2]Point Tables'!$S$3,"OLD",(IF($AF20="Y","X",(VLOOKUP($AC20,[1]JWF!$A$1:$A$65536,1,FALSE)))))))</f>
        <v>OLD</v>
      </c>
      <c r="AI20" s="3" t="str">
        <f>IF($AD20&gt;$AD$1,"NA",(IF($AE20&lt;'[2]Point Tables'!$S$4,"OLD",(IF($AF20="Y","X",(VLOOKUP($AC20,[1]CWF!$A$1:$A$65536,1,FALSE)))))))</f>
        <v>OLD</v>
      </c>
      <c r="AJ20" s="3"/>
      <c r="AK20" s="3" t="s">
        <v>50</v>
      </c>
      <c r="AL20" s="3">
        <v>1998</v>
      </c>
      <c r="AM20" s="3" t="s">
        <v>51</v>
      </c>
      <c r="AN20" t="s">
        <v>50</v>
      </c>
      <c r="AO20">
        <v>100086743</v>
      </c>
      <c r="AP20">
        <v>16</v>
      </c>
      <c r="AQ20">
        <v>1998</v>
      </c>
      <c r="AR20" s="4" t="s">
        <v>25</v>
      </c>
      <c r="AS20" s="3">
        <f>IF($AP20&gt;$AP$1,"NA",(IF($AR20="Y","X",(VLOOKUP($AO20,[1]SWF!$A$1:$A$65536,1,FALSE)))))</f>
        <v>100086743</v>
      </c>
      <c r="AT20" s="3">
        <f>IF($AP20&gt;$AP$1,"NA",(IF($AQ20&lt;'[2]Point Tables'!$S$3,"OLD",(IF($AR20="Y","X",(VLOOKUP($AO20,[1]JWF!$A$1:$A$65536,1,FALSE)))))))</f>
        <v>100086743</v>
      </c>
      <c r="AU20" s="3">
        <f>IF($AP20&gt;$AP$1,"NA",(IF($AQ20&lt;'[2]Point Tables'!$S$4,"OLD",(IF($AR20="Y","X",(VLOOKUP($AO20,[1]CWF!$A$1:$A$65536,1,FALSE)))))))</f>
        <v>100086743</v>
      </c>
      <c r="AV20" s="3"/>
      <c r="AW20" t="s">
        <v>112</v>
      </c>
      <c r="AX20">
        <v>1993</v>
      </c>
      <c r="AY20" t="s">
        <v>41</v>
      </c>
      <c r="AZ20" t="s">
        <v>112</v>
      </c>
      <c r="BA20">
        <v>100075767</v>
      </c>
      <c r="BB20">
        <v>16</v>
      </c>
      <c r="BC20">
        <v>1993</v>
      </c>
      <c r="BD20" t="s">
        <v>25</v>
      </c>
      <c r="BE20" s="3">
        <f>IF($BB20&gt;$BB$1,"NA",(IF($BC20&lt;'[2]Point Tables'!$S$3,"OLD",(IF($BD20="Y","X",(VLOOKUP($BA20,[1]JWF!$A$1:$A$65536,1,FALSE)))))))</f>
        <v>100075767</v>
      </c>
      <c r="BF20" s="3" t="str">
        <f>IF($BB20&gt;$BB$1,"NA",(IF($BC20&lt;'[2]Point Tables'!$S$4,"OLD",(IF($BD20="Y","X",(VLOOKUP($BA20,[1]CWF!$A$1:$A$65536,1,FALSE)))))))</f>
        <v>OLD</v>
      </c>
      <c r="BH20" s="3" t="s">
        <v>113</v>
      </c>
      <c r="BI20" s="3">
        <v>1992</v>
      </c>
      <c r="BJ20" s="3" t="s">
        <v>114</v>
      </c>
      <c r="BK20" t="s">
        <v>113</v>
      </c>
      <c r="BL20">
        <v>100102941</v>
      </c>
      <c r="BM20">
        <v>16</v>
      </c>
      <c r="BN20">
        <v>1992</v>
      </c>
      <c r="BO20" t="s">
        <v>25</v>
      </c>
      <c r="BP20" s="3">
        <f>IF($BM20&gt;$BM$1,"NA",(IF($BN20&lt;'[2]Point Tables'!$S$3,"OLD",(IF($BO20="Y","X",(VLOOKUP($BL20,[1]JWF!$A$1:$A$65536,1,FALSE)))))))</f>
        <v>100102941</v>
      </c>
      <c r="BQ20" s="3" t="str">
        <f>IF($BM20&gt;$BM$1,"NA",(IF($BN20&lt;'[2]Point Tables'!$S$4,"OLD",(IF($BO20="Y","X",(VLOOKUP($BL20,[1]CWF!$A$1:$A$65536,1,FALSE)))))))</f>
        <v>OLD</v>
      </c>
      <c r="BS20" t="s">
        <v>86</v>
      </c>
      <c r="BT20">
        <v>1992</v>
      </c>
      <c r="BU20" t="s">
        <v>48</v>
      </c>
      <c r="BV20" t="s">
        <v>86</v>
      </c>
      <c r="BW20">
        <v>100058387</v>
      </c>
      <c r="BX20">
        <v>16</v>
      </c>
      <c r="BY20">
        <v>1992</v>
      </c>
      <c r="BZ20" s="4" t="s">
        <v>25</v>
      </c>
      <c r="CA20" s="3">
        <f>IF($BX20&gt;$BX$1,"NA",(IF($BY20&lt;'[2]Point Tables'!$S$3,"OLD",(IF($BZ20="Y","X",(VLOOKUP($BW20,[1]JWF!$A$1:$A$65536,1,FALSE)))))))</f>
        <v>100058387</v>
      </c>
      <c r="CB20" s="3" t="str">
        <f>IF($BX20&gt;$BX$1,"NA",(IF($BY20&lt;'[2]Point Tables'!$S$4,"OLD",(IF($BZ20="Y","X",(VLOOKUP($BW20,[1]CWF!$A$1:$A$65536,1,FALSE)))))))</f>
        <v>OLD</v>
      </c>
      <c r="CC20" s="3"/>
      <c r="CD20" t="s">
        <v>115</v>
      </c>
      <c r="CE20">
        <v>1995</v>
      </c>
      <c r="CF20" t="s">
        <v>77</v>
      </c>
      <c r="CG20" t="s">
        <v>115</v>
      </c>
      <c r="CH20">
        <v>100059249</v>
      </c>
      <c r="CI20">
        <v>16</v>
      </c>
      <c r="CJ20">
        <v>1995</v>
      </c>
      <c r="CK20" t="s">
        <v>25</v>
      </c>
      <c r="CL20" s="3">
        <f>IF($CI20&gt;$CI$1,"NA",(IF($CJ20&lt;'[2]Point Tables'!$S$3,"OLD",(IF($CK20="Y","X",(VLOOKUP($CH20,[1]JWF!$A$1:$A$65536,1,FALSE)))))))</f>
        <v>100059249</v>
      </c>
      <c r="CM20" s="3">
        <f>IF($CI20&gt;$CI$1,"NA",(IF($CJ20&lt;'[2]Point Tables'!$S$4,"OLD",(IF($CK20="Y","X",(VLOOKUP($CH20,[1]CWF!$A$1:$A$65536,1,FALSE)))))))</f>
        <v>100059249</v>
      </c>
      <c r="CN20" s="3"/>
      <c r="CO20" t="s">
        <v>116</v>
      </c>
      <c r="CP20">
        <v>1998</v>
      </c>
      <c r="CQ20" t="s">
        <v>31</v>
      </c>
      <c r="CR20" t="s">
        <v>116</v>
      </c>
      <c r="CS20">
        <v>100086145</v>
      </c>
      <c r="CT20">
        <v>16</v>
      </c>
      <c r="CU20">
        <v>1998</v>
      </c>
      <c r="CV20" s="4" t="s">
        <v>25</v>
      </c>
      <c r="CW20" s="3">
        <f>IF($CT20&gt;$CT$1,"NA",(IF($CU20&lt;'[2]Point Tables'!$S$4,"OLD",(IF($CV20="Y","X",(VLOOKUP($CS20,[1]CWF!$A$1:$A$65536,1,FALSE)))))))</f>
        <v>100086145</v>
      </c>
      <c r="CX20" s="3">
        <f>IF(CT20&gt;$CT$1,"NA",(IF($CU20&lt;'[3]Point Tables'!$S$5,"OLD",(IF($CV20="Y",CS20,(VLOOKUP($CS20,[1]Y14WF!$A$1:$A$65536,1,FALSE)))))))</f>
        <v>100086145</v>
      </c>
      <c r="CZ20" s="3" t="s">
        <v>117</v>
      </c>
      <c r="DA20" s="3">
        <v>1995</v>
      </c>
      <c r="DB20" s="3" t="s">
        <v>31</v>
      </c>
      <c r="DC20" t="s">
        <v>117</v>
      </c>
      <c r="DD20">
        <v>100075043</v>
      </c>
      <c r="DE20">
        <v>16</v>
      </c>
      <c r="DF20">
        <v>1995</v>
      </c>
      <c r="DG20" t="s">
        <v>25</v>
      </c>
      <c r="DH20" s="3">
        <f>IF($DE20&gt;$DE$1,"NA",(IF($DF20&lt;'[2]Point Tables'!$S$4,"OLD",(IF($DG20="Y","X",(VLOOKUP($DD20,[1]CWF!$A$1:$A$65536,1,FALSE)))))))</f>
        <v>100075043</v>
      </c>
      <c r="DI20" s="3" t="str">
        <f>IF(DE20&gt;$DE$1,"NA",(IF($DF20&lt;'[4]Point Tables'!$S$5,"OLD",(IF($DG20="Y",DD20,(VLOOKUP($DD20,[1]Y14WF!$A$1:$A$65536,1,FALSE)))))))</f>
        <v>OLD</v>
      </c>
      <c r="DK20" s="3" t="s">
        <v>118</v>
      </c>
      <c r="DL20" s="3">
        <v>1997</v>
      </c>
      <c r="DM20" s="3" t="s">
        <v>51</v>
      </c>
      <c r="DN20" t="s">
        <v>118</v>
      </c>
      <c r="DO20">
        <v>100077772</v>
      </c>
      <c r="DP20">
        <v>16</v>
      </c>
      <c r="DQ20">
        <v>1997</v>
      </c>
      <c r="DR20" t="s">
        <v>25</v>
      </c>
      <c r="DS20" s="3">
        <f>IF($DP20&gt;$DP$1,"NA",(IF($DQ20&lt;'[2]Point Tables'!$S$4,"OLD",(IF($DR20="Y","X",(VLOOKUP($DO20,[1]CWF!$A$1:$A$65536,1,FALSE)))))))</f>
        <v>100077772</v>
      </c>
      <c r="DT20" s="3">
        <f>IF(DP20&gt;$DP$1,"NA",(IF($DQ20&lt;'[3]Point Tables'!$S$5,"OLD",(IF($DR20="Y",DO20,(VLOOKUP($DO20,[1]Y14WF!$A$1:$A$65536,1,FALSE)))))))</f>
        <v>100077772</v>
      </c>
      <c r="DU20" s="3"/>
      <c r="DV20" t="s">
        <v>119</v>
      </c>
      <c r="DW20">
        <v>1995</v>
      </c>
      <c r="DX20" t="s">
        <v>80</v>
      </c>
      <c r="DY20" t="s">
        <v>119</v>
      </c>
      <c r="DZ20">
        <v>100082797</v>
      </c>
      <c r="EA20">
        <v>16</v>
      </c>
      <c r="EB20">
        <v>1995</v>
      </c>
      <c r="EC20" t="s">
        <v>25</v>
      </c>
      <c r="ED20" s="3">
        <f>IF($EA20&gt;$EA$1,"NA",(IF($EB20&lt;'[2]Point Tables'!$S$4,"OLD",(IF($EC20="Y","X",(VLOOKUP($DZ20,[1]CWF!$A$1:$A$65536,1,FALSE)))))))</f>
        <v>100082797</v>
      </c>
      <c r="EE20" s="3" t="str">
        <f>IF(EA20&gt;$EA$1,"NA",(IF($EB20&lt;'[3]Point Tables'!$S$5,"OLD",(IF($EC20="Y",DZ20,(VLOOKUP($DZ20,[1]Y14WF!$A$1:$A$65536,1,FALSE)))))))</f>
        <v>OLD</v>
      </c>
    </row>
    <row r="21" spans="1:135">
      <c r="A21" s="3" t="s">
        <v>44</v>
      </c>
      <c r="B21" s="3">
        <v>1992</v>
      </c>
      <c r="C21" s="3" t="s">
        <v>45</v>
      </c>
      <c r="D21" t="s">
        <v>44</v>
      </c>
      <c r="E21">
        <v>100044323</v>
      </c>
      <c r="F21">
        <v>17</v>
      </c>
      <c r="G21">
        <v>1992</v>
      </c>
      <c r="H21" t="s">
        <v>25</v>
      </c>
      <c r="I21" s="3">
        <f>IF($F21&gt;$F$1,"NA",(IF($H21="Y","X",(VLOOKUP($E21,[1]SWF!$A$1:$A$65536,1,FALSE)))))</f>
        <v>100044323</v>
      </c>
      <c r="J21" s="3">
        <f>IF($F21&gt;$F$1,"NA",(IF($G21&lt;'[2]Point Tables'!$S$3,"OLD",(IF($H21="Y","X",(VLOOKUP($E21,[1]JWF!$A$1:$A$65536,1,FALSE)))))))</f>
        <v>100044323</v>
      </c>
      <c r="K21" s="3" t="str">
        <f>IF($F21&gt;$F$1,"NA",(IF($G21&lt;'[2]Point Tables'!$S$4,"OLD",(IF($H21="Y","X",(VLOOKUP($E21,[1]CWF!$A$1:$A$65536,1,FALSE)))))))</f>
        <v>OLD</v>
      </c>
      <c r="M21" t="s">
        <v>120</v>
      </c>
      <c r="N21">
        <v>1971</v>
      </c>
      <c r="O21" t="s">
        <v>61</v>
      </c>
      <c r="P21" t="s">
        <v>120</v>
      </c>
      <c r="Q21">
        <v>100013876</v>
      </c>
      <c r="R21">
        <v>17</v>
      </c>
      <c r="S21">
        <v>1971</v>
      </c>
      <c r="T21" t="s">
        <v>25</v>
      </c>
      <c r="U21" s="3">
        <f>IF($R21&gt;$R$1,"NA",(IF($T21="Y","X",(VLOOKUP($Q21,[1]SWF!$A$1:$A$65536,1,FALSE)))))</f>
        <v>100013876</v>
      </c>
      <c r="V21" s="3" t="str">
        <f>IF($R21&gt;$R$1,"NA",(IF($S21&lt;'[2]Point Tables'!$S$3,"OLD",(IF($T21="Y","X",(VLOOKUP($Q21,[1]JWF!$A$1:$A$65536,1,FALSE)))))))</f>
        <v>OLD</v>
      </c>
      <c r="W21" s="3" t="str">
        <f>IF($R21&gt;$R$1,"NA",(IF($S21&lt;'[2]Point Tables'!$S$4,"OLD",(IF($T21="Y","X",(VLOOKUP($Q21,[1]CWF!$A$1:$A$65536,1,FALSE)))))))</f>
        <v>OLD</v>
      </c>
      <c r="Y21" t="s">
        <v>38</v>
      </c>
      <c r="Z21">
        <v>1994</v>
      </c>
      <c r="AA21" t="s">
        <v>39</v>
      </c>
      <c r="AB21" t="s">
        <v>38</v>
      </c>
      <c r="AC21">
        <v>100056063</v>
      </c>
      <c r="AD21">
        <v>17</v>
      </c>
      <c r="AE21">
        <v>1994</v>
      </c>
      <c r="AF21" t="s">
        <v>25</v>
      </c>
      <c r="AG21" s="3">
        <f>IF($AD21&gt;$AD$1,"NA",(IF($AF21="Y","X",(VLOOKUP($AC21,[1]SWF!$A$1:$A$65536,1,FALSE)))))</f>
        <v>100056063</v>
      </c>
      <c r="AH21" s="3">
        <f>IF($AD21&gt;$AD$1,"NA",(IF($AE21&lt;'[2]Point Tables'!$S$3,"OLD",(IF($AF21="Y","X",(VLOOKUP($AC21,[1]JWF!$A$1:$A$65536,1,FALSE)))))))</f>
        <v>100056063</v>
      </c>
      <c r="AI21" s="3" t="str">
        <f>IF($AD21&gt;$AD$1,"NA",(IF($AE21&lt;'[2]Point Tables'!$S$4,"OLD",(IF($AF21="Y","X",(VLOOKUP($AC21,[1]CWF!$A$1:$A$65536,1,FALSE)))))))</f>
        <v>OLD</v>
      </c>
      <c r="AJ21" s="3"/>
      <c r="AK21" s="3" t="s">
        <v>76</v>
      </c>
      <c r="AL21" s="3">
        <v>1995</v>
      </c>
      <c r="AM21" s="3" t="s">
        <v>77</v>
      </c>
      <c r="AN21" t="s">
        <v>76</v>
      </c>
      <c r="AO21">
        <v>100058844</v>
      </c>
      <c r="AP21">
        <v>17</v>
      </c>
      <c r="AQ21">
        <v>1995</v>
      </c>
      <c r="AR21" s="4" t="s">
        <v>25</v>
      </c>
      <c r="AS21" s="3">
        <f>IF($AP21&gt;$AP$1,"NA",(IF($AR21="Y","X",(VLOOKUP($AO21,[1]SWF!$A$1:$A$65536,1,FALSE)))))</f>
        <v>100058844</v>
      </c>
      <c r="AT21" s="3">
        <f>IF($AP21&gt;$AP$1,"NA",(IF($AQ21&lt;'[2]Point Tables'!$S$3,"OLD",(IF($AR21="Y","X",(VLOOKUP($AO21,[1]JWF!$A$1:$A$65536,1,FALSE)))))))</f>
        <v>100058844</v>
      </c>
      <c r="AU21" s="3">
        <f>IF($AP21&gt;$AP$1,"NA",(IF($AQ21&lt;'[2]Point Tables'!$S$4,"OLD",(IF($AR21="Y","X",(VLOOKUP($AO21,[1]CWF!$A$1:$A$65536,1,FALSE)))))))</f>
        <v>100058844</v>
      </c>
      <c r="AV21" s="3"/>
      <c r="AW21" t="s">
        <v>38</v>
      </c>
      <c r="AX21">
        <v>1994</v>
      </c>
      <c r="AY21" t="s">
        <v>39</v>
      </c>
      <c r="AZ21" t="s">
        <v>38</v>
      </c>
      <c r="BA21">
        <v>100056063</v>
      </c>
      <c r="BB21">
        <v>17</v>
      </c>
      <c r="BC21">
        <v>1994</v>
      </c>
      <c r="BD21" t="s">
        <v>25</v>
      </c>
      <c r="BE21" s="3">
        <f>IF($BB21&gt;$BB$1,"NA",(IF($BC21&lt;'[2]Point Tables'!$S$3,"OLD",(IF($BD21="Y","X",(VLOOKUP($BA21,[1]JWF!$A$1:$A$65536,1,FALSE)))))))</f>
        <v>100056063</v>
      </c>
      <c r="BF21" s="3" t="str">
        <f>IF($BB21&gt;$BB$1,"NA",(IF($BC21&lt;'[2]Point Tables'!$S$4,"OLD",(IF($BD21="Y","X",(VLOOKUP($BA21,[1]CWF!$A$1:$A$65536,1,FALSE)))))))</f>
        <v>OLD</v>
      </c>
      <c r="BH21" s="3" t="s">
        <v>93</v>
      </c>
      <c r="BI21" s="3">
        <v>1993</v>
      </c>
      <c r="BJ21" s="3" t="s">
        <v>27</v>
      </c>
      <c r="BK21" t="s">
        <v>93</v>
      </c>
      <c r="BL21">
        <v>100055866</v>
      </c>
      <c r="BM21">
        <v>17</v>
      </c>
      <c r="BN21">
        <v>1993</v>
      </c>
      <c r="BO21" t="s">
        <v>25</v>
      </c>
      <c r="BP21" s="3">
        <f>IF($BM21&gt;$BM$1,"NA",(IF($BN21&lt;'[2]Point Tables'!$S$3,"OLD",(IF($BO21="Y","X",(VLOOKUP($BL21,[1]JWF!$A$1:$A$65536,1,FALSE)))))))</f>
        <v>100055866</v>
      </c>
      <c r="BQ21" s="3" t="str">
        <f>IF($BM21&gt;$BM$1,"NA",(IF($BN21&lt;'[2]Point Tables'!$S$4,"OLD",(IF($BO21="Y","X",(VLOOKUP($BL21,[1]CWF!$A$1:$A$65536,1,FALSE)))))))</f>
        <v>OLD</v>
      </c>
      <c r="BS21" t="s">
        <v>93</v>
      </c>
      <c r="BT21">
        <v>1993</v>
      </c>
      <c r="BU21" t="s">
        <v>27</v>
      </c>
      <c r="BV21" t="s">
        <v>93</v>
      </c>
      <c r="BW21">
        <v>100055866</v>
      </c>
      <c r="BX21">
        <v>17</v>
      </c>
      <c r="BY21">
        <v>1993</v>
      </c>
      <c r="BZ21" s="4" t="s">
        <v>25</v>
      </c>
      <c r="CA21" s="3">
        <f>IF($BX21&gt;$BX$1,"NA",(IF($BY21&lt;'[2]Point Tables'!$S$3,"OLD",(IF($BZ21="Y","X",(VLOOKUP($BW21,[1]JWF!$A$1:$A$65536,1,FALSE)))))))</f>
        <v>100055866</v>
      </c>
      <c r="CB21" s="3" t="str">
        <f>IF($BX21&gt;$BX$1,"NA",(IF($BY21&lt;'[2]Point Tables'!$S$4,"OLD",(IF($BZ21="Y","X",(VLOOKUP($BW21,[1]CWF!$A$1:$A$65536,1,FALSE)))))))</f>
        <v>OLD</v>
      </c>
      <c r="CC21" s="3"/>
      <c r="CD21" t="s">
        <v>121</v>
      </c>
      <c r="CE21">
        <v>1994</v>
      </c>
      <c r="CF21" t="s">
        <v>58</v>
      </c>
      <c r="CG21" t="s">
        <v>121</v>
      </c>
      <c r="CH21">
        <v>100077367</v>
      </c>
      <c r="CI21">
        <v>17</v>
      </c>
      <c r="CJ21">
        <v>1994</v>
      </c>
      <c r="CK21" t="s">
        <v>25</v>
      </c>
      <c r="CL21" s="3">
        <f>IF($CI21&gt;$CI$1,"NA",(IF($CJ21&lt;'[2]Point Tables'!$S$3,"OLD",(IF($CK21="Y","X",(VLOOKUP($CH21,[1]JWF!$A$1:$A$65536,1,FALSE)))))))</f>
        <v>100077367</v>
      </c>
      <c r="CM21" s="3" t="str">
        <f>IF($CI21&gt;$CI$1,"NA",(IF($CJ21&lt;'[2]Point Tables'!$S$4,"OLD",(IF($CK21="Y","X",(VLOOKUP($CH21,[1]CWF!$A$1:$A$65536,1,FALSE)))))))</f>
        <v>OLD</v>
      </c>
      <c r="CN21" s="3"/>
      <c r="CO21" t="s">
        <v>85</v>
      </c>
      <c r="CP21">
        <v>1995</v>
      </c>
      <c r="CQ21" t="s">
        <v>31</v>
      </c>
      <c r="CR21" t="s">
        <v>85</v>
      </c>
      <c r="CS21">
        <v>100079326</v>
      </c>
      <c r="CT21">
        <v>17</v>
      </c>
      <c r="CU21">
        <v>1995</v>
      </c>
      <c r="CV21" s="4" t="s">
        <v>25</v>
      </c>
      <c r="CW21" s="3">
        <f>IF($CT21&gt;$CT$1,"NA",(IF($CU21&lt;'[2]Point Tables'!$S$4,"OLD",(IF($CV21="Y","X",(VLOOKUP($CS21,[1]CWF!$A$1:$A$65536,1,FALSE)))))))</f>
        <v>100079326</v>
      </c>
      <c r="CX21" s="3" t="str">
        <f>IF(CT21&gt;$CT$1,"NA",(IF($CU21&lt;'[3]Point Tables'!$S$5,"OLD",(IF($CV21="Y",CS21,(VLOOKUP($CS21,[1]Y14WF!$A$1:$A$65536,1,FALSE)))))))</f>
        <v>OLD</v>
      </c>
      <c r="CZ21" s="3" t="s">
        <v>122</v>
      </c>
      <c r="DA21" s="3">
        <v>1995</v>
      </c>
      <c r="DB21" s="3" t="s">
        <v>80</v>
      </c>
      <c r="DC21" t="s">
        <v>122</v>
      </c>
      <c r="DD21">
        <v>100055983</v>
      </c>
      <c r="DE21">
        <v>17</v>
      </c>
      <c r="DF21">
        <v>1995</v>
      </c>
      <c r="DG21" t="s">
        <v>25</v>
      </c>
      <c r="DH21" s="3">
        <f>IF($DE21&gt;$DE$1,"NA",(IF($DF21&lt;'[2]Point Tables'!$S$4,"OLD",(IF($DG21="Y","X",(VLOOKUP($DD21,[1]CWF!$A$1:$A$65536,1,FALSE)))))))</f>
        <v>100055983</v>
      </c>
      <c r="DI21" s="3" t="str">
        <f>IF(DE21&gt;$DE$1,"NA",(IF($DF21&lt;'[4]Point Tables'!$S$5,"OLD",(IF($DG21="Y",DD21,(VLOOKUP($DD21,[1]Y14WF!$A$1:$A$65536,1,FALSE)))))))</f>
        <v>OLD</v>
      </c>
      <c r="DK21" s="3" t="s">
        <v>46</v>
      </c>
      <c r="DL21" s="3">
        <v>1994</v>
      </c>
      <c r="DM21" s="3" t="s">
        <v>31</v>
      </c>
      <c r="DN21" t="s">
        <v>46</v>
      </c>
      <c r="DO21">
        <v>100075044</v>
      </c>
      <c r="DP21">
        <v>17</v>
      </c>
      <c r="DQ21">
        <v>1994</v>
      </c>
      <c r="DR21" t="s">
        <v>25</v>
      </c>
      <c r="DS21" s="3" t="str">
        <f>IF($DP21&gt;$DP$1,"NA",(IF($DQ21&lt;'[2]Point Tables'!$S$4,"OLD",(IF($DR21="Y","X",(VLOOKUP($DO21,[1]CWF!$A$1:$A$65536,1,FALSE)))))))</f>
        <v>OLD</v>
      </c>
      <c r="DT21" s="3" t="str">
        <f>IF(DP21&gt;$DP$1,"NA",(IF($DQ21&lt;'[3]Point Tables'!$S$5,"OLD",(IF($DR21="Y",DO21,(VLOOKUP($DO21,[1]Y14WF!$A$1:$A$65536,1,FALSE)))))))</f>
        <v>OLD</v>
      </c>
      <c r="DU21" s="3"/>
      <c r="DV21" t="s">
        <v>97</v>
      </c>
      <c r="DW21">
        <v>1994</v>
      </c>
      <c r="DX21" t="s">
        <v>98</v>
      </c>
      <c r="DY21" t="s">
        <v>97</v>
      </c>
      <c r="DZ21">
        <v>100071017</v>
      </c>
      <c r="EA21">
        <v>17</v>
      </c>
      <c r="EB21">
        <v>1994</v>
      </c>
      <c r="EC21" t="s">
        <v>25</v>
      </c>
      <c r="ED21" s="3" t="str">
        <f>IF($EA21&gt;$EA$1,"NA",(IF($EB21&lt;'[2]Point Tables'!$S$4,"OLD",(IF($EC21="Y","X",(VLOOKUP($DZ21,[1]CWF!$A$1:$A$65536,1,FALSE)))))))</f>
        <v>OLD</v>
      </c>
      <c r="EE21" s="3" t="str">
        <f>IF(EA21&gt;$EA$1,"NA",(IF($EB21&lt;'[3]Point Tables'!$S$5,"OLD",(IF($EC21="Y",DZ21,(VLOOKUP($DZ21,[1]Y14WF!$A$1:$A$65536,1,FALSE)))))))</f>
        <v>OLD</v>
      </c>
    </row>
    <row r="22" spans="1:135">
      <c r="A22" s="3" t="s">
        <v>123</v>
      </c>
      <c r="B22" s="3">
        <v>1992</v>
      </c>
      <c r="C22" s="3" t="s">
        <v>124</v>
      </c>
      <c r="D22" t="s">
        <v>123</v>
      </c>
      <c r="E22">
        <v>100066625</v>
      </c>
      <c r="F22">
        <v>18</v>
      </c>
      <c r="G22">
        <v>1992</v>
      </c>
      <c r="H22" t="s">
        <v>25</v>
      </c>
      <c r="I22" s="3">
        <f>IF($F22&gt;$F$1,"NA",(IF($H22="Y","X",(VLOOKUP($E22,[1]SWF!$A$1:$A$65536,1,FALSE)))))</f>
        <v>100066625</v>
      </c>
      <c r="J22" s="3">
        <f>IF($F22&gt;$F$1,"NA",(IF($G22&lt;'[2]Point Tables'!$S$3,"OLD",(IF($H22="Y","X",(VLOOKUP($E22,[1]JWF!$A$1:$A$65536,1,FALSE)))))))</f>
        <v>100066625</v>
      </c>
      <c r="K22" s="3" t="str">
        <f>IF($F22&gt;$F$1,"NA",(IF($G22&lt;'[2]Point Tables'!$S$4,"OLD",(IF($H22="Y","X",(VLOOKUP($E22,[1]CWF!$A$1:$A$65536,1,FALSE)))))))</f>
        <v>OLD</v>
      </c>
      <c r="M22" t="s">
        <v>38</v>
      </c>
      <c r="N22">
        <v>1994</v>
      </c>
      <c r="O22" t="s">
        <v>39</v>
      </c>
      <c r="P22" t="s">
        <v>38</v>
      </c>
      <c r="Q22">
        <v>100056063</v>
      </c>
      <c r="R22">
        <v>18</v>
      </c>
      <c r="S22">
        <v>1994</v>
      </c>
      <c r="T22" t="s">
        <v>25</v>
      </c>
      <c r="U22" s="3">
        <f>IF($R22&gt;$R$1,"NA",(IF($T22="Y","X",(VLOOKUP($Q22,[1]SWF!$A$1:$A$65536,1,FALSE)))))</f>
        <v>100056063</v>
      </c>
      <c r="V22" s="3">
        <f>IF($R22&gt;$R$1,"NA",(IF($S22&lt;'[2]Point Tables'!$S$3,"OLD",(IF($T22="Y","X",(VLOOKUP($Q22,[1]JWF!$A$1:$A$65536,1,FALSE)))))))</f>
        <v>100056063</v>
      </c>
      <c r="W22" s="3" t="str">
        <f>IF($R22&gt;$R$1,"NA",(IF($S22&lt;'[2]Point Tables'!$S$4,"OLD",(IF($T22="Y","X",(VLOOKUP($Q22,[1]CWF!$A$1:$A$65536,1,FALSE)))))))</f>
        <v>OLD</v>
      </c>
      <c r="Y22" t="s">
        <v>75</v>
      </c>
      <c r="Z22">
        <v>1990</v>
      </c>
      <c r="AA22" t="s">
        <v>24</v>
      </c>
      <c r="AB22" t="s">
        <v>75</v>
      </c>
      <c r="AC22">
        <v>100051006</v>
      </c>
      <c r="AD22">
        <v>18</v>
      </c>
      <c r="AE22">
        <v>1990</v>
      </c>
      <c r="AF22" t="s">
        <v>25</v>
      </c>
      <c r="AG22" s="3">
        <f>IF($AD22&gt;$AD$1,"NA",(IF($AF22="Y","X",(VLOOKUP($AC22,[1]SWF!$A$1:$A$65536,1,FALSE)))))</f>
        <v>100051006</v>
      </c>
      <c r="AH22" s="3" t="str">
        <f>IF($AD22&gt;$AD$1,"NA",(IF($AE22&lt;'[2]Point Tables'!$S$3,"OLD",(IF($AF22="Y","X",(VLOOKUP($AC22,[1]JWF!$A$1:$A$65536,1,FALSE)))))))</f>
        <v>OLD</v>
      </c>
      <c r="AI22" s="3" t="str">
        <f>IF($AD22&gt;$AD$1,"NA",(IF($AE22&lt;'[2]Point Tables'!$S$4,"OLD",(IF($AF22="Y","X",(VLOOKUP($AC22,[1]CWF!$A$1:$A$65536,1,FALSE)))))))</f>
        <v>OLD</v>
      </c>
      <c r="AJ22" s="3"/>
      <c r="AK22" s="3" t="s">
        <v>82</v>
      </c>
      <c r="AL22" s="3">
        <v>1992</v>
      </c>
      <c r="AM22" s="3" t="s">
        <v>71</v>
      </c>
      <c r="AN22" t="s">
        <v>82</v>
      </c>
      <c r="AO22">
        <v>100031904</v>
      </c>
      <c r="AP22">
        <v>18</v>
      </c>
      <c r="AQ22">
        <v>1992</v>
      </c>
      <c r="AR22" s="4" t="s">
        <v>25</v>
      </c>
      <c r="AS22" s="3">
        <f>IF($AP22&gt;$AP$1,"NA",(IF($AR22="Y","X",(VLOOKUP($AO22,[1]SWF!$A$1:$A$65536,1,FALSE)))))</f>
        <v>100031904</v>
      </c>
      <c r="AT22" s="3">
        <f>IF($AP22&gt;$AP$1,"NA",(IF($AQ22&lt;'[2]Point Tables'!$S$3,"OLD",(IF($AR22="Y","X",(VLOOKUP($AO22,[1]JWF!$A$1:$A$65536,1,FALSE)))))))</f>
        <v>100031904</v>
      </c>
      <c r="AU22" s="3" t="str">
        <f>IF($AP22&gt;$AP$1,"NA",(IF($AQ22&lt;'[2]Point Tables'!$S$4,"OLD",(IF($AR22="Y","X",(VLOOKUP($AO22,[1]CWF!$A$1:$A$65536,1,FALSE)))))))</f>
        <v>OLD</v>
      </c>
      <c r="AV22" s="3"/>
      <c r="AW22" t="s">
        <v>42</v>
      </c>
      <c r="AX22">
        <v>1995</v>
      </c>
      <c r="AY22" t="s">
        <v>29</v>
      </c>
      <c r="AZ22" t="s">
        <v>42</v>
      </c>
      <c r="BA22">
        <v>100058321</v>
      </c>
      <c r="BB22">
        <v>18</v>
      </c>
      <c r="BC22">
        <v>1995</v>
      </c>
      <c r="BD22" t="s">
        <v>25</v>
      </c>
      <c r="BE22" s="3">
        <f>IF($BB22&gt;$BB$1,"NA",(IF($BC22&lt;'[2]Point Tables'!$S$3,"OLD",(IF($BD22="Y","X",(VLOOKUP($BA22,[1]JWF!$A$1:$A$65536,1,FALSE)))))))</f>
        <v>100058321</v>
      </c>
      <c r="BF22" s="3">
        <f>IF($BB22&gt;$BB$1,"NA",(IF($BC22&lt;'[2]Point Tables'!$S$4,"OLD",(IF($BD22="Y","X",(VLOOKUP($BA22,[1]CWF!$A$1:$A$65536,1,FALSE)))))))</f>
        <v>100058321</v>
      </c>
      <c r="BH22" s="3" t="s">
        <v>65</v>
      </c>
      <c r="BI22" s="3">
        <v>1993</v>
      </c>
      <c r="BJ22" s="3" t="s">
        <v>48</v>
      </c>
      <c r="BK22" t="s">
        <v>65</v>
      </c>
      <c r="BL22">
        <v>100085728</v>
      </c>
      <c r="BM22">
        <v>18</v>
      </c>
      <c r="BN22">
        <v>1993</v>
      </c>
      <c r="BO22" t="s">
        <v>25</v>
      </c>
      <c r="BP22" s="3">
        <f>IF($BM22&gt;$BM$1,"NA",(IF($BN22&lt;'[2]Point Tables'!$S$3,"OLD",(IF($BO22="Y","X",(VLOOKUP($BL22,[1]JWF!$A$1:$A$65536,1,FALSE)))))))</f>
        <v>100085728</v>
      </c>
      <c r="BQ22" s="3" t="str">
        <f>IF($BM22&gt;$BM$1,"NA",(IF($BN22&lt;'[2]Point Tables'!$S$4,"OLD",(IF($BO22="Y","X",(VLOOKUP($BL22,[1]CWF!$A$1:$A$65536,1,FALSE)))))))</f>
        <v>OLD</v>
      </c>
      <c r="BS22" t="s">
        <v>43</v>
      </c>
      <c r="BT22">
        <v>1992</v>
      </c>
      <c r="BU22" t="s">
        <v>24</v>
      </c>
      <c r="BV22" t="s">
        <v>43</v>
      </c>
      <c r="BW22">
        <v>100045871</v>
      </c>
      <c r="BX22">
        <v>18</v>
      </c>
      <c r="BY22">
        <v>1992</v>
      </c>
      <c r="BZ22" s="4" t="s">
        <v>25</v>
      </c>
      <c r="CA22" s="3">
        <f>IF($BX22&gt;$BX$1,"NA",(IF($BY22&lt;'[2]Point Tables'!$S$3,"OLD",(IF($BZ22="Y","X",(VLOOKUP($BW22,[1]JWF!$A$1:$A$65536,1,FALSE)))))))</f>
        <v>100045871</v>
      </c>
      <c r="CB22" s="3" t="str">
        <f>IF($BX22&gt;$BX$1,"NA",(IF($BY22&lt;'[2]Point Tables'!$S$4,"OLD",(IF($BZ22="Y","X",(VLOOKUP($BW22,[1]CWF!$A$1:$A$65536,1,FALSE)))))))</f>
        <v>OLD</v>
      </c>
      <c r="CC22" s="3"/>
      <c r="CD22" t="s">
        <v>82</v>
      </c>
      <c r="CE22">
        <v>1992</v>
      </c>
      <c r="CF22" t="s">
        <v>71</v>
      </c>
      <c r="CG22" t="s">
        <v>82</v>
      </c>
      <c r="CH22">
        <v>100031904</v>
      </c>
      <c r="CI22">
        <v>18</v>
      </c>
      <c r="CJ22">
        <v>1992</v>
      </c>
      <c r="CK22" t="s">
        <v>25</v>
      </c>
      <c r="CL22" s="3">
        <f>IF($CI22&gt;$CI$1,"NA",(IF($CJ22&lt;'[2]Point Tables'!$S$3,"OLD",(IF($CK22="Y","X",(VLOOKUP($CH22,[1]JWF!$A$1:$A$65536,1,FALSE)))))))</f>
        <v>100031904</v>
      </c>
      <c r="CM22" s="3" t="str">
        <f>IF($CI22&gt;$CI$1,"NA",(IF($CJ22&lt;'[2]Point Tables'!$S$4,"OLD",(IF($CK22="Y","X",(VLOOKUP($CH22,[1]CWF!$A$1:$A$65536,1,FALSE)))))))</f>
        <v>OLD</v>
      </c>
      <c r="CN22" s="3"/>
      <c r="CO22" t="s">
        <v>125</v>
      </c>
      <c r="CP22">
        <v>1996</v>
      </c>
      <c r="CQ22" t="s">
        <v>31</v>
      </c>
      <c r="CR22" t="s">
        <v>125</v>
      </c>
      <c r="CS22">
        <v>100064783</v>
      </c>
      <c r="CT22">
        <v>18</v>
      </c>
      <c r="CU22">
        <v>1996</v>
      </c>
      <c r="CV22" s="4" t="s">
        <v>25</v>
      </c>
      <c r="CW22" s="3">
        <f>IF($CT22&gt;$CT$1,"NA",(IF($CU22&lt;'[2]Point Tables'!$S$4,"OLD",(IF($CV22="Y","X",(VLOOKUP($CS22,[1]CWF!$A$1:$A$65536,1,FALSE)))))))</f>
        <v>100064783</v>
      </c>
      <c r="CX22" s="3">
        <f>IF(CT22&gt;$CT$1,"NA",(IF($CU22&lt;'[3]Point Tables'!$S$5,"OLD",(IF($CV22="Y",CS22,(VLOOKUP($CS22,[1]Y14WF!$A$1:$A$65536,1,FALSE)))))))</f>
        <v>100064783</v>
      </c>
      <c r="CZ22" s="3" t="s">
        <v>68</v>
      </c>
      <c r="DA22" s="3">
        <v>1994</v>
      </c>
      <c r="DB22" s="3" t="s">
        <v>37</v>
      </c>
      <c r="DC22" t="s">
        <v>68</v>
      </c>
      <c r="DD22">
        <v>100069359</v>
      </c>
      <c r="DE22">
        <v>18</v>
      </c>
      <c r="DF22">
        <v>1994</v>
      </c>
      <c r="DG22" t="s">
        <v>25</v>
      </c>
      <c r="DH22" s="3" t="str">
        <f>IF($DE22&gt;$DE$1,"NA",(IF($DF22&lt;'[2]Point Tables'!$S$4,"OLD",(IF($DG22="Y","X",(VLOOKUP($DD22,[1]CWF!$A$1:$A$65536,1,FALSE)))))))</f>
        <v>OLD</v>
      </c>
      <c r="DI22" s="3" t="str">
        <f>IF(DE22&gt;$DE$1,"NA",(IF($DF22&lt;'[4]Point Tables'!$S$5,"OLD",(IF($DG22="Y",DD22,(VLOOKUP($DD22,[1]Y14WF!$A$1:$A$65536,1,FALSE)))))))</f>
        <v>OLD</v>
      </c>
      <c r="DK22" s="3" t="s">
        <v>126</v>
      </c>
      <c r="DL22" s="3">
        <v>1994</v>
      </c>
      <c r="DM22" s="3" t="s">
        <v>71</v>
      </c>
      <c r="DN22" t="s">
        <v>126</v>
      </c>
      <c r="DO22">
        <v>100094552</v>
      </c>
      <c r="DP22">
        <v>18</v>
      </c>
      <c r="DQ22">
        <v>1994</v>
      </c>
      <c r="DR22" t="s">
        <v>25</v>
      </c>
      <c r="DS22" s="3" t="str">
        <f>IF($DP22&gt;$DP$1,"NA",(IF($DQ22&lt;'[2]Point Tables'!$S$4,"OLD",(IF($DR22="Y","X",(VLOOKUP($DO22,[1]CWF!$A$1:$A$65536,1,FALSE)))))))</f>
        <v>OLD</v>
      </c>
      <c r="DT22" s="3" t="str">
        <f>IF(DP22&gt;$DP$1,"NA",(IF($DQ22&lt;'[3]Point Tables'!$S$5,"OLD",(IF($DR22="Y",DO22,(VLOOKUP($DO22,[1]Y14WF!$A$1:$A$65536,1,FALSE)))))))</f>
        <v>OLD</v>
      </c>
      <c r="DU22" s="3"/>
      <c r="DV22" t="s">
        <v>49</v>
      </c>
      <c r="DW22">
        <v>1996</v>
      </c>
      <c r="DX22" t="s">
        <v>37</v>
      </c>
      <c r="DY22" t="s">
        <v>49</v>
      </c>
      <c r="DZ22">
        <v>100098010</v>
      </c>
      <c r="EA22">
        <v>18</v>
      </c>
      <c r="EB22">
        <v>1996</v>
      </c>
      <c r="EC22" t="s">
        <v>25</v>
      </c>
      <c r="ED22" s="3">
        <f>IF($EA22&gt;$EA$1,"NA",(IF($EB22&lt;'[2]Point Tables'!$S$4,"OLD",(IF($EC22="Y","X",(VLOOKUP($DZ22,[1]CWF!$A$1:$A$65536,1,FALSE)))))))</f>
        <v>100098010</v>
      </c>
      <c r="EE22" s="3">
        <f>IF(EA22&gt;$EA$1,"NA",(IF($EB22&lt;'[3]Point Tables'!$S$5,"OLD",(IF($EC22="Y",DZ22,(VLOOKUP($DZ22,[1]Y14WF!$A$1:$A$65536,1,FALSE)))))))</f>
        <v>100098010</v>
      </c>
    </row>
    <row r="23" spans="1:135">
      <c r="A23" s="3" t="s">
        <v>127</v>
      </c>
      <c r="B23" s="3">
        <v>1990</v>
      </c>
      <c r="C23" s="3" t="s">
        <v>71</v>
      </c>
      <c r="D23" t="s">
        <v>127</v>
      </c>
      <c r="E23">
        <v>100053734</v>
      </c>
      <c r="F23">
        <v>19</v>
      </c>
      <c r="G23">
        <v>1990</v>
      </c>
      <c r="H23" t="s">
        <v>25</v>
      </c>
      <c r="I23" s="3">
        <f>IF($F23&gt;$F$1,"NA",(IF($H23="Y","X",(VLOOKUP($E23,[1]SWF!$A$1:$A$65536,1,FALSE)))))</f>
        <v>100053734</v>
      </c>
      <c r="J23" s="3" t="str">
        <f>IF($F23&gt;$F$1,"NA",(IF($G23&lt;'[2]Point Tables'!$S$3,"OLD",(IF($H23="Y","X",(VLOOKUP($E23,[1]JWF!$A$1:$A$65536,1,FALSE)))))))</f>
        <v>OLD</v>
      </c>
      <c r="K23" s="3" t="str">
        <f>IF($F23&gt;$F$1,"NA",(IF($G23&lt;'[2]Point Tables'!$S$4,"OLD",(IF($H23="Y","X",(VLOOKUP($E23,[1]CWF!$A$1:$A$65536,1,FALSE)))))))</f>
        <v>OLD</v>
      </c>
      <c r="M23" t="s">
        <v>42</v>
      </c>
      <c r="N23">
        <v>1995</v>
      </c>
      <c r="O23" t="s">
        <v>29</v>
      </c>
      <c r="P23" t="s">
        <v>42</v>
      </c>
      <c r="Q23">
        <v>100058321</v>
      </c>
      <c r="R23">
        <v>19</v>
      </c>
      <c r="S23">
        <v>1995</v>
      </c>
      <c r="T23" t="s">
        <v>25</v>
      </c>
      <c r="U23" s="3">
        <f>IF($R23&gt;$R$1,"NA",(IF($T23="Y","X",(VLOOKUP($Q23,[1]SWF!$A$1:$A$65536,1,FALSE)))))</f>
        <v>100058321</v>
      </c>
      <c r="V23" s="3">
        <f>IF($R23&gt;$R$1,"NA",(IF($S23&lt;'[2]Point Tables'!$S$3,"OLD",(IF($T23="Y","X",(VLOOKUP($Q23,[1]JWF!$A$1:$A$65536,1,FALSE)))))))</f>
        <v>100058321</v>
      </c>
      <c r="W23" s="3">
        <f>IF($R23&gt;$R$1,"NA",(IF($S23&lt;'[2]Point Tables'!$S$4,"OLD",(IF($T23="Y","X",(VLOOKUP($Q23,[1]CWF!$A$1:$A$65536,1,FALSE)))))))</f>
        <v>100058321</v>
      </c>
      <c r="Y23" t="s">
        <v>128</v>
      </c>
      <c r="Z23">
        <v>1987</v>
      </c>
      <c r="AA23" t="s">
        <v>33</v>
      </c>
      <c r="AB23" t="s">
        <v>128</v>
      </c>
      <c r="AC23">
        <v>100059586</v>
      </c>
      <c r="AD23">
        <v>19</v>
      </c>
      <c r="AE23">
        <v>1987</v>
      </c>
      <c r="AF23" t="s">
        <v>25</v>
      </c>
      <c r="AG23" s="3">
        <f>IF($AD23&gt;$AD$1,"NA",(IF($AF23="Y","X",(VLOOKUP($AC23,[1]SWF!$A$1:$A$65536,1,FALSE)))))</f>
        <v>100059586</v>
      </c>
      <c r="AH23" s="3" t="str">
        <f>IF($AD23&gt;$AD$1,"NA",(IF($AE23&lt;'[2]Point Tables'!$S$3,"OLD",(IF($AF23="Y","X",(VLOOKUP($AC23,[1]JWF!$A$1:$A$65536,1,FALSE)))))))</f>
        <v>OLD</v>
      </c>
      <c r="AI23" s="3" t="str">
        <f>IF($AD23&gt;$AD$1,"NA",(IF($AE23&lt;'[2]Point Tables'!$S$4,"OLD",(IF($AF23="Y","X",(VLOOKUP($AC23,[1]CWF!$A$1:$A$65536,1,FALSE)))))))</f>
        <v>OLD</v>
      </c>
      <c r="AJ23" s="3"/>
      <c r="AK23" s="3" t="s">
        <v>123</v>
      </c>
      <c r="AL23" s="3">
        <v>1992</v>
      </c>
      <c r="AM23" s="3" t="s">
        <v>124</v>
      </c>
      <c r="AN23" t="s">
        <v>123</v>
      </c>
      <c r="AO23">
        <v>100066625</v>
      </c>
      <c r="AP23">
        <v>19</v>
      </c>
      <c r="AQ23">
        <v>1992</v>
      </c>
      <c r="AR23" s="4" t="s">
        <v>25</v>
      </c>
      <c r="AS23" s="3">
        <f>IF($AP23&gt;$AP$1,"NA",(IF($AR23="Y","X",(VLOOKUP($AO23,[1]SWF!$A$1:$A$65536,1,FALSE)))))</f>
        <v>100066625</v>
      </c>
      <c r="AT23" s="3">
        <f>IF($AP23&gt;$AP$1,"NA",(IF($AQ23&lt;'[2]Point Tables'!$S$3,"OLD",(IF($AR23="Y","X",(VLOOKUP($AO23,[1]JWF!$A$1:$A$65536,1,FALSE)))))))</f>
        <v>100066625</v>
      </c>
      <c r="AU23" s="3" t="str">
        <f>IF($AP23&gt;$AP$1,"NA",(IF($AQ23&lt;'[2]Point Tables'!$S$4,"OLD",(IF($AR23="Y","X",(VLOOKUP($AO23,[1]CWF!$A$1:$A$65536,1,FALSE)))))))</f>
        <v>OLD</v>
      </c>
      <c r="AV23" s="3"/>
      <c r="AW23" t="s">
        <v>46</v>
      </c>
      <c r="AX23">
        <v>1994</v>
      </c>
      <c r="AY23" t="s">
        <v>31</v>
      </c>
      <c r="AZ23" t="s">
        <v>46</v>
      </c>
      <c r="BA23">
        <v>100075044</v>
      </c>
      <c r="BB23">
        <v>19</v>
      </c>
      <c r="BC23">
        <v>1994</v>
      </c>
      <c r="BD23" t="s">
        <v>25</v>
      </c>
      <c r="BE23" s="3">
        <f>IF($BB23&gt;$BB$1,"NA",(IF($BC23&lt;'[2]Point Tables'!$S$3,"OLD",(IF($BD23="Y","X",(VLOOKUP($BA23,[1]JWF!$A$1:$A$65536,1,FALSE)))))))</f>
        <v>100075044</v>
      </c>
      <c r="BF23" s="3" t="str">
        <f>IF($BB23&gt;$BB$1,"NA",(IF($BC23&lt;'[2]Point Tables'!$S$4,"OLD",(IF($BD23="Y","X",(VLOOKUP($BA23,[1]CWF!$A$1:$A$65536,1,FALSE)))))))</f>
        <v>OLD</v>
      </c>
      <c r="BH23" s="3" t="s">
        <v>78</v>
      </c>
      <c r="BI23" s="3">
        <v>1992</v>
      </c>
      <c r="BJ23" s="3" t="s">
        <v>29</v>
      </c>
      <c r="BK23" t="s">
        <v>78</v>
      </c>
      <c r="BL23">
        <v>100051494</v>
      </c>
      <c r="BM23">
        <v>19</v>
      </c>
      <c r="BN23">
        <v>1992</v>
      </c>
      <c r="BO23" t="s">
        <v>25</v>
      </c>
      <c r="BP23" s="3">
        <f>IF($BM23&gt;$BM$1,"NA",(IF($BN23&lt;'[2]Point Tables'!$S$3,"OLD",(IF($BO23="Y","X",(VLOOKUP($BL23,[1]JWF!$A$1:$A$65536,1,FALSE)))))))</f>
        <v>100051494</v>
      </c>
      <c r="BQ23" s="3" t="str">
        <f>IF($BM23&gt;$BM$1,"NA",(IF($BN23&lt;'[2]Point Tables'!$S$4,"OLD",(IF($BO23="Y","X",(VLOOKUP($BL23,[1]CWF!$A$1:$A$65536,1,FALSE)))))))</f>
        <v>OLD</v>
      </c>
      <c r="BS23" t="s">
        <v>82</v>
      </c>
      <c r="BT23">
        <v>1992</v>
      </c>
      <c r="BU23" t="s">
        <v>71</v>
      </c>
      <c r="BV23" t="s">
        <v>82</v>
      </c>
      <c r="BW23">
        <v>100031904</v>
      </c>
      <c r="BX23">
        <v>19</v>
      </c>
      <c r="BY23">
        <v>1992</v>
      </c>
      <c r="BZ23" s="4" t="s">
        <v>25</v>
      </c>
      <c r="CA23" s="3">
        <f>IF($BX23&gt;$BX$1,"NA",(IF($BY23&lt;'[2]Point Tables'!$S$3,"OLD",(IF($BZ23="Y","X",(VLOOKUP($BW23,[1]JWF!$A$1:$A$65536,1,FALSE)))))))</f>
        <v>100031904</v>
      </c>
      <c r="CB23" s="3" t="str">
        <f>IF($BX23&gt;$BX$1,"NA",(IF($BY23&lt;'[2]Point Tables'!$S$4,"OLD",(IF($BZ23="Y","X",(VLOOKUP($BW23,[1]CWF!$A$1:$A$65536,1,FALSE)))))))</f>
        <v>OLD</v>
      </c>
      <c r="CC23" s="3"/>
      <c r="CD23" t="s">
        <v>129</v>
      </c>
      <c r="CE23">
        <v>1993</v>
      </c>
      <c r="CF23" t="s">
        <v>130</v>
      </c>
      <c r="CG23" t="s">
        <v>129</v>
      </c>
      <c r="CH23">
        <v>100072460</v>
      </c>
      <c r="CI23">
        <v>19</v>
      </c>
      <c r="CJ23">
        <v>1993</v>
      </c>
      <c r="CK23" t="s">
        <v>25</v>
      </c>
      <c r="CL23" s="3">
        <f>IF($CI23&gt;$CI$1,"NA",(IF($CJ23&lt;'[2]Point Tables'!$S$3,"OLD",(IF($CK23="Y","X",(VLOOKUP($CH23,[1]JWF!$A$1:$A$65536,1,FALSE)))))))</f>
        <v>100072460</v>
      </c>
      <c r="CM23" s="3" t="str">
        <f>IF($CI23&gt;$CI$1,"NA",(IF($CJ23&lt;'[2]Point Tables'!$S$4,"OLD",(IF($CK23="Y","X",(VLOOKUP($CH23,[1]CWF!$A$1:$A$65536,1,FALSE)))))))</f>
        <v>OLD</v>
      </c>
      <c r="CN23" s="3"/>
      <c r="CO23" t="s">
        <v>50</v>
      </c>
      <c r="CP23">
        <v>1998</v>
      </c>
      <c r="CQ23" t="s">
        <v>51</v>
      </c>
      <c r="CR23" t="s">
        <v>50</v>
      </c>
      <c r="CS23">
        <v>100086743</v>
      </c>
      <c r="CT23">
        <v>19</v>
      </c>
      <c r="CU23">
        <v>1998</v>
      </c>
      <c r="CV23" s="4" t="s">
        <v>25</v>
      </c>
      <c r="CW23" s="3">
        <f>IF($CT23&gt;$CT$1,"NA",(IF($CU23&lt;'[2]Point Tables'!$S$4,"OLD",(IF($CV23="Y","X",(VLOOKUP($CS23,[1]CWF!$A$1:$A$65536,1,FALSE)))))))</f>
        <v>100086743</v>
      </c>
      <c r="CX23" s="3">
        <f>IF(CT23&gt;$CT$1,"NA",(IF($CU23&lt;'[3]Point Tables'!$S$5,"OLD",(IF($CV23="Y",CS23,(VLOOKUP($CS23,[1]Y14WF!$A$1:$A$65536,1,FALSE)))))))</f>
        <v>100086743</v>
      </c>
      <c r="CZ23" s="3" t="s">
        <v>42</v>
      </c>
      <c r="DA23" s="3">
        <v>1995</v>
      </c>
      <c r="DB23" s="3" t="s">
        <v>29</v>
      </c>
      <c r="DC23" t="s">
        <v>42</v>
      </c>
      <c r="DD23">
        <v>100058321</v>
      </c>
      <c r="DE23">
        <v>19</v>
      </c>
      <c r="DF23">
        <v>1995</v>
      </c>
      <c r="DG23" t="s">
        <v>25</v>
      </c>
      <c r="DH23" s="3">
        <f>IF($DE23&gt;$DE$1,"NA",(IF($DF23&lt;'[2]Point Tables'!$S$4,"OLD",(IF($DG23="Y","X",(VLOOKUP($DD23,[1]CWF!$A$1:$A$65536,1,FALSE)))))))</f>
        <v>100058321</v>
      </c>
      <c r="DI23" s="3" t="str">
        <f>IF(DE23&gt;$DE$1,"NA",(IF($DF23&lt;'[4]Point Tables'!$S$5,"OLD",(IF($DG23="Y",DD23,(VLOOKUP($DD23,[1]Y14WF!$A$1:$A$65536,1,FALSE)))))))</f>
        <v>OLD</v>
      </c>
      <c r="DK23" s="3" t="s">
        <v>79</v>
      </c>
      <c r="DL23" s="3">
        <v>1996</v>
      </c>
      <c r="DM23" s="3" t="s">
        <v>80</v>
      </c>
      <c r="DN23" t="s">
        <v>79</v>
      </c>
      <c r="DO23">
        <v>100074245</v>
      </c>
      <c r="DP23">
        <v>19</v>
      </c>
      <c r="DQ23">
        <v>1996</v>
      </c>
      <c r="DR23" t="s">
        <v>25</v>
      </c>
      <c r="DS23" s="3">
        <f>IF($DP23&gt;$DP$1,"NA",(IF($DQ23&lt;'[2]Point Tables'!$S$4,"OLD",(IF($DR23="Y","X",(VLOOKUP($DO23,[1]CWF!$A$1:$A$65536,1,FALSE)))))))</f>
        <v>100074245</v>
      </c>
      <c r="DT23" s="3">
        <f>IF(DP23&gt;$DP$1,"NA",(IF($DQ23&lt;'[3]Point Tables'!$S$5,"OLD",(IF($DR23="Y",DO23,(VLOOKUP($DO23,[1]Y14WF!$A$1:$A$65536,1,FALSE)))))))</f>
        <v>100074245</v>
      </c>
      <c r="DU23" s="3"/>
      <c r="DV23" t="s">
        <v>131</v>
      </c>
      <c r="DW23">
        <v>1995</v>
      </c>
      <c r="DX23" t="s">
        <v>35</v>
      </c>
      <c r="DY23" t="s">
        <v>131</v>
      </c>
      <c r="DZ23">
        <v>100065372</v>
      </c>
      <c r="EA23">
        <v>19</v>
      </c>
      <c r="EB23">
        <v>1995</v>
      </c>
      <c r="EC23" t="s">
        <v>25</v>
      </c>
      <c r="ED23" s="3">
        <f>IF($EA23&gt;$EA$1,"NA",(IF($EB23&lt;'[2]Point Tables'!$S$4,"OLD",(IF($EC23="Y","X",(VLOOKUP($DZ23,[1]CWF!$A$1:$A$65536,1,FALSE)))))))</f>
        <v>100065372</v>
      </c>
      <c r="EE23" s="3" t="str">
        <f>IF(EA23&gt;$EA$1,"NA",(IF($EB23&lt;'[3]Point Tables'!$S$5,"OLD",(IF($EC23="Y",DZ23,(VLOOKUP($DZ23,[1]Y14WF!$A$1:$A$65536,1,FALSE)))))))</f>
        <v>OLD</v>
      </c>
    </row>
    <row r="24" spans="1:135">
      <c r="A24" s="3" t="s">
        <v>81</v>
      </c>
      <c r="B24" s="3">
        <v>1987</v>
      </c>
      <c r="C24" s="3" t="s">
        <v>61</v>
      </c>
      <c r="D24" t="s">
        <v>81</v>
      </c>
      <c r="E24">
        <v>100027373</v>
      </c>
      <c r="F24">
        <v>20</v>
      </c>
      <c r="G24">
        <v>1987</v>
      </c>
      <c r="H24" t="s">
        <v>25</v>
      </c>
      <c r="I24" s="3">
        <f>IF($F24&gt;$F$1,"NA",(IF($H24="Y","X",(VLOOKUP($E24,[1]SWF!$A$1:$A$65536,1,FALSE)))))</f>
        <v>100027373</v>
      </c>
      <c r="J24" s="3" t="str">
        <f>IF($F24&gt;$F$1,"NA",(IF($G24&lt;'[2]Point Tables'!$S$3,"OLD",(IF($H24="Y","X",(VLOOKUP($E24,[1]JWF!$A$1:$A$65536,1,FALSE)))))))</f>
        <v>OLD</v>
      </c>
      <c r="K24" s="3" t="str">
        <f>IF($F24&gt;$F$1,"NA",(IF($G24&lt;'[2]Point Tables'!$S$4,"OLD",(IF($H24="Y","X",(VLOOKUP($E24,[1]CWF!$A$1:$A$65536,1,FALSE)))))))</f>
        <v>OLD</v>
      </c>
      <c r="M24" t="s">
        <v>132</v>
      </c>
      <c r="N24">
        <v>1993</v>
      </c>
      <c r="O24" t="s">
        <v>71</v>
      </c>
      <c r="P24" t="s">
        <v>132</v>
      </c>
      <c r="Q24">
        <v>100061516</v>
      </c>
      <c r="R24">
        <v>20</v>
      </c>
      <c r="S24">
        <v>1993</v>
      </c>
      <c r="T24" t="s">
        <v>25</v>
      </c>
      <c r="U24" s="3">
        <f>IF($R24&gt;$R$1,"NA",(IF($T24="Y","X",(VLOOKUP($Q24,[1]SWF!$A$1:$A$65536,1,FALSE)))))</f>
        <v>100061516</v>
      </c>
      <c r="V24" s="3">
        <f>IF($R24&gt;$R$1,"NA",(IF($S24&lt;'[2]Point Tables'!$S$3,"OLD",(IF($T24="Y","X",(VLOOKUP($Q24,[1]JWF!$A$1:$A$65536,1,FALSE)))))))</f>
        <v>100061516</v>
      </c>
      <c r="W24" s="3" t="str">
        <f>IF($R24&gt;$R$1,"NA",(IF($S24&lt;'[2]Point Tables'!$S$4,"OLD",(IF($T24="Y","X",(VLOOKUP($Q24,[1]CWF!$A$1:$A$65536,1,FALSE)))))))</f>
        <v>OLD</v>
      </c>
      <c r="Y24" t="s">
        <v>86</v>
      </c>
      <c r="Z24">
        <v>1992</v>
      </c>
      <c r="AA24" t="s">
        <v>48</v>
      </c>
      <c r="AB24" t="s">
        <v>86</v>
      </c>
      <c r="AC24">
        <v>100058387</v>
      </c>
      <c r="AD24">
        <v>20</v>
      </c>
      <c r="AE24">
        <v>1992</v>
      </c>
      <c r="AF24" t="s">
        <v>25</v>
      </c>
      <c r="AG24" s="3">
        <f>IF($AD24&gt;$AD$1,"NA",(IF($AF24="Y","X",(VLOOKUP($AC24,[1]SWF!$A$1:$A$65536,1,FALSE)))))</f>
        <v>100058387</v>
      </c>
      <c r="AH24" s="3">
        <f>IF($AD24&gt;$AD$1,"NA",(IF($AE24&lt;'[2]Point Tables'!$S$3,"OLD",(IF($AF24="Y","X",(VLOOKUP($AC24,[1]JWF!$A$1:$A$65536,1,FALSE)))))))</f>
        <v>100058387</v>
      </c>
      <c r="AI24" s="3" t="str">
        <f>IF($AD24&gt;$AD$1,"NA",(IF($AE24&lt;'[2]Point Tables'!$S$4,"OLD",(IF($AF24="Y","X",(VLOOKUP($AC24,[1]CWF!$A$1:$A$65536,1,FALSE)))))))</f>
        <v>OLD</v>
      </c>
      <c r="AJ24" s="3"/>
      <c r="AK24" s="3" t="s">
        <v>69</v>
      </c>
      <c r="AL24" s="3">
        <v>1995</v>
      </c>
      <c r="AM24" s="3" t="s">
        <v>35</v>
      </c>
      <c r="AN24" t="s">
        <v>69</v>
      </c>
      <c r="AO24">
        <v>100052167</v>
      </c>
      <c r="AP24">
        <v>20</v>
      </c>
      <c r="AQ24">
        <v>1995</v>
      </c>
      <c r="AR24" s="4" t="s">
        <v>25</v>
      </c>
      <c r="AS24" s="3">
        <f>IF($AP24&gt;$AP$1,"NA",(IF($AR24="Y","X",(VLOOKUP($AO24,[1]SWF!$A$1:$A$65536,1,FALSE)))))</f>
        <v>100052167</v>
      </c>
      <c r="AT24" s="3">
        <f>IF($AP24&gt;$AP$1,"NA",(IF($AQ24&lt;'[2]Point Tables'!$S$3,"OLD",(IF($AR24="Y","X",(VLOOKUP($AO24,[1]JWF!$A$1:$A$65536,1,FALSE)))))))</f>
        <v>100052167</v>
      </c>
      <c r="AU24" s="3">
        <f>IF($AP24&gt;$AP$1,"NA",(IF($AQ24&lt;'[2]Point Tables'!$S$4,"OLD",(IF($AR24="Y","X",(VLOOKUP($AO24,[1]CWF!$A$1:$A$65536,1,FALSE)))))))</f>
        <v>100052167</v>
      </c>
      <c r="AV24" s="3"/>
      <c r="AW24" t="s">
        <v>133</v>
      </c>
      <c r="AX24">
        <v>1993</v>
      </c>
      <c r="AY24" t="s">
        <v>89</v>
      </c>
      <c r="AZ24" t="s">
        <v>133</v>
      </c>
      <c r="BA24">
        <v>100043301</v>
      </c>
      <c r="BB24">
        <v>20</v>
      </c>
      <c r="BC24">
        <v>1993</v>
      </c>
      <c r="BD24" t="s">
        <v>25</v>
      </c>
      <c r="BE24" s="3">
        <f>IF($BB24&gt;$BB$1,"NA",(IF($BC24&lt;'[2]Point Tables'!$S$3,"OLD",(IF($BD24="Y","X",(VLOOKUP($BA24,[1]JWF!$A$1:$A$65536,1,FALSE)))))))</f>
        <v>100043301</v>
      </c>
      <c r="BF24" s="3" t="str">
        <f>IF($BB24&gt;$BB$1,"NA",(IF($BC24&lt;'[2]Point Tables'!$S$4,"OLD",(IF($BD24="Y","X",(VLOOKUP($BA24,[1]CWF!$A$1:$A$65536,1,FALSE)))))))</f>
        <v>OLD</v>
      </c>
      <c r="BH24" s="3" t="s">
        <v>82</v>
      </c>
      <c r="BI24" s="3">
        <v>1992</v>
      </c>
      <c r="BJ24" s="3" t="s">
        <v>71</v>
      </c>
      <c r="BK24" t="s">
        <v>82</v>
      </c>
      <c r="BL24">
        <v>100031904</v>
      </c>
      <c r="BM24">
        <v>20</v>
      </c>
      <c r="BN24">
        <v>1992</v>
      </c>
      <c r="BO24" t="s">
        <v>25</v>
      </c>
      <c r="BP24" s="3">
        <f>IF($BM24&gt;$BM$1,"NA",(IF($BN24&lt;'[2]Point Tables'!$S$3,"OLD",(IF($BO24="Y","X",(VLOOKUP($BL24,[1]JWF!$A$1:$A$65536,1,FALSE)))))))</f>
        <v>100031904</v>
      </c>
      <c r="BQ24" s="3" t="str">
        <f>IF($BM24&gt;$BM$1,"NA",(IF($BN24&lt;'[2]Point Tables'!$S$4,"OLD",(IF($BO24="Y","X",(VLOOKUP($BL24,[1]CWF!$A$1:$A$65536,1,FALSE)))))))</f>
        <v>OLD</v>
      </c>
      <c r="BS24" t="s">
        <v>60</v>
      </c>
      <c r="BT24">
        <v>1991</v>
      </c>
      <c r="BU24" t="s">
        <v>61</v>
      </c>
      <c r="BV24" t="s">
        <v>60</v>
      </c>
      <c r="BW24">
        <v>100035463</v>
      </c>
      <c r="BX24">
        <v>20</v>
      </c>
      <c r="BY24">
        <v>1991</v>
      </c>
      <c r="BZ24" s="4" t="s">
        <v>25</v>
      </c>
      <c r="CA24" s="3" t="str">
        <f>IF($BX24&gt;$BX$1,"NA",(IF($BY24&lt;'[2]Point Tables'!$S$3,"OLD",(IF($BZ24="Y","X",(VLOOKUP($BW24,[1]JWF!$A$1:$A$65536,1,FALSE)))))))</f>
        <v>OLD</v>
      </c>
      <c r="CB24" s="3" t="str">
        <f>IF($BX24&gt;$BX$1,"NA",(IF($BY24&lt;'[2]Point Tables'!$S$4,"OLD",(IF($BZ24="Y","X",(VLOOKUP($BW24,[1]CWF!$A$1:$A$65536,1,FALSE)))))))</f>
        <v>OLD</v>
      </c>
      <c r="CC24" s="3"/>
      <c r="CD24" t="s">
        <v>52</v>
      </c>
      <c r="CE24">
        <v>1997</v>
      </c>
      <c r="CF24" t="s">
        <v>37</v>
      </c>
      <c r="CG24" t="s">
        <v>52</v>
      </c>
      <c r="CH24">
        <v>100069362</v>
      </c>
      <c r="CI24">
        <v>20</v>
      </c>
      <c r="CJ24">
        <v>1997</v>
      </c>
      <c r="CK24" t="s">
        <v>25</v>
      </c>
      <c r="CL24" s="3">
        <f>IF($CI24&gt;$CI$1,"NA",(IF($CJ24&lt;'[2]Point Tables'!$S$3,"OLD",(IF($CK24="Y","X",(VLOOKUP($CH24,[1]JWF!$A$1:$A$65536,1,FALSE)))))))</f>
        <v>100069362</v>
      </c>
      <c r="CM24" s="3">
        <f>IF($CI24&gt;$CI$1,"NA",(IF($CJ24&lt;'[2]Point Tables'!$S$4,"OLD",(IF($CK24="Y","X",(VLOOKUP($CH24,[1]CWF!$A$1:$A$65536,1,FALSE)))))))</f>
        <v>100069362</v>
      </c>
      <c r="CN24" s="3"/>
      <c r="CO24" t="s">
        <v>134</v>
      </c>
      <c r="CP24">
        <v>1996</v>
      </c>
      <c r="CQ24" t="s">
        <v>135</v>
      </c>
      <c r="CR24" t="s">
        <v>134</v>
      </c>
      <c r="CS24">
        <v>100081622</v>
      </c>
      <c r="CT24">
        <v>20</v>
      </c>
      <c r="CU24">
        <v>1996</v>
      </c>
      <c r="CV24" s="4" t="s">
        <v>25</v>
      </c>
      <c r="CW24" s="3">
        <f>IF($CT24&gt;$CT$1,"NA",(IF($CU24&lt;'[2]Point Tables'!$S$4,"OLD",(IF($CV24="Y","X",(VLOOKUP($CS24,[1]CWF!$A$1:$A$65536,1,FALSE)))))))</f>
        <v>100081622</v>
      </c>
      <c r="CX24" s="3">
        <f>IF(CT24&gt;$CT$1,"NA",(IF($CU24&lt;'[3]Point Tables'!$S$5,"OLD",(IF($CV24="Y",CS24,(VLOOKUP($CS24,[1]Y14WF!$A$1:$A$65536,1,FALSE)))))))</f>
        <v>100081622</v>
      </c>
      <c r="CZ24" s="3" t="s">
        <v>121</v>
      </c>
      <c r="DA24" s="3">
        <v>1994</v>
      </c>
      <c r="DB24" s="3" t="s">
        <v>58</v>
      </c>
      <c r="DC24" t="s">
        <v>121</v>
      </c>
      <c r="DD24">
        <v>100077367</v>
      </c>
      <c r="DE24">
        <v>20</v>
      </c>
      <c r="DF24">
        <v>1994</v>
      </c>
      <c r="DG24" t="s">
        <v>25</v>
      </c>
      <c r="DH24" s="3" t="str">
        <f>IF($DE24&gt;$DE$1,"NA",(IF($DF24&lt;'[2]Point Tables'!$S$4,"OLD",(IF($DG24="Y","X",(VLOOKUP($DD24,[1]CWF!$A$1:$A$65536,1,FALSE)))))))</f>
        <v>OLD</v>
      </c>
      <c r="DI24" s="3" t="str">
        <f>IF(DE24&gt;$DE$1,"NA",(IF($DF24&lt;'[4]Point Tables'!$S$5,"OLD",(IF($DG24="Y",DD24,(VLOOKUP($DD24,[1]Y14WF!$A$1:$A$65536,1,FALSE)))))))</f>
        <v>OLD</v>
      </c>
      <c r="DK24" s="3" t="s">
        <v>95</v>
      </c>
      <c r="DL24" s="3">
        <v>1995</v>
      </c>
      <c r="DM24" s="3" t="s">
        <v>31</v>
      </c>
      <c r="DN24" t="s">
        <v>95</v>
      </c>
      <c r="DO24">
        <v>100067328</v>
      </c>
      <c r="DP24">
        <v>20</v>
      </c>
      <c r="DQ24">
        <v>1995</v>
      </c>
      <c r="DR24" t="s">
        <v>25</v>
      </c>
      <c r="DS24" s="3">
        <f>IF($DP24&gt;$DP$1,"NA",(IF($DQ24&lt;'[2]Point Tables'!$S$4,"OLD",(IF($DR24="Y","X",(VLOOKUP($DO24,[1]CWF!$A$1:$A$65536,1,FALSE)))))))</f>
        <v>100067328</v>
      </c>
      <c r="DT24" s="3" t="str">
        <f>IF(DP24&gt;$DP$1,"NA",(IF($DQ24&lt;'[3]Point Tables'!$S$5,"OLD",(IF($DR24="Y",DO24,(VLOOKUP($DO24,[1]Y14WF!$A$1:$A$65536,1,FALSE)))))))</f>
        <v>OLD</v>
      </c>
      <c r="DU24" s="3"/>
      <c r="DV24" t="s">
        <v>100</v>
      </c>
      <c r="DW24">
        <v>1994</v>
      </c>
      <c r="DX24" t="s">
        <v>29</v>
      </c>
      <c r="DY24" t="s">
        <v>100</v>
      </c>
      <c r="DZ24">
        <v>100080523</v>
      </c>
      <c r="EA24">
        <v>20</v>
      </c>
      <c r="EB24">
        <v>1994</v>
      </c>
      <c r="EC24" t="s">
        <v>25</v>
      </c>
      <c r="ED24" s="3" t="str">
        <f>IF($EA24&gt;$EA$1,"NA",(IF($EB24&lt;'[2]Point Tables'!$S$4,"OLD",(IF($EC24="Y","X",(VLOOKUP($DZ24,[1]CWF!$A$1:$A$65536,1,FALSE)))))))</f>
        <v>OLD</v>
      </c>
      <c r="EE24" s="3" t="str">
        <f>IF(EA24&gt;$EA$1,"NA",(IF($EB24&lt;'[3]Point Tables'!$S$5,"OLD",(IF($EC24="Y",DZ24,(VLOOKUP($DZ24,[1]Y14WF!$A$1:$A$65536,1,FALSE)))))))</f>
        <v>OLD</v>
      </c>
    </row>
    <row r="25" spans="1:135">
      <c r="A25" s="3" t="s">
        <v>136</v>
      </c>
      <c r="B25" s="3">
        <v>1988</v>
      </c>
      <c r="C25" s="3" t="s">
        <v>137</v>
      </c>
      <c r="D25" t="s">
        <v>136</v>
      </c>
      <c r="E25">
        <v>100083320</v>
      </c>
      <c r="F25">
        <v>21</v>
      </c>
      <c r="G25">
        <v>1988</v>
      </c>
      <c r="H25" t="s">
        <v>25</v>
      </c>
      <c r="I25" s="3">
        <f>IF($F25&gt;$F$1,"NA",(IF($H25="Y","X",(VLOOKUP($E25,[1]SWF!$A$1:$A$65536,1,FALSE)))))</f>
        <v>100083320</v>
      </c>
      <c r="J25" s="3" t="str">
        <f>IF($F25&gt;$F$1,"NA",(IF($G25&lt;'[2]Point Tables'!$S$3,"OLD",(IF($H25="Y","X",(VLOOKUP($E25,[1]JWF!$A$1:$A$65536,1,FALSE)))))))</f>
        <v>OLD</v>
      </c>
      <c r="K25" s="3" t="str">
        <f>IF($F25&gt;$F$1,"NA",(IF($G25&lt;'[2]Point Tables'!$S$4,"OLD",(IF($H25="Y","X",(VLOOKUP($E25,[1]CWF!$A$1:$A$65536,1,FALSE)))))))</f>
        <v>OLD</v>
      </c>
      <c r="M25" t="s">
        <v>138</v>
      </c>
      <c r="N25">
        <v>1990</v>
      </c>
      <c r="O25" t="s">
        <v>61</v>
      </c>
      <c r="P25" t="s">
        <v>138</v>
      </c>
      <c r="Q25">
        <v>100039051</v>
      </c>
      <c r="R25">
        <v>21</v>
      </c>
      <c r="S25">
        <v>1990</v>
      </c>
      <c r="T25" t="s">
        <v>25</v>
      </c>
      <c r="U25" s="3">
        <f>IF($R25&gt;$R$1,"NA",(IF($T25="Y","X",(VLOOKUP($Q25,[1]SWF!$A$1:$A$65536,1,FALSE)))))</f>
        <v>100039051</v>
      </c>
      <c r="V25" s="3" t="str">
        <f>IF($R25&gt;$R$1,"NA",(IF($S25&lt;'[2]Point Tables'!$S$3,"OLD",(IF($T25="Y","X",(VLOOKUP($Q25,[1]JWF!$A$1:$A$65536,1,FALSE)))))))</f>
        <v>OLD</v>
      </c>
      <c r="W25" s="3" t="str">
        <f>IF($R25&gt;$R$1,"NA",(IF($S25&lt;'[2]Point Tables'!$S$4,"OLD",(IF($T25="Y","X",(VLOOKUP($Q25,[1]CWF!$A$1:$A$65536,1,FALSE)))))))</f>
        <v>OLD</v>
      </c>
      <c r="Y25" t="s">
        <v>139</v>
      </c>
      <c r="Z25">
        <v>1990</v>
      </c>
      <c r="AA25" t="s">
        <v>140</v>
      </c>
      <c r="AB25" t="s">
        <v>139</v>
      </c>
      <c r="AC25">
        <v>100031979</v>
      </c>
      <c r="AD25">
        <v>21</v>
      </c>
      <c r="AE25">
        <v>1990</v>
      </c>
      <c r="AF25" t="s">
        <v>25</v>
      </c>
      <c r="AG25" s="3">
        <f>IF($AD25&gt;$AD$1,"NA",(IF($AF25="Y","X",(VLOOKUP($AC25,[1]SWF!$A$1:$A$65536,1,FALSE)))))</f>
        <v>100031979</v>
      </c>
      <c r="AH25" s="3" t="str">
        <f>IF($AD25&gt;$AD$1,"NA",(IF($AE25&lt;'[2]Point Tables'!$S$3,"OLD",(IF($AF25="Y","X",(VLOOKUP($AC25,[1]JWF!$A$1:$A$65536,1,FALSE)))))))</f>
        <v>OLD</v>
      </c>
      <c r="AI25" s="3" t="str">
        <f>IF($AD25&gt;$AD$1,"NA",(IF($AE25&lt;'[2]Point Tables'!$S$4,"OLD",(IF($AF25="Y","X",(VLOOKUP($AC25,[1]CWF!$A$1:$A$65536,1,FALSE)))))))</f>
        <v>OLD</v>
      </c>
      <c r="AJ25" s="3"/>
      <c r="AK25" s="3" t="s">
        <v>139</v>
      </c>
      <c r="AL25" s="3">
        <v>1990</v>
      </c>
      <c r="AM25" s="3" t="s">
        <v>140</v>
      </c>
      <c r="AN25" t="s">
        <v>139</v>
      </c>
      <c r="AO25">
        <v>100031979</v>
      </c>
      <c r="AP25">
        <v>21</v>
      </c>
      <c r="AQ25">
        <v>1990</v>
      </c>
      <c r="AR25" s="4" t="s">
        <v>25</v>
      </c>
      <c r="AS25" s="3">
        <f>IF($AP25&gt;$AP$1,"NA",(IF($AR25="Y","X",(VLOOKUP($AO25,[1]SWF!$A$1:$A$65536,1,FALSE)))))</f>
        <v>100031979</v>
      </c>
      <c r="AT25" s="3" t="str">
        <f>IF($AP25&gt;$AP$1,"NA",(IF($AQ25&lt;'[2]Point Tables'!$S$3,"OLD",(IF($AR25="Y","X",(VLOOKUP($AO25,[1]JWF!$A$1:$A$65536,1,FALSE)))))))</f>
        <v>OLD</v>
      </c>
      <c r="AU25" s="3" t="str">
        <f>IF($AP25&gt;$AP$1,"NA",(IF($AQ25&lt;'[2]Point Tables'!$S$4,"OLD",(IF($AR25="Y","X",(VLOOKUP($AO25,[1]CWF!$A$1:$A$65536,1,FALSE)))))))</f>
        <v>OLD</v>
      </c>
      <c r="AV25" s="3"/>
      <c r="AW25" t="s">
        <v>99</v>
      </c>
      <c r="AX25">
        <v>1992</v>
      </c>
      <c r="AY25" t="s">
        <v>29</v>
      </c>
      <c r="AZ25" t="s">
        <v>99</v>
      </c>
      <c r="BA25">
        <v>100092118</v>
      </c>
      <c r="BB25">
        <v>21</v>
      </c>
      <c r="BC25">
        <v>1992</v>
      </c>
      <c r="BD25" t="s">
        <v>25</v>
      </c>
      <c r="BE25" s="3">
        <f>IF($BB25&gt;$BB$1,"NA",(IF($BC25&lt;'[2]Point Tables'!$S$3,"OLD",(IF($BD25="Y","X",(VLOOKUP($BA25,[1]JWF!$A$1:$A$65536,1,FALSE)))))))</f>
        <v>100092118</v>
      </c>
      <c r="BF25" s="3" t="str">
        <f>IF($BB25&gt;$BB$1,"NA",(IF($BC25&lt;'[2]Point Tables'!$S$4,"OLD",(IF($BD25="Y","X",(VLOOKUP($BA25,[1]CWF!$A$1:$A$65536,1,FALSE)))))))</f>
        <v>OLD</v>
      </c>
      <c r="BH25" s="3" t="s">
        <v>52</v>
      </c>
      <c r="BI25" s="3">
        <v>1997</v>
      </c>
      <c r="BJ25" s="3" t="s">
        <v>37</v>
      </c>
      <c r="BK25" t="s">
        <v>52</v>
      </c>
      <c r="BL25">
        <v>100069362</v>
      </c>
      <c r="BM25">
        <v>21</v>
      </c>
      <c r="BN25">
        <v>1997</v>
      </c>
      <c r="BO25" t="s">
        <v>25</v>
      </c>
      <c r="BP25" s="3">
        <f>IF($BM25&gt;$BM$1,"NA",(IF($BN25&lt;'[2]Point Tables'!$S$3,"OLD",(IF($BO25="Y","X",(VLOOKUP($BL25,[1]JWF!$A$1:$A$65536,1,FALSE)))))))</f>
        <v>100069362</v>
      </c>
      <c r="BQ25" s="3">
        <f>IF($BM25&gt;$BM$1,"NA",(IF($BN25&lt;'[2]Point Tables'!$S$4,"OLD",(IF($BO25="Y","X",(VLOOKUP($BL25,[1]CWF!$A$1:$A$65536,1,FALSE)))))))</f>
        <v>100069362</v>
      </c>
      <c r="BS25" t="s">
        <v>62</v>
      </c>
      <c r="BT25">
        <v>1994</v>
      </c>
      <c r="BU25" t="s">
        <v>33</v>
      </c>
      <c r="BV25" t="s">
        <v>62</v>
      </c>
      <c r="BW25">
        <v>100062371</v>
      </c>
      <c r="BX25">
        <v>21</v>
      </c>
      <c r="BY25">
        <v>1994</v>
      </c>
      <c r="BZ25" s="4" t="s">
        <v>25</v>
      </c>
      <c r="CA25" s="3">
        <f>IF($BX25&gt;$BX$1,"NA",(IF($BY25&lt;'[2]Point Tables'!$S$3,"OLD",(IF($BZ25="Y","X",(VLOOKUP($BW25,[1]JWF!$A$1:$A$65536,1,FALSE)))))))</f>
        <v>100062371</v>
      </c>
      <c r="CB25" s="3" t="str">
        <f>IF($BX25&gt;$BX$1,"NA",(IF($BY25&lt;'[2]Point Tables'!$S$4,"OLD",(IF($BZ25="Y","X",(VLOOKUP($BW25,[1]CWF!$A$1:$A$65536,1,FALSE)))))))</f>
        <v>OLD</v>
      </c>
      <c r="CC25" s="3"/>
      <c r="CD25" t="s">
        <v>141</v>
      </c>
      <c r="CE25">
        <v>1991</v>
      </c>
      <c r="CF25" t="s">
        <v>124</v>
      </c>
      <c r="CG25" t="s">
        <v>141</v>
      </c>
      <c r="CH25">
        <v>100050117</v>
      </c>
      <c r="CI25">
        <v>21</v>
      </c>
      <c r="CJ25">
        <v>1991</v>
      </c>
      <c r="CK25" t="s">
        <v>25</v>
      </c>
      <c r="CL25" s="3" t="str">
        <f>IF($CI25&gt;$CI$1,"NA",(IF($CJ25&lt;'[2]Point Tables'!$S$3,"OLD",(IF($CK25="Y","X",(VLOOKUP($CH25,[1]JWF!$A$1:$A$65536,1,FALSE)))))))</f>
        <v>OLD</v>
      </c>
      <c r="CM25" s="3" t="str">
        <f>IF($CI25&gt;$CI$1,"NA",(IF($CJ25&lt;'[2]Point Tables'!$S$4,"OLD",(IF($CK25="Y","X",(VLOOKUP($CH25,[1]CWF!$A$1:$A$65536,1,FALSE)))))))</f>
        <v>OLD</v>
      </c>
      <c r="CN25" s="3"/>
      <c r="CO25" t="s">
        <v>117</v>
      </c>
      <c r="CP25">
        <v>1995</v>
      </c>
      <c r="CQ25" t="s">
        <v>31</v>
      </c>
      <c r="CR25" t="s">
        <v>117</v>
      </c>
      <c r="CS25">
        <v>100075043</v>
      </c>
      <c r="CT25">
        <v>21</v>
      </c>
      <c r="CU25">
        <v>1995</v>
      </c>
      <c r="CV25" s="4" t="s">
        <v>25</v>
      </c>
      <c r="CW25" s="3">
        <f>IF($CT25&gt;$CT$1,"NA",(IF($CU25&lt;'[2]Point Tables'!$S$4,"OLD",(IF($CV25="Y","X",(VLOOKUP($CS25,[1]CWF!$A$1:$A$65536,1,FALSE)))))))</f>
        <v>100075043</v>
      </c>
      <c r="CX25" s="3" t="str">
        <f>IF(CT25&gt;$CT$1,"NA",(IF($CU25&lt;'[3]Point Tables'!$S$5,"OLD",(IF($CV25="Y",CS25,(VLOOKUP($CS25,[1]Y14WF!$A$1:$A$65536,1,FALSE)))))))</f>
        <v>OLD</v>
      </c>
      <c r="CZ25" s="3" t="s">
        <v>79</v>
      </c>
      <c r="DA25" s="3">
        <v>1996</v>
      </c>
      <c r="DB25" s="3" t="s">
        <v>80</v>
      </c>
      <c r="DC25" t="s">
        <v>79</v>
      </c>
      <c r="DD25">
        <v>100074245</v>
      </c>
      <c r="DE25">
        <v>21</v>
      </c>
      <c r="DF25">
        <v>1996</v>
      </c>
      <c r="DG25" t="s">
        <v>25</v>
      </c>
      <c r="DH25" s="3">
        <f>IF($DE25&gt;$DE$1,"NA",(IF($DF25&lt;'[2]Point Tables'!$S$4,"OLD",(IF($DG25="Y","X",(VLOOKUP($DD25,[1]CWF!$A$1:$A$65536,1,FALSE)))))))</f>
        <v>100074245</v>
      </c>
      <c r="DI25" s="3">
        <f>IF(DE25&gt;$DE$1,"NA",(IF($DF25&lt;'[4]Point Tables'!$S$5,"OLD",(IF($DG25="Y",DD25,(VLOOKUP($DD25,[1]Y14WF!$A$1:$A$65536,1,FALSE)))))))</f>
        <v>100074245</v>
      </c>
      <c r="DK25" s="3" t="s">
        <v>142</v>
      </c>
      <c r="DL25" s="3">
        <v>1995</v>
      </c>
      <c r="DM25" s="3" t="s">
        <v>143</v>
      </c>
      <c r="DN25" t="s">
        <v>142</v>
      </c>
      <c r="DO25">
        <v>100076568</v>
      </c>
      <c r="DP25">
        <v>21</v>
      </c>
      <c r="DQ25">
        <v>1995</v>
      </c>
      <c r="DR25" t="s">
        <v>25</v>
      </c>
      <c r="DS25" s="3">
        <f>IF($DP25&gt;$DP$1,"NA",(IF($DQ25&lt;'[2]Point Tables'!$S$4,"OLD",(IF($DR25="Y","X",(VLOOKUP($DO25,[1]CWF!$A$1:$A$65536,1,FALSE)))))))</f>
        <v>100076568</v>
      </c>
      <c r="DT25" s="3" t="str">
        <f>IF(DP25&gt;$DP$1,"NA",(IF($DQ25&lt;'[3]Point Tables'!$S$5,"OLD",(IF($DR25="Y",DO25,(VLOOKUP($DO25,[1]Y14WF!$A$1:$A$65536,1,FALSE)))))))</f>
        <v>OLD</v>
      </c>
      <c r="DU25" s="3"/>
      <c r="DV25" t="s">
        <v>144</v>
      </c>
      <c r="DW25">
        <v>1996</v>
      </c>
      <c r="DX25" t="s">
        <v>145</v>
      </c>
      <c r="DY25" t="s">
        <v>144</v>
      </c>
      <c r="DZ25">
        <v>100072164</v>
      </c>
      <c r="EA25">
        <v>21</v>
      </c>
      <c r="EB25">
        <v>1996</v>
      </c>
      <c r="EC25" t="s">
        <v>25</v>
      </c>
      <c r="ED25" s="3">
        <f>IF($EA25&gt;$EA$1,"NA",(IF($EB25&lt;'[2]Point Tables'!$S$4,"OLD",(IF($EC25="Y","X",(VLOOKUP($DZ25,[1]CWF!$A$1:$A$65536,1,FALSE)))))))</f>
        <v>100072164</v>
      </c>
      <c r="EE25" s="3">
        <f>IF(EA25&gt;$EA$1,"NA",(IF($EB25&lt;'[3]Point Tables'!$S$5,"OLD",(IF($EC25="Y",DZ25,(VLOOKUP($DZ25,[1]Y14WF!$A$1:$A$65536,1,FALSE)))))))</f>
        <v>100072164</v>
      </c>
    </row>
    <row r="26" spans="1:135">
      <c r="A26" s="3" t="s">
        <v>139</v>
      </c>
      <c r="B26" s="3">
        <v>1990</v>
      </c>
      <c r="C26" s="3" t="s">
        <v>140</v>
      </c>
      <c r="D26" t="s">
        <v>139</v>
      </c>
      <c r="E26">
        <v>100031979</v>
      </c>
      <c r="F26">
        <v>22</v>
      </c>
      <c r="G26">
        <v>1990</v>
      </c>
      <c r="H26" t="s">
        <v>25</v>
      </c>
      <c r="I26" s="3">
        <f>IF($F26&gt;$F$1,"NA",(IF($H26="Y","X",(VLOOKUP($E26,[1]SWF!$A$1:$A$65536,1,FALSE)))))</f>
        <v>100031979</v>
      </c>
      <c r="J26" s="3" t="str">
        <f>IF($F26&gt;$F$1,"NA",(IF($G26&lt;'[2]Point Tables'!$S$3,"OLD",(IF($H26="Y","X",(VLOOKUP($E26,[1]JWF!$A$1:$A$65536,1,FALSE)))))))</f>
        <v>OLD</v>
      </c>
      <c r="K26" s="3" t="str">
        <f>IF($F26&gt;$F$1,"NA",(IF($G26&lt;'[2]Point Tables'!$S$4,"OLD",(IF($H26="Y","X",(VLOOKUP($E26,[1]CWF!$A$1:$A$65536,1,FALSE)))))))</f>
        <v>OLD</v>
      </c>
      <c r="M26" t="s">
        <v>146</v>
      </c>
      <c r="N26">
        <v>1988</v>
      </c>
      <c r="O26" t="s">
        <v>147</v>
      </c>
      <c r="P26" t="s">
        <v>146</v>
      </c>
      <c r="Q26">
        <v>100130567</v>
      </c>
      <c r="R26">
        <v>22</v>
      </c>
      <c r="S26">
        <v>1988</v>
      </c>
      <c r="T26" t="s">
        <v>25</v>
      </c>
      <c r="U26" s="3">
        <f>IF($R26&gt;$R$1,"NA",(IF($T26="Y","X",(VLOOKUP($Q26,[1]SWF!$A$1:$A$65536,1,FALSE)))))</f>
        <v>100130567</v>
      </c>
      <c r="V26" s="3" t="str">
        <f>IF($R26&gt;$R$1,"NA",(IF($S26&lt;'[2]Point Tables'!$S$3,"OLD",(IF($T26="Y","X",(VLOOKUP($Q26,[1]JWF!$A$1:$A$65536,1,FALSE)))))))</f>
        <v>OLD</v>
      </c>
      <c r="W26" s="3" t="str">
        <f>IF($R26&gt;$R$1,"NA",(IF($S26&lt;'[2]Point Tables'!$S$4,"OLD",(IF($T26="Y","X",(VLOOKUP($Q26,[1]CWF!$A$1:$A$65536,1,FALSE)))))))</f>
        <v>OLD</v>
      </c>
      <c r="Y26" t="s">
        <v>123</v>
      </c>
      <c r="Z26">
        <v>1992</v>
      </c>
      <c r="AA26" t="s">
        <v>124</v>
      </c>
      <c r="AB26" t="s">
        <v>123</v>
      </c>
      <c r="AC26">
        <v>100066625</v>
      </c>
      <c r="AD26">
        <v>22</v>
      </c>
      <c r="AE26">
        <v>1992</v>
      </c>
      <c r="AF26" t="s">
        <v>25</v>
      </c>
      <c r="AG26" s="3">
        <f>IF($AD26&gt;$AD$1,"NA",(IF($AF26="Y","X",(VLOOKUP($AC26,[1]SWF!$A$1:$A$65536,1,FALSE)))))</f>
        <v>100066625</v>
      </c>
      <c r="AH26" s="3">
        <f>IF($AD26&gt;$AD$1,"NA",(IF($AE26&lt;'[2]Point Tables'!$S$3,"OLD",(IF($AF26="Y","X",(VLOOKUP($AC26,[1]JWF!$A$1:$A$65536,1,FALSE)))))))</f>
        <v>100066625</v>
      </c>
      <c r="AI26" s="3" t="str">
        <f>IF($AD26&gt;$AD$1,"NA",(IF($AE26&lt;'[2]Point Tables'!$S$4,"OLD",(IF($AF26="Y","X",(VLOOKUP($AC26,[1]CWF!$A$1:$A$65536,1,FALSE)))))))</f>
        <v>OLD</v>
      </c>
      <c r="AJ26" s="3"/>
      <c r="AK26" s="3" t="s">
        <v>127</v>
      </c>
      <c r="AL26" s="3">
        <v>1990</v>
      </c>
      <c r="AM26" s="3" t="s">
        <v>71</v>
      </c>
      <c r="AN26" t="s">
        <v>127</v>
      </c>
      <c r="AO26">
        <v>100053734</v>
      </c>
      <c r="AP26">
        <v>22</v>
      </c>
      <c r="AQ26">
        <v>1990</v>
      </c>
      <c r="AR26" s="4" t="s">
        <v>25</v>
      </c>
      <c r="AS26" s="3">
        <f>IF($AP26&gt;$AP$1,"NA",(IF($AR26="Y","X",(VLOOKUP($AO26,[1]SWF!$A$1:$A$65536,1,FALSE)))))</f>
        <v>100053734</v>
      </c>
      <c r="AT26" s="3" t="str">
        <f>IF($AP26&gt;$AP$1,"NA",(IF($AQ26&lt;'[2]Point Tables'!$S$3,"OLD",(IF($AR26="Y","X",(VLOOKUP($AO26,[1]JWF!$A$1:$A$65536,1,FALSE)))))))</f>
        <v>OLD</v>
      </c>
      <c r="AU26" s="3" t="str">
        <f>IF($AP26&gt;$AP$1,"NA",(IF($AQ26&lt;'[2]Point Tables'!$S$4,"OLD",(IF($AR26="Y","X",(VLOOKUP($AO26,[1]CWF!$A$1:$A$65536,1,FALSE)))))))</f>
        <v>OLD</v>
      </c>
      <c r="AV26" s="3"/>
      <c r="AW26" t="s">
        <v>76</v>
      </c>
      <c r="AX26">
        <v>1995</v>
      </c>
      <c r="AY26" t="s">
        <v>77</v>
      </c>
      <c r="AZ26" t="s">
        <v>76</v>
      </c>
      <c r="BA26">
        <v>100058844</v>
      </c>
      <c r="BB26">
        <v>22</v>
      </c>
      <c r="BC26">
        <v>1995</v>
      </c>
      <c r="BD26" t="s">
        <v>25</v>
      </c>
      <c r="BE26" s="3">
        <f>IF($BB26&gt;$BB$1,"NA",(IF($BC26&lt;'[2]Point Tables'!$S$3,"OLD",(IF($BD26="Y","X",(VLOOKUP($BA26,[1]JWF!$A$1:$A$65536,1,FALSE)))))))</f>
        <v>100058844</v>
      </c>
      <c r="BF26" s="3">
        <f>IF($BB26&gt;$BB$1,"NA",(IF($BC26&lt;'[2]Point Tables'!$S$4,"OLD",(IF($BD26="Y","X",(VLOOKUP($BA26,[1]CWF!$A$1:$A$65536,1,FALSE)))))))</f>
        <v>100058844</v>
      </c>
      <c r="BH26" s="3" t="s">
        <v>148</v>
      </c>
      <c r="BI26" s="3">
        <v>1993</v>
      </c>
      <c r="BJ26" s="3" t="s">
        <v>149</v>
      </c>
      <c r="BK26" t="s">
        <v>148</v>
      </c>
      <c r="BL26">
        <v>100056846</v>
      </c>
      <c r="BM26">
        <v>22</v>
      </c>
      <c r="BN26">
        <v>1993</v>
      </c>
      <c r="BO26" t="s">
        <v>25</v>
      </c>
      <c r="BP26" s="3">
        <f>IF($BM26&gt;$BM$1,"NA",(IF($BN26&lt;'[2]Point Tables'!$S$3,"OLD",(IF($BO26="Y","X",(VLOOKUP($BL26,[1]JWF!$A$1:$A$65536,1,FALSE)))))))</f>
        <v>100056846</v>
      </c>
      <c r="BQ26" s="3" t="str">
        <f>IF($BM26&gt;$BM$1,"NA",(IF($BN26&lt;'[2]Point Tables'!$S$4,"OLD",(IF($BO26="Y","X",(VLOOKUP($BL26,[1]CWF!$A$1:$A$65536,1,FALSE)))))))</f>
        <v>OLD</v>
      </c>
      <c r="BS26" t="s">
        <v>150</v>
      </c>
      <c r="BT26">
        <v>1992</v>
      </c>
      <c r="BU26" t="s">
        <v>89</v>
      </c>
      <c r="BV26" t="s">
        <v>150</v>
      </c>
      <c r="BW26">
        <v>100044700</v>
      </c>
      <c r="BX26">
        <v>22.5</v>
      </c>
      <c r="BY26">
        <v>1992</v>
      </c>
      <c r="BZ26" s="4" t="s">
        <v>25</v>
      </c>
      <c r="CA26" s="3">
        <f>IF($BX26&gt;$BX$1,"NA",(IF($BY26&lt;'[2]Point Tables'!$S$3,"OLD",(IF($BZ26="Y","X",(VLOOKUP($BW26,[1]JWF!$A$1:$A$65536,1,FALSE)))))))</f>
        <v>100044700</v>
      </c>
      <c r="CB26" s="3" t="str">
        <f>IF($BX26&gt;$BX$1,"NA",(IF($BY26&lt;'[2]Point Tables'!$S$4,"OLD",(IF($BZ26="Y","X",(VLOOKUP($BW26,[1]CWF!$A$1:$A$65536,1,FALSE)))))))</f>
        <v>OLD</v>
      </c>
      <c r="CC26" s="3"/>
      <c r="CD26" t="s">
        <v>95</v>
      </c>
      <c r="CE26">
        <v>1995</v>
      </c>
      <c r="CF26" t="s">
        <v>31</v>
      </c>
      <c r="CG26" t="s">
        <v>95</v>
      </c>
      <c r="CH26">
        <v>100067328</v>
      </c>
      <c r="CI26">
        <v>22</v>
      </c>
      <c r="CJ26">
        <v>1995</v>
      </c>
      <c r="CK26" t="s">
        <v>25</v>
      </c>
      <c r="CL26" s="3">
        <f>IF($CI26&gt;$CI$1,"NA",(IF($CJ26&lt;'[2]Point Tables'!$S$3,"OLD",(IF($CK26="Y","X",(VLOOKUP($CH26,[1]JWF!$A$1:$A$65536,1,FALSE)))))))</f>
        <v>100067328</v>
      </c>
      <c r="CM26" s="3">
        <f>IF($CI26&gt;$CI$1,"NA",(IF($CJ26&lt;'[2]Point Tables'!$S$4,"OLD",(IF($CK26="Y","X",(VLOOKUP($CH26,[1]CWF!$A$1:$A$65536,1,FALSE)))))))</f>
        <v>100067328</v>
      </c>
      <c r="CN26" s="3"/>
      <c r="CO26" t="s">
        <v>151</v>
      </c>
      <c r="CP26">
        <v>1995</v>
      </c>
      <c r="CQ26" t="s">
        <v>31</v>
      </c>
      <c r="CR26" t="s">
        <v>151</v>
      </c>
      <c r="CS26">
        <v>100096654</v>
      </c>
      <c r="CT26">
        <v>22</v>
      </c>
      <c r="CU26">
        <v>1995</v>
      </c>
      <c r="CV26" s="4" t="s">
        <v>25</v>
      </c>
      <c r="CW26" s="3">
        <f>IF($CT26&gt;$CT$1,"NA",(IF($CU26&lt;'[2]Point Tables'!$S$4,"OLD",(IF($CV26="Y","X",(VLOOKUP($CS26,[1]CWF!$A$1:$A$65536,1,FALSE)))))))</f>
        <v>100096654</v>
      </c>
      <c r="CX26" s="3" t="str">
        <f>IF(CT26&gt;$CT$1,"NA",(IF($CU26&lt;'[3]Point Tables'!$S$5,"OLD",(IF($CV26="Y",CS26,(VLOOKUP($CS26,[1]Y14WF!$A$1:$A$65536,1,FALSE)))))))</f>
        <v>OLD</v>
      </c>
      <c r="CZ26" s="3" t="s">
        <v>152</v>
      </c>
      <c r="DA26" s="3">
        <v>1995</v>
      </c>
      <c r="DB26" s="3" t="s">
        <v>77</v>
      </c>
      <c r="DC26" t="s">
        <v>152</v>
      </c>
      <c r="DD26">
        <v>100059249</v>
      </c>
      <c r="DE26">
        <v>22</v>
      </c>
      <c r="DF26">
        <v>1995</v>
      </c>
      <c r="DG26" t="s">
        <v>25</v>
      </c>
      <c r="DH26" s="3">
        <f>IF($DE26&gt;$DE$1,"NA",(IF($DF26&lt;'[2]Point Tables'!$S$4,"OLD",(IF($DG26="Y","X",(VLOOKUP($DD26,[1]CWF!$A$1:$A$65536,1,FALSE)))))))</f>
        <v>100059249</v>
      </c>
      <c r="DI26" s="3" t="str">
        <f>IF(DE26&gt;$DE$1,"NA",(IF($DF26&lt;'[4]Point Tables'!$S$5,"OLD",(IF($DG26="Y",DD26,(VLOOKUP($DD26,[1]Y14WF!$A$1:$A$65536,1,FALSE)))))))</f>
        <v>OLD</v>
      </c>
      <c r="DK26" s="3" t="s">
        <v>153</v>
      </c>
      <c r="DL26" s="3">
        <v>1996</v>
      </c>
      <c r="DM26" s="3" t="s">
        <v>33</v>
      </c>
      <c r="DN26" t="s">
        <v>153</v>
      </c>
      <c r="DO26">
        <v>100128559</v>
      </c>
      <c r="DP26">
        <v>22</v>
      </c>
      <c r="DQ26">
        <v>1996</v>
      </c>
      <c r="DR26" t="s">
        <v>25</v>
      </c>
      <c r="DS26" s="3">
        <f>IF($DP26&gt;$DP$1,"NA",(IF($DQ26&lt;'[2]Point Tables'!$S$4,"OLD",(IF($DR26="Y","X",(VLOOKUP($DO26,[1]CWF!$A$1:$A$65536,1,FALSE)))))))</f>
        <v>100128559</v>
      </c>
      <c r="DT26" s="3">
        <f>IF(DP26&gt;$DP$1,"NA",(IF($DQ26&lt;'[3]Point Tables'!$S$5,"OLD",(IF($DR26="Y",DO26,(VLOOKUP($DO26,[1]Y14WF!$A$1:$A$65536,1,FALSE)))))))</f>
        <v>100128559</v>
      </c>
      <c r="DU26" s="3"/>
      <c r="DV26" t="s">
        <v>154</v>
      </c>
      <c r="DW26">
        <v>1994</v>
      </c>
      <c r="DX26" t="s">
        <v>155</v>
      </c>
      <c r="DY26" t="s">
        <v>154</v>
      </c>
      <c r="DZ26">
        <v>100068851</v>
      </c>
      <c r="EA26">
        <v>22.5</v>
      </c>
      <c r="EB26">
        <v>1994</v>
      </c>
      <c r="EC26" t="s">
        <v>25</v>
      </c>
      <c r="ED26" s="3" t="str">
        <f>IF($EA26&gt;$EA$1,"NA",(IF($EB26&lt;'[2]Point Tables'!$S$4,"OLD",(IF($EC26="Y","X",(VLOOKUP($DZ26,[1]CWF!$A$1:$A$65536,1,FALSE)))))))</f>
        <v>OLD</v>
      </c>
      <c r="EE26" s="3" t="str">
        <f>IF(EA26&gt;$EA$1,"NA",(IF($EB26&lt;'[3]Point Tables'!$S$5,"OLD",(IF($EC26="Y",DZ26,(VLOOKUP($DZ26,[1]Y14WF!$A$1:$A$65536,1,FALSE)))))))</f>
        <v>OLD</v>
      </c>
    </row>
    <row r="27" spans="1:135">
      <c r="A27" s="3" t="s">
        <v>156</v>
      </c>
      <c r="B27" s="3">
        <v>1990</v>
      </c>
      <c r="C27" s="3" t="s">
        <v>35</v>
      </c>
      <c r="D27" t="s">
        <v>156</v>
      </c>
      <c r="E27">
        <v>100051968</v>
      </c>
      <c r="F27">
        <v>23.5</v>
      </c>
      <c r="G27">
        <v>1990</v>
      </c>
      <c r="H27" t="s">
        <v>25</v>
      </c>
      <c r="I27" s="3">
        <f>IF($F27&gt;$F$1,"NA",(IF($H27="Y","X",(VLOOKUP($E27,[1]SWF!$A$1:$A$65536,1,FALSE)))))</f>
        <v>100051968</v>
      </c>
      <c r="J27" s="3" t="str">
        <f>IF($F27&gt;$F$1,"NA",(IF($G27&lt;'[2]Point Tables'!$S$3,"OLD",(IF($H27="Y","X",(VLOOKUP($E27,[1]JWF!$A$1:$A$65536,1,FALSE)))))))</f>
        <v>OLD</v>
      </c>
      <c r="K27" s="3" t="str">
        <f>IF($F27&gt;$F$1,"NA",(IF($G27&lt;'[2]Point Tables'!$S$4,"OLD",(IF($H27="Y","X",(VLOOKUP($E27,[1]CWF!$A$1:$A$65536,1,FALSE)))))))</f>
        <v>OLD</v>
      </c>
      <c r="M27" t="s">
        <v>69</v>
      </c>
      <c r="N27">
        <v>1995</v>
      </c>
      <c r="O27" t="s">
        <v>35</v>
      </c>
      <c r="P27" t="s">
        <v>69</v>
      </c>
      <c r="Q27">
        <v>100052167</v>
      </c>
      <c r="R27">
        <v>23</v>
      </c>
      <c r="S27">
        <v>1995</v>
      </c>
      <c r="T27" t="s">
        <v>25</v>
      </c>
      <c r="U27" s="3">
        <f>IF($R27&gt;$R$1,"NA",(IF($T27="Y","X",(VLOOKUP($Q27,[1]SWF!$A$1:$A$65536,1,FALSE)))))</f>
        <v>100052167</v>
      </c>
      <c r="V27" s="3">
        <f>IF($R27&gt;$R$1,"NA",(IF($S27&lt;'[2]Point Tables'!$S$3,"OLD",(IF($T27="Y","X",(VLOOKUP($Q27,[1]JWF!$A$1:$A$65536,1,FALSE)))))))</f>
        <v>100052167</v>
      </c>
      <c r="W27" s="3">
        <f>IF($R27&gt;$R$1,"NA",(IF($S27&lt;'[2]Point Tables'!$S$4,"OLD",(IF($T27="Y","X",(VLOOKUP($Q27,[1]CWF!$A$1:$A$65536,1,FALSE)))))))</f>
        <v>100052167</v>
      </c>
      <c r="Y27" t="s">
        <v>62</v>
      </c>
      <c r="Z27">
        <v>1994</v>
      </c>
      <c r="AA27" t="s">
        <v>33</v>
      </c>
      <c r="AB27" t="s">
        <v>62</v>
      </c>
      <c r="AC27">
        <v>100062371</v>
      </c>
      <c r="AD27">
        <v>23</v>
      </c>
      <c r="AE27">
        <v>1994</v>
      </c>
      <c r="AF27" t="s">
        <v>25</v>
      </c>
      <c r="AG27" s="3">
        <f>IF($AD27&gt;$AD$1,"NA",(IF($AF27="Y","X",(VLOOKUP($AC27,[1]SWF!$A$1:$A$65536,1,FALSE)))))</f>
        <v>100062371</v>
      </c>
      <c r="AH27" s="3">
        <f>IF($AD27&gt;$AD$1,"NA",(IF($AE27&lt;'[2]Point Tables'!$S$3,"OLD",(IF($AF27="Y","X",(VLOOKUP($AC27,[1]JWF!$A$1:$A$65536,1,FALSE)))))))</f>
        <v>100062371</v>
      </c>
      <c r="AI27" s="3" t="str">
        <f>IF($AD27&gt;$AD$1,"NA",(IF($AE27&lt;'[2]Point Tables'!$S$4,"OLD",(IF($AF27="Y","X",(VLOOKUP($AC27,[1]CWF!$A$1:$A$65536,1,FALSE)))))))</f>
        <v>OLD</v>
      </c>
      <c r="AJ27" s="3"/>
      <c r="AK27" s="3" t="s">
        <v>46</v>
      </c>
      <c r="AL27" s="3">
        <v>1994</v>
      </c>
      <c r="AM27" s="3" t="s">
        <v>31</v>
      </c>
      <c r="AN27" t="s">
        <v>46</v>
      </c>
      <c r="AO27">
        <v>100075044</v>
      </c>
      <c r="AP27">
        <v>23</v>
      </c>
      <c r="AQ27">
        <v>1994</v>
      </c>
      <c r="AR27" s="4" t="s">
        <v>25</v>
      </c>
      <c r="AS27" s="3">
        <f>IF($AP27&gt;$AP$1,"NA",(IF($AR27="Y","X",(VLOOKUP($AO27,[1]SWF!$A$1:$A$65536,1,FALSE)))))</f>
        <v>100075044</v>
      </c>
      <c r="AT27" s="3">
        <f>IF($AP27&gt;$AP$1,"NA",(IF($AQ27&lt;'[2]Point Tables'!$S$3,"OLD",(IF($AR27="Y","X",(VLOOKUP($AO27,[1]JWF!$A$1:$A$65536,1,FALSE)))))))</f>
        <v>100075044</v>
      </c>
      <c r="AU27" s="3" t="str">
        <f>IF($AP27&gt;$AP$1,"NA",(IF($AQ27&lt;'[2]Point Tables'!$S$4,"OLD",(IF($AR27="Y","X",(VLOOKUP($AO27,[1]CWF!$A$1:$A$65536,1,FALSE)))))))</f>
        <v>OLD</v>
      </c>
      <c r="AV27" s="3"/>
      <c r="AW27" t="s">
        <v>132</v>
      </c>
      <c r="AX27">
        <v>1993</v>
      </c>
      <c r="AY27" t="s">
        <v>71</v>
      </c>
      <c r="AZ27" t="s">
        <v>132</v>
      </c>
      <c r="BA27">
        <v>100061516</v>
      </c>
      <c r="BB27">
        <v>23</v>
      </c>
      <c r="BC27">
        <v>1993</v>
      </c>
      <c r="BD27" t="s">
        <v>25</v>
      </c>
      <c r="BE27" s="3">
        <f>IF($BB27&gt;$BB$1,"NA",(IF($BC27&lt;'[2]Point Tables'!$S$3,"OLD",(IF($BD27="Y","X",(VLOOKUP($BA27,[1]JWF!$A$1:$A$65536,1,FALSE)))))))</f>
        <v>100061516</v>
      </c>
      <c r="BF27" s="3" t="str">
        <f>IF($BB27&gt;$BB$1,"NA",(IF($BC27&lt;'[2]Point Tables'!$S$4,"OLD",(IF($BD27="Y","X",(VLOOKUP($BA27,[1]CWF!$A$1:$A$65536,1,FALSE)))))))</f>
        <v>OLD</v>
      </c>
      <c r="BH27" s="3" t="s">
        <v>157</v>
      </c>
      <c r="BI27" s="3">
        <v>1992</v>
      </c>
      <c r="BJ27" s="3" t="s">
        <v>140</v>
      </c>
      <c r="BK27" t="s">
        <v>157</v>
      </c>
      <c r="BL27">
        <v>100056974</v>
      </c>
      <c r="BM27">
        <v>23.5</v>
      </c>
      <c r="BN27">
        <v>1992</v>
      </c>
      <c r="BO27" t="s">
        <v>25</v>
      </c>
      <c r="BP27" s="3">
        <f>IF($BM27&gt;$BM$1,"NA",(IF($BN27&lt;'[2]Point Tables'!$S$3,"OLD",(IF($BO27="Y","X",(VLOOKUP($BL27,[1]JWF!$A$1:$A$65536,1,FALSE)))))))</f>
        <v>100056974</v>
      </c>
      <c r="BQ27" s="3" t="str">
        <f>IF($BM27&gt;$BM$1,"NA",(IF($BN27&lt;'[2]Point Tables'!$S$4,"OLD",(IF($BO27="Y","X",(VLOOKUP($BL27,[1]CWF!$A$1:$A$65536,1,FALSE)))))))</f>
        <v>OLD</v>
      </c>
      <c r="BS27" t="s">
        <v>133</v>
      </c>
      <c r="BT27">
        <v>1993</v>
      </c>
      <c r="BU27" t="s">
        <v>89</v>
      </c>
      <c r="BV27" t="s">
        <v>133</v>
      </c>
      <c r="BW27">
        <v>100043301</v>
      </c>
      <c r="BX27">
        <v>22.5</v>
      </c>
      <c r="BY27">
        <v>1993</v>
      </c>
      <c r="BZ27" s="4" t="s">
        <v>25</v>
      </c>
      <c r="CA27" s="3">
        <f>IF($BX27&gt;$BX$1,"NA",(IF($BY27&lt;'[2]Point Tables'!$S$3,"OLD",(IF($BZ27="Y","X",(VLOOKUP($BW27,[1]JWF!$A$1:$A$65536,1,FALSE)))))))</f>
        <v>100043301</v>
      </c>
      <c r="CB27" s="3" t="str">
        <f>IF($BX27&gt;$BX$1,"NA",(IF($BY27&lt;'[2]Point Tables'!$S$4,"OLD",(IF($BZ27="Y","X",(VLOOKUP($BW27,[1]CWF!$A$1:$A$65536,1,FALSE)))))))</f>
        <v>OLD</v>
      </c>
      <c r="CC27" s="3"/>
      <c r="CD27" t="s">
        <v>96</v>
      </c>
      <c r="CE27">
        <v>1995</v>
      </c>
      <c r="CF27" t="s">
        <v>51</v>
      </c>
      <c r="CG27" t="s">
        <v>96</v>
      </c>
      <c r="CH27">
        <v>100050308</v>
      </c>
      <c r="CI27">
        <v>23</v>
      </c>
      <c r="CJ27">
        <v>1995</v>
      </c>
      <c r="CK27" t="s">
        <v>25</v>
      </c>
      <c r="CL27" s="3">
        <f>IF($CI27&gt;$CI$1,"NA",(IF($CJ27&lt;'[2]Point Tables'!$S$3,"OLD",(IF($CK27="Y","X",(VLOOKUP($CH27,[1]JWF!$A$1:$A$65536,1,FALSE)))))))</f>
        <v>100050308</v>
      </c>
      <c r="CM27" s="3">
        <f>IF($CI27&gt;$CI$1,"NA",(IF($CJ27&lt;'[2]Point Tables'!$S$4,"OLD",(IF($CK27="Y","X",(VLOOKUP($CH27,[1]CWF!$A$1:$A$65536,1,FALSE)))))))</f>
        <v>100050308</v>
      </c>
      <c r="CN27" s="3"/>
      <c r="CO27" t="s">
        <v>158</v>
      </c>
      <c r="CP27">
        <v>1996</v>
      </c>
      <c r="CQ27" t="s">
        <v>80</v>
      </c>
      <c r="CR27" t="s">
        <v>158</v>
      </c>
      <c r="CS27">
        <v>100085500</v>
      </c>
      <c r="CT27">
        <v>23</v>
      </c>
      <c r="CU27">
        <v>1996</v>
      </c>
      <c r="CV27" s="4" t="s">
        <v>25</v>
      </c>
      <c r="CW27" s="3">
        <f>IF($CT27&gt;$CT$1,"NA",(IF($CU27&lt;'[2]Point Tables'!$S$4,"OLD",(IF($CV27="Y","X",(VLOOKUP($CS27,[1]CWF!$A$1:$A$65536,1,FALSE)))))))</f>
        <v>100085500</v>
      </c>
      <c r="CX27" s="3">
        <f>IF(CT27&gt;$CT$1,"NA",(IF($CU27&lt;'[3]Point Tables'!$S$5,"OLD",(IF($CV27="Y",CS27,(VLOOKUP($CS27,[1]Y14WF!$A$1:$A$65536,1,FALSE)))))))</f>
        <v>100085500</v>
      </c>
      <c r="CZ27" s="3" t="s">
        <v>159</v>
      </c>
      <c r="DA27" s="3">
        <v>1997</v>
      </c>
      <c r="DB27" s="3" t="s">
        <v>160</v>
      </c>
      <c r="DC27" t="s">
        <v>159</v>
      </c>
      <c r="DD27">
        <v>100091111</v>
      </c>
      <c r="DE27">
        <v>23</v>
      </c>
      <c r="DF27">
        <v>1997</v>
      </c>
      <c r="DG27" t="s">
        <v>25</v>
      </c>
      <c r="DH27" s="3">
        <f>IF($DE27&gt;$DE$1,"NA",(IF($DF27&lt;'[2]Point Tables'!$S$4,"OLD",(IF($DG27="Y","X",(VLOOKUP($DD27,[1]CWF!$A$1:$A$65536,1,FALSE)))))))</f>
        <v>100091111</v>
      </c>
      <c r="DI27" s="3">
        <f>IF(DE27&gt;$DE$1,"NA",(IF($DF27&lt;'[4]Point Tables'!$S$5,"OLD",(IF($DG27="Y",DD27,(VLOOKUP($DD27,[1]Y14WF!$A$1:$A$65536,1,FALSE)))))))</f>
        <v>100091111</v>
      </c>
      <c r="DK27" s="3" t="s">
        <v>161</v>
      </c>
      <c r="DL27" s="3">
        <v>1994</v>
      </c>
      <c r="DM27" s="3" t="s">
        <v>33</v>
      </c>
      <c r="DN27" t="s">
        <v>161</v>
      </c>
      <c r="DO27">
        <v>100090127</v>
      </c>
      <c r="DP27">
        <v>23</v>
      </c>
      <c r="DQ27">
        <v>1994</v>
      </c>
      <c r="DR27" t="s">
        <v>25</v>
      </c>
      <c r="DS27" s="3" t="str">
        <f>IF($DP27&gt;$DP$1,"NA",(IF($DQ27&lt;'[2]Point Tables'!$S$4,"OLD",(IF($DR27="Y","X",(VLOOKUP($DO27,[1]CWF!$A$1:$A$65536,1,FALSE)))))))</f>
        <v>OLD</v>
      </c>
      <c r="DT27" s="3" t="str">
        <f>IF(DP27&gt;$DP$1,"NA",(IF($DQ27&lt;'[3]Point Tables'!$S$5,"OLD",(IF($DR27="Y",DO27,(VLOOKUP($DO27,[1]Y14WF!$A$1:$A$65536,1,FALSE)))))))</f>
        <v>OLD</v>
      </c>
      <c r="DU27" s="3"/>
      <c r="DV27" t="s">
        <v>69</v>
      </c>
      <c r="DW27">
        <v>1995</v>
      </c>
      <c r="DX27" t="s">
        <v>35</v>
      </c>
      <c r="DY27" t="s">
        <v>69</v>
      </c>
      <c r="DZ27">
        <v>100052167</v>
      </c>
      <c r="EA27">
        <v>22.5</v>
      </c>
      <c r="EB27">
        <v>1995</v>
      </c>
      <c r="EC27" t="s">
        <v>25</v>
      </c>
      <c r="ED27" s="3">
        <f>IF($EA27&gt;$EA$1,"NA",(IF($EB27&lt;'[2]Point Tables'!$S$4,"OLD",(IF($EC27="Y","X",(VLOOKUP($DZ27,[1]CWF!$A$1:$A$65536,1,FALSE)))))))</f>
        <v>100052167</v>
      </c>
      <c r="EE27" s="3" t="str">
        <f>IF(EA27&gt;$EA$1,"NA",(IF($EB27&lt;'[3]Point Tables'!$S$5,"OLD",(IF($EC27="Y",DZ27,(VLOOKUP($DZ27,[1]Y14WF!$A$1:$A$65536,1,FALSE)))))))</f>
        <v>OLD</v>
      </c>
    </row>
    <row r="28" spans="1:135">
      <c r="A28" s="3" t="s">
        <v>93</v>
      </c>
      <c r="B28" s="3">
        <v>1993</v>
      </c>
      <c r="C28" s="3" t="s">
        <v>27</v>
      </c>
      <c r="D28" t="s">
        <v>93</v>
      </c>
      <c r="E28">
        <v>100055866</v>
      </c>
      <c r="F28">
        <v>23.5</v>
      </c>
      <c r="G28">
        <v>1993</v>
      </c>
      <c r="H28" t="s">
        <v>25</v>
      </c>
      <c r="I28" s="3">
        <f>IF($F28&gt;$F$1,"NA",(IF($H28="Y","X",(VLOOKUP($E28,[1]SWF!$A$1:$A$65536,1,FALSE)))))</f>
        <v>100055866</v>
      </c>
      <c r="J28" s="3">
        <f>IF($F28&gt;$F$1,"NA",(IF($G28&lt;'[2]Point Tables'!$S$3,"OLD",(IF($H28="Y","X",(VLOOKUP($E28,[1]JWF!$A$1:$A$65536,1,FALSE)))))))</f>
        <v>100055866</v>
      </c>
      <c r="K28" s="3" t="str">
        <f>IF($F28&gt;$F$1,"NA",(IF($G28&lt;'[2]Point Tables'!$S$4,"OLD",(IF($H28="Y","X",(VLOOKUP($E28,[1]CWF!$A$1:$A$65536,1,FALSE)))))))</f>
        <v>OLD</v>
      </c>
      <c r="M28" t="s">
        <v>136</v>
      </c>
      <c r="N28">
        <v>1988</v>
      </c>
      <c r="O28" t="s">
        <v>137</v>
      </c>
      <c r="P28" t="s">
        <v>136</v>
      </c>
      <c r="Q28">
        <v>100083320</v>
      </c>
      <c r="R28">
        <v>24</v>
      </c>
      <c r="S28">
        <v>1988</v>
      </c>
      <c r="T28" t="s">
        <v>25</v>
      </c>
      <c r="U28" s="3">
        <f>IF($R28&gt;$R$1,"NA",(IF($T28="Y","X",(VLOOKUP($Q28,[1]SWF!$A$1:$A$65536,1,FALSE)))))</f>
        <v>100083320</v>
      </c>
      <c r="V28" s="3" t="str">
        <f>IF($R28&gt;$R$1,"NA",(IF($S28&lt;'[2]Point Tables'!$S$3,"OLD",(IF($T28="Y","X",(VLOOKUP($Q28,[1]JWF!$A$1:$A$65536,1,FALSE)))))))</f>
        <v>OLD</v>
      </c>
      <c r="W28" s="3" t="str">
        <f>IF($R28&gt;$R$1,"NA",(IF($S28&lt;'[2]Point Tables'!$S$4,"OLD",(IF($T28="Y","X",(VLOOKUP($Q28,[1]CWF!$A$1:$A$65536,1,FALSE)))))))</f>
        <v>OLD</v>
      </c>
      <c r="Y28" t="s">
        <v>101</v>
      </c>
      <c r="Z28">
        <v>1983</v>
      </c>
      <c r="AA28" t="s">
        <v>29</v>
      </c>
      <c r="AB28" t="s">
        <v>101</v>
      </c>
      <c r="AC28">
        <v>100001034</v>
      </c>
      <c r="AD28">
        <v>24</v>
      </c>
      <c r="AE28">
        <v>1983</v>
      </c>
      <c r="AF28" t="s">
        <v>25</v>
      </c>
      <c r="AG28" s="3">
        <f>IF($AD28&gt;$AD$1,"NA",(IF($AF28="Y","X",(VLOOKUP($AC28,[1]SWF!$A$1:$A$65536,1,FALSE)))))</f>
        <v>100001034</v>
      </c>
      <c r="AH28" s="3" t="str">
        <f>IF($AD28&gt;$AD$1,"NA",(IF($AE28&lt;'[2]Point Tables'!$S$3,"OLD",(IF($AF28="Y","X",(VLOOKUP($AC28,[1]JWF!$A$1:$A$65536,1,FALSE)))))))</f>
        <v>OLD</v>
      </c>
      <c r="AI28" s="3" t="str">
        <f>IF($AD28&gt;$AD$1,"NA",(IF($AE28&lt;'[2]Point Tables'!$S$4,"OLD",(IF($AF28="Y","X",(VLOOKUP($AC28,[1]CWF!$A$1:$A$65536,1,FALSE)))))))</f>
        <v>OLD</v>
      </c>
      <c r="AJ28" s="3"/>
      <c r="AK28" s="3" t="s">
        <v>42</v>
      </c>
      <c r="AL28" s="3">
        <v>1995</v>
      </c>
      <c r="AM28" s="3" t="s">
        <v>29</v>
      </c>
      <c r="AN28" t="s">
        <v>42</v>
      </c>
      <c r="AO28">
        <v>100058321</v>
      </c>
      <c r="AP28">
        <v>24</v>
      </c>
      <c r="AQ28">
        <v>1995</v>
      </c>
      <c r="AR28" s="4" t="s">
        <v>25</v>
      </c>
      <c r="AS28" s="3">
        <f>IF($AP28&gt;$AP$1,"NA",(IF($AR28="Y","X",(VLOOKUP($AO28,[1]SWF!$A$1:$A$65536,1,FALSE)))))</f>
        <v>100058321</v>
      </c>
      <c r="AT28" s="3">
        <f>IF($AP28&gt;$AP$1,"NA",(IF($AQ28&lt;'[2]Point Tables'!$S$3,"OLD",(IF($AR28="Y","X",(VLOOKUP($AO28,[1]JWF!$A$1:$A$65536,1,FALSE)))))))</f>
        <v>100058321</v>
      </c>
      <c r="AU28" s="3">
        <f>IF($AP28&gt;$AP$1,"NA",(IF($AQ28&lt;'[2]Point Tables'!$S$4,"OLD",(IF($AR28="Y","X",(VLOOKUP($AO28,[1]CWF!$A$1:$A$65536,1,FALSE)))))))</f>
        <v>100058321</v>
      </c>
      <c r="AV28" s="3"/>
      <c r="AW28" t="s">
        <v>162</v>
      </c>
      <c r="AX28">
        <v>1997</v>
      </c>
      <c r="AY28" t="s">
        <v>29</v>
      </c>
      <c r="AZ28" t="s">
        <v>162</v>
      </c>
      <c r="BA28">
        <v>100093413</v>
      </c>
      <c r="BB28">
        <v>24</v>
      </c>
      <c r="BC28">
        <v>1997</v>
      </c>
      <c r="BD28" t="s">
        <v>25</v>
      </c>
      <c r="BE28" s="3">
        <f>IF($BB28&gt;$BB$1,"NA",(IF($BC28&lt;'[2]Point Tables'!$S$3,"OLD",(IF($BD28="Y","X",(VLOOKUP($BA28,[1]JWF!$A$1:$A$65536,1,FALSE)))))))</f>
        <v>100093413</v>
      </c>
      <c r="BF28" s="3">
        <f>IF($BB28&gt;$BB$1,"NA",(IF($BC28&lt;'[2]Point Tables'!$S$4,"OLD",(IF($BD28="Y","X",(VLOOKUP($BA28,[1]CWF!$A$1:$A$65536,1,FALSE)))))))</f>
        <v>100093413</v>
      </c>
      <c r="BH28" s="3" t="s">
        <v>70</v>
      </c>
      <c r="BI28" s="3">
        <v>1994</v>
      </c>
      <c r="BJ28" s="3" t="s">
        <v>71</v>
      </c>
      <c r="BK28" t="s">
        <v>70</v>
      </c>
      <c r="BL28">
        <v>100085722</v>
      </c>
      <c r="BM28">
        <v>23.5</v>
      </c>
      <c r="BN28">
        <v>1994</v>
      </c>
      <c r="BO28" t="s">
        <v>25</v>
      </c>
      <c r="BP28" s="3">
        <f>IF($BM28&gt;$BM$1,"NA",(IF($BN28&lt;'[2]Point Tables'!$S$3,"OLD",(IF($BO28="Y","X",(VLOOKUP($BL28,[1]JWF!$A$1:$A$65536,1,FALSE)))))))</f>
        <v>100085722</v>
      </c>
      <c r="BQ28" s="3" t="str">
        <f>IF($BM28&gt;$BM$1,"NA",(IF($BN28&lt;'[2]Point Tables'!$S$4,"OLD",(IF($BO28="Y","X",(VLOOKUP($BL28,[1]CWF!$A$1:$A$65536,1,FALSE)))))))</f>
        <v>OLD</v>
      </c>
      <c r="BS28" t="s">
        <v>163</v>
      </c>
      <c r="BT28">
        <v>1993</v>
      </c>
      <c r="BU28" t="s">
        <v>33</v>
      </c>
      <c r="BV28" t="s">
        <v>163</v>
      </c>
      <c r="BW28">
        <v>100097241</v>
      </c>
      <c r="BX28">
        <v>24</v>
      </c>
      <c r="BY28">
        <v>1993</v>
      </c>
      <c r="BZ28" s="4" t="s">
        <v>25</v>
      </c>
      <c r="CA28" s="3">
        <f>IF($BX28&gt;$BX$1,"NA",(IF($BY28&lt;'[2]Point Tables'!$S$3,"OLD",(IF($BZ28="Y","X",(VLOOKUP($BW28,[1]JWF!$A$1:$A$65536,1,FALSE)))))))</f>
        <v>100097241</v>
      </c>
      <c r="CB28" s="3" t="str">
        <f>IF($BX28&gt;$BX$1,"NA",(IF($BY28&lt;'[2]Point Tables'!$S$4,"OLD",(IF($BZ28="Y","X",(VLOOKUP($BW28,[1]CWF!$A$1:$A$65536,1,FALSE)))))))</f>
        <v>OLD</v>
      </c>
      <c r="CC28" s="3"/>
      <c r="CD28" t="s">
        <v>42</v>
      </c>
      <c r="CE28">
        <v>1995</v>
      </c>
      <c r="CF28" t="s">
        <v>29</v>
      </c>
      <c r="CG28" t="s">
        <v>42</v>
      </c>
      <c r="CH28">
        <v>100058321</v>
      </c>
      <c r="CI28">
        <v>24</v>
      </c>
      <c r="CJ28">
        <v>1995</v>
      </c>
      <c r="CK28" t="s">
        <v>25</v>
      </c>
      <c r="CL28" s="3">
        <f>IF($CI28&gt;$CI$1,"NA",(IF($CJ28&lt;'[2]Point Tables'!$S$3,"OLD",(IF($CK28="Y","X",(VLOOKUP($CH28,[1]JWF!$A$1:$A$65536,1,FALSE)))))))</f>
        <v>100058321</v>
      </c>
      <c r="CM28" s="3">
        <f>IF($CI28&gt;$CI$1,"NA",(IF($CJ28&lt;'[2]Point Tables'!$S$4,"OLD",(IF($CK28="Y","X",(VLOOKUP($CH28,[1]CWF!$A$1:$A$65536,1,FALSE)))))))</f>
        <v>100058321</v>
      </c>
      <c r="CN28" s="3"/>
      <c r="CO28" t="s">
        <v>67</v>
      </c>
      <c r="CP28">
        <v>1996</v>
      </c>
      <c r="CQ28" t="s">
        <v>48</v>
      </c>
      <c r="CR28" t="s">
        <v>67</v>
      </c>
      <c r="CS28">
        <v>100078709</v>
      </c>
      <c r="CT28">
        <v>24</v>
      </c>
      <c r="CU28">
        <v>1996</v>
      </c>
      <c r="CV28" s="4" t="s">
        <v>25</v>
      </c>
      <c r="CW28" s="3">
        <f>IF($CT28&gt;$CT$1,"NA",(IF($CU28&lt;'[2]Point Tables'!$S$4,"OLD",(IF($CV28="Y","X",(VLOOKUP($CS28,[1]CWF!$A$1:$A$65536,1,FALSE)))))))</f>
        <v>100078709</v>
      </c>
      <c r="CX28" s="3">
        <f>IF(CT28&gt;$CT$1,"NA",(IF($CU28&lt;'[3]Point Tables'!$S$5,"OLD",(IF($CV28="Y",CS28,(VLOOKUP($CS28,[1]Y14WF!$A$1:$A$65536,1,FALSE)))))))</f>
        <v>100078709</v>
      </c>
      <c r="CZ28" s="3" t="s">
        <v>69</v>
      </c>
      <c r="DA28" s="3">
        <v>1995</v>
      </c>
      <c r="DB28" s="3" t="s">
        <v>35</v>
      </c>
      <c r="DC28" t="s">
        <v>69</v>
      </c>
      <c r="DD28">
        <v>100052167</v>
      </c>
      <c r="DE28">
        <v>24</v>
      </c>
      <c r="DF28">
        <v>1995</v>
      </c>
      <c r="DG28" t="s">
        <v>25</v>
      </c>
      <c r="DH28" s="3">
        <f>IF($DE28&gt;$DE$1,"NA",(IF($DF28&lt;'[2]Point Tables'!$S$4,"OLD",(IF($DG28="Y","X",(VLOOKUP($DD28,[1]CWF!$A$1:$A$65536,1,FALSE)))))))</f>
        <v>100052167</v>
      </c>
      <c r="DI28" s="3" t="str">
        <f>IF(DE28&gt;$DE$1,"NA",(IF($DF28&lt;'[4]Point Tables'!$S$5,"OLD",(IF($DG28="Y",DD28,(VLOOKUP($DD28,[1]Y14WF!$A$1:$A$65536,1,FALSE)))))))</f>
        <v>OLD</v>
      </c>
      <c r="DK28" s="3" t="s">
        <v>164</v>
      </c>
      <c r="DL28" s="3">
        <v>1995</v>
      </c>
      <c r="DM28" s="3" t="s">
        <v>31</v>
      </c>
      <c r="DN28" t="s">
        <v>164</v>
      </c>
      <c r="DO28">
        <v>100088284</v>
      </c>
      <c r="DP28">
        <v>24</v>
      </c>
      <c r="DQ28">
        <v>1995</v>
      </c>
      <c r="DR28" t="s">
        <v>25</v>
      </c>
      <c r="DS28" s="3">
        <f>IF($DP28&gt;$DP$1,"NA",(IF($DQ28&lt;'[2]Point Tables'!$S$4,"OLD",(IF($DR28="Y","X",(VLOOKUP($DO28,[1]CWF!$A$1:$A$65536,1,FALSE)))))))</f>
        <v>100088284</v>
      </c>
      <c r="DT28" s="3" t="str">
        <f>IF(DP28&gt;$DP$1,"NA",(IF($DQ28&lt;'[3]Point Tables'!$S$5,"OLD",(IF($DR28="Y",DO28,(VLOOKUP($DO28,[1]Y14WF!$A$1:$A$65536,1,FALSE)))))))</f>
        <v>OLD</v>
      </c>
      <c r="DU28" s="3"/>
      <c r="DV28" t="s">
        <v>96</v>
      </c>
      <c r="DW28">
        <v>1995</v>
      </c>
      <c r="DX28" t="s">
        <v>51</v>
      </c>
      <c r="DY28" t="s">
        <v>96</v>
      </c>
      <c r="DZ28">
        <v>100050308</v>
      </c>
      <c r="EA28">
        <v>24</v>
      </c>
      <c r="EB28">
        <v>1995</v>
      </c>
      <c r="EC28" t="s">
        <v>25</v>
      </c>
      <c r="ED28" s="3">
        <f>IF($EA28&gt;$EA$1,"NA",(IF($EB28&lt;'[2]Point Tables'!$S$4,"OLD",(IF($EC28="Y","X",(VLOOKUP($DZ28,[1]CWF!$A$1:$A$65536,1,FALSE)))))))</f>
        <v>100050308</v>
      </c>
      <c r="EE28" s="3" t="str">
        <f>IF(EA28&gt;$EA$1,"NA",(IF($EB28&lt;'[3]Point Tables'!$S$5,"OLD",(IF($EC28="Y",DZ28,(VLOOKUP($DZ28,[1]Y14WF!$A$1:$A$65536,1,FALSE)))))))</f>
        <v>OLD</v>
      </c>
    </row>
    <row r="29" spans="1:135">
      <c r="A29" s="3" t="s">
        <v>42</v>
      </c>
      <c r="B29" s="3">
        <v>1995</v>
      </c>
      <c r="C29" s="3" t="s">
        <v>29</v>
      </c>
      <c r="D29" t="s">
        <v>42</v>
      </c>
      <c r="E29">
        <v>100058321</v>
      </c>
      <c r="F29">
        <v>25</v>
      </c>
      <c r="G29">
        <v>1995</v>
      </c>
      <c r="H29" t="s">
        <v>25</v>
      </c>
      <c r="I29" s="3">
        <f>IF($F29&gt;$F$1,"NA",(IF($H29="Y","X",(VLOOKUP($E29,[1]SWF!$A$1:$A$65536,1,FALSE)))))</f>
        <v>100058321</v>
      </c>
      <c r="J29" s="3">
        <f>IF($F29&gt;$F$1,"NA",(IF($G29&lt;'[2]Point Tables'!$S$3,"OLD",(IF($H29="Y","X",(VLOOKUP($E29,[1]JWF!$A$1:$A$65536,1,FALSE)))))))</f>
        <v>100058321</v>
      </c>
      <c r="K29" s="3">
        <f>IF($F29&gt;$F$1,"NA",(IF($G29&lt;'[2]Point Tables'!$S$4,"OLD",(IF($H29="Y","X",(VLOOKUP($E29,[1]CWF!$A$1:$A$65536,1,FALSE)))))))</f>
        <v>100058321</v>
      </c>
      <c r="M29" t="s">
        <v>46</v>
      </c>
      <c r="N29">
        <v>1994</v>
      </c>
      <c r="O29" t="s">
        <v>31</v>
      </c>
      <c r="P29" t="s">
        <v>46</v>
      </c>
      <c r="Q29">
        <v>100075044</v>
      </c>
      <c r="R29">
        <v>25</v>
      </c>
      <c r="S29">
        <v>1994</v>
      </c>
      <c r="T29" t="s">
        <v>25</v>
      </c>
      <c r="U29" s="3">
        <f>IF($R29&gt;$R$1,"NA",(IF($T29="Y","X",(VLOOKUP($Q29,[1]SWF!$A$1:$A$65536,1,FALSE)))))</f>
        <v>100075044</v>
      </c>
      <c r="V29" s="3">
        <f>IF($R29&gt;$R$1,"NA",(IF($S29&lt;'[2]Point Tables'!$S$3,"OLD",(IF($T29="Y","X",(VLOOKUP($Q29,[1]JWF!$A$1:$A$65536,1,FALSE)))))))</f>
        <v>100075044</v>
      </c>
      <c r="W29" s="3" t="str">
        <f>IF($R29&gt;$R$1,"NA",(IF($S29&lt;'[2]Point Tables'!$S$4,"OLD",(IF($T29="Y","X",(VLOOKUP($Q29,[1]CWF!$A$1:$A$65536,1,FALSE)))))))</f>
        <v>OLD</v>
      </c>
      <c r="Y29" t="s">
        <v>108</v>
      </c>
      <c r="Z29">
        <v>1990</v>
      </c>
      <c r="AA29" t="s">
        <v>37</v>
      </c>
      <c r="AB29" t="s">
        <v>108</v>
      </c>
      <c r="AC29">
        <v>100024648</v>
      </c>
      <c r="AD29">
        <v>25</v>
      </c>
      <c r="AE29">
        <v>1990</v>
      </c>
      <c r="AF29" t="s">
        <v>25</v>
      </c>
      <c r="AG29" s="3">
        <f>IF($AD29&gt;$AD$1,"NA",(IF($AF29="Y","X",(VLOOKUP($AC29,[1]SWF!$A$1:$A$65536,1,FALSE)))))</f>
        <v>100024648</v>
      </c>
      <c r="AH29" s="3" t="str">
        <f>IF($AD29&gt;$AD$1,"NA",(IF($AE29&lt;'[2]Point Tables'!$S$3,"OLD",(IF($AF29="Y","X",(VLOOKUP($AC29,[1]JWF!$A$1:$A$65536,1,FALSE)))))))</f>
        <v>OLD</v>
      </c>
      <c r="AI29" s="3" t="str">
        <f>IF($AD29&gt;$AD$1,"NA",(IF($AE29&lt;'[2]Point Tables'!$S$4,"OLD",(IF($AF29="Y","X",(VLOOKUP($AC29,[1]CWF!$A$1:$A$65536,1,FALSE)))))))</f>
        <v>OLD</v>
      </c>
      <c r="AJ29" s="3"/>
      <c r="AK29" s="3" t="s">
        <v>126</v>
      </c>
      <c r="AL29" s="3">
        <v>1994</v>
      </c>
      <c r="AM29" s="3" t="s">
        <v>71</v>
      </c>
      <c r="AN29" t="s">
        <v>126</v>
      </c>
      <c r="AO29">
        <v>100094552</v>
      </c>
      <c r="AP29">
        <v>25</v>
      </c>
      <c r="AQ29">
        <v>1994</v>
      </c>
      <c r="AR29" s="4" t="s">
        <v>25</v>
      </c>
      <c r="AS29" s="3">
        <f>IF($AP29&gt;$AP$1,"NA",(IF($AR29="Y","X",(VLOOKUP($AO29,[1]SWF!$A$1:$A$65536,1,FALSE)))))</f>
        <v>100094552</v>
      </c>
      <c r="AT29" s="3">
        <f>IF($AP29&gt;$AP$1,"NA",(IF($AQ29&lt;'[2]Point Tables'!$S$3,"OLD",(IF($AR29="Y","X",(VLOOKUP($AO29,[1]JWF!$A$1:$A$65536,1,FALSE)))))))</f>
        <v>100094552</v>
      </c>
      <c r="AU29" s="3" t="str">
        <f>IF($AP29&gt;$AP$1,"NA",(IF($AQ29&lt;'[2]Point Tables'!$S$4,"OLD",(IF($AR29="Y","X",(VLOOKUP($AO29,[1]CWF!$A$1:$A$65536,1,FALSE)))))))</f>
        <v>OLD</v>
      </c>
      <c r="AV29" s="3"/>
      <c r="AW29" t="s">
        <v>63</v>
      </c>
      <c r="AX29">
        <v>1996</v>
      </c>
      <c r="AY29" t="s">
        <v>29</v>
      </c>
      <c r="AZ29" t="s">
        <v>63</v>
      </c>
      <c r="BA29">
        <v>100074591</v>
      </c>
      <c r="BB29">
        <v>25</v>
      </c>
      <c r="BC29">
        <v>1996</v>
      </c>
      <c r="BD29" t="s">
        <v>25</v>
      </c>
      <c r="BE29" s="3">
        <f>IF($BB29&gt;$BB$1,"NA",(IF($BC29&lt;'[2]Point Tables'!$S$3,"OLD",(IF($BD29="Y","X",(VLOOKUP($BA29,[1]JWF!$A$1:$A$65536,1,FALSE)))))))</f>
        <v>100074591</v>
      </c>
      <c r="BF29" s="3">
        <f>IF($BB29&gt;$BB$1,"NA",(IF($BC29&lt;'[2]Point Tables'!$S$4,"OLD",(IF($BD29="Y","X",(VLOOKUP($BA29,[1]CWF!$A$1:$A$65536,1,FALSE)))))))</f>
        <v>100074591</v>
      </c>
      <c r="BH29" s="3" t="s">
        <v>132</v>
      </c>
      <c r="BI29" s="3">
        <v>1993</v>
      </c>
      <c r="BJ29" s="3" t="s">
        <v>71</v>
      </c>
      <c r="BK29" t="s">
        <v>132</v>
      </c>
      <c r="BL29">
        <v>100061516</v>
      </c>
      <c r="BM29">
        <v>25</v>
      </c>
      <c r="BN29">
        <v>1993</v>
      </c>
      <c r="BO29" t="s">
        <v>25</v>
      </c>
      <c r="BP29" s="3">
        <f>IF($BM29&gt;$BM$1,"NA",(IF($BN29&lt;'[2]Point Tables'!$S$3,"OLD",(IF($BO29="Y","X",(VLOOKUP($BL29,[1]JWF!$A$1:$A$65536,1,FALSE)))))))</f>
        <v>100061516</v>
      </c>
      <c r="BQ29" s="3" t="str">
        <f>IF($BM29&gt;$BM$1,"NA",(IF($BN29&lt;'[2]Point Tables'!$S$4,"OLD",(IF($BO29="Y","X",(VLOOKUP($BL29,[1]CWF!$A$1:$A$65536,1,FALSE)))))))</f>
        <v>OLD</v>
      </c>
      <c r="BS29" t="s">
        <v>55</v>
      </c>
      <c r="BT29">
        <v>1994</v>
      </c>
      <c r="BU29" t="s">
        <v>56</v>
      </c>
      <c r="BV29" t="s">
        <v>55</v>
      </c>
      <c r="BW29">
        <v>100046908</v>
      </c>
      <c r="BX29">
        <v>25</v>
      </c>
      <c r="BY29">
        <v>1994</v>
      </c>
      <c r="BZ29" s="4" t="s">
        <v>25</v>
      </c>
      <c r="CA29" s="3">
        <f>IF($BX29&gt;$BX$1,"NA",(IF($BY29&lt;'[2]Point Tables'!$S$3,"OLD",(IF($BZ29="Y","X",(VLOOKUP($BW29,[1]JWF!$A$1:$A$65536,1,FALSE)))))))</f>
        <v>100046908</v>
      </c>
      <c r="CB29" s="3" t="str">
        <f>IF($BX29&gt;$BX$1,"NA",(IF($BY29&lt;'[2]Point Tables'!$S$4,"OLD",(IF($BZ29="Y","X",(VLOOKUP($BW29,[1]CWF!$A$1:$A$65536,1,FALSE)))))))</f>
        <v>OLD</v>
      </c>
      <c r="CC29" s="3"/>
      <c r="CD29" t="s">
        <v>93</v>
      </c>
      <c r="CE29">
        <v>1993</v>
      </c>
      <c r="CF29" t="s">
        <v>27</v>
      </c>
      <c r="CG29" t="s">
        <v>93</v>
      </c>
      <c r="CH29">
        <v>100055866</v>
      </c>
      <c r="CI29">
        <v>25</v>
      </c>
      <c r="CJ29">
        <v>1993</v>
      </c>
      <c r="CK29" t="s">
        <v>25</v>
      </c>
      <c r="CL29" s="3">
        <f>IF($CI29&gt;$CI$1,"NA",(IF($CJ29&lt;'[2]Point Tables'!$S$3,"OLD",(IF($CK29="Y","X",(VLOOKUP($CH29,[1]JWF!$A$1:$A$65536,1,FALSE)))))))</f>
        <v>100055866</v>
      </c>
      <c r="CM29" s="3" t="str">
        <f>IF($CI29&gt;$CI$1,"NA",(IF($CJ29&lt;'[2]Point Tables'!$S$4,"OLD",(IF($CK29="Y","X",(VLOOKUP($CH29,[1]CWF!$A$1:$A$65536,1,FALSE)))))))</f>
        <v>OLD</v>
      </c>
      <c r="CN29" s="3"/>
      <c r="CO29" t="s">
        <v>95</v>
      </c>
      <c r="CP29">
        <v>1995</v>
      </c>
      <c r="CQ29" t="s">
        <v>31</v>
      </c>
      <c r="CR29" t="s">
        <v>95</v>
      </c>
      <c r="CS29">
        <v>100067328</v>
      </c>
      <c r="CT29">
        <v>25</v>
      </c>
      <c r="CU29">
        <v>1995</v>
      </c>
      <c r="CV29" s="4" t="s">
        <v>25</v>
      </c>
      <c r="CW29" s="3">
        <f>IF($CT29&gt;$CT$1,"NA",(IF($CU29&lt;'[2]Point Tables'!$S$4,"OLD",(IF($CV29="Y","X",(VLOOKUP($CS29,[1]CWF!$A$1:$A$65536,1,FALSE)))))))</f>
        <v>100067328</v>
      </c>
      <c r="CX29" s="3" t="str">
        <f>IF(CT29&gt;$CT$1,"NA",(IF($CU29&lt;'[3]Point Tables'!$S$5,"OLD",(IF($CV29="Y",CS29,(VLOOKUP($CS29,[1]Y14WF!$A$1:$A$65536,1,FALSE)))))))</f>
        <v>OLD</v>
      </c>
      <c r="CZ29" s="3" t="s">
        <v>83</v>
      </c>
      <c r="DA29" s="3">
        <v>1995</v>
      </c>
      <c r="DB29" s="3" t="s">
        <v>71</v>
      </c>
      <c r="DC29" t="s">
        <v>83</v>
      </c>
      <c r="DD29">
        <v>100058276</v>
      </c>
      <c r="DE29">
        <v>25</v>
      </c>
      <c r="DF29">
        <v>1995</v>
      </c>
      <c r="DG29" t="s">
        <v>25</v>
      </c>
      <c r="DH29" s="3">
        <f>IF($DE29&gt;$DE$1,"NA",(IF($DF29&lt;'[2]Point Tables'!$S$4,"OLD",(IF($DG29="Y","X",(VLOOKUP($DD29,[1]CWF!$A$1:$A$65536,1,FALSE)))))))</f>
        <v>100058276</v>
      </c>
      <c r="DI29" s="3" t="str">
        <f>IF(DE29&gt;$DE$1,"NA",(IF($DF29&lt;'[4]Point Tables'!$S$5,"OLD",(IF($DG29="Y",DD29,(VLOOKUP($DD29,[1]Y14WF!$A$1:$A$65536,1,FALSE)))))))</f>
        <v>OLD</v>
      </c>
      <c r="DK29" s="3" t="s">
        <v>154</v>
      </c>
      <c r="DL29" s="3">
        <v>1994</v>
      </c>
      <c r="DM29" s="3" t="s">
        <v>155</v>
      </c>
      <c r="DN29" t="s">
        <v>154</v>
      </c>
      <c r="DO29">
        <v>100068851</v>
      </c>
      <c r="DP29">
        <v>25</v>
      </c>
      <c r="DQ29">
        <v>1994</v>
      </c>
      <c r="DR29" t="s">
        <v>25</v>
      </c>
      <c r="DS29" s="3" t="str">
        <f>IF($DP29&gt;$DP$1,"NA",(IF($DQ29&lt;'[2]Point Tables'!$S$4,"OLD",(IF($DR29="Y","X",(VLOOKUP($DO29,[1]CWF!$A$1:$A$65536,1,FALSE)))))))</f>
        <v>OLD</v>
      </c>
      <c r="DT29" s="3" t="str">
        <f>IF(DP29&gt;$DP$1,"NA",(IF($DQ29&lt;'[3]Point Tables'!$S$5,"OLD",(IF($DR29="Y",DO29,(VLOOKUP($DO29,[1]Y14WF!$A$1:$A$65536,1,FALSE)))))))</f>
        <v>OLD</v>
      </c>
      <c r="DU29" s="3"/>
      <c r="DV29" t="s">
        <v>107</v>
      </c>
      <c r="DW29">
        <v>1995</v>
      </c>
      <c r="DX29" t="s">
        <v>74</v>
      </c>
      <c r="DY29" t="s">
        <v>107</v>
      </c>
      <c r="DZ29">
        <v>100117401</v>
      </c>
      <c r="EA29">
        <v>25</v>
      </c>
      <c r="EB29">
        <v>1995</v>
      </c>
      <c r="EC29" t="s">
        <v>25</v>
      </c>
      <c r="ED29" s="3">
        <f>IF($EA29&gt;$EA$1,"NA",(IF($EB29&lt;'[2]Point Tables'!$S$4,"OLD",(IF($EC29="Y","X",(VLOOKUP($DZ29,[1]CWF!$A$1:$A$65536,1,FALSE)))))))</f>
        <v>100117401</v>
      </c>
      <c r="EE29" s="3" t="str">
        <f>IF(EA29&gt;$EA$1,"NA",(IF($EB29&lt;'[3]Point Tables'!$S$5,"OLD",(IF($EC29="Y",DZ29,(VLOOKUP($DZ29,[1]Y14WF!$A$1:$A$65536,1,FALSE)))))))</f>
        <v>OLD</v>
      </c>
    </row>
    <row r="30" spans="1:135">
      <c r="A30" s="3" t="s">
        <v>99</v>
      </c>
      <c r="B30" s="3">
        <v>1992</v>
      </c>
      <c r="C30" s="3" t="s">
        <v>29</v>
      </c>
      <c r="D30" t="s">
        <v>99</v>
      </c>
      <c r="E30">
        <v>100092118</v>
      </c>
      <c r="F30">
        <v>26</v>
      </c>
      <c r="G30">
        <v>1992</v>
      </c>
      <c r="H30" t="s">
        <v>25</v>
      </c>
      <c r="I30" s="3">
        <f>IF($F30&gt;$F$1,"NA",(IF($H30="Y","X",(VLOOKUP($E30,[1]SWF!$A$1:$A$65536,1,FALSE)))))</f>
        <v>100092118</v>
      </c>
      <c r="J30" s="3">
        <f>IF($F30&gt;$F$1,"NA",(IF($G30&lt;'[2]Point Tables'!$S$3,"OLD",(IF($H30="Y","X",(VLOOKUP($E30,[1]JWF!$A$1:$A$65536,1,FALSE)))))))</f>
        <v>100092118</v>
      </c>
      <c r="K30" s="3" t="str">
        <f>IF($F30&gt;$F$1,"NA",(IF($G30&lt;'[2]Point Tables'!$S$4,"OLD",(IF($H30="Y","X",(VLOOKUP($E30,[1]CWF!$A$1:$A$65536,1,FALSE)))))))</f>
        <v>OLD</v>
      </c>
      <c r="M30" t="s">
        <v>165</v>
      </c>
      <c r="N30">
        <v>1990</v>
      </c>
      <c r="O30" t="s">
        <v>31</v>
      </c>
      <c r="P30" t="s">
        <v>165</v>
      </c>
      <c r="Q30">
        <v>100047582</v>
      </c>
      <c r="R30">
        <v>26</v>
      </c>
      <c r="S30">
        <v>1990</v>
      </c>
      <c r="T30" t="s">
        <v>25</v>
      </c>
      <c r="U30" s="3">
        <f>IF($R30&gt;$R$1,"NA",(IF($T30="Y","X",(VLOOKUP($Q30,[1]SWF!$A$1:$A$65536,1,FALSE)))))</f>
        <v>100047582</v>
      </c>
      <c r="V30" s="3" t="str">
        <f>IF($R30&gt;$R$1,"NA",(IF($S30&lt;'[2]Point Tables'!$S$3,"OLD",(IF($T30="Y","X",(VLOOKUP($Q30,[1]JWF!$A$1:$A$65536,1,FALSE)))))))</f>
        <v>OLD</v>
      </c>
      <c r="W30" s="3" t="str">
        <f>IF($R30&gt;$R$1,"NA",(IF($S30&lt;'[2]Point Tables'!$S$4,"OLD",(IF($T30="Y","X",(VLOOKUP($Q30,[1]CWF!$A$1:$A$65536,1,FALSE)))))))</f>
        <v>OLD</v>
      </c>
      <c r="Y30" t="s">
        <v>76</v>
      </c>
      <c r="Z30">
        <v>1995</v>
      </c>
      <c r="AA30" t="s">
        <v>77</v>
      </c>
      <c r="AB30" t="s">
        <v>76</v>
      </c>
      <c r="AC30">
        <v>100058844</v>
      </c>
      <c r="AD30">
        <v>26</v>
      </c>
      <c r="AE30">
        <v>1995</v>
      </c>
      <c r="AF30" t="s">
        <v>25</v>
      </c>
      <c r="AG30" s="3">
        <f>IF($AD30&gt;$AD$1,"NA",(IF($AF30="Y","X",(VLOOKUP($AC30,[1]SWF!$A$1:$A$65536,1,FALSE)))))</f>
        <v>100058844</v>
      </c>
      <c r="AH30" s="3">
        <f>IF($AD30&gt;$AD$1,"NA",(IF($AE30&lt;'[2]Point Tables'!$S$3,"OLD",(IF($AF30="Y","X",(VLOOKUP($AC30,[1]JWF!$A$1:$A$65536,1,FALSE)))))))</f>
        <v>100058844</v>
      </c>
      <c r="AI30" s="3">
        <f>IF($AD30&gt;$AD$1,"NA",(IF($AE30&lt;'[2]Point Tables'!$S$4,"OLD",(IF($AF30="Y","X",(VLOOKUP($AC30,[1]CWF!$A$1:$A$65536,1,FALSE)))))))</f>
        <v>100058844</v>
      </c>
      <c r="AJ30" s="3"/>
      <c r="AK30" s="3" t="s">
        <v>57</v>
      </c>
      <c r="AL30" s="3">
        <v>1994</v>
      </c>
      <c r="AM30" s="3" t="s">
        <v>58</v>
      </c>
      <c r="AN30" t="s">
        <v>57</v>
      </c>
      <c r="AO30">
        <v>100052115</v>
      </c>
      <c r="AP30">
        <v>26.5</v>
      </c>
      <c r="AQ30">
        <v>1994</v>
      </c>
      <c r="AR30" s="4" t="s">
        <v>25</v>
      </c>
      <c r="AS30" s="3">
        <f>IF($AP30&gt;$AP$1,"NA",(IF($AR30="Y","X",(VLOOKUP($AO30,[1]SWF!$A$1:$A$65536,1,FALSE)))))</f>
        <v>100052115</v>
      </c>
      <c r="AT30" s="3">
        <f>IF($AP30&gt;$AP$1,"NA",(IF($AQ30&lt;'[2]Point Tables'!$S$3,"OLD",(IF($AR30="Y","X",(VLOOKUP($AO30,[1]JWF!$A$1:$A$65536,1,FALSE)))))))</f>
        <v>100052115</v>
      </c>
      <c r="AU30" s="3" t="str">
        <f>IF($AP30&gt;$AP$1,"NA",(IF($AQ30&lt;'[2]Point Tables'!$S$4,"OLD",(IF($AR30="Y","X",(VLOOKUP($AO30,[1]CWF!$A$1:$A$65536,1,FALSE)))))))</f>
        <v>OLD</v>
      </c>
      <c r="AV30" s="3"/>
      <c r="AW30" t="s">
        <v>154</v>
      </c>
      <c r="AX30">
        <v>1994</v>
      </c>
      <c r="AY30" t="s">
        <v>155</v>
      </c>
      <c r="AZ30" t="s">
        <v>154</v>
      </c>
      <c r="BA30">
        <v>100068851</v>
      </c>
      <c r="BB30">
        <v>26</v>
      </c>
      <c r="BC30">
        <v>1994</v>
      </c>
      <c r="BD30" t="s">
        <v>25</v>
      </c>
      <c r="BE30" s="3">
        <f>IF($BB30&gt;$BB$1,"NA",(IF($BC30&lt;'[2]Point Tables'!$S$3,"OLD",(IF($BD30="Y","X",(VLOOKUP($BA30,[1]JWF!$A$1:$A$65536,1,FALSE)))))))</f>
        <v>100068851</v>
      </c>
      <c r="BF30" s="3" t="str">
        <f>IF($BB30&gt;$BB$1,"NA",(IF($BC30&lt;'[2]Point Tables'!$S$4,"OLD",(IF($BD30="Y","X",(VLOOKUP($BA30,[1]CWF!$A$1:$A$65536,1,FALSE)))))))</f>
        <v>OLD</v>
      </c>
      <c r="BH30" s="3" t="s">
        <v>32</v>
      </c>
      <c r="BI30" s="3">
        <v>1995</v>
      </c>
      <c r="BJ30" s="3" t="s">
        <v>33</v>
      </c>
      <c r="BK30" t="s">
        <v>32</v>
      </c>
      <c r="BL30">
        <v>100086899</v>
      </c>
      <c r="BM30">
        <v>26</v>
      </c>
      <c r="BN30">
        <v>1995</v>
      </c>
      <c r="BO30" t="s">
        <v>25</v>
      </c>
      <c r="BP30" s="3">
        <f>IF($BM30&gt;$BM$1,"NA",(IF($BN30&lt;'[2]Point Tables'!$S$3,"OLD",(IF($BO30="Y","X",(VLOOKUP($BL30,[1]JWF!$A$1:$A$65536,1,FALSE)))))))</f>
        <v>100086899</v>
      </c>
      <c r="BQ30" s="3">
        <f>IF($BM30&gt;$BM$1,"NA",(IF($BN30&lt;'[2]Point Tables'!$S$4,"OLD",(IF($BO30="Y","X",(VLOOKUP($BL30,[1]CWF!$A$1:$A$65536,1,FALSE)))))))</f>
        <v>100086899</v>
      </c>
      <c r="BS30" t="s">
        <v>72</v>
      </c>
      <c r="BT30">
        <v>1991</v>
      </c>
      <c r="BU30" t="s">
        <v>61</v>
      </c>
      <c r="BV30" t="s">
        <v>72</v>
      </c>
      <c r="BW30">
        <v>100057011</v>
      </c>
      <c r="BX30">
        <v>26</v>
      </c>
      <c r="BY30">
        <v>1991</v>
      </c>
      <c r="BZ30" s="4" t="s">
        <v>25</v>
      </c>
      <c r="CA30" s="3" t="str">
        <f>IF($BX30&gt;$BX$1,"NA",(IF($BY30&lt;'[2]Point Tables'!$S$3,"OLD",(IF($BZ30="Y","X",(VLOOKUP($BW30,[1]JWF!$A$1:$A$65536,1,FALSE)))))))</f>
        <v>OLD</v>
      </c>
      <c r="CB30" s="3" t="str">
        <f>IF($BX30&gt;$BX$1,"NA",(IF($BY30&lt;'[2]Point Tables'!$S$4,"OLD",(IF($BZ30="Y","X",(VLOOKUP($BW30,[1]CWF!$A$1:$A$65536,1,FALSE)))))))</f>
        <v>OLD</v>
      </c>
      <c r="CC30" s="3"/>
      <c r="CD30" t="s">
        <v>166</v>
      </c>
      <c r="CE30">
        <v>1993</v>
      </c>
      <c r="CF30" t="s">
        <v>31</v>
      </c>
      <c r="CG30" t="s">
        <v>166</v>
      </c>
      <c r="CH30">
        <v>100082352</v>
      </c>
      <c r="CI30">
        <v>26</v>
      </c>
      <c r="CJ30">
        <v>1993</v>
      </c>
      <c r="CK30" t="s">
        <v>25</v>
      </c>
      <c r="CL30" s="3">
        <f>IF($CI30&gt;$CI$1,"NA",(IF($CJ30&lt;'[2]Point Tables'!$S$3,"OLD",(IF($CK30="Y","X",(VLOOKUP($CH30,[1]JWF!$A$1:$A$65536,1,FALSE)))))))</f>
        <v>100082352</v>
      </c>
      <c r="CM30" s="3" t="str">
        <f>IF($CI30&gt;$CI$1,"NA",(IF($CJ30&lt;'[2]Point Tables'!$S$4,"OLD",(IF($CK30="Y","X",(VLOOKUP($CH30,[1]CWF!$A$1:$A$65536,1,FALSE)))))))</f>
        <v>OLD</v>
      </c>
      <c r="CN30" s="3"/>
      <c r="CO30" t="s">
        <v>92</v>
      </c>
      <c r="CP30">
        <v>1995</v>
      </c>
      <c r="CQ30" t="s">
        <v>80</v>
      </c>
      <c r="CR30" t="s">
        <v>92</v>
      </c>
      <c r="CS30">
        <v>100067240</v>
      </c>
      <c r="CT30">
        <v>26</v>
      </c>
      <c r="CU30">
        <v>1995</v>
      </c>
      <c r="CV30" s="4" t="s">
        <v>25</v>
      </c>
      <c r="CW30" s="3">
        <f>IF($CT30&gt;$CT$1,"NA",(IF($CU30&lt;'[2]Point Tables'!$S$4,"OLD",(IF($CV30="Y","X",(VLOOKUP($CS30,[1]CWF!$A$1:$A$65536,1,FALSE)))))))</f>
        <v>100067240</v>
      </c>
      <c r="CX30" s="3" t="str">
        <f>IF(CT30&gt;$CT$1,"NA",(IF($CU30&lt;'[3]Point Tables'!$S$5,"OLD",(IF($CV30="Y",CS30,(VLOOKUP($CS30,[1]Y14WF!$A$1:$A$65536,1,FALSE)))))))</f>
        <v>OLD</v>
      </c>
      <c r="CZ30" s="3" t="s">
        <v>32</v>
      </c>
      <c r="DA30" s="3">
        <v>1995</v>
      </c>
      <c r="DB30" s="3" t="s">
        <v>33</v>
      </c>
      <c r="DC30" t="s">
        <v>32</v>
      </c>
      <c r="DD30">
        <v>100086899</v>
      </c>
      <c r="DE30">
        <v>26</v>
      </c>
      <c r="DF30">
        <v>1995</v>
      </c>
      <c r="DG30" t="s">
        <v>25</v>
      </c>
      <c r="DH30" s="3">
        <f>IF($DE30&gt;$DE$1,"NA",(IF($DF30&lt;'[2]Point Tables'!$S$4,"OLD",(IF($DG30="Y","X",(VLOOKUP($DD30,[1]CWF!$A$1:$A$65536,1,FALSE)))))))</f>
        <v>100086899</v>
      </c>
      <c r="DI30" s="3" t="str">
        <f>IF(DE30&gt;$DE$1,"NA",(IF($DF30&lt;'[4]Point Tables'!$S$5,"OLD",(IF($DG30="Y",DD30,(VLOOKUP($DD30,[1]Y14WF!$A$1:$A$65536,1,FALSE)))))))</f>
        <v>OLD</v>
      </c>
      <c r="DK30" s="3" t="s">
        <v>50</v>
      </c>
      <c r="DL30" s="3">
        <v>1998</v>
      </c>
      <c r="DM30" s="3" t="s">
        <v>51</v>
      </c>
      <c r="DN30" t="s">
        <v>50</v>
      </c>
      <c r="DO30">
        <v>100086743</v>
      </c>
      <c r="DP30">
        <v>26</v>
      </c>
      <c r="DQ30">
        <v>1998</v>
      </c>
      <c r="DR30" t="s">
        <v>25</v>
      </c>
      <c r="DS30" s="3">
        <f>IF($DP30&gt;$DP$1,"NA",(IF($DQ30&lt;'[2]Point Tables'!$S$4,"OLD",(IF($DR30="Y","X",(VLOOKUP($DO30,[1]CWF!$A$1:$A$65536,1,FALSE)))))))</f>
        <v>100086743</v>
      </c>
      <c r="DT30" s="3">
        <f>IF(DP30&gt;$DP$1,"NA",(IF($DQ30&lt;'[3]Point Tables'!$S$5,"OLD",(IF($DR30="Y",DO30,(VLOOKUP($DO30,[1]Y14WF!$A$1:$A$65536,1,FALSE)))))))</f>
        <v>100086743</v>
      </c>
      <c r="DU30" s="3"/>
      <c r="DV30" t="s">
        <v>85</v>
      </c>
      <c r="DW30">
        <v>1995</v>
      </c>
      <c r="DX30" t="s">
        <v>31</v>
      </c>
      <c r="DY30" t="s">
        <v>85</v>
      </c>
      <c r="DZ30">
        <v>100079326</v>
      </c>
      <c r="EA30">
        <v>26</v>
      </c>
      <c r="EB30">
        <v>1995</v>
      </c>
      <c r="EC30" t="s">
        <v>25</v>
      </c>
      <c r="ED30" s="3">
        <f>IF($EA30&gt;$EA$1,"NA",(IF($EB30&lt;'[2]Point Tables'!$S$4,"OLD",(IF($EC30="Y","X",(VLOOKUP($DZ30,[1]CWF!$A$1:$A$65536,1,FALSE)))))))</f>
        <v>100079326</v>
      </c>
      <c r="EE30" s="3" t="str">
        <f>IF(EA30&gt;$EA$1,"NA",(IF($EB30&lt;'[3]Point Tables'!$S$5,"OLD",(IF($EC30="Y",DZ30,(VLOOKUP($DZ30,[1]Y14WF!$A$1:$A$65536,1,FALSE)))))))</f>
        <v>OLD</v>
      </c>
    </row>
    <row r="31" spans="1:135">
      <c r="A31" s="3" t="s">
        <v>54</v>
      </c>
      <c r="B31" s="3">
        <v>1992</v>
      </c>
      <c r="C31" s="3" t="s">
        <v>29</v>
      </c>
      <c r="D31" t="s">
        <v>54</v>
      </c>
      <c r="E31">
        <v>100039019</v>
      </c>
      <c r="F31">
        <v>27</v>
      </c>
      <c r="G31">
        <v>1992</v>
      </c>
      <c r="H31" t="s">
        <v>25</v>
      </c>
      <c r="I31" s="3">
        <f>IF($F31&gt;$F$1,"NA",(IF($H31="Y","X",(VLOOKUP($E31,[1]SWF!$A$1:$A$65536,1,FALSE)))))</f>
        <v>100039019</v>
      </c>
      <c r="J31" s="3">
        <f>IF($F31&gt;$F$1,"NA",(IF($G31&lt;'[2]Point Tables'!$S$3,"OLD",(IF($H31="Y","X",(VLOOKUP($E31,[1]JWF!$A$1:$A$65536,1,FALSE)))))))</f>
        <v>100039019</v>
      </c>
      <c r="K31" s="3" t="str">
        <f>IF($F31&gt;$F$1,"NA",(IF($G31&lt;'[2]Point Tables'!$S$4,"OLD",(IF($H31="Y","X",(VLOOKUP($E31,[1]CWF!$A$1:$A$65536,1,FALSE)))))))</f>
        <v>OLD</v>
      </c>
      <c r="M31" t="s">
        <v>133</v>
      </c>
      <c r="N31">
        <v>1993</v>
      </c>
      <c r="O31" t="s">
        <v>89</v>
      </c>
      <c r="P31" t="s">
        <v>133</v>
      </c>
      <c r="Q31">
        <v>100043301</v>
      </c>
      <c r="R31">
        <v>27</v>
      </c>
      <c r="S31">
        <v>1993</v>
      </c>
      <c r="T31" t="s">
        <v>25</v>
      </c>
      <c r="U31" s="3">
        <f>IF($R31&gt;$R$1,"NA",(IF($T31="Y","X",(VLOOKUP($Q31,[1]SWF!$A$1:$A$65536,1,FALSE)))))</f>
        <v>100043301</v>
      </c>
      <c r="V31" s="3">
        <f>IF($R31&gt;$R$1,"NA",(IF($S31&lt;'[2]Point Tables'!$S$3,"OLD",(IF($T31="Y","X",(VLOOKUP($Q31,[1]JWF!$A$1:$A$65536,1,FALSE)))))))</f>
        <v>100043301</v>
      </c>
      <c r="W31" s="3" t="str">
        <f>IF($R31&gt;$R$1,"NA",(IF($S31&lt;'[2]Point Tables'!$S$4,"OLD",(IF($T31="Y","X",(VLOOKUP($Q31,[1]CWF!$A$1:$A$65536,1,FALSE)))))))</f>
        <v>OLD</v>
      </c>
      <c r="Y31" t="s">
        <v>156</v>
      </c>
      <c r="Z31">
        <v>1990</v>
      </c>
      <c r="AA31" t="s">
        <v>35</v>
      </c>
      <c r="AB31" t="s">
        <v>156</v>
      </c>
      <c r="AC31">
        <v>100051968</v>
      </c>
      <c r="AD31">
        <v>27</v>
      </c>
      <c r="AE31">
        <v>1990</v>
      </c>
      <c r="AF31" t="s">
        <v>25</v>
      </c>
      <c r="AG31" s="3">
        <f>IF($AD31&gt;$AD$1,"NA",(IF($AF31="Y","X",(VLOOKUP($AC31,[1]SWF!$A$1:$A$65536,1,FALSE)))))</f>
        <v>100051968</v>
      </c>
      <c r="AH31" s="3" t="str">
        <f>IF($AD31&gt;$AD$1,"NA",(IF($AE31&lt;'[2]Point Tables'!$S$3,"OLD",(IF($AF31="Y","X",(VLOOKUP($AC31,[1]JWF!$A$1:$A$65536,1,FALSE)))))))</f>
        <v>OLD</v>
      </c>
      <c r="AI31" s="3" t="str">
        <f>IF($AD31&gt;$AD$1,"NA",(IF($AE31&lt;'[2]Point Tables'!$S$4,"OLD",(IF($AF31="Y","X",(VLOOKUP($AC31,[1]CWF!$A$1:$A$65536,1,FALSE)))))))</f>
        <v>OLD</v>
      </c>
      <c r="AJ31" s="3"/>
      <c r="AK31" s="3" t="s">
        <v>52</v>
      </c>
      <c r="AL31" s="3">
        <v>1997</v>
      </c>
      <c r="AM31" s="3" t="s">
        <v>37</v>
      </c>
      <c r="AN31" t="s">
        <v>52</v>
      </c>
      <c r="AO31">
        <v>100069362</v>
      </c>
      <c r="AP31">
        <v>26.5</v>
      </c>
      <c r="AQ31">
        <v>1997</v>
      </c>
      <c r="AR31" s="4" t="s">
        <v>25</v>
      </c>
      <c r="AS31" s="3">
        <f>IF($AP31&gt;$AP$1,"NA",(IF($AR31="Y","X",(VLOOKUP($AO31,[1]SWF!$A$1:$A$65536,1,FALSE)))))</f>
        <v>100069362</v>
      </c>
      <c r="AT31" s="3">
        <f>IF($AP31&gt;$AP$1,"NA",(IF($AQ31&lt;'[2]Point Tables'!$S$3,"OLD",(IF($AR31="Y","X",(VLOOKUP($AO31,[1]JWF!$A$1:$A$65536,1,FALSE)))))))</f>
        <v>100069362</v>
      </c>
      <c r="AU31" s="3">
        <f>IF($AP31&gt;$AP$1,"NA",(IF($AQ31&lt;'[2]Point Tables'!$S$4,"OLD",(IF($AR31="Y","X",(VLOOKUP($AO31,[1]CWF!$A$1:$A$65536,1,FALSE)))))))</f>
        <v>100069362</v>
      </c>
      <c r="AV31" s="3"/>
      <c r="AW31" t="s">
        <v>129</v>
      </c>
      <c r="AX31">
        <v>1993</v>
      </c>
      <c r="AY31" t="s">
        <v>58</v>
      </c>
      <c r="AZ31" t="s">
        <v>129</v>
      </c>
      <c r="BA31">
        <v>100072460</v>
      </c>
      <c r="BB31">
        <v>27</v>
      </c>
      <c r="BC31">
        <v>1993</v>
      </c>
      <c r="BD31" t="s">
        <v>25</v>
      </c>
      <c r="BE31" s="3">
        <f>IF($BB31&gt;$BB$1,"NA",(IF($BC31&lt;'[2]Point Tables'!$S$3,"OLD",(IF($BD31="Y","X",(VLOOKUP($BA31,[1]JWF!$A$1:$A$65536,1,FALSE)))))))</f>
        <v>100072460</v>
      </c>
      <c r="BF31" s="3" t="str">
        <f>IF($BB31&gt;$BB$1,"NA",(IF($BC31&lt;'[2]Point Tables'!$S$4,"OLD",(IF($BD31="Y","X",(VLOOKUP($BA31,[1]CWF!$A$1:$A$65536,1,FALSE)))))))</f>
        <v>OLD</v>
      </c>
      <c r="BH31" s="3" t="s">
        <v>167</v>
      </c>
      <c r="BI31" s="3">
        <v>1992</v>
      </c>
      <c r="BJ31" s="3" t="s">
        <v>56</v>
      </c>
      <c r="BK31" t="s">
        <v>167</v>
      </c>
      <c r="BL31">
        <v>100046907</v>
      </c>
      <c r="BM31">
        <v>27</v>
      </c>
      <c r="BN31">
        <v>1992</v>
      </c>
      <c r="BO31" t="s">
        <v>25</v>
      </c>
      <c r="BP31" s="3">
        <f>IF($BM31&gt;$BM$1,"NA",(IF($BN31&lt;'[2]Point Tables'!$S$3,"OLD",(IF($BO31="Y","X",(VLOOKUP($BL31,[1]JWF!$A$1:$A$65536,1,FALSE)))))))</f>
        <v>100046907</v>
      </c>
      <c r="BQ31" s="3" t="str">
        <f>IF($BM31&gt;$BM$1,"NA",(IF($BN31&lt;'[2]Point Tables'!$S$4,"OLD",(IF($BO31="Y","X",(VLOOKUP($BL31,[1]CWF!$A$1:$A$65536,1,FALSE)))))))</f>
        <v>OLD</v>
      </c>
      <c r="BS31" t="s">
        <v>123</v>
      </c>
      <c r="BT31">
        <v>1992</v>
      </c>
      <c r="BU31" t="s">
        <v>124</v>
      </c>
      <c r="BV31" t="s">
        <v>123</v>
      </c>
      <c r="BW31">
        <v>100066625</v>
      </c>
      <c r="BX31">
        <v>27</v>
      </c>
      <c r="BY31">
        <v>1992</v>
      </c>
      <c r="BZ31" s="4" t="s">
        <v>25</v>
      </c>
      <c r="CA31" s="3">
        <f>IF($BX31&gt;$BX$1,"NA",(IF($BY31&lt;'[2]Point Tables'!$S$3,"OLD",(IF($BZ31="Y","X",(VLOOKUP($BW31,[1]JWF!$A$1:$A$65536,1,FALSE)))))))</f>
        <v>100066625</v>
      </c>
      <c r="CB31" s="3" t="str">
        <f>IF($BX31&gt;$BX$1,"NA",(IF($BY31&lt;'[2]Point Tables'!$S$4,"OLD",(IF($BZ31="Y","X",(VLOOKUP($BW31,[1]CWF!$A$1:$A$65536,1,FALSE)))))))</f>
        <v>OLD</v>
      </c>
      <c r="CC31" s="3"/>
      <c r="CD31" t="s">
        <v>79</v>
      </c>
      <c r="CE31">
        <v>1996</v>
      </c>
      <c r="CF31" t="s">
        <v>80</v>
      </c>
      <c r="CG31" t="s">
        <v>79</v>
      </c>
      <c r="CH31">
        <v>100074245</v>
      </c>
      <c r="CI31">
        <v>27</v>
      </c>
      <c r="CJ31">
        <v>1996</v>
      </c>
      <c r="CK31" t="s">
        <v>25</v>
      </c>
      <c r="CL31" s="3">
        <f>IF($CI31&gt;$CI$1,"NA",(IF($CJ31&lt;'[2]Point Tables'!$S$3,"OLD",(IF($CK31="Y","X",(VLOOKUP($CH31,[1]JWF!$A$1:$A$65536,1,FALSE)))))))</f>
        <v>100074245</v>
      </c>
      <c r="CM31" s="3">
        <f>IF($CI31&gt;$CI$1,"NA",(IF($CJ31&lt;'[2]Point Tables'!$S$4,"OLD",(IF($CK31="Y","X",(VLOOKUP($CH31,[1]CWF!$A$1:$A$65536,1,FALSE)))))))</f>
        <v>100074245</v>
      </c>
      <c r="CN31" s="3"/>
      <c r="CO31" t="s">
        <v>168</v>
      </c>
      <c r="CP31">
        <v>1996</v>
      </c>
      <c r="CQ31" t="s">
        <v>29</v>
      </c>
      <c r="CR31" t="s">
        <v>168</v>
      </c>
      <c r="CS31">
        <v>100082360</v>
      </c>
      <c r="CT31">
        <v>27</v>
      </c>
      <c r="CU31">
        <v>1996</v>
      </c>
      <c r="CV31" s="4" t="s">
        <v>25</v>
      </c>
      <c r="CW31" s="3">
        <f>IF($CT31&gt;$CT$1,"NA",(IF($CU31&lt;'[2]Point Tables'!$S$4,"OLD",(IF($CV31="Y","X",(VLOOKUP($CS31,[1]CWF!$A$1:$A$65536,1,FALSE)))))))</f>
        <v>100082360</v>
      </c>
      <c r="CX31" s="3">
        <f>IF(CT31&gt;$CT$1,"NA",(IF($CU31&lt;'[3]Point Tables'!$S$5,"OLD",(IF($CV31="Y",CS31,(VLOOKUP($CS31,[1]Y14WF!$A$1:$A$65536,1,FALSE)))))))</f>
        <v>100082360</v>
      </c>
      <c r="CZ31" s="3" t="s">
        <v>92</v>
      </c>
      <c r="DA31" s="3">
        <v>1995</v>
      </c>
      <c r="DB31" s="3" t="s">
        <v>80</v>
      </c>
      <c r="DC31" t="s">
        <v>92</v>
      </c>
      <c r="DD31">
        <v>100067240</v>
      </c>
      <c r="DE31">
        <v>27</v>
      </c>
      <c r="DF31">
        <v>1995</v>
      </c>
      <c r="DG31" t="s">
        <v>25</v>
      </c>
      <c r="DH31" s="3">
        <f>IF($DE31&gt;$DE$1,"NA",(IF($DF31&lt;'[2]Point Tables'!$S$4,"OLD",(IF($DG31="Y","X",(VLOOKUP($DD31,[1]CWF!$A$1:$A$65536,1,FALSE)))))))</f>
        <v>100067240</v>
      </c>
      <c r="DI31" s="3" t="str">
        <f>IF(DE31&gt;$DE$1,"NA",(IF($DF31&lt;'[4]Point Tables'!$S$5,"OLD",(IF($DG31="Y",DD31,(VLOOKUP($DD31,[1]Y14WF!$A$1:$A$65536,1,FALSE)))))))</f>
        <v>OLD</v>
      </c>
      <c r="DK31" s="3" t="s">
        <v>169</v>
      </c>
      <c r="DL31" s="3">
        <v>1994</v>
      </c>
      <c r="DM31" s="3" t="s">
        <v>114</v>
      </c>
      <c r="DN31" t="s">
        <v>169</v>
      </c>
      <c r="DO31">
        <v>100126926</v>
      </c>
      <c r="DP31">
        <v>27</v>
      </c>
      <c r="DQ31">
        <v>1994</v>
      </c>
      <c r="DR31" t="s">
        <v>25</v>
      </c>
      <c r="DS31" s="3" t="str">
        <f>IF($DP31&gt;$DP$1,"NA",(IF($DQ31&lt;'[2]Point Tables'!$S$4,"OLD",(IF($DR31="Y","X",(VLOOKUP($DO31,[1]CWF!$A$1:$A$65536,1,FALSE)))))))</f>
        <v>OLD</v>
      </c>
      <c r="DT31" s="3" t="str">
        <f>IF(DP31&gt;$DP$1,"NA",(IF($DQ31&lt;'[3]Point Tables'!$S$5,"OLD",(IF($DR31="Y",DO31,(VLOOKUP($DO31,[1]Y14WF!$A$1:$A$65536,1,FALSE)))))))</f>
        <v>OLD</v>
      </c>
      <c r="DU31" s="3"/>
      <c r="DV31" t="s">
        <v>121</v>
      </c>
      <c r="DW31">
        <v>1994</v>
      </c>
      <c r="DX31" t="s">
        <v>58</v>
      </c>
      <c r="DY31" t="s">
        <v>121</v>
      </c>
      <c r="DZ31">
        <v>100077367</v>
      </c>
      <c r="EA31">
        <v>27</v>
      </c>
      <c r="EB31">
        <v>1994</v>
      </c>
      <c r="EC31" t="s">
        <v>25</v>
      </c>
      <c r="ED31" s="3" t="str">
        <f>IF($EA31&gt;$EA$1,"NA",(IF($EB31&lt;'[2]Point Tables'!$S$4,"OLD",(IF($EC31="Y","X",(VLOOKUP($DZ31,[1]CWF!$A$1:$A$65536,1,FALSE)))))))</f>
        <v>OLD</v>
      </c>
      <c r="EE31" s="3" t="str">
        <f>IF(EA31&gt;$EA$1,"NA",(IF($EB31&lt;'[3]Point Tables'!$S$5,"OLD",(IF($EC31="Y",DZ31,(VLOOKUP($DZ31,[1]Y14WF!$A$1:$A$65536,1,FALSE)))))))</f>
        <v>OLD</v>
      </c>
    </row>
    <row r="32" spans="1:135">
      <c r="A32" s="3" t="s">
        <v>57</v>
      </c>
      <c r="B32" s="3">
        <v>1994</v>
      </c>
      <c r="C32" s="3" t="s">
        <v>58</v>
      </c>
      <c r="D32" t="s">
        <v>57</v>
      </c>
      <c r="E32">
        <v>100052115</v>
      </c>
      <c r="F32">
        <v>28</v>
      </c>
      <c r="G32">
        <v>1994</v>
      </c>
      <c r="H32" t="s">
        <v>25</v>
      </c>
      <c r="I32" s="3">
        <f>IF($F32&gt;$F$1,"NA",(IF($H32="Y","X",(VLOOKUP($E32,[1]SWF!$A$1:$A$65536,1,FALSE)))))</f>
        <v>100052115</v>
      </c>
      <c r="J32" s="3">
        <f>IF($F32&gt;$F$1,"NA",(IF($G32&lt;'[2]Point Tables'!$S$3,"OLD",(IF($H32="Y","X",(VLOOKUP($E32,[1]JWF!$A$1:$A$65536,1,FALSE)))))))</f>
        <v>100052115</v>
      </c>
      <c r="K32" s="3" t="str">
        <f>IF($F32&gt;$F$1,"NA",(IF($G32&lt;'[2]Point Tables'!$S$4,"OLD",(IF($H32="Y","X",(VLOOKUP($E32,[1]CWF!$A$1:$A$65536,1,FALSE)))))))</f>
        <v>OLD</v>
      </c>
      <c r="M32" t="s">
        <v>87</v>
      </c>
      <c r="N32">
        <v>1992</v>
      </c>
      <c r="O32" t="s">
        <v>29</v>
      </c>
      <c r="P32" t="s">
        <v>87</v>
      </c>
      <c r="Q32">
        <v>100054943</v>
      </c>
      <c r="R32">
        <v>28</v>
      </c>
      <c r="S32">
        <v>1992</v>
      </c>
      <c r="T32" t="s">
        <v>25</v>
      </c>
      <c r="U32" s="3">
        <f>IF($R32&gt;$R$1,"NA",(IF($T32="Y","X",(VLOOKUP($Q32,[1]SWF!$A$1:$A$65536,1,FALSE)))))</f>
        <v>100054943</v>
      </c>
      <c r="V32" s="3">
        <f>IF($R32&gt;$R$1,"NA",(IF($S32&lt;'[2]Point Tables'!$S$3,"OLD",(IF($T32="Y","X",(VLOOKUP($Q32,[1]JWF!$A$1:$A$65536,1,FALSE)))))))</f>
        <v>100054943</v>
      </c>
      <c r="W32" s="3" t="str">
        <f>IF($R32&gt;$R$1,"NA",(IF($S32&lt;'[2]Point Tables'!$S$4,"OLD",(IF($T32="Y","X",(VLOOKUP($Q32,[1]CWF!$A$1:$A$65536,1,FALSE)))))))</f>
        <v>OLD</v>
      </c>
      <c r="Y32" t="s">
        <v>136</v>
      </c>
      <c r="Z32">
        <v>1988</v>
      </c>
      <c r="AA32" t="s">
        <v>137</v>
      </c>
      <c r="AB32" t="s">
        <v>136</v>
      </c>
      <c r="AC32">
        <v>100083320</v>
      </c>
      <c r="AD32">
        <v>28</v>
      </c>
      <c r="AE32">
        <v>1988</v>
      </c>
      <c r="AF32" t="s">
        <v>25</v>
      </c>
      <c r="AG32" s="3">
        <f>IF($AD32&gt;$AD$1,"NA",(IF($AF32="Y","X",(VLOOKUP($AC32,[1]SWF!$A$1:$A$65536,1,FALSE)))))</f>
        <v>100083320</v>
      </c>
      <c r="AH32" s="3" t="str">
        <f>IF($AD32&gt;$AD$1,"NA",(IF($AE32&lt;'[2]Point Tables'!$S$3,"OLD",(IF($AF32="Y","X",(VLOOKUP($AC32,[1]JWF!$A$1:$A$65536,1,FALSE)))))))</f>
        <v>OLD</v>
      </c>
      <c r="AI32" s="3" t="str">
        <f>IF($AD32&gt;$AD$1,"NA",(IF($AE32&lt;'[2]Point Tables'!$S$4,"OLD",(IF($AF32="Y","X",(VLOOKUP($AC32,[1]CWF!$A$1:$A$65536,1,FALSE)))))))</f>
        <v>OLD</v>
      </c>
      <c r="AJ32" s="3"/>
      <c r="AK32" s="3" t="s">
        <v>156</v>
      </c>
      <c r="AL32" s="3">
        <v>1990</v>
      </c>
      <c r="AM32" s="3" t="s">
        <v>35</v>
      </c>
      <c r="AN32" t="s">
        <v>156</v>
      </c>
      <c r="AO32">
        <v>100051968</v>
      </c>
      <c r="AP32">
        <v>28</v>
      </c>
      <c r="AQ32">
        <v>1990</v>
      </c>
      <c r="AR32" s="4" t="s">
        <v>25</v>
      </c>
      <c r="AS32" s="3">
        <f>IF($AP32&gt;$AP$1,"NA",(IF($AR32="Y","X",(VLOOKUP($AO32,[1]SWF!$A$1:$A$65536,1,FALSE)))))</f>
        <v>100051968</v>
      </c>
      <c r="AT32" s="3" t="str">
        <f>IF($AP32&gt;$AP$1,"NA",(IF($AQ32&lt;'[2]Point Tables'!$S$3,"OLD",(IF($AR32="Y","X",(VLOOKUP($AO32,[1]JWF!$A$1:$A$65536,1,FALSE)))))))</f>
        <v>OLD</v>
      </c>
      <c r="AU32" s="3" t="str">
        <f>IF($AP32&gt;$AP$1,"NA",(IF($AQ32&lt;'[2]Point Tables'!$S$4,"OLD",(IF($AR32="Y","X",(VLOOKUP($AO32,[1]CWF!$A$1:$A$65536,1,FALSE)))))))</f>
        <v>OLD</v>
      </c>
      <c r="AV32" s="3"/>
      <c r="AW32" t="s">
        <v>170</v>
      </c>
      <c r="AX32">
        <v>1997</v>
      </c>
      <c r="AY32" t="s">
        <v>31</v>
      </c>
      <c r="AZ32" t="s">
        <v>170</v>
      </c>
      <c r="BA32">
        <v>100082946</v>
      </c>
      <c r="BB32">
        <v>28</v>
      </c>
      <c r="BC32">
        <v>1997</v>
      </c>
      <c r="BD32" t="s">
        <v>25</v>
      </c>
      <c r="BE32" s="3">
        <f>IF($BB32&gt;$BB$1,"NA",(IF($BC32&lt;'[2]Point Tables'!$S$3,"OLD",(IF($BD32="Y","X",(VLOOKUP($BA32,[1]JWF!$A$1:$A$65536,1,FALSE)))))))</f>
        <v>100082946</v>
      </c>
      <c r="BF32" s="3">
        <f>IF($BB32&gt;$BB$1,"NA",(IF($BC32&lt;'[2]Point Tables'!$S$4,"OLD",(IF($BD32="Y","X",(VLOOKUP($BA32,[1]CWF!$A$1:$A$65536,1,FALSE)))))))</f>
        <v>100082946</v>
      </c>
      <c r="BH32" s="3" t="s">
        <v>62</v>
      </c>
      <c r="BI32" s="3">
        <v>1994</v>
      </c>
      <c r="BJ32" s="3" t="s">
        <v>33</v>
      </c>
      <c r="BK32" t="s">
        <v>62</v>
      </c>
      <c r="BL32">
        <v>100062371</v>
      </c>
      <c r="BM32">
        <v>28</v>
      </c>
      <c r="BN32">
        <v>1994</v>
      </c>
      <c r="BO32" t="s">
        <v>25</v>
      </c>
      <c r="BP32" s="3">
        <f>IF($BM32&gt;$BM$1,"NA",(IF($BN32&lt;'[2]Point Tables'!$S$3,"OLD",(IF($BO32="Y","X",(VLOOKUP($BL32,[1]JWF!$A$1:$A$65536,1,FALSE)))))))</f>
        <v>100062371</v>
      </c>
      <c r="BQ32" s="3" t="str">
        <f>IF($BM32&gt;$BM$1,"NA",(IF($BN32&lt;'[2]Point Tables'!$S$4,"OLD",(IF($BO32="Y","X",(VLOOKUP($BL32,[1]CWF!$A$1:$A$65536,1,FALSE)))))))</f>
        <v>OLD</v>
      </c>
      <c r="BS32" t="s">
        <v>38</v>
      </c>
      <c r="BT32">
        <v>1994</v>
      </c>
      <c r="BU32" t="s">
        <v>39</v>
      </c>
      <c r="BV32" t="s">
        <v>38</v>
      </c>
      <c r="BW32">
        <v>100056063</v>
      </c>
      <c r="BX32">
        <v>28</v>
      </c>
      <c r="BY32">
        <v>1994</v>
      </c>
      <c r="BZ32" s="4" t="s">
        <v>25</v>
      </c>
      <c r="CA32" s="3">
        <f>IF($BX32&gt;$BX$1,"NA",(IF($BY32&lt;'[2]Point Tables'!$S$3,"OLD",(IF($BZ32="Y","X",(VLOOKUP($BW32,[1]JWF!$A$1:$A$65536,1,FALSE)))))))</f>
        <v>100056063</v>
      </c>
      <c r="CB32" s="3" t="str">
        <f>IF($BX32&gt;$BX$1,"NA",(IF($BY32&lt;'[2]Point Tables'!$S$4,"OLD",(IF($BZ32="Y","X",(VLOOKUP($BW32,[1]CWF!$A$1:$A$65536,1,FALSE)))))))</f>
        <v>OLD</v>
      </c>
      <c r="CC32" s="3"/>
      <c r="CD32" t="s">
        <v>70</v>
      </c>
      <c r="CE32">
        <v>1994</v>
      </c>
      <c r="CF32" t="s">
        <v>71</v>
      </c>
      <c r="CG32" t="s">
        <v>70</v>
      </c>
      <c r="CH32">
        <v>100085722</v>
      </c>
      <c r="CI32">
        <v>28</v>
      </c>
      <c r="CJ32">
        <v>1994</v>
      </c>
      <c r="CK32" t="s">
        <v>25</v>
      </c>
      <c r="CL32" s="3">
        <f>IF($CI32&gt;$CI$1,"NA",(IF($CJ32&lt;'[2]Point Tables'!$S$3,"OLD",(IF($CK32="Y","X",(VLOOKUP($CH32,[1]JWF!$A$1:$A$65536,1,FALSE)))))))</f>
        <v>100085722</v>
      </c>
      <c r="CM32" s="3" t="str">
        <f>IF($CI32&gt;$CI$1,"NA",(IF($CJ32&lt;'[2]Point Tables'!$S$4,"OLD",(IF($CK32="Y","X",(VLOOKUP($CH32,[1]CWF!$A$1:$A$65536,1,FALSE)))))))</f>
        <v>OLD</v>
      </c>
      <c r="CN32" s="3"/>
      <c r="CO32" t="s">
        <v>171</v>
      </c>
      <c r="CP32">
        <v>1995</v>
      </c>
      <c r="CQ32" t="s">
        <v>51</v>
      </c>
      <c r="CR32" t="s">
        <v>171</v>
      </c>
      <c r="CS32">
        <v>100089637</v>
      </c>
      <c r="CT32">
        <v>28</v>
      </c>
      <c r="CU32">
        <v>1995</v>
      </c>
      <c r="CV32" s="4" t="s">
        <v>25</v>
      </c>
      <c r="CW32" s="3">
        <f>IF($CT32&gt;$CT$1,"NA",(IF($CU32&lt;'[2]Point Tables'!$S$4,"OLD",(IF($CV32="Y","X",(VLOOKUP($CS32,[1]CWF!$A$1:$A$65536,1,FALSE)))))))</f>
        <v>100089637</v>
      </c>
      <c r="CX32" s="3" t="str">
        <f>IF(CT32&gt;$CT$1,"NA",(IF($CU32&lt;'[3]Point Tables'!$S$5,"OLD",(IF($CV32="Y",CS32,(VLOOKUP($CS32,[1]Y14WF!$A$1:$A$65536,1,FALSE)))))))</f>
        <v>OLD</v>
      </c>
      <c r="CZ32" s="3" t="s">
        <v>100</v>
      </c>
      <c r="DA32" s="3">
        <v>1994</v>
      </c>
      <c r="DB32" s="3" t="s">
        <v>29</v>
      </c>
      <c r="DC32" t="s">
        <v>100</v>
      </c>
      <c r="DD32">
        <v>100080523</v>
      </c>
      <c r="DE32">
        <v>28</v>
      </c>
      <c r="DF32">
        <v>1994</v>
      </c>
      <c r="DG32" t="s">
        <v>25</v>
      </c>
      <c r="DH32" s="3" t="str">
        <f>IF($DE32&gt;$DE$1,"NA",(IF($DF32&lt;'[2]Point Tables'!$S$4,"OLD",(IF($DG32="Y","X",(VLOOKUP($DD32,[1]CWF!$A$1:$A$65536,1,FALSE)))))))</f>
        <v>OLD</v>
      </c>
      <c r="DI32" s="3" t="str">
        <f>IF(DE32&gt;$DE$1,"NA",(IF($DF32&lt;'[4]Point Tables'!$S$5,"OLD",(IF($DG32="Y",DD32,(VLOOKUP($DD32,[1]Y14WF!$A$1:$A$65536,1,FALSE)))))))</f>
        <v>OLD</v>
      </c>
      <c r="DK32" s="3" t="s">
        <v>92</v>
      </c>
      <c r="DL32" s="3">
        <v>1995</v>
      </c>
      <c r="DM32" s="3" t="s">
        <v>80</v>
      </c>
      <c r="DN32" t="s">
        <v>92</v>
      </c>
      <c r="DO32">
        <v>100067240</v>
      </c>
      <c r="DP32">
        <v>28</v>
      </c>
      <c r="DQ32">
        <v>1995</v>
      </c>
      <c r="DR32" t="s">
        <v>25</v>
      </c>
      <c r="DS32" s="3">
        <f>IF($DP32&gt;$DP$1,"NA",(IF($DQ32&lt;'[2]Point Tables'!$S$4,"OLD",(IF($DR32="Y","X",(VLOOKUP($DO32,[1]CWF!$A$1:$A$65536,1,FALSE)))))))</f>
        <v>100067240</v>
      </c>
      <c r="DT32" s="3" t="str">
        <f>IF(DP32&gt;$DP$1,"NA",(IF($DQ32&lt;'[3]Point Tables'!$S$5,"OLD",(IF($DR32="Y",DO32,(VLOOKUP($DO32,[1]Y14WF!$A$1:$A$65536,1,FALSE)))))))</f>
        <v>OLD</v>
      </c>
      <c r="DU32" s="3"/>
      <c r="DV32" t="s">
        <v>172</v>
      </c>
      <c r="DW32">
        <v>1996</v>
      </c>
      <c r="DX32" t="s">
        <v>31</v>
      </c>
      <c r="DY32" t="s">
        <v>172</v>
      </c>
      <c r="DZ32">
        <v>100078734</v>
      </c>
      <c r="EA32">
        <v>28</v>
      </c>
      <c r="EB32">
        <v>1996</v>
      </c>
      <c r="EC32" t="s">
        <v>25</v>
      </c>
      <c r="ED32" s="3">
        <f>IF($EA32&gt;$EA$1,"NA",(IF($EB32&lt;'[2]Point Tables'!$S$4,"OLD",(IF($EC32="Y","X",(VLOOKUP($DZ32,[1]CWF!$A$1:$A$65536,1,FALSE)))))))</f>
        <v>100078734</v>
      </c>
      <c r="EE32" s="3">
        <f>IF(EA32&gt;$EA$1,"NA",(IF($EB32&lt;'[3]Point Tables'!$S$5,"OLD",(IF($EC32="Y",DZ32,(VLOOKUP($DZ32,[1]Y14WF!$A$1:$A$65536,1,FALSE)))))))</f>
        <v>100078734</v>
      </c>
    </row>
    <row r="33" spans="1:135">
      <c r="A33" s="3" t="s">
        <v>46</v>
      </c>
      <c r="B33" s="3">
        <v>1994</v>
      </c>
      <c r="C33" s="3" t="s">
        <v>31</v>
      </c>
      <c r="D33" t="s">
        <v>46</v>
      </c>
      <c r="E33">
        <v>100075044</v>
      </c>
      <c r="F33">
        <v>29</v>
      </c>
      <c r="G33">
        <v>1994</v>
      </c>
      <c r="H33" t="s">
        <v>25</v>
      </c>
      <c r="I33" s="3">
        <f>IF($F33&gt;$F$1,"NA",(IF($H33="Y","X",(VLOOKUP($E33,[1]SWF!$A$1:$A$65536,1,FALSE)))))</f>
        <v>100075044</v>
      </c>
      <c r="J33" s="3">
        <f>IF($F33&gt;$F$1,"NA",(IF($G33&lt;'[2]Point Tables'!$S$3,"OLD",(IF($H33="Y","X",(VLOOKUP($E33,[1]JWF!$A$1:$A$65536,1,FALSE)))))))</f>
        <v>100075044</v>
      </c>
      <c r="K33" s="3" t="str">
        <f>IF($F33&gt;$F$1,"NA",(IF($G33&lt;'[2]Point Tables'!$S$4,"OLD",(IF($H33="Y","X",(VLOOKUP($E33,[1]CWF!$A$1:$A$65536,1,FALSE)))))))</f>
        <v>OLD</v>
      </c>
      <c r="M33" t="s">
        <v>86</v>
      </c>
      <c r="N33">
        <v>1992</v>
      </c>
      <c r="O33" t="s">
        <v>48</v>
      </c>
      <c r="P33" t="s">
        <v>86</v>
      </c>
      <c r="Q33">
        <v>100058387</v>
      </c>
      <c r="R33">
        <v>29</v>
      </c>
      <c r="S33">
        <v>1992</v>
      </c>
      <c r="T33" t="s">
        <v>25</v>
      </c>
      <c r="U33" s="3">
        <f>IF($R33&gt;$R$1,"NA",(IF($T33="Y","X",(VLOOKUP($Q33,[1]SWF!$A$1:$A$65536,1,FALSE)))))</f>
        <v>100058387</v>
      </c>
      <c r="V33" s="3">
        <f>IF($R33&gt;$R$1,"NA",(IF($S33&lt;'[2]Point Tables'!$S$3,"OLD",(IF($T33="Y","X",(VLOOKUP($Q33,[1]JWF!$A$1:$A$65536,1,FALSE)))))))</f>
        <v>100058387</v>
      </c>
      <c r="W33" s="3" t="str">
        <f>IF($R33&gt;$R$1,"NA",(IF($S33&lt;'[2]Point Tables'!$S$4,"OLD",(IF($T33="Y","X",(VLOOKUP($Q33,[1]CWF!$A$1:$A$65536,1,FALSE)))))))</f>
        <v>OLD</v>
      </c>
      <c r="Y33" t="s">
        <v>78</v>
      </c>
      <c r="Z33">
        <v>1992</v>
      </c>
      <c r="AA33" t="s">
        <v>29</v>
      </c>
      <c r="AB33" t="s">
        <v>78</v>
      </c>
      <c r="AC33">
        <v>100051494</v>
      </c>
      <c r="AD33">
        <v>29</v>
      </c>
      <c r="AE33">
        <v>1992</v>
      </c>
      <c r="AF33" t="s">
        <v>25</v>
      </c>
      <c r="AG33" s="3">
        <f>IF($AD33&gt;$AD$1,"NA",(IF($AF33="Y","X",(VLOOKUP($AC33,[1]SWF!$A$1:$A$65536,1,FALSE)))))</f>
        <v>100051494</v>
      </c>
      <c r="AH33" s="3">
        <f>IF($AD33&gt;$AD$1,"NA",(IF($AE33&lt;'[2]Point Tables'!$S$3,"OLD",(IF($AF33="Y","X",(VLOOKUP($AC33,[1]JWF!$A$1:$A$65536,1,FALSE)))))))</f>
        <v>100051494</v>
      </c>
      <c r="AI33" s="3" t="str">
        <f>IF($AD33&gt;$AD$1,"NA",(IF($AE33&lt;'[2]Point Tables'!$S$4,"OLD",(IF($AF33="Y","X",(VLOOKUP($AC33,[1]CWF!$A$1:$A$65536,1,FALSE)))))))</f>
        <v>OLD</v>
      </c>
      <c r="AJ33" s="3"/>
      <c r="AK33" s="3" t="s">
        <v>133</v>
      </c>
      <c r="AL33" s="3">
        <v>1993</v>
      </c>
      <c r="AM33" s="3" t="s">
        <v>89</v>
      </c>
      <c r="AN33" t="s">
        <v>133</v>
      </c>
      <c r="AO33">
        <v>100043301</v>
      </c>
      <c r="AP33">
        <v>29</v>
      </c>
      <c r="AQ33">
        <v>1993</v>
      </c>
      <c r="AR33" s="4" t="s">
        <v>25</v>
      </c>
      <c r="AS33" s="3">
        <f>IF($AP33&gt;$AP$1,"NA",(IF($AR33="Y","X",(VLOOKUP($AO33,[1]SWF!$A$1:$A$65536,1,FALSE)))))</f>
        <v>100043301</v>
      </c>
      <c r="AT33" s="3">
        <f>IF($AP33&gt;$AP$1,"NA",(IF($AQ33&lt;'[2]Point Tables'!$S$3,"OLD",(IF($AR33="Y","X",(VLOOKUP($AO33,[1]JWF!$A$1:$A$65536,1,FALSE)))))))</f>
        <v>100043301</v>
      </c>
      <c r="AU33" s="3" t="str">
        <f>IF($AP33&gt;$AP$1,"NA",(IF($AQ33&lt;'[2]Point Tables'!$S$4,"OLD",(IF($AR33="Y","X",(VLOOKUP($AO33,[1]CWF!$A$1:$A$65536,1,FALSE)))))))</f>
        <v>OLD</v>
      </c>
      <c r="AV33" s="3"/>
      <c r="AW33" t="s">
        <v>166</v>
      </c>
      <c r="AX33">
        <v>1993</v>
      </c>
      <c r="AY33" t="s">
        <v>31</v>
      </c>
      <c r="AZ33" t="s">
        <v>166</v>
      </c>
      <c r="BA33">
        <v>100082352</v>
      </c>
      <c r="BB33">
        <v>29</v>
      </c>
      <c r="BC33">
        <v>1993</v>
      </c>
      <c r="BD33" t="s">
        <v>25</v>
      </c>
      <c r="BE33" s="3">
        <f>IF($BB33&gt;$BB$1,"NA",(IF($BC33&lt;'[2]Point Tables'!$S$3,"OLD",(IF($BD33="Y","X",(VLOOKUP($BA33,[1]JWF!$A$1:$A$65536,1,FALSE)))))))</f>
        <v>100082352</v>
      </c>
      <c r="BF33" s="3" t="str">
        <f>IF($BB33&gt;$BB$1,"NA",(IF($BC33&lt;'[2]Point Tables'!$S$4,"OLD",(IF($BD33="Y","X",(VLOOKUP($BA33,[1]CWF!$A$1:$A$65536,1,FALSE)))))))</f>
        <v>OLD</v>
      </c>
      <c r="BH33" s="3" t="s">
        <v>133</v>
      </c>
      <c r="BI33" s="3">
        <v>1993</v>
      </c>
      <c r="BJ33" s="3" t="s">
        <v>89</v>
      </c>
      <c r="BK33" t="s">
        <v>133</v>
      </c>
      <c r="BL33">
        <v>100043301</v>
      </c>
      <c r="BM33">
        <v>29</v>
      </c>
      <c r="BN33">
        <v>1993</v>
      </c>
      <c r="BO33" t="s">
        <v>25</v>
      </c>
      <c r="BP33" s="3">
        <f>IF($BM33&gt;$BM$1,"NA",(IF($BN33&lt;'[2]Point Tables'!$S$3,"OLD",(IF($BO33="Y","X",(VLOOKUP($BL33,[1]JWF!$A$1:$A$65536,1,FALSE)))))))</f>
        <v>100043301</v>
      </c>
      <c r="BQ33" s="3" t="str">
        <f>IF($BM33&gt;$BM$1,"NA",(IF($BN33&lt;'[2]Point Tables'!$S$4,"OLD",(IF($BO33="Y","X",(VLOOKUP($BL33,[1]CWF!$A$1:$A$65536,1,FALSE)))))))</f>
        <v>OLD</v>
      </c>
      <c r="BS33" t="s">
        <v>63</v>
      </c>
      <c r="BT33">
        <v>1996</v>
      </c>
      <c r="BU33" t="s">
        <v>29</v>
      </c>
      <c r="BV33" t="s">
        <v>63</v>
      </c>
      <c r="BW33">
        <v>100074591</v>
      </c>
      <c r="BX33">
        <v>29</v>
      </c>
      <c r="BY33">
        <v>1996</v>
      </c>
      <c r="BZ33" s="4" t="s">
        <v>25</v>
      </c>
      <c r="CA33" s="3">
        <f>IF($BX33&gt;$BX$1,"NA",(IF($BY33&lt;'[2]Point Tables'!$S$3,"OLD",(IF($BZ33="Y","X",(VLOOKUP($BW33,[1]JWF!$A$1:$A$65536,1,FALSE)))))))</f>
        <v>100074591</v>
      </c>
      <c r="CB33" s="3">
        <f>IF($BX33&gt;$BX$1,"NA",(IF($BY33&lt;'[2]Point Tables'!$S$4,"OLD",(IF($BZ33="Y","X",(VLOOKUP($BW33,[1]CWF!$A$1:$A$65536,1,FALSE)))))))</f>
        <v>100074591</v>
      </c>
      <c r="CC33" s="3"/>
      <c r="CD33" t="s">
        <v>132</v>
      </c>
      <c r="CE33">
        <v>1993</v>
      </c>
      <c r="CF33" t="s">
        <v>71</v>
      </c>
      <c r="CG33" t="s">
        <v>132</v>
      </c>
      <c r="CH33">
        <v>100061516</v>
      </c>
      <c r="CI33">
        <v>29</v>
      </c>
      <c r="CJ33">
        <v>1993</v>
      </c>
      <c r="CK33" t="s">
        <v>25</v>
      </c>
      <c r="CL33" s="3">
        <f>IF($CI33&gt;$CI$1,"NA",(IF($CJ33&lt;'[2]Point Tables'!$S$3,"OLD",(IF($CK33="Y","X",(VLOOKUP($CH33,[1]JWF!$A$1:$A$65536,1,FALSE)))))))</f>
        <v>100061516</v>
      </c>
      <c r="CM33" s="3" t="str">
        <f>IF($CI33&gt;$CI$1,"NA",(IF($CJ33&lt;'[2]Point Tables'!$S$4,"OLD",(IF($CK33="Y","X",(VLOOKUP($CH33,[1]CWF!$A$1:$A$65536,1,FALSE)))))))</f>
        <v>OLD</v>
      </c>
      <c r="CN33" s="3"/>
      <c r="CO33" t="s">
        <v>63</v>
      </c>
      <c r="CP33">
        <v>1996</v>
      </c>
      <c r="CQ33" t="s">
        <v>29</v>
      </c>
      <c r="CR33" t="s">
        <v>63</v>
      </c>
      <c r="CS33">
        <v>100074591</v>
      </c>
      <c r="CT33">
        <v>29</v>
      </c>
      <c r="CU33">
        <v>1996</v>
      </c>
      <c r="CV33" s="4" t="s">
        <v>25</v>
      </c>
      <c r="CW33" s="3">
        <f>IF($CT33&gt;$CT$1,"NA",(IF($CU33&lt;'[2]Point Tables'!$S$4,"OLD",(IF($CV33="Y","X",(VLOOKUP($CS33,[1]CWF!$A$1:$A$65536,1,FALSE)))))))</f>
        <v>100074591</v>
      </c>
      <c r="CX33" s="3">
        <f>IF(CT33&gt;$CT$1,"NA",(IF($CU33&lt;'[3]Point Tables'!$S$5,"OLD",(IF($CV33="Y",CS33,(VLOOKUP($CS33,[1]Y14WF!$A$1:$A$65536,1,FALSE)))))))</f>
        <v>100074591</v>
      </c>
      <c r="CZ33" s="3" t="s">
        <v>107</v>
      </c>
      <c r="DA33" s="3">
        <v>1995</v>
      </c>
      <c r="DB33" s="3" t="s">
        <v>74</v>
      </c>
      <c r="DC33" t="s">
        <v>107</v>
      </c>
      <c r="DD33">
        <v>100117401</v>
      </c>
      <c r="DE33">
        <v>29</v>
      </c>
      <c r="DF33">
        <v>1995</v>
      </c>
      <c r="DG33" t="s">
        <v>25</v>
      </c>
      <c r="DH33" s="3">
        <f>IF($DE33&gt;$DE$1,"NA",(IF($DF33&lt;'[2]Point Tables'!$S$4,"OLD",(IF($DG33="Y","X",(VLOOKUP($DD33,[1]CWF!$A$1:$A$65536,1,FALSE)))))))</f>
        <v>100117401</v>
      </c>
      <c r="DI33" s="3" t="str">
        <f>IF(DE33&gt;$DE$1,"NA",(IF($DF33&lt;'[4]Point Tables'!$S$5,"OLD",(IF($DG33="Y",DD33,(VLOOKUP($DD33,[1]Y14WF!$A$1:$A$65536,1,FALSE)))))))</f>
        <v>OLD</v>
      </c>
      <c r="DK33" s="3" t="s">
        <v>90</v>
      </c>
      <c r="DL33" s="3">
        <v>1997</v>
      </c>
      <c r="DM33" s="3" t="s">
        <v>37</v>
      </c>
      <c r="DN33" t="s">
        <v>90</v>
      </c>
      <c r="DO33">
        <v>100079073</v>
      </c>
      <c r="DP33">
        <v>29</v>
      </c>
      <c r="DQ33">
        <v>1997</v>
      </c>
      <c r="DR33" t="s">
        <v>25</v>
      </c>
      <c r="DS33" s="3">
        <f>IF($DP33&gt;$DP$1,"NA",(IF($DQ33&lt;'[2]Point Tables'!$S$4,"OLD",(IF($DR33="Y","X",(VLOOKUP($DO33,[1]CWF!$A$1:$A$65536,1,FALSE)))))))</f>
        <v>100079073</v>
      </c>
      <c r="DT33" s="3">
        <f>IF(DP33&gt;$DP$1,"NA",(IF($DQ33&lt;'[3]Point Tables'!$S$5,"OLD",(IF($DR33="Y",DO33,(VLOOKUP($DO33,[1]Y14WF!$A$1:$A$65536,1,FALSE)))))))</f>
        <v>100079073</v>
      </c>
      <c r="DU33" s="3"/>
      <c r="DV33" t="s">
        <v>173</v>
      </c>
      <c r="DW33">
        <v>1994</v>
      </c>
      <c r="DX33" t="s">
        <v>51</v>
      </c>
      <c r="DY33" t="s">
        <v>173</v>
      </c>
      <c r="DZ33">
        <v>100069128</v>
      </c>
      <c r="EA33">
        <v>29</v>
      </c>
      <c r="EB33">
        <v>1994</v>
      </c>
      <c r="EC33" t="s">
        <v>25</v>
      </c>
      <c r="ED33" s="3" t="str">
        <f>IF($EA33&gt;$EA$1,"NA",(IF($EB33&lt;'[2]Point Tables'!$S$4,"OLD",(IF($EC33="Y","X",(VLOOKUP($DZ33,[1]CWF!$A$1:$A$65536,1,FALSE)))))))</f>
        <v>OLD</v>
      </c>
      <c r="EE33" s="3" t="str">
        <f>IF(EA33&gt;$EA$1,"NA",(IF($EB33&lt;'[3]Point Tables'!$S$5,"OLD",(IF($EC33="Y",DZ33,(VLOOKUP($DZ33,[1]Y14WF!$A$1:$A$65536,1,FALSE)))))))</f>
        <v>OLD</v>
      </c>
    </row>
    <row r="34" spans="1:135">
      <c r="A34" s="3" t="s">
        <v>174</v>
      </c>
      <c r="B34" s="3">
        <v>1954</v>
      </c>
      <c r="C34" s="3" t="s">
        <v>27</v>
      </c>
      <c r="D34" t="s">
        <v>174</v>
      </c>
      <c r="E34">
        <v>100003771</v>
      </c>
      <c r="F34">
        <v>30</v>
      </c>
      <c r="G34">
        <v>1954</v>
      </c>
      <c r="H34" t="s">
        <v>25</v>
      </c>
      <c r="I34" s="3">
        <f>IF($F34&gt;$F$1,"NA",(IF($H34="Y","X",(VLOOKUP($E34,[1]SWF!$A$1:$A$65536,1,FALSE)))))</f>
        <v>100003771</v>
      </c>
      <c r="J34" s="3" t="str">
        <f>IF($F34&gt;$F$1,"NA",(IF($G34&lt;'[2]Point Tables'!$S$3,"OLD",(IF($H34="Y","X",(VLOOKUP($E34,[1]JWF!$A$1:$A$65536,1,FALSE)))))))</f>
        <v>OLD</v>
      </c>
      <c r="K34" s="3" t="str">
        <f>IF($F34&gt;$F$1,"NA",(IF($G34&lt;'[2]Point Tables'!$S$4,"OLD",(IF($H34="Y","X",(VLOOKUP($E34,[1]CWF!$A$1:$A$65536,1,FALSE)))))))</f>
        <v>OLD</v>
      </c>
      <c r="M34" t="s">
        <v>52</v>
      </c>
      <c r="N34">
        <v>1997</v>
      </c>
      <c r="O34" t="s">
        <v>37</v>
      </c>
      <c r="P34" t="s">
        <v>52</v>
      </c>
      <c r="Q34">
        <v>100069362</v>
      </c>
      <c r="R34">
        <v>30</v>
      </c>
      <c r="S34">
        <v>1997</v>
      </c>
      <c r="T34" t="s">
        <v>25</v>
      </c>
      <c r="U34" s="3">
        <f>IF($R34&gt;$R$1,"NA",(IF($T34="Y","X",(VLOOKUP($Q34,[1]SWF!$A$1:$A$65536,1,FALSE)))))</f>
        <v>100069362</v>
      </c>
      <c r="V34" s="3">
        <f>IF($R34&gt;$R$1,"NA",(IF($S34&lt;'[2]Point Tables'!$S$3,"OLD",(IF($T34="Y","X",(VLOOKUP($Q34,[1]JWF!$A$1:$A$65536,1,FALSE)))))))</f>
        <v>100069362</v>
      </c>
      <c r="W34" s="3">
        <f>IF($R34&gt;$R$1,"NA",(IF($S34&lt;'[2]Point Tables'!$S$4,"OLD",(IF($T34="Y","X",(VLOOKUP($Q34,[1]CWF!$A$1:$A$65536,1,FALSE)))))))</f>
        <v>100069362</v>
      </c>
      <c r="Y34" t="s">
        <v>132</v>
      </c>
      <c r="Z34">
        <v>1993</v>
      </c>
      <c r="AA34" t="s">
        <v>71</v>
      </c>
      <c r="AB34" t="s">
        <v>132</v>
      </c>
      <c r="AC34">
        <v>100061516</v>
      </c>
      <c r="AD34">
        <v>30</v>
      </c>
      <c r="AE34">
        <v>1993</v>
      </c>
      <c r="AF34" t="s">
        <v>25</v>
      </c>
      <c r="AG34" s="3">
        <f>IF($AD34&gt;$AD$1,"NA",(IF($AF34="Y","X",(VLOOKUP($AC34,[1]SWF!$A$1:$A$65536,1,FALSE)))))</f>
        <v>100061516</v>
      </c>
      <c r="AH34" s="3">
        <f>IF($AD34&gt;$AD$1,"NA",(IF($AE34&lt;'[2]Point Tables'!$S$3,"OLD",(IF($AF34="Y","X",(VLOOKUP($AC34,[1]JWF!$A$1:$A$65536,1,FALSE)))))))</f>
        <v>100061516</v>
      </c>
      <c r="AI34" s="3" t="str">
        <f>IF($AD34&gt;$AD$1,"NA",(IF($AE34&lt;'[2]Point Tables'!$S$4,"OLD",(IF($AF34="Y","X",(VLOOKUP($AC34,[1]CWF!$A$1:$A$65536,1,FALSE)))))))</f>
        <v>OLD</v>
      </c>
      <c r="AJ34" s="3"/>
      <c r="AK34" s="3" t="s">
        <v>104</v>
      </c>
      <c r="AL34" s="3">
        <v>1990</v>
      </c>
      <c r="AM34" s="3" t="s">
        <v>105</v>
      </c>
      <c r="AN34" t="s">
        <v>104</v>
      </c>
      <c r="AO34">
        <v>100053176</v>
      </c>
      <c r="AP34">
        <v>30</v>
      </c>
      <c r="AQ34">
        <v>1990</v>
      </c>
      <c r="AR34" s="4" t="s">
        <v>25</v>
      </c>
      <c r="AS34" s="3">
        <f>IF($AP34&gt;$AP$1,"NA",(IF($AR34="Y","X",(VLOOKUP($AO34,[1]SWF!$A$1:$A$65536,1,FALSE)))))</f>
        <v>100053176</v>
      </c>
      <c r="AT34" s="3" t="str">
        <f>IF($AP34&gt;$AP$1,"NA",(IF($AQ34&lt;'[2]Point Tables'!$S$3,"OLD",(IF($AR34="Y","X",(VLOOKUP($AO34,[1]JWF!$A$1:$A$65536,1,FALSE)))))))</f>
        <v>OLD</v>
      </c>
      <c r="AU34" s="3" t="str">
        <f>IF($AP34&gt;$AP$1,"NA",(IF($AQ34&lt;'[2]Point Tables'!$S$4,"OLD",(IF($AR34="Y","X",(VLOOKUP($AO34,[1]CWF!$A$1:$A$65536,1,FALSE)))))))</f>
        <v>OLD</v>
      </c>
      <c r="AV34" s="3"/>
      <c r="AW34" t="s">
        <v>92</v>
      </c>
      <c r="AX34">
        <v>1995</v>
      </c>
      <c r="AY34" t="s">
        <v>80</v>
      </c>
      <c r="AZ34" t="s">
        <v>92</v>
      </c>
      <c r="BA34">
        <v>100067240</v>
      </c>
      <c r="BB34">
        <v>30</v>
      </c>
      <c r="BC34">
        <v>1995</v>
      </c>
      <c r="BD34" t="s">
        <v>25</v>
      </c>
      <c r="BE34" s="3">
        <f>IF($BB34&gt;$BB$1,"NA",(IF($BC34&lt;'[2]Point Tables'!$S$3,"OLD",(IF($BD34="Y","X",(VLOOKUP($BA34,[1]JWF!$A$1:$A$65536,1,FALSE)))))))</f>
        <v>100067240</v>
      </c>
      <c r="BF34" s="3">
        <f>IF($BB34&gt;$BB$1,"NA",(IF($BC34&lt;'[2]Point Tables'!$S$4,"OLD",(IF($BD34="Y","X",(VLOOKUP($BA34,[1]CWF!$A$1:$A$65536,1,FALSE)))))))</f>
        <v>100067240</v>
      </c>
      <c r="BH34" s="3" t="s">
        <v>154</v>
      </c>
      <c r="BI34" s="3">
        <v>1994</v>
      </c>
      <c r="BJ34" s="3" t="s">
        <v>155</v>
      </c>
      <c r="BK34" t="s">
        <v>154</v>
      </c>
      <c r="BL34">
        <v>100068851</v>
      </c>
      <c r="BM34">
        <v>30</v>
      </c>
      <c r="BN34">
        <v>1994</v>
      </c>
      <c r="BO34" t="s">
        <v>25</v>
      </c>
      <c r="BP34" s="3">
        <f>IF($BM34&gt;$BM$1,"NA",(IF($BN34&lt;'[2]Point Tables'!$S$3,"OLD",(IF($BO34="Y","X",(VLOOKUP($BL34,[1]JWF!$A$1:$A$65536,1,FALSE)))))))</f>
        <v>100068851</v>
      </c>
      <c r="BQ34" s="3" t="str">
        <f>IF($BM34&gt;$BM$1,"NA",(IF($BN34&lt;'[2]Point Tables'!$S$4,"OLD",(IF($BO34="Y","X",(VLOOKUP($BL34,[1]CWF!$A$1:$A$65536,1,FALSE)))))))</f>
        <v>OLD</v>
      </c>
      <c r="BS34" t="s">
        <v>166</v>
      </c>
      <c r="BT34">
        <v>1993</v>
      </c>
      <c r="BU34" t="s">
        <v>31</v>
      </c>
      <c r="BV34" t="s">
        <v>166</v>
      </c>
      <c r="BW34">
        <v>100082352</v>
      </c>
      <c r="BX34">
        <v>30</v>
      </c>
      <c r="BY34">
        <v>1993</v>
      </c>
      <c r="BZ34" s="4" t="s">
        <v>25</v>
      </c>
      <c r="CA34" s="3">
        <f>IF($BX34&gt;$BX$1,"NA",(IF($BY34&lt;'[2]Point Tables'!$S$3,"OLD",(IF($BZ34="Y","X",(VLOOKUP($BW34,[1]JWF!$A$1:$A$65536,1,FALSE)))))))</f>
        <v>100082352</v>
      </c>
      <c r="CB34" s="3" t="str">
        <f>IF($BX34&gt;$BX$1,"NA",(IF($BY34&lt;'[2]Point Tables'!$S$4,"OLD",(IF($BZ34="Y","X",(VLOOKUP($BW34,[1]CWF!$A$1:$A$65536,1,FALSE)))))))</f>
        <v>OLD</v>
      </c>
      <c r="CC34" s="3"/>
      <c r="CD34" t="s">
        <v>175</v>
      </c>
      <c r="CE34">
        <v>1995</v>
      </c>
      <c r="CF34" t="s">
        <v>24</v>
      </c>
      <c r="CG34" t="s">
        <v>175</v>
      </c>
      <c r="CH34">
        <v>100078052</v>
      </c>
      <c r="CI34">
        <v>30</v>
      </c>
      <c r="CJ34">
        <v>1995</v>
      </c>
      <c r="CK34" t="s">
        <v>25</v>
      </c>
      <c r="CL34" s="3">
        <f>IF($CI34&gt;$CI$1,"NA",(IF($CJ34&lt;'[2]Point Tables'!$S$3,"OLD",(IF($CK34="Y","X",(VLOOKUP($CH34,[1]JWF!$A$1:$A$65536,1,FALSE)))))))</f>
        <v>100078052</v>
      </c>
      <c r="CM34" s="3">
        <f>IF($CI34&gt;$CI$1,"NA",(IF($CJ34&lt;'[2]Point Tables'!$S$4,"OLD",(IF($CK34="Y","X",(VLOOKUP($CH34,[1]CWF!$A$1:$A$65536,1,FALSE)))))))</f>
        <v>100078052</v>
      </c>
      <c r="CN34" s="3"/>
      <c r="CO34" t="s">
        <v>176</v>
      </c>
      <c r="CP34">
        <v>1996</v>
      </c>
      <c r="CQ34" t="s">
        <v>31</v>
      </c>
      <c r="CR34" t="s">
        <v>176</v>
      </c>
      <c r="CS34">
        <v>100074481</v>
      </c>
      <c r="CT34">
        <v>30</v>
      </c>
      <c r="CU34">
        <v>1996</v>
      </c>
      <c r="CV34" s="4" t="s">
        <v>25</v>
      </c>
      <c r="CW34" s="3">
        <f>IF($CT34&gt;$CT$1,"NA",(IF($CU34&lt;'[2]Point Tables'!$S$4,"OLD",(IF($CV34="Y","X",(VLOOKUP($CS34,[1]CWF!$A$1:$A$65536,1,FALSE)))))))</f>
        <v>100074481</v>
      </c>
      <c r="CX34" s="3">
        <f>IF(CT34&gt;$CT$1,"NA",(IF($CU34&lt;'[3]Point Tables'!$S$5,"OLD",(IF($CV34="Y",CS34,(VLOOKUP($CS34,[1]Y14WF!$A$1:$A$65536,1,FALSE)))))))</f>
        <v>100074481</v>
      </c>
      <c r="CZ34" s="3" t="s">
        <v>111</v>
      </c>
      <c r="DA34" s="3">
        <v>1995</v>
      </c>
      <c r="DB34" s="3" t="s">
        <v>58</v>
      </c>
      <c r="DC34" t="s">
        <v>111</v>
      </c>
      <c r="DD34">
        <v>100076263</v>
      </c>
      <c r="DE34">
        <v>30</v>
      </c>
      <c r="DF34">
        <v>1995</v>
      </c>
      <c r="DG34" t="s">
        <v>25</v>
      </c>
      <c r="DH34" s="3">
        <f>IF($DE34&gt;$DE$1,"NA",(IF($DF34&lt;'[2]Point Tables'!$S$4,"OLD",(IF($DG34="Y","X",(VLOOKUP($DD34,[1]CWF!$A$1:$A$65536,1,FALSE)))))))</f>
        <v>100076263</v>
      </c>
      <c r="DI34" s="3" t="str">
        <f>IF(DE34&gt;$DE$1,"NA",(IF($DF34&lt;'[4]Point Tables'!$S$5,"OLD",(IF($DG34="Y",DD34,(VLOOKUP($DD34,[1]Y14WF!$A$1:$A$65536,1,FALSE)))))))</f>
        <v>OLD</v>
      </c>
      <c r="DK34" s="3" t="s">
        <v>100</v>
      </c>
      <c r="DL34" s="3">
        <v>1994</v>
      </c>
      <c r="DM34" s="3" t="s">
        <v>29</v>
      </c>
      <c r="DN34" t="s">
        <v>100</v>
      </c>
      <c r="DO34">
        <v>100080523</v>
      </c>
      <c r="DP34">
        <v>30</v>
      </c>
      <c r="DQ34">
        <v>1994</v>
      </c>
      <c r="DR34" t="s">
        <v>25</v>
      </c>
      <c r="DS34" s="3" t="str">
        <f>IF($DP34&gt;$DP$1,"NA",(IF($DQ34&lt;'[2]Point Tables'!$S$4,"OLD",(IF($DR34="Y","X",(VLOOKUP($DO34,[1]CWF!$A$1:$A$65536,1,FALSE)))))))</f>
        <v>OLD</v>
      </c>
      <c r="DT34" s="3" t="str">
        <f>IF(DP34&gt;$DP$1,"NA",(IF($DQ34&lt;'[3]Point Tables'!$S$5,"OLD",(IF($DR34="Y",DO34,(VLOOKUP($DO34,[1]Y14WF!$A$1:$A$65536,1,FALSE)))))))</f>
        <v>OLD</v>
      </c>
      <c r="DU34" s="3"/>
      <c r="DV34" t="s">
        <v>177</v>
      </c>
      <c r="DW34">
        <v>1996</v>
      </c>
      <c r="DX34" t="s">
        <v>51</v>
      </c>
      <c r="DY34" t="s">
        <v>177</v>
      </c>
      <c r="DZ34">
        <v>100091615</v>
      </c>
      <c r="EA34">
        <v>30</v>
      </c>
      <c r="EB34">
        <v>1996</v>
      </c>
      <c r="EC34" t="s">
        <v>25</v>
      </c>
      <c r="ED34" s="3">
        <f>IF($EA34&gt;$EA$1,"NA",(IF($EB34&lt;'[2]Point Tables'!$S$4,"OLD",(IF($EC34="Y","X",(VLOOKUP($DZ34,[1]CWF!$A$1:$A$65536,1,FALSE)))))))</f>
        <v>100091615</v>
      </c>
      <c r="EE34" s="3">
        <f>IF(EA34&gt;$EA$1,"NA",(IF($EB34&lt;'[3]Point Tables'!$S$5,"OLD",(IF($EC34="Y",DZ34,(VLOOKUP($DZ34,[1]Y14WF!$A$1:$A$65536,1,FALSE)))))))</f>
        <v>100091615</v>
      </c>
    </row>
    <row r="35" spans="1:135">
      <c r="A35" s="3" t="s">
        <v>178</v>
      </c>
      <c r="B35" s="3">
        <v>1990</v>
      </c>
      <c r="C35" s="3" t="s">
        <v>179</v>
      </c>
      <c r="D35" t="s">
        <v>178</v>
      </c>
      <c r="E35">
        <v>100047557</v>
      </c>
      <c r="F35">
        <v>31</v>
      </c>
      <c r="G35">
        <v>1990</v>
      </c>
      <c r="H35" t="s">
        <v>25</v>
      </c>
      <c r="I35" s="3">
        <f>IF($F35&gt;$F$1,"NA",(IF($H35="Y","X",(VLOOKUP($E35,[1]SWF!$A$1:$A$65536,1,FALSE)))))</f>
        <v>100047557</v>
      </c>
      <c r="J35" s="3" t="str">
        <f>IF($F35&gt;$F$1,"NA",(IF($G35&lt;'[2]Point Tables'!$S$3,"OLD",(IF($H35="Y","X",(VLOOKUP($E35,[1]JWF!$A$1:$A$65536,1,FALSE)))))))</f>
        <v>OLD</v>
      </c>
      <c r="K35" s="3" t="str">
        <f>IF($F35&gt;$F$1,"NA",(IF($G35&lt;'[2]Point Tables'!$S$4,"OLD",(IF($H35="Y","X",(VLOOKUP($E35,[1]CWF!$A$1:$A$65536,1,FALSE)))))))</f>
        <v>OLD</v>
      </c>
      <c r="M35" t="s">
        <v>127</v>
      </c>
      <c r="N35">
        <v>1990</v>
      </c>
      <c r="O35" t="s">
        <v>71</v>
      </c>
      <c r="P35" t="s">
        <v>127</v>
      </c>
      <c r="Q35">
        <v>100053734</v>
      </c>
      <c r="R35">
        <v>31</v>
      </c>
      <c r="S35">
        <v>1990</v>
      </c>
      <c r="T35" t="s">
        <v>25</v>
      </c>
      <c r="U35" s="3">
        <f>IF($R35&gt;$R$1,"NA",(IF($T35="Y","X",(VLOOKUP($Q35,[1]SWF!$A$1:$A$65536,1,FALSE)))))</f>
        <v>100053734</v>
      </c>
      <c r="V35" s="3" t="str">
        <f>IF($R35&gt;$R$1,"NA",(IF($S35&lt;'[2]Point Tables'!$S$3,"OLD",(IF($T35="Y","X",(VLOOKUP($Q35,[1]JWF!$A$1:$A$65536,1,FALSE)))))))</f>
        <v>OLD</v>
      </c>
      <c r="W35" s="3" t="str">
        <f>IF($R35&gt;$R$1,"NA",(IF($S35&lt;'[2]Point Tables'!$S$4,"OLD",(IF($T35="Y","X",(VLOOKUP($Q35,[1]CWF!$A$1:$A$65536,1,FALSE)))))))</f>
        <v>OLD</v>
      </c>
      <c r="Y35" t="s">
        <v>148</v>
      </c>
      <c r="Z35">
        <v>1993</v>
      </c>
      <c r="AA35" t="s">
        <v>149</v>
      </c>
      <c r="AB35" t="s">
        <v>148</v>
      </c>
      <c r="AC35">
        <v>100056846</v>
      </c>
      <c r="AD35">
        <v>31</v>
      </c>
      <c r="AE35">
        <v>1993</v>
      </c>
      <c r="AF35" t="s">
        <v>25</v>
      </c>
      <c r="AG35" s="3">
        <f>IF($AD35&gt;$AD$1,"NA",(IF($AF35="Y","X",(VLOOKUP($AC35,[1]SWF!$A$1:$A$65536,1,FALSE)))))</f>
        <v>100056846</v>
      </c>
      <c r="AH35" s="3">
        <f>IF($AD35&gt;$AD$1,"NA",(IF($AE35&lt;'[2]Point Tables'!$S$3,"OLD",(IF($AF35="Y","X",(VLOOKUP($AC35,[1]JWF!$A$1:$A$65536,1,FALSE)))))))</f>
        <v>100056846</v>
      </c>
      <c r="AI35" s="3" t="str">
        <f>IF($AD35&gt;$AD$1,"NA",(IF($AE35&lt;'[2]Point Tables'!$S$4,"OLD",(IF($AF35="Y","X",(VLOOKUP($AC35,[1]CWF!$A$1:$A$65536,1,FALSE)))))))</f>
        <v>OLD</v>
      </c>
      <c r="AJ35" s="3"/>
      <c r="AK35" s="3" t="s">
        <v>86</v>
      </c>
      <c r="AL35" s="3">
        <v>1992</v>
      </c>
      <c r="AM35" s="3" t="s">
        <v>48</v>
      </c>
      <c r="AN35" t="s">
        <v>86</v>
      </c>
      <c r="AO35">
        <v>100058387</v>
      </c>
      <c r="AP35">
        <v>31</v>
      </c>
      <c r="AQ35">
        <v>1992</v>
      </c>
      <c r="AR35" s="4" t="s">
        <v>25</v>
      </c>
      <c r="AS35" s="3">
        <f>IF($AP35&gt;$AP$1,"NA",(IF($AR35="Y","X",(VLOOKUP($AO35,[1]SWF!$A$1:$A$65536,1,FALSE)))))</f>
        <v>100058387</v>
      </c>
      <c r="AT35" s="3">
        <f>IF($AP35&gt;$AP$1,"NA",(IF($AQ35&lt;'[2]Point Tables'!$S$3,"OLD",(IF($AR35="Y","X",(VLOOKUP($AO35,[1]JWF!$A$1:$A$65536,1,FALSE)))))))</f>
        <v>100058387</v>
      </c>
      <c r="AU35" s="3" t="str">
        <f>IF($AP35&gt;$AP$1,"NA",(IF($AQ35&lt;'[2]Point Tables'!$S$4,"OLD",(IF($AR35="Y","X",(VLOOKUP($AO35,[1]CWF!$A$1:$A$65536,1,FALSE)))))))</f>
        <v>OLD</v>
      </c>
      <c r="AV35" s="3"/>
      <c r="AW35" t="s">
        <v>79</v>
      </c>
      <c r="AX35">
        <v>1996</v>
      </c>
      <c r="AY35" t="s">
        <v>80</v>
      </c>
      <c r="AZ35" t="s">
        <v>79</v>
      </c>
      <c r="BA35">
        <v>100074245</v>
      </c>
      <c r="BB35">
        <v>31</v>
      </c>
      <c r="BC35">
        <v>1996</v>
      </c>
      <c r="BD35" t="s">
        <v>25</v>
      </c>
      <c r="BE35" s="3">
        <f>IF($BB35&gt;$BB$1,"NA",(IF($BC35&lt;'[2]Point Tables'!$S$3,"OLD",(IF($BD35="Y","X",(VLOOKUP($BA35,[1]JWF!$A$1:$A$65536,1,FALSE)))))))</f>
        <v>100074245</v>
      </c>
      <c r="BF35" s="3">
        <f>IF($BB35&gt;$BB$1,"NA",(IF($BC35&lt;'[2]Point Tables'!$S$4,"OLD",(IF($BD35="Y","X",(VLOOKUP($BA35,[1]CWF!$A$1:$A$65536,1,FALSE)))))))</f>
        <v>100074245</v>
      </c>
      <c r="BH35" s="3" t="s">
        <v>64</v>
      </c>
      <c r="BI35" s="3">
        <v>1994</v>
      </c>
      <c r="BJ35" s="3" t="s">
        <v>29</v>
      </c>
      <c r="BK35" t="s">
        <v>64</v>
      </c>
      <c r="BL35">
        <v>100085142</v>
      </c>
      <c r="BM35">
        <v>31</v>
      </c>
      <c r="BN35">
        <v>1994</v>
      </c>
      <c r="BO35" t="s">
        <v>25</v>
      </c>
      <c r="BP35" s="3">
        <f>IF($BM35&gt;$BM$1,"NA",(IF($BN35&lt;'[2]Point Tables'!$S$3,"OLD",(IF($BO35="Y","X",(VLOOKUP($BL35,[1]JWF!$A$1:$A$65536,1,FALSE)))))))</f>
        <v>100085142</v>
      </c>
      <c r="BQ35" s="3" t="str">
        <f>IF($BM35&gt;$BM$1,"NA",(IF($BN35&lt;'[2]Point Tables'!$S$4,"OLD",(IF($BO35="Y","X",(VLOOKUP($BL35,[1]CWF!$A$1:$A$65536,1,FALSE)))))))</f>
        <v>OLD</v>
      </c>
      <c r="BS35" t="s">
        <v>141</v>
      </c>
      <c r="BT35">
        <v>1991</v>
      </c>
      <c r="BU35" t="s">
        <v>124</v>
      </c>
      <c r="BV35" t="s">
        <v>141</v>
      </c>
      <c r="BW35">
        <v>100050117</v>
      </c>
      <c r="BX35">
        <v>31</v>
      </c>
      <c r="BY35">
        <v>1991</v>
      </c>
      <c r="BZ35" s="4" t="s">
        <v>25</v>
      </c>
      <c r="CA35" s="3" t="str">
        <f>IF($BX35&gt;$BX$1,"NA",(IF($BY35&lt;'[2]Point Tables'!$S$3,"OLD",(IF($BZ35="Y","X",(VLOOKUP($BW35,[1]JWF!$A$1:$A$65536,1,FALSE)))))))</f>
        <v>OLD</v>
      </c>
      <c r="CB35" s="3" t="str">
        <f>IF($BX35&gt;$BX$1,"NA",(IF($BY35&lt;'[2]Point Tables'!$S$4,"OLD",(IF($BZ35="Y","X",(VLOOKUP($BW35,[1]CWF!$A$1:$A$65536,1,FALSE)))))))</f>
        <v>OLD</v>
      </c>
      <c r="CC35" s="3"/>
      <c r="CD35" t="s">
        <v>180</v>
      </c>
      <c r="CE35">
        <v>1993</v>
      </c>
      <c r="CF35" t="s">
        <v>71</v>
      </c>
      <c r="CG35" t="s">
        <v>180</v>
      </c>
      <c r="CH35">
        <v>100058686</v>
      </c>
      <c r="CI35">
        <v>31</v>
      </c>
      <c r="CJ35">
        <v>1993</v>
      </c>
      <c r="CK35" t="s">
        <v>25</v>
      </c>
      <c r="CL35" s="3">
        <f>IF($CI35&gt;$CI$1,"NA",(IF($CJ35&lt;'[2]Point Tables'!$S$3,"OLD",(IF($CK35="Y","X",(VLOOKUP($CH35,[1]JWF!$A$1:$A$65536,1,FALSE)))))))</f>
        <v>100058686</v>
      </c>
      <c r="CM35" s="3" t="str">
        <f>IF($CI35&gt;$CI$1,"NA",(IF($CJ35&lt;'[2]Point Tables'!$S$4,"OLD",(IF($CK35="Y","X",(VLOOKUP($CH35,[1]CWF!$A$1:$A$65536,1,FALSE)))))))</f>
        <v>OLD</v>
      </c>
      <c r="CN35" s="3"/>
      <c r="CO35" t="s">
        <v>118</v>
      </c>
      <c r="CP35">
        <v>1997</v>
      </c>
      <c r="CQ35" t="s">
        <v>51</v>
      </c>
      <c r="CR35" t="s">
        <v>118</v>
      </c>
      <c r="CS35">
        <v>100077772</v>
      </c>
      <c r="CT35">
        <v>31</v>
      </c>
      <c r="CU35">
        <v>1997</v>
      </c>
      <c r="CV35" s="4" t="s">
        <v>25</v>
      </c>
      <c r="CW35" s="3">
        <f>IF($CT35&gt;$CT$1,"NA",(IF($CU35&lt;'[2]Point Tables'!$S$4,"OLD",(IF($CV35="Y","X",(VLOOKUP($CS35,[1]CWF!$A$1:$A$65536,1,FALSE)))))))</f>
        <v>100077772</v>
      </c>
      <c r="CX35" s="3">
        <f>IF(CT35&gt;$CT$1,"NA",(IF($CU35&lt;'[3]Point Tables'!$S$5,"OLD",(IF($CV35="Y",CS35,(VLOOKUP($CS35,[1]Y14WF!$A$1:$A$65536,1,FALSE)))))))</f>
        <v>100077772</v>
      </c>
      <c r="CZ35" s="3" t="s">
        <v>181</v>
      </c>
      <c r="DA35" s="3">
        <v>1997</v>
      </c>
      <c r="DB35" s="3" t="s">
        <v>160</v>
      </c>
      <c r="DC35" t="s">
        <v>181</v>
      </c>
      <c r="DD35">
        <v>100101299</v>
      </c>
      <c r="DE35">
        <v>31</v>
      </c>
      <c r="DF35">
        <v>1997</v>
      </c>
      <c r="DG35" t="s">
        <v>25</v>
      </c>
      <c r="DH35" s="3">
        <f>IF($DE35&gt;$DE$1,"NA",(IF($DF35&lt;'[2]Point Tables'!$S$4,"OLD",(IF($DG35="Y","X",(VLOOKUP($DD35,[1]CWF!$A$1:$A$65536,1,FALSE)))))))</f>
        <v>100101299</v>
      </c>
      <c r="DI35" s="3">
        <f>IF(DE35&gt;$DE$1,"NA",(IF($DF35&lt;'[4]Point Tables'!$S$5,"OLD",(IF($DG35="Y",DD35,(VLOOKUP($DD35,[1]Y14WF!$A$1:$A$65536,1,FALSE)))))))</f>
        <v>100101299</v>
      </c>
      <c r="DK35" s="3" t="s">
        <v>182</v>
      </c>
      <c r="DL35" s="3">
        <v>1995</v>
      </c>
      <c r="DM35" s="3" t="s">
        <v>71</v>
      </c>
      <c r="DN35" t="s">
        <v>182</v>
      </c>
      <c r="DO35">
        <v>100066489</v>
      </c>
      <c r="DP35">
        <v>31</v>
      </c>
      <c r="DQ35">
        <v>1995</v>
      </c>
      <c r="DR35" t="s">
        <v>25</v>
      </c>
      <c r="DS35" s="3">
        <f>IF($DP35&gt;$DP$1,"NA",(IF($DQ35&lt;'[2]Point Tables'!$S$4,"OLD",(IF($DR35="Y","X",(VLOOKUP($DO35,[1]CWF!$A$1:$A$65536,1,FALSE)))))))</f>
        <v>100066489</v>
      </c>
      <c r="DT35" s="3" t="str">
        <f>IF(DP35&gt;$DP$1,"NA",(IF($DQ35&lt;'[3]Point Tables'!$S$5,"OLD",(IF($DR35="Y",DO35,(VLOOKUP($DO35,[1]Y14WF!$A$1:$A$65536,1,FALSE)))))))</f>
        <v>OLD</v>
      </c>
      <c r="DU35" s="3"/>
      <c r="DV35" t="s">
        <v>183</v>
      </c>
      <c r="DW35">
        <v>1995</v>
      </c>
      <c r="DX35" t="s">
        <v>184</v>
      </c>
      <c r="DY35" t="s">
        <v>183</v>
      </c>
      <c r="DZ35">
        <v>100098414</v>
      </c>
      <c r="EA35">
        <v>31</v>
      </c>
      <c r="EB35">
        <v>1995</v>
      </c>
      <c r="EC35" t="s">
        <v>25</v>
      </c>
      <c r="ED35" s="3">
        <f>IF($EA35&gt;$EA$1,"NA",(IF($EB35&lt;'[2]Point Tables'!$S$4,"OLD",(IF($EC35="Y","X",(VLOOKUP($DZ35,[1]CWF!$A$1:$A$65536,1,FALSE)))))))</f>
        <v>100098414</v>
      </c>
      <c r="EE35" s="3" t="str">
        <f>IF(EA35&gt;$EA$1,"NA",(IF($EB35&lt;'[3]Point Tables'!$S$5,"OLD",(IF($EC35="Y",DZ35,(VLOOKUP($DZ35,[1]Y14WF!$A$1:$A$65536,1,FALSE)))))))</f>
        <v>OLD</v>
      </c>
    </row>
    <row r="36" spans="1:135">
      <c r="A36" s="3" t="s">
        <v>101</v>
      </c>
      <c r="B36" s="3">
        <v>1983</v>
      </c>
      <c r="C36" s="3" t="s">
        <v>29</v>
      </c>
      <c r="D36" t="s">
        <v>101</v>
      </c>
      <c r="E36">
        <v>100001034</v>
      </c>
      <c r="F36">
        <v>32</v>
      </c>
      <c r="G36">
        <v>1983</v>
      </c>
      <c r="H36" t="s">
        <v>25</v>
      </c>
      <c r="I36" s="3">
        <f>IF($F36&gt;$F$1,"NA",(IF($H36="Y","X",(VLOOKUP($E36,[1]SWF!$A$1:$A$65536,1,FALSE)))))</f>
        <v>100001034</v>
      </c>
      <c r="J36" s="3" t="str">
        <f>IF($F36&gt;$F$1,"NA",(IF($G36&lt;'[2]Point Tables'!$S$3,"OLD",(IF($H36="Y","X",(VLOOKUP($E36,[1]JWF!$A$1:$A$65536,1,FALSE)))))))</f>
        <v>OLD</v>
      </c>
      <c r="K36" s="3" t="str">
        <f>IF($F36&gt;$F$1,"NA",(IF($G36&lt;'[2]Point Tables'!$S$4,"OLD",(IF($H36="Y","X",(VLOOKUP($E36,[1]CWF!$A$1:$A$65536,1,FALSE)))))))</f>
        <v>OLD</v>
      </c>
      <c r="M36" t="s">
        <v>121</v>
      </c>
      <c r="N36">
        <v>1994</v>
      </c>
      <c r="O36" t="s">
        <v>58</v>
      </c>
      <c r="P36" t="s">
        <v>121</v>
      </c>
      <c r="Q36">
        <v>100077367</v>
      </c>
      <c r="R36" s="7">
        <v>32</v>
      </c>
      <c r="S36" s="7">
        <v>1994</v>
      </c>
      <c r="T36" s="7" t="s">
        <v>25</v>
      </c>
      <c r="U36" s="8">
        <f>IF($R36&gt;$R$1,"NA",(IF($T36="Y","X",(VLOOKUP($Q36,[1]SWF!$A$1:$A$65536,1,FALSE)))))</f>
        <v>100077367</v>
      </c>
      <c r="V36" s="8">
        <f>IF($R36&gt;$R$1,"NA",(IF($S36&lt;'[2]Point Tables'!$S$3,"OLD",(IF($T36="Y","X",(VLOOKUP($Q36,[1]JWF!$A$1:$A$65536,1,FALSE)))))))</f>
        <v>100077367</v>
      </c>
      <c r="W36" s="8" t="str">
        <f>IF($R36&gt;$R$1,"NA",(IF($S36&lt;'[2]Point Tables'!$S$4,"OLD",(IF($T36="Y","X",(VLOOKUP($Q36,[1]CWF!$A$1:$A$65536,1,FALSE)))))))</f>
        <v>OLD</v>
      </c>
      <c r="Y36" t="s">
        <v>185</v>
      </c>
      <c r="Z36">
        <v>1992</v>
      </c>
      <c r="AA36" t="s">
        <v>71</v>
      </c>
      <c r="AB36" t="s">
        <v>185</v>
      </c>
      <c r="AC36">
        <v>100065906</v>
      </c>
      <c r="AD36">
        <v>32</v>
      </c>
      <c r="AE36">
        <v>1992</v>
      </c>
      <c r="AF36" t="s">
        <v>25</v>
      </c>
      <c r="AG36" s="3">
        <f>IF($AD36&gt;$AD$1,"NA",(IF($AF36="Y","X",(VLOOKUP($AC36,[1]SWF!$A$1:$A$65536,1,FALSE)))))</f>
        <v>100065906</v>
      </c>
      <c r="AH36" s="3">
        <f>IF($AD36&gt;$AD$1,"NA",(IF($AE36&lt;'[2]Point Tables'!$S$3,"OLD",(IF($AF36="Y","X",(VLOOKUP($AC36,[1]JWF!$A$1:$A$65536,1,FALSE)))))))</f>
        <v>100065906</v>
      </c>
      <c r="AI36" s="3" t="str">
        <f>IF($AD36&gt;$AD$1,"NA",(IF($AE36&lt;'[2]Point Tables'!$S$4,"OLD",(IF($AF36="Y","X",(VLOOKUP($AC36,[1]CWF!$A$1:$A$65536,1,FALSE)))))))</f>
        <v>OLD</v>
      </c>
      <c r="AJ36" s="3"/>
      <c r="AK36" s="3" t="s">
        <v>38</v>
      </c>
      <c r="AL36" s="3">
        <v>1994</v>
      </c>
      <c r="AM36" s="3" t="s">
        <v>39</v>
      </c>
      <c r="AN36" t="s">
        <v>38</v>
      </c>
      <c r="AO36">
        <v>100056063</v>
      </c>
      <c r="AP36">
        <v>32</v>
      </c>
      <c r="AQ36">
        <v>1994</v>
      </c>
      <c r="AR36" s="4" t="s">
        <v>25</v>
      </c>
      <c r="AS36" s="3">
        <f>IF($AP36&gt;$AP$1,"NA",(IF($AR36="Y","X",(VLOOKUP($AO36,[1]SWF!$A$1:$A$65536,1,FALSE)))))</f>
        <v>100056063</v>
      </c>
      <c r="AT36" s="3">
        <f>IF($AP36&gt;$AP$1,"NA",(IF($AQ36&lt;'[2]Point Tables'!$S$3,"OLD",(IF($AR36="Y","X",(VLOOKUP($AO36,[1]JWF!$A$1:$A$65536,1,FALSE)))))))</f>
        <v>100056063</v>
      </c>
      <c r="AU36" s="3" t="str">
        <f>IF($AP36&gt;$AP$1,"NA",(IF($AQ36&lt;'[2]Point Tables'!$S$4,"OLD",(IF($AR36="Y","X",(VLOOKUP($AO36,[1]CWF!$A$1:$A$65536,1,FALSE)))))))</f>
        <v>OLD</v>
      </c>
      <c r="AV36" s="3"/>
      <c r="AW36" t="s">
        <v>186</v>
      </c>
      <c r="AX36">
        <v>1997</v>
      </c>
      <c r="AY36" t="s">
        <v>31</v>
      </c>
      <c r="AZ36" t="s">
        <v>186</v>
      </c>
      <c r="BA36">
        <v>100118126</v>
      </c>
      <c r="BB36">
        <v>32</v>
      </c>
      <c r="BC36">
        <v>1997</v>
      </c>
      <c r="BD36" t="s">
        <v>25</v>
      </c>
      <c r="BE36" s="3">
        <f>IF($BB36&gt;$BB$1,"NA",(IF($BC36&lt;'[2]Point Tables'!$S$3,"OLD",(IF($BD36="Y","X",(VLOOKUP($BA36,[1]JWF!$A$1:$A$65536,1,FALSE)))))))</f>
        <v>100118126</v>
      </c>
      <c r="BF36" s="3">
        <f>IF($BB36&gt;$BB$1,"NA",(IF($BC36&lt;'[2]Point Tables'!$S$4,"OLD",(IF($BD36="Y","X",(VLOOKUP($BA36,[1]CWF!$A$1:$A$65536,1,FALSE)))))))</f>
        <v>100118126</v>
      </c>
      <c r="BH36" s="3" t="s">
        <v>72</v>
      </c>
      <c r="BI36" s="3">
        <v>1991</v>
      </c>
      <c r="BJ36" s="3" t="s">
        <v>61</v>
      </c>
      <c r="BK36" t="s">
        <v>72</v>
      </c>
      <c r="BL36">
        <v>100057011</v>
      </c>
      <c r="BM36">
        <v>32</v>
      </c>
      <c r="BN36">
        <v>1991</v>
      </c>
      <c r="BO36" t="s">
        <v>25</v>
      </c>
      <c r="BP36" s="3" t="str">
        <f>IF($BM36&gt;$BM$1,"NA",(IF($BN36&lt;'[2]Point Tables'!$S$3,"OLD",(IF($BO36="Y","X",(VLOOKUP($BL36,[1]JWF!$A$1:$A$65536,1,FALSE)))))))</f>
        <v>OLD</v>
      </c>
      <c r="BQ36" s="3" t="str">
        <f>IF($BM36&gt;$BM$1,"NA",(IF($BN36&lt;'[2]Point Tables'!$S$4,"OLD",(IF($BO36="Y","X",(VLOOKUP($BL36,[1]CWF!$A$1:$A$65536,1,FALSE)))))))</f>
        <v>OLD</v>
      </c>
      <c r="BS36" t="s">
        <v>170</v>
      </c>
      <c r="BT36">
        <v>1997</v>
      </c>
      <c r="BU36" t="s">
        <v>31</v>
      </c>
      <c r="BV36" t="s">
        <v>170</v>
      </c>
      <c r="BW36">
        <v>100082946</v>
      </c>
      <c r="BX36">
        <v>32</v>
      </c>
      <c r="BY36">
        <v>1997</v>
      </c>
      <c r="BZ36" s="4" t="s">
        <v>25</v>
      </c>
      <c r="CA36" s="8">
        <f>IF($BX36&gt;$BX$1,"NA",(IF($BY36&lt;'[2]Point Tables'!$S$3,"OLD",(IF($BZ36="Y","X",(VLOOKUP($BW36,[1]JWF!$A$1:$A$65536,1,FALSE)))))))</f>
        <v>100082946</v>
      </c>
      <c r="CB36" s="8">
        <f>IF($BX36&gt;$BX$1,"NA",(IF($BY36&lt;'[2]Point Tables'!$S$4,"OLD",(IF($BZ36="Y","X",(VLOOKUP($BW36,[1]CWF!$A$1:$A$65536,1,FALSE)))))))</f>
        <v>100082946</v>
      </c>
      <c r="CC36" s="3"/>
      <c r="CD36" t="s">
        <v>67</v>
      </c>
      <c r="CE36">
        <v>1996</v>
      </c>
      <c r="CF36" t="s">
        <v>48</v>
      </c>
      <c r="CG36" t="s">
        <v>67</v>
      </c>
      <c r="CH36">
        <v>100078709</v>
      </c>
      <c r="CI36">
        <v>32</v>
      </c>
      <c r="CJ36">
        <v>1996</v>
      </c>
      <c r="CK36" t="s">
        <v>25</v>
      </c>
      <c r="CL36" s="3">
        <f>IF($CI36&gt;$CI$1,"NA",(IF($CJ36&lt;'[2]Point Tables'!$S$3,"OLD",(IF($CK36="Y","X",(VLOOKUP($CH36,[1]JWF!$A$1:$A$65536,1,FALSE)))))))</f>
        <v>100078709</v>
      </c>
      <c r="CM36" s="3">
        <f>IF($CI36&gt;$CI$1,"NA",(IF($CJ36&lt;'[2]Point Tables'!$S$4,"OLD",(IF($CK36="Y","X",(VLOOKUP($CH36,[1]CWF!$A$1:$A$65536,1,FALSE)))))))</f>
        <v>100078709</v>
      </c>
      <c r="CN36" s="3"/>
      <c r="CO36" t="s">
        <v>142</v>
      </c>
      <c r="CP36">
        <v>1995</v>
      </c>
      <c r="CQ36" t="s">
        <v>143</v>
      </c>
      <c r="CR36" t="s">
        <v>142</v>
      </c>
      <c r="CS36">
        <v>100076568</v>
      </c>
      <c r="CT36">
        <v>32</v>
      </c>
      <c r="CU36">
        <v>1995</v>
      </c>
      <c r="CV36" s="4" t="s">
        <v>25</v>
      </c>
      <c r="CW36" s="3">
        <f>IF($CT36&gt;$CT$1,"NA",(IF($CU36&lt;'[2]Point Tables'!$S$4,"OLD",(IF($CV36="Y","X",(VLOOKUP($CS36,[1]CWF!$A$1:$A$65536,1,FALSE)))))))</f>
        <v>100076568</v>
      </c>
      <c r="CX36" s="3" t="str">
        <f>IF(CT36&gt;$CT$1,"NA",(IF($CU36&lt;'[3]Point Tables'!$S$5,"OLD",(IF($CV36="Y",CS36,(VLOOKUP($CS36,[1]Y14WF!$A$1:$A$65536,1,FALSE)))))))</f>
        <v>OLD</v>
      </c>
      <c r="CZ36" s="3" t="s">
        <v>102</v>
      </c>
      <c r="DA36" s="3">
        <v>1996</v>
      </c>
      <c r="DB36" s="3" t="s">
        <v>89</v>
      </c>
      <c r="DC36" t="s">
        <v>102</v>
      </c>
      <c r="DD36">
        <v>100090545</v>
      </c>
      <c r="DE36">
        <v>32</v>
      </c>
      <c r="DF36">
        <v>1996</v>
      </c>
      <c r="DG36" t="s">
        <v>25</v>
      </c>
      <c r="DH36" s="3">
        <f>IF($DE36&gt;$DE$1,"NA",(IF($DF36&lt;'[2]Point Tables'!$S$4,"OLD",(IF($DG36="Y","X",(VLOOKUP($DD36,[1]CWF!$A$1:$A$65536,1,FALSE)))))))</f>
        <v>100090545</v>
      </c>
      <c r="DI36" s="3">
        <f>IF(DE36&gt;$DE$1,"NA",(IF($DF36&lt;'[4]Point Tables'!$S$5,"OLD",(IF($DG36="Y",DD36,(VLOOKUP($DD36,[1]Y14WF!$A$1:$A$65536,1,FALSE)))))))</f>
        <v>100090545</v>
      </c>
      <c r="DK36" s="3" t="s">
        <v>158</v>
      </c>
      <c r="DL36" s="3">
        <v>1996</v>
      </c>
      <c r="DM36" s="3" t="s">
        <v>80</v>
      </c>
      <c r="DN36" t="s">
        <v>158</v>
      </c>
      <c r="DO36">
        <v>100085500</v>
      </c>
      <c r="DP36">
        <v>32</v>
      </c>
      <c r="DQ36">
        <v>1996</v>
      </c>
      <c r="DR36" t="s">
        <v>25</v>
      </c>
      <c r="DS36" s="3">
        <f>IF($DP36&gt;$DP$1,"NA",(IF($DQ36&lt;'[2]Point Tables'!$S$4,"OLD",(IF($DR36="Y","X",(VLOOKUP($DO36,[1]CWF!$A$1:$A$65536,1,FALSE)))))))</f>
        <v>100085500</v>
      </c>
      <c r="DT36" s="3">
        <f>IF(DP36&gt;$DP$1,"NA",(IF($DQ36&lt;'[3]Point Tables'!$S$5,"OLD",(IF($DR36="Y",DO36,(VLOOKUP($DO36,[1]Y14WF!$A$1:$A$65536,1,FALSE)))))))</f>
        <v>100085500</v>
      </c>
      <c r="DU36" s="3"/>
      <c r="DV36" t="s">
        <v>187</v>
      </c>
      <c r="DW36">
        <v>1997</v>
      </c>
      <c r="DX36" t="s">
        <v>39</v>
      </c>
      <c r="DY36" t="s">
        <v>187</v>
      </c>
      <c r="DZ36">
        <v>100116997</v>
      </c>
      <c r="EA36">
        <v>32</v>
      </c>
      <c r="EB36">
        <v>1997</v>
      </c>
      <c r="EC36" t="s">
        <v>25</v>
      </c>
      <c r="ED36" s="3">
        <f>IF($EA36&gt;$EA$1,"NA",(IF($EB36&lt;'[2]Point Tables'!$S$4,"OLD",(IF($EC36="Y","X",(VLOOKUP($DZ36,[1]CWF!$A$1:$A$65536,1,FALSE)))))))</f>
        <v>100116997</v>
      </c>
      <c r="EE36" s="3">
        <f>IF(EA36&gt;$EA$1,"NA",(IF($EB36&lt;'[3]Point Tables'!$S$5,"OLD",(IF($EC36="Y",DZ36,(VLOOKUP($DZ36,[1]Y14WF!$A$1:$A$65536,1,FALSE)))))))</f>
        <v>100116997</v>
      </c>
    </row>
    <row r="37" spans="1:135">
      <c r="A37" s="3" t="s">
        <v>120</v>
      </c>
      <c r="B37" s="3">
        <v>1971</v>
      </c>
      <c r="C37" s="3" t="s">
        <v>61</v>
      </c>
      <c r="D37" t="s">
        <v>120</v>
      </c>
      <c r="E37">
        <v>100013876</v>
      </c>
      <c r="F37">
        <v>33</v>
      </c>
      <c r="G37">
        <v>1971</v>
      </c>
      <c r="H37" t="s">
        <v>25</v>
      </c>
      <c r="I37" s="3" t="str">
        <f>IF($F37&gt;$F$1,"NA",(IF($H37="Y","X",(VLOOKUP($E37,[1]SWF!$A$1:$A$65536,1,FALSE)))))</f>
        <v>NA</v>
      </c>
      <c r="J37" s="3" t="str">
        <f>IF($F37&gt;$F$1,"NA",(IF($G37&lt;'[2]Point Tables'!$S$3,"OLD",(IF($H37="Y","X",(VLOOKUP($E37,[1]JWF!$A$1:$A$65536,1,FALSE)))))))</f>
        <v>NA</v>
      </c>
      <c r="K37" s="3" t="str">
        <f>IF($F37&gt;$F$1,"NA",(IF($G37&lt;'[2]Point Tables'!$S$4,"OLD",(IF($H37="Y","X",(VLOOKUP($E37,[1]CWF!$A$1:$A$65536,1,FALSE)))))))</f>
        <v>NA</v>
      </c>
      <c r="M37" t="s">
        <v>188</v>
      </c>
      <c r="N37">
        <v>1993</v>
      </c>
      <c r="O37" t="s">
        <v>35</v>
      </c>
      <c r="P37" t="s">
        <v>188</v>
      </c>
      <c r="Q37">
        <v>100062368</v>
      </c>
      <c r="R37">
        <v>33</v>
      </c>
      <c r="S37">
        <v>1993</v>
      </c>
      <c r="T37" t="s">
        <v>25</v>
      </c>
      <c r="U37" s="3"/>
      <c r="V37" s="3"/>
      <c r="W37" s="3"/>
      <c r="Y37" t="s">
        <v>52</v>
      </c>
      <c r="Z37">
        <v>1997</v>
      </c>
      <c r="AA37" t="s">
        <v>37</v>
      </c>
      <c r="AB37" t="s">
        <v>52</v>
      </c>
      <c r="AC37">
        <v>100069362</v>
      </c>
      <c r="AD37">
        <v>33</v>
      </c>
      <c r="AE37">
        <v>1997</v>
      </c>
      <c r="AF37" t="s">
        <v>25</v>
      </c>
      <c r="AG37" s="3"/>
      <c r="AH37" s="3"/>
      <c r="AI37" s="3"/>
      <c r="AJ37" s="3"/>
      <c r="AK37" s="3" t="s">
        <v>101</v>
      </c>
      <c r="AL37" s="3">
        <v>1983</v>
      </c>
      <c r="AM37" s="3" t="s">
        <v>29</v>
      </c>
      <c r="AN37" t="s">
        <v>101</v>
      </c>
      <c r="AO37">
        <v>100001034</v>
      </c>
      <c r="AP37">
        <v>33</v>
      </c>
      <c r="AQ37">
        <v>1983</v>
      </c>
      <c r="AR37" s="4" t="s">
        <v>25</v>
      </c>
      <c r="AS37" s="3"/>
      <c r="AT37" s="3"/>
      <c r="AU37" s="3"/>
      <c r="AV37" s="3"/>
      <c r="AW37" t="s">
        <v>189</v>
      </c>
      <c r="AX37">
        <v>1995</v>
      </c>
      <c r="AY37" t="s">
        <v>31</v>
      </c>
      <c r="AZ37" t="s">
        <v>189</v>
      </c>
      <c r="BA37">
        <v>100088287</v>
      </c>
      <c r="BB37">
        <v>33</v>
      </c>
      <c r="BC37">
        <v>1995</v>
      </c>
      <c r="BD37" t="s">
        <v>25</v>
      </c>
      <c r="BE37" s="3" t="str">
        <f>IF($BB37&gt;$BB$1,"NA",(IF($BC37&lt;'[2]Point Tables'!$S$3,"OLD",(IF($BD37="Y","X",(VLOOKUP($BA37,[1]JWF!$A$1:$A$65536,1,FALSE)))))))</f>
        <v>NA</v>
      </c>
      <c r="BF37" s="3" t="str">
        <f>IF($BB37&gt;$BB$1,"NA",(IF($BC37&lt;'[2]Point Tables'!$S$4,"OLD",(IF($BD37="Y","X",(VLOOKUP($BA37,[1]CWF!$A$1:$A$65536,1,FALSE)))))))</f>
        <v>NA</v>
      </c>
      <c r="BH37" s="3" t="s">
        <v>69</v>
      </c>
      <c r="BI37" s="3">
        <v>1995</v>
      </c>
      <c r="BJ37" s="3" t="s">
        <v>35</v>
      </c>
      <c r="BK37" t="s">
        <v>69</v>
      </c>
      <c r="BL37">
        <v>100052167</v>
      </c>
      <c r="BM37">
        <v>33</v>
      </c>
      <c r="BN37">
        <v>1995</v>
      </c>
      <c r="BO37" t="s">
        <v>25</v>
      </c>
      <c r="BP37" s="3"/>
      <c r="BQ37" s="3"/>
      <c r="BS37" t="s">
        <v>132</v>
      </c>
      <c r="BT37">
        <v>1993</v>
      </c>
      <c r="BU37" t="s">
        <v>71</v>
      </c>
      <c r="BV37" t="s">
        <v>132</v>
      </c>
      <c r="BW37">
        <v>100061516</v>
      </c>
      <c r="BX37">
        <v>33</v>
      </c>
      <c r="BY37">
        <v>1993</v>
      </c>
      <c r="BZ37" s="4" t="s">
        <v>25</v>
      </c>
      <c r="CA37" s="3"/>
      <c r="CB37" s="3"/>
      <c r="CC37" s="3"/>
      <c r="CD37" t="s">
        <v>68</v>
      </c>
      <c r="CE37">
        <v>1994</v>
      </c>
      <c r="CF37" t="s">
        <v>37</v>
      </c>
      <c r="CG37" t="s">
        <v>68</v>
      </c>
      <c r="CH37">
        <v>100069359</v>
      </c>
      <c r="CI37">
        <v>33</v>
      </c>
      <c r="CJ37">
        <v>1994</v>
      </c>
      <c r="CK37" t="s">
        <v>25</v>
      </c>
      <c r="CL37" s="3"/>
      <c r="CM37" s="3"/>
      <c r="CN37" s="3"/>
      <c r="CO37" t="s">
        <v>122</v>
      </c>
      <c r="CP37">
        <v>1995</v>
      </c>
      <c r="CQ37" t="s">
        <v>80</v>
      </c>
      <c r="CR37" t="s">
        <v>122</v>
      </c>
      <c r="CS37">
        <v>100055983</v>
      </c>
      <c r="CT37">
        <v>33</v>
      </c>
      <c r="CU37">
        <v>1995</v>
      </c>
      <c r="CV37" s="4" t="s">
        <v>25</v>
      </c>
      <c r="CW37" s="3"/>
      <c r="CX37" s="3" t="str">
        <f>IF(CT37&gt;$CT$1,"NA",(IF($CU37&lt;'[3]Point Tables'!$S$5,"OLD",(IF($CV37="Y",CS37,(VLOOKUP($CS37,[1]Y14WF!$A$1:$A$65536,1,FALSE)))))))</f>
        <v>NA</v>
      </c>
      <c r="CZ37" s="3" t="s">
        <v>154</v>
      </c>
      <c r="DA37" s="3">
        <v>1994</v>
      </c>
      <c r="DB37" s="3" t="s">
        <v>155</v>
      </c>
      <c r="DC37" t="s">
        <v>154</v>
      </c>
      <c r="DD37">
        <v>100068851</v>
      </c>
      <c r="DE37">
        <v>33</v>
      </c>
      <c r="DF37">
        <v>1994</v>
      </c>
      <c r="DG37" t="s">
        <v>25</v>
      </c>
      <c r="DH37" s="3"/>
      <c r="DI37" s="3"/>
      <c r="DK37" s="3" t="s">
        <v>175</v>
      </c>
      <c r="DL37" s="3">
        <v>1995</v>
      </c>
      <c r="DM37" s="3" t="s">
        <v>24</v>
      </c>
      <c r="DN37" t="s">
        <v>175</v>
      </c>
      <c r="DO37">
        <v>100078052</v>
      </c>
      <c r="DP37">
        <v>33</v>
      </c>
      <c r="DQ37">
        <v>1995</v>
      </c>
      <c r="DR37" t="s">
        <v>25</v>
      </c>
      <c r="DS37" s="3"/>
      <c r="DT37" s="3"/>
      <c r="DU37" s="3"/>
      <c r="DV37" t="s">
        <v>118</v>
      </c>
      <c r="DW37">
        <v>1997</v>
      </c>
      <c r="DX37" t="s">
        <v>51</v>
      </c>
      <c r="DY37" t="s">
        <v>118</v>
      </c>
      <c r="DZ37">
        <v>100077772</v>
      </c>
      <c r="EA37">
        <v>33</v>
      </c>
      <c r="EB37">
        <v>1997</v>
      </c>
      <c r="EC37" t="s">
        <v>25</v>
      </c>
      <c r="ED37" s="3"/>
      <c r="EE37" s="3"/>
    </row>
    <row r="38" spans="1:135">
      <c r="A38" s="3" t="s">
        <v>87</v>
      </c>
      <c r="B38" s="3">
        <v>1992</v>
      </c>
      <c r="C38" s="3" t="s">
        <v>29</v>
      </c>
      <c r="D38" t="s">
        <v>87</v>
      </c>
      <c r="E38">
        <v>100054943</v>
      </c>
      <c r="F38">
        <v>34</v>
      </c>
      <c r="G38">
        <v>1992</v>
      </c>
      <c r="H38" t="s">
        <v>25</v>
      </c>
      <c r="I38" s="3" t="str">
        <f>IF($F38&gt;$F$1,"NA",(IF($H38="Y","X",(VLOOKUP($E38,[1]SWF!$A$1:$A$65536,1,FALSE)))))</f>
        <v>NA</v>
      </c>
      <c r="J38" s="3" t="str">
        <f>IF($F38&gt;$F$1,"NA",(IF($G38&lt;'[2]Point Tables'!$S$3,"OLD",(IF($H38="Y","X",(VLOOKUP($E38,[1]JWF!$A$1:$A$65536,1,FALSE)))))))</f>
        <v>NA</v>
      </c>
      <c r="K38" s="3" t="str">
        <f>IF($F38&gt;$F$1,"NA",(IF($G38&lt;'[2]Point Tables'!$S$4,"OLD",(IF($H38="Y","X",(VLOOKUP($E38,[1]CWF!$A$1:$A$65536,1,FALSE)))))))</f>
        <v>NA</v>
      </c>
      <c r="M38" t="s">
        <v>60</v>
      </c>
      <c r="N38">
        <v>1991</v>
      </c>
      <c r="O38" t="s">
        <v>61</v>
      </c>
      <c r="P38" t="s">
        <v>60</v>
      </c>
      <c r="Q38">
        <v>100035463</v>
      </c>
      <c r="R38">
        <v>34</v>
      </c>
      <c r="S38">
        <v>1991</v>
      </c>
      <c r="T38" t="s">
        <v>25</v>
      </c>
      <c r="U38" s="3"/>
      <c r="V38" s="3"/>
      <c r="W38" s="3"/>
      <c r="Y38" t="s">
        <v>165</v>
      </c>
      <c r="Z38">
        <v>1990</v>
      </c>
      <c r="AA38" t="s">
        <v>31</v>
      </c>
      <c r="AB38" t="s">
        <v>165</v>
      </c>
      <c r="AC38">
        <v>100047582</v>
      </c>
      <c r="AD38">
        <v>34</v>
      </c>
      <c r="AE38">
        <v>1990</v>
      </c>
      <c r="AF38" t="s">
        <v>25</v>
      </c>
      <c r="AG38" s="3"/>
      <c r="AH38" s="3"/>
      <c r="AI38" s="3"/>
      <c r="AJ38" s="3"/>
      <c r="AK38" s="3" t="s">
        <v>87</v>
      </c>
      <c r="AL38" s="3">
        <v>1992</v>
      </c>
      <c r="AM38" s="3" t="s">
        <v>29</v>
      </c>
      <c r="AN38" t="s">
        <v>87</v>
      </c>
      <c r="AO38">
        <v>100054943</v>
      </c>
      <c r="AP38">
        <v>34</v>
      </c>
      <c r="AQ38">
        <v>1992</v>
      </c>
      <c r="AR38" s="4" t="s">
        <v>25</v>
      </c>
      <c r="AS38" s="3"/>
      <c r="AT38" s="3"/>
      <c r="AU38" s="3"/>
      <c r="AV38" s="3"/>
      <c r="AW38" t="s">
        <v>50</v>
      </c>
      <c r="AX38">
        <v>1998</v>
      </c>
      <c r="AY38" t="s">
        <v>51</v>
      </c>
      <c r="AZ38" t="s">
        <v>50</v>
      </c>
      <c r="BA38">
        <v>100086743</v>
      </c>
      <c r="BB38">
        <v>34</v>
      </c>
      <c r="BC38">
        <v>1998</v>
      </c>
      <c r="BD38" t="s">
        <v>25</v>
      </c>
      <c r="BE38" s="3" t="str">
        <f>IF($BB38&gt;$BB$1,"NA",(IF($BC38&lt;'[2]Point Tables'!$S$3,"OLD",(IF($BD38="Y","X",(VLOOKUP($BA38,[1]JWF!$A$1:$A$65536,1,FALSE)))))))</f>
        <v>NA</v>
      </c>
      <c r="BF38" s="3" t="str">
        <f>IF($BB38&gt;$BB$1,"NA",(IF($BC38&lt;'[2]Point Tables'!$S$4,"OLD",(IF($BD38="Y","X",(VLOOKUP($BA38,[1]CWF!$A$1:$A$65536,1,FALSE)))))))</f>
        <v>NA</v>
      </c>
      <c r="BH38" s="3" t="s">
        <v>190</v>
      </c>
      <c r="BI38" s="3">
        <v>-1</v>
      </c>
      <c r="BJ38" s="3" t="s">
        <v>29</v>
      </c>
      <c r="BK38" t="s">
        <v>190</v>
      </c>
      <c r="BL38" s="9">
        <v>100039019</v>
      </c>
      <c r="BM38">
        <v>34</v>
      </c>
      <c r="BN38" s="4">
        <v>1992</v>
      </c>
      <c r="BO38" t="s">
        <v>25</v>
      </c>
      <c r="BP38" s="3"/>
      <c r="BQ38" s="3"/>
      <c r="BS38" t="s">
        <v>148</v>
      </c>
      <c r="BT38">
        <v>1993</v>
      </c>
      <c r="BU38" t="s">
        <v>149</v>
      </c>
      <c r="BV38" t="s">
        <v>148</v>
      </c>
      <c r="BW38">
        <v>100056846</v>
      </c>
      <c r="BX38">
        <v>34</v>
      </c>
      <c r="BY38">
        <v>1993</v>
      </c>
      <c r="BZ38" s="4" t="s">
        <v>25</v>
      </c>
      <c r="CA38" s="3"/>
      <c r="CB38" s="3"/>
      <c r="CC38" s="3"/>
      <c r="CD38" t="s">
        <v>154</v>
      </c>
      <c r="CE38">
        <v>1994</v>
      </c>
      <c r="CF38" t="s">
        <v>155</v>
      </c>
      <c r="CG38" t="s">
        <v>154</v>
      </c>
      <c r="CH38">
        <v>100068851</v>
      </c>
      <c r="CI38">
        <v>34</v>
      </c>
      <c r="CJ38">
        <v>1994</v>
      </c>
      <c r="CK38" t="s">
        <v>25</v>
      </c>
      <c r="CL38" s="3"/>
      <c r="CM38" s="3"/>
      <c r="CN38" s="3"/>
      <c r="CO38" t="s">
        <v>191</v>
      </c>
      <c r="CP38">
        <v>1996</v>
      </c>
      <c r="CQ38" t="s">
        <v>71</v>
      </c>
      <c r="CR38" t="s">
        <v>191</v>
      </c>
      <c r="CS38">
        <v>100084660</v>
      </c>
      <c r="CT38">
        <v>34</v>
      </c>
      <c r="CU38">
        <v>1996</v>
      </c>
      <c r="CV38" s="4" t="s">
        <v>25</v>
      </c>
      <c r="CW38" s="3"/>
      <c r="CX38" s="3"/>
      <c r="CZ38" s="3" t="s">
        <v>126</v>
      </c>
      <c r="DA38" s="3">
        <v>1994</v>
      </c>
      <c r="DB38" s="3" t="s">
        <v>71</v>
      </c>
      <c r="DC38" t="s">
        <v>126</v>
      </c>
      <c r="DD38">
        <v>100094552</v>
      </c>
      <c r="DE38">
        <v>34</v>
      </c>
      <c r="DF38">
        <v>1994</v>
      </c>
      <c r="DG38" t="s">
        <v>25</v>
      </c>
      <c r="DH38" s="3"/>
      <c r="DI38" s="3"/>
      <c r="DK38" s="3" t="s">
        <v>192</v>
      </c>
      <c r="DL38" s="3">
        <v>1994</v>
      </c>
      <c r="DM38" s="3" t="s">
        <v>37</v>
      </c>
      <c r="DN38" t="s">
        <v>192</v>
      </c>
      <c r="DO38">
        <v>100060673</v>
      </c>
      <c r="DP38">
        <v>34</v>
      </c>
      <c r="DQ38">
        <v>1994</v>
      </c>
      <c r="DR38" t="s">
        <v>25</v>
      </c>
      <c r="DS38" s="3"/>
      <c r="DT38" s="3"/>
      <c r="DU38" s="3"/>
      <c r="DV38" t="s">
        <v>117</v>
      </c>
      <c r="DW38">
        <v>1995</v>
      </c>
      <c r="DX38" t="s">
        <v>31</v>
      </c>
      <c r="DY38" t="s">
        <v>117</v>
      </c>
      <c r="DZ38">
        <v>100075043</v>
      </c>
      <c r="EA38">
        <v>34</v>
      </c>
      <c r="EB38">
        <v>1995</v>
      </c>
      <c r="EC38" t="s">
        <v>25</v>
      </c>
      <c r="ED38" s="3"/>
      <c r="EE38" s="3"/>
    </row>
    <row r="39" spans="1:135">
      <c r="A39" s="3" t="s">
        <v>104</v>
      </c>
      <c r="B39" s="3">
        <v>1990</v>
      </c>
      <c r="C39" s="3" t="s">
        <v>105</v>
      </c>
      <c r="D39" t="s">
        <v>104</v>
      </c>
      <c r="E39">
        <v>100053176</v>
      </c>
      <c r="F39">
        <v>35</v>
      </c>
      <c r="G39">
        <v>1990</v>
      </c>
      <c r="H39" t="s">
        <v>25</v>
      </c>
      <c r="I39" s="3" t="str">
        <f>IF($F39&gt;$F$1,"NA",(IF($H39="Y","X",(VLOOKUP($E39,[1]SWF!$A$1:$A$65536,1,FALSE)))))</f>
        <v>NA</v>
      </c>
      <c r="J39" s="3" t="str">
        <f>IF($F39&gt;$F$1,"NA",(IF($G39&lt;'[2]Point Tables'!$S$3,"OLD",(IF($H39="Y","X",(VLOOKUP($E39,[1]JWF!$A$1:$A$65536,1,FALSE)))))))</f>
        <v>NA</v>
      </c>
      <c r="K39" s="3" t="str">
        <f>IF($F39&gt;$F$1,"NA",(IF($G39&lt;'[2]Point Tables'!$S$4,"OLD",(IF($H39="Y","X",(VLOOKUP($E39,[1]CWF!$A$1:$A$65536,1,FALSE)))))))</f>
        <v>NA</v>
      </c>
      <c r="M39" t="s">
        <v>44</v>
      </c>
      <c r="N39">
        <v>1992</v>
      </c>
      <c r="O39" t="s">
        <v>45</v>
      </c>
      <c r="P39" t="s">
        <v>44</v>
      </c>
      <c r="Q39">
        <v>100044323</v>
      </c>
      <c r="R39">
        <v>35</v>
      </c>
      <c r="S39">
        <v>1992</v>
      </c>
      <c r="T39" t="s">
        <v>25</v>
      </c>
      <c r="U39" s="3"/>
      <c r="V39" s="3"/>
      <c r="W39" s="3"/>
      <c r="Y39" t="s">
        <v>72</v>
      </c>
      <c r="Z39">
        <v>1991</v>
      </c>
      <c r="AA39" t="s">
        <v>61</v>
      </c>
      <c r="AB39" t="s">
        <v>72</v>
      </c>
      <c r="AC39">
        <v>100057011</v>
      </c>
      <c r="AD39">
        <v>35</v>
      </c>
      <c r="AE39">
        <v>1991</v>
      </c>
      <c r="AF39" t="s">
        <v>25</v>
      </c>
      <c r="AG39" s="3"/>
      <c r="AH39" s="3"/>
      <c r="AI39" s="3"/>
      <c r="AJ39" s="3"/>
      <c r="AK39" s="3" t="s">
        <v>167</v>
      </c>
      <c r="AL39" s="3">
        <v>1992</v>
      </c>
      <c r="AM39" s="3" t="s">
        <v>56</v>
      </c>
      <c r="AN39" t="s">
        <v>167</v>
      </c>
      <c r="AO39">
        <v>100046907</v>
      </c>
      <c r="AP39">
        <v>35</v>
      </c>
      <c r="AQ39">
        <v>1992</v>
      </c>
      <c r="AR39" s="4" t="s">
        <v>25</v>
      </c>
      <c r="AS39" s="3"/>
      <c r="AT39" s="3"/>
      <c r="AU39" s="3"/>
      <c r="AV39" s="3"/>
      <c r="AW39" t="s">
        <v>122</v>
      </c>
      <c r="AX39">
        <v>1995</v>
      </c>
      <c r="AY39" t="s">
        <v>80</v>
      </c>
      <c r="AZ39" t="s">
        <v>122</v>
      </c>
      <c r="BA39">
        <v>100055983</v>
      </c>
      <c r="BB39">
        <v>35</v>
      </c>
      <c r="BC39">
        <v>1995</v>
      </c>
      <c r="BD39" t="s">
        <v>25</v>
      </c>
      <c r="BE39" s="3" t="str">
        <f>IF($BB39&gt;$BB$1,"NA",(IF($BC39&lt;'[2]Point Tables'!$S$3,"OLD",(IF($BD39="Y","X",(VLOOKUP($BA39,[1]JWF!$A$1:$A$65536,1,FALSE)))))))</f>
        <v>NA</v>
      </c>
      <c r="BF39" s="3" t="str">
        <f>IF($BB39&gt;$BB$1,"NA",(IF($BC39&lt;'[2]Point Tables'!$S$4,"OLD",(IF($BD39="Y","X",(VLOOKUP($BA39,[1]CWF!$A$1:$A$65536,1,FALSE)))))))</f>
        <v>NA</v>
      </c>
      <c r="BH39" s="3" t="s">
        <v>68</v>
      </c>
      <c r="BI39" s="3">
        <v>1994</v>
      </c>
      <c r="BJ39" s="3" t="s">
        <v>37</v>
      </c>
      <c r="BK39" t="s">
        <v>68</v>
      </c>
      <c r="BL39">
        <v>100069359</v>
      </c>
      <c r="BM39">
        <v>35</v>
      </c>
      <c r="BN39">
        <v>1994</v>
      </c>
      <c r="BO39" t="s">
        <v>25</v>
      </c>
      <c r="BP39" s="3"/>
      <c r="BQ39" s="3"/>
      <c r="BS39" t="s">
        <v>161</v>
      </c>
      <c r="BT39">
        <v>1994</v>
      </c>
      <c r="BU39" t="s">
        <v>33</v>
      </c>
      <c r="BV39" t="s">
        <v>161</v>
      </c>
      <c r="BW39">
        <v>100090127</v>
      </c>
      <c r="BX39">
        <v>35</v>
      </c>
      <c r="BY39">
        <v>1994</v>
      </c>
      <c r="BZ39" s="4" t="s">
        <v>25</v>
      </c>
      <c r="CA39" s="3"/>
      <c r="CB39" s="3"/>
      <c r="CC39" s="3"/>
      <c r="CD39" t="s">
        <v>92</v>
      </c>
      <c r="CE39">
        <v>1995</v>
      </c>
      <c r="CF39" t="s">
        <v>80</v>
      </c>
      <c r="CG39" t="s">
        <v>92</v>
      </c>
      <c r="CH39">
        <v>100067240</v>
      </c>
      <c r="CI39">
        <v>35</v>
      </c>
      <c r="CJ39">
        <v>1995</v>
      </c>
      <c r="CK39" t="s">
        <v>25</v>
      </c>
      <c r="CL39" s="3"/>
      <c r="CM39" s="3"/>
      <c r="CN39" s="3"/>
      <c r="CO39" t="s">
        <v>162</v>
      </c>
      <c r="CP39">
        <v>1997</v>
      </c>
      <c r="CQ39" t="s">
        <v>29</v>
      </c>
      <c r="CR39" t="s">
        <v>162</v>
      </c>
      <c r="CS39">
        <v>100093413</v>
      </c>
      <c r="CT39">
        <v>35</v>
      </c>
      <c r="CU39">
        <v>1997</v>
      </c>
      <c r="CV39" s="4" t="s">
        <v>25</v>
      </c>
      <c r="CW39" s="3"/>
      <c r="CX39" s="3"/>
      <c r="CZ39" s="3" t="s">
        <v>193</v>
      </c>
      <c r="DA39" s="3">
        <v>1995</v>
      </c>
      <c r="DB39" s="3" t="s">
        <v>29</v>
      </c>
      <c r="DC39" t="s">
        <v>193</v>
      </c>
      <c r="DD39">
        <v>100072805</v>
      </c>
      <c r="DE39">
        <v>35.5</v>
      </c>
      <c r="DF39">
        <v>1995</v>
      </c>
      <c r="DG39" t="s">
        <v>25</v>
      </c>
      <c r="DH39" s="3"/>
      <c r="DI39" s="3"/>
      <c r="DK39" s="3" t="s">
        <v>117</v>
      </c>
      <c r="DL39" s="3">
        <v>1995</v>
      </c>
      <c r="DM39" s="3" t="s">
        <v>31</v>
      </c>
      <c r="DN39" t="s">
        <v>117</v>
      </c>
      <c r="DO39">
        <v>100075043</v>
      </c>
      <c r="DP39">
        <v>35</v>
      </c>
      <c r="DQ39">
        <v>1995</v>
      </c>
      <c r="DR39" t="s">
        <v>25</v>
      </c>
      <c r="DS39" s="3"/>
      <c r="DT39" s="3"/>
      <c r="DU39" s="3"/>
      <c r="DV39" t="s">
        <v>125</v>
      </c>
      <c r="DW39">
        <v>1996</v>
      </c>
      <c r="DX39" t="s">
        <v>31</v>
      </c>
      <c r="DY39" t="s">
        <v>125</v>
      </c>
      <c r="DZ39">
        <v>100064783</v>
      </c>
      <c r="EA39">
        <v>35</v>
      </c>
      <c r="EB39">
        <v>1996</v>
      </c>
      <c r="EC39" t="s">
        <v>25</v>
      </c>
      <c r="ED39" s="3"/>
      <c r="EE39" s="3"/>
    </row>
    <row r="40" spans="1:135">
      <c r="A40" s="3" t="s">
        <v>138</v>
      </c>
      <c r="B40" s="3">
        <v>1990</v>
      </c>
      <c r="C40" s="3" t="s">
        <v>61</v>
      </c>
      <c r="D40" t="s">
        <v>138</v>
      </c>
      <c r="E40">
        <v>100039051</v>
      </c>
      <c r="F40">
        <v>36</v>
      </c>
      <c r="G40">
        <v>1990</v>
      </c>
      <c r="H40" t="s">
        <v>25</v>
      </c>
      <c r="I40" s="3" t="str">
        <f>IF($F40&gt;$F$1,"NA",(IF($H40="Y","X",(VLOOKUP($E40,[1]SWF!$A$1:$A$65536,1,FALSE)))))</f>
        <v>NA</v>
      </c>
      <c r="J40" s="3" t="str">
        <f>IF($F40&gt;$F$1,"NA",(IF($G40&lt;'[2]Point Tables'!$S$3,"OLD",(IF($H40="Y","X",(VLOOKUP($E40,[1]JWF!$A$1:$A$65536,1,FALSE)))))))</f>
        <v>NA</v>
      </c>
      <c r="K40" s="3" t="str">
        <f>IF($F40&gt;$F$1,"NA",(IF($G40&lt;'[2]Point Tables'!$S$4,"OLD",(IF($H40="Y","X",(VLOOKUP($E40,[1]CWF!$A$1:$A$65536,1,FALSE)))))))</f>
        <v>NA</v>
      </c>
      <c r="M40" t="s">
        <v>55</v>
      </c>
      <c r="N40">
        <v>1994</v>
      </c>
      <c r="O40" t="s">
        <v>56</v>
      </c>
      <c r="P40" t="s">
        <v>55</v>
      </c>
      <c r="Q40">
        <v>100046908</v>
      </c>
      <c r="R40">
        <v>36</v>
      </c>
      <c r="S40">
        <v>1994</v>
      </c>
      <c r="T40" t="s">
        <v>25</v>
      </c>
      <c r="U40" s="3"/>
      <c r="V40" s="3"/>
      <c r="W40" s="3"/>
      <c r="Y40" t="s">
        <v>141</v>
      </c>
      <c r="Z40">
        <v>1991</v>
      </c>
      <c r="AA40" t="s">
        <v>124</v>
      </c>
      <c r="AB40" t="s">
        <v>141</v>
      </c>
      <c r="AC40">
        <v>100050117</v>
      </c>
      <c r="AD40">
        <v>36</v>
      </c>
      <c r="AE40">
        <v>1991</v>
      </c>
      <c r="AF40" t="s">
        <v>25</v>
      </c>
      <c r="AG40" s="3"/>
      <c r="AH40" s="3"/>
      <c r="AI40" s="3"/>
      <c r="AJ40" s="3"/>
      <c r="AK40" s="3" t="s">
        <v>121</v>
      </c>
      <c r="AL40" s="3">
        <v>1994</v>
      </c>
      <c r="AM40" s="3" t="s">
        <v>58</v>
      </c>
      <c r="AN40" t="s">
        <v>121</v>
      </c>
      <c r="AO40">
        <v>100077367</v>
      </c>
      <c r="AP40">
        <v>36</v>
      </c>
      <c r="AQ40">
        <v>1994</v>
      </c>
      <c r="AR40" s="4" t="s">
        <v>25</v>
      </c>
      <c r="AS40" s="3"/>
      <c r="AT40" s="3"/>
      <c r="AU40" s="3"/>
      <c r="AV40" s="3"/>
      <c r="AW40" t="s">
        <v>111</v>
      </c>
      <c r="AX40">
        <v>1995</v>
      </c>
      <c r="AY40" t="s">
        <v>58</v>
      </c>
      <c r="AZ40" t="s">
        <v>111</v>
      </c>
      <c r="BA40">
        <v>100076263</v>
      </c>
      <c r="BB40">
        <v>36</v>
      </c>
      <c r="BC40">
        <v>1995</v>
      </c>
      <c r="BD40" t="s">
        <v>25</v>
      </c>
      <c r="BE40" s="3" t="str">
        <f>IF($BB40&gt;$BB$1,"NA",(IF($BC40&lt;'[2]Point Tables'!$S$3,"OLD",(IF($BD40="Y","X",(VLOOKUP($BA40,[1]JWF!$A$1:$A$65536,1,FALSE)))))))</f>
        <v>NA</v>
      </c>
      <c r="BF40" s="3" t="str">
        <f>IF($BB40&gt;$BB$1,"NA",(IF($BC40&lt;'[2]Point Tables'!$S$4,"OLD",(IF($BD40="Y","X",(VLOOKUP($BA40,[1]CWF!$A$1:$A$65536,1,FALSE)))))))</f>
        <v>NA</v>
      </c>
      <c r="BH40" s="3" t="s">
        <v>118</v>
      </c>
      <c r="BI40" s="3">
        <v>1997</v>
      </c>
      <c r="BJ40" s="3" t="s">
        <v>51</v>
      </c>
      <c r="BK40" t="s">
        <v>118</v>
      </c>
      <c r="BL40">
        <v>100077772</v>
      </c>
      <c r="BM40">
        <v>36</v>
      </c>
      <c r="BN40">
        <v>1997</v>
      </c>
      <c r="BO40" t="s">
        <v>25</v>
      </c>
      <c r="BP40" s="3"/>
      <c r="BQ40" s="3"/>
      <c r="BS40" t="s">
        <v>40</v>
      </c>
      <c r="BT40">
        <v>1995</v>
      </c>
      <c r="BU40" t="s">
        <v>41</v>
      </c>
      <c r="BV40" t="s">
        <v>40</v>
      </c>
      <c r="BW40">
        <v>100065035</v>
      </c>
      <c r="BX40">
        <v>36</v>
      </c>
      <c r="BY40">
        <v>1995</v>
      </c>
      <c r="BZ40" s="4" t="s">
        <v>25</v>
      </c>
      <c r="CA40" s="3"/>
      <c r="CB40" s="3"/>
      <c r="CC40" s="3"/>
      <c r="CD40" t="s">
        <v>194</v>
      </c>
      <c r="CE40">
        <v>1992</v>
      </c>
      <c r="CF40" t="s">
        <v>31</v>
      </c>
      <c r="CG40" t="s">
        <v>194</v>
      </c>
      <c r="CH40">
        <v>100073814</v>
      </c>
      <c r="CI40">
        <v>36</v>
      </c>
      <c r="CJ40">
        <v>1992</v>
      </c>
      <c r="CK40" t="s">
        <v>25</v>
      </c>
      <c r="CL40" s="3"/>
      <c r="CM40" s="3"/>
      <c r="CN40" s="3"/>
      <c r="CO40" t="s">
        <v>195</v>
      </c>
      <c r="CP40">
        <v>1997</v>
      </c>
      <c r="CQ40" t="s">
        <v>56</v>
      </c>
      <c r="CR40" t="s">
        <v>195</v>
      </c>
      <c r="CS40">
        <v>100086581</v>
      </c>
      <c r="CT40">
        <v>36.5</v>
      </c>
      <c r="CU40">
        <v>1997</v>
      </c>
      <c r="CV40" s="4" t="s">
        <v>25</v>
      </c>
      <c r="CW40" s="3"/>
      <c r="CX40" s="3"/>
      <c r="CZ40" s="3" t="s">
        <v>196</v>
      </c>
      <c r="DA40" s="3">
        <v>1994</v>
      </c>
      <c r="DB40" s="3" t="s">
        <v>77</v>
      </c>
      <c r="DC40" t="s">
        <v>196</v>
      </c>
      <c r="DD40">
        <v>100078708</v>
      </c>
      <c r="DE40">
        <v>35.5</v>
      </c>
      <c r="DF40">
        <v>1994</v>
      </c>
      <c r="DG40" t="s">
        <v>25</v>
      </c>
      <c r="DH40" s="3"/>
      <c r="DI40" s="3"/>
      <c r="DK40" s="3" t="s">
        <v>70</v>
      </c>
      <c r="DL40" s="3">
        <v>1994</v>
      </c>
      <c r="DM40" s="3" t="s">
        <v>71</v>
      </c>
      <c r="DN40" t="s">
        <v>70</v>
      </c>
      <c r="DO40">
        <v>100085722</v>
      </c>
      <c r="DP40">
        <v>36.5</v>
      </c>
      <c r="DQ40">
        <v>1994</v>
      </c>
      <c r="DR40" t="s">
        <v>25</v>
      </c>
      <c r="DS40" s="3"/>
      <c r="DT40" s="3"/>
      <c r="DU40" s="3"/>
      <c r="DV40" t="s">
        <v>197</v>
      </c>
      <c r="DW40">
        <v>1996</v>
      </c>
      <c r="DX40" t="s">
        <v>198</v>
      </c>
      <c r="DY40" t="s">
        <v>197</v>
      </c>
      <c r="DZ40">
        <v>100085804</v>
      </c>
      <c r="EA40">
        <v>36</v>
      </c>
      <c r="EB40">
        <v>1996</v>
      </c>
      <c r="EC40" t="s">
        <v>25</v>
      </c>
      <c r="ED40" s="3"/>
      <c r="EE40" s="3"/>
    </row>
    <row r="41" spans="1:135">
      <c r="A41" s="3" t="s">
        <v>199</v>
      </c>
      <c r="B41" s="3">
        <v>1995</v>
      </c>
      <c r="C41" s="3" t="s">
        <v>33</v>
      </c>
      <c r="D41" t="s">
        <v>199</v>
      </c>
      <c r="E41">
        <v>100086899</v>
      </c>
      <c r="F41">
        <v>37</v>
      </c>
      <c r="G41">
        <v>1995</v>
      </c>
      <c r="H41" t="s">
        <v>25</v>
      </c>
      <c r="I41" s="3" t="str">
        <f>IF($F41&gt;$F$1,"NA",(IF($H41="Y","X",(VLOOKUP($E41,[1]SWF!$A$1:$A$65536,1,FALSE)))))</f>
        <v>NA</v>
      </c>
      <c r="J41" s="3" t="str">
        <f>IF($F41&gt;$F$1,"NA",(IF($G41&lt;'[2]Point Tables'!$S$3,"OLD",(IF($H41="Y","X",(VLOOKUP($E41,[1]JWF!$A$1:$A$65536,1,FALSE)))))))</f>
        <v>NA</v>
      </c>
      <c r="K41" s="3" t="str">
        <f>IF($F41&gt;$F$1,"NA",(IF($G41&lt;'[2]Point Tables'!$S$4,"OLD",(IF($H41="Y","X",(VLOOKUP($E41,[1]CWF!$A$1:$A$65536,1,FALSE)))))))</f>
        <v>NA</v>
      </c>
      <c r="M41" t="s">
        <v>148</v>
      </c>
      <c r="N41">
        <v>1993</v>
      </c>
      <c r="O41" t="s">
        <v>149</v>
      </c>
      <c r="P41" t="s">
        <v>148</v>
      </c>
      <c r="Q41">
        <v>100056846</v>
      </c>
      <c r="R41">
        <v>37</v>
      </c>
      <c r="S41">
        <v>1993</v>
      </c>
      <c r="T41" t="s">
        <v>25</v>
      </c>
      <c r="U41" s="3"/>
      <c r="V41" s="3"/>
      <c r="W41" s="3"/>
      <c r="Y41" t="s">
        <v>69</v>
      </c>
      <c r="Z41">
        <v>1995</v>
      </c>
      <c r="AA41" t="s">
        <v>35</v>
      </c>
      <c r="AB41" t="s">
        <v>69</v>
      </c>
      <c r="AC41">
        <v>100052167</v>
      </c>
      <c r="AD41">
        <v>37</v>
      </c>
      <c r="AE41">
        <v>1995</v>
      </c>
      <c r="AF41" t="s">
        <v>25</v>
      </c>
      <c r="AG41" s="3"/>
      <c r="AH41" s="3"/>
      <c r="AI41" s="3"/>
      <c r="AJ41" s="3"/>
      <c r="AK41" s="3" t="s">
        <v>165</v>
      </c>
      <c r="AL41" s="3">
        <v>1990</v>
      </c>
      <c r="AM41" s="3" t="s">
        <v>31</v>
      </c>
      <c r="AN41" t="s">
        <v>165</v>
      </c>
      <c r="AO41">
        <v>100047582</v>
      </c>
      <c r="AP41">
        <v>37</v>
      </c>
      <c r="AQ41">
        <v>1990</v>
      </c>
      <c r="AR41" s="4" t="s">
        <v>25</v>
      </c>
      <c r="AS41" s="3"/>
      <c r="AT41" s="3"/>
      <c r="AU41" s="3"/>
      <c r="AV41" s="3"/>
      <c r="AW41" t="s">
        <v>173</v>
      </c>
      <c r="AX41">
        <v>1994</v>
      </c>
      <c r="AY41" t="s">
        <v>51</v>
      </c>
      <c r="AZ41" t="s">
        <v>173</v>
      </c>
      <c r="BA41">
        <v>100069128</v>
      </c>
      <c r="BB41">
        <v>37</v>
      </c>
      <c r="BC41">
        <v>1994</v>
      </c>
      <c r="BD41" t="s">
        <v>25</v>
      </c>
      <c r="BE41" s="3" t="str">
        <f>IF($BB41&gt;$BB$1,"NA",(IF($BC41&lt;'[2]Point Tables'!$S$3,"OLD",(IF($BD41="Y","X",(VLOOKUP($BA41,[1]JWF!$A$1:$A$65536,1,FALSE)))))))</f>
        <v>NA</v>
      </c>
      <c r="BF41" s="3" t="str">
        <f>IF($BB41&gt;$BB$1,"NA",(IF($BC41&lt;'[2]Point Tables'!$S$4,"OLD",(IF($BD41="Y","X",(VLOOKUP($BA41,[1]CWF!$A$1:$A$65536,1,FALSE)))))))</f>
        <v>NA</v>
      </c>
      <c r="BH41" s="3" t="s">
        <v>134</v>
      </c>
      <c r="BI41" s="3">
        <v>1996</v>
      </c>
      <c r="BJ41" s="3" t="s">
        <v>135</v>
      </c>
      <c r="BK41" t="s">
        <v>134</v>
      </c>
      <c r="BL41">
        <v>100081622</v>
      </c>
      <c r="BM41">
        <v>37</v>
      </c>
      <c r="BN41">
        <v>1996</v>
      </c>
      <c r="BO41" t="s">
        <v>25</v>
      </c>
      <c r="BP41" s="3"/>
      <c r="BQ41" s="3"/>
      <c r="BS41" t="s">
        <v>112</v>
      </c>
      <c r="BT41">
        <v>1993</v>
      </c>
      <c r="BU41" t="s">
        <v>41</v>
      </c>
      <c r="BV41" t="s">
        <v>112</v>
      </c>
      <c r="BW41">
        <v>100075767</v>
      </c>
      <c r="BX41">
        <v>37</v>
      </c>
      <c r="BY41">
        <v>1993</v>
      </c>
      <c r="BZ41" s="4" t="s">
        <v>25</v>
      </c>
      <c r="CA41" s="3"/>
      <c r="CB41" s="3"/>
      <c r="CC41" s="3"/>
      <c r="CD41" t="s">
        <v>125</v>
      </c>
      <c r="CE41">
        <v>1996</v>
      </c>
      <c r="CF41" t="s">
        <v>31</v>
      </c>
      <c r="CG41" t="s">
        <v>125</v>
      </c>
      <c r="CH41">
        <v>100064783</v>
      </c>
      <c r="CI41">
        <v>37</v>
      </c>
      <c r="CJ41">
        <v>1996</v>
      </c>
      <c r="CK41" t="s">
        <v>25</v>
      </c>
      <c r="CL41" s="3"/>
      <c r="CM41" s="3"/>
      <c r="CN41" s="3"/>
      <c r="CO41" t="s">
        <v>200</v>
      </c>
      <c r="CP41">
        <v>1998</v>
      </c>
      <c r="CQ41" t="s">
        <v>31</v>
      </c>
      <c r="CR41" t="s">
        <v>200</v>
      </c>
      <c r="CS41">
        <v>100090459</v>
      </c>
      <c r="CT41">
        <v>36.5</v>
      </c>
      <c r="CU41">
        <v>1998</v>
      </c>
      <c r="CV41" s="4" t="s">
        <v>25</v>
      </c>
      <c r="CW41" s="3"/>
      <c r="CX41" s="3"/>
      <c r="CZ41" s="3" t="s">
        <v>144</v>
      </c>
      <c r="DA41" s="3">
        <v>1996</v>
      </c>
      <c r="DB41" s="3" t="s">
        <v>145</v>
      </c>
      <c r="DC41" t="s">
        <v>144</v>
      </c>
      <c r="DD41">
        <v>100072164</v>
      </c>
      <c r="DE41">
        <v>37</v>
      </c>
      <c r="DF41">
        <v>1996</v>
      </c>
      <c r="DG41" t="s">
        <v>25</v>
      </c>
      <c r="DH41" s="3"/>
      <c r="DI41" s="3"/>
      <c r="DK41" s="3" t="s">
        <v>69</v>
      </c>
      <c r="DL41" s="3">
        <v>1995</v>
      </c>
      <c r="DM41" s="3" t="s">
        <v>35</v>
      </c>
      <c r="DN41" t="s">
        <v>69</v>
      </c>
      <c r="DO41">
        <v>100052167</v>
      </c>
      <c r="DP41">
        <v>36.5</v>
      </c>
      <c r="DQ41">
        <v>1995</v>
      </c>
      <c r="DR41" t="s">
        <v>25</v>
      </c>
      <c r="DS41" s="3"/>
      <c r="DT41" s="3"/>
      <c r="DU41" s="3"/>
      <c r="DV41" t="s">
        <v>111</v>
      </c>
      <c r="DW41">
        <v>1995</v>
      </c>
      <c r="DX41" t="s">
        <v>58</v>
      </c>
      <c r="DY41" t="s">
        <v>111</v>
      </c>
      <c r="DZ41">
        <v>100076263</v>
      </c>
      <c r="EA41">
        <v>37</v>
      </c>
      <c r="EB41">
        <v>1995</v>
      </c>
      <c r="EC41" t="s">
        <v>25</v>
      </c>
      <c r="ED41" s="3"/>
      <c r="EE41" s="3"/>
    </row>
    <row r="42" spans="1:135">
      <c r="A42" s="3" t="s">
        <v>201</v>
      </c>
      <c r="B42" s="3">
        <v>1994</v>
      </c>
      <c r="C42" s="3" t="s">
        <v>33</v>
      </c>
      <c r="D42" t="s">
        <v>201</v>
      </c>
      <c r="E42">
        <v>100090127</v>
      </c>
      <c r="F42">
        <v>38</v>
      </c>
      <c r="G42">
        <v>1994</v>
      </c>
      <c r="H42" t="s">
        <v>25</v>
      </c>
      <c r="I42" s="3" t="str">
        <f>IF($F42&gt;$F$1,"NA",(IF($H42="Y","X",(VLOOKUP($E42,[1]SWF!$A$1:$A$65536,1,FALSE)))))</f>
        <v>NA</v>
      </c>
      <c r="J42" s="3" t="str">
        <f>IF($F42&gt;$F$1,"NA",(IF($G42&lt;'[2]Point Tables'!$S$3,"OLD",(IF($H42="Y","X",(VLOOKUP($E42,[1]JWF!$A$1:$A$65536,1,FALSE)))))))</f>
        <v>NA</v>
      </c>
      <c r="K42" s="3" t="str">
        <f>IF($F42&gt;$F$1,"NA",(IF($G42&lt;'[2]Point Tables'!$S$4,"OLD",(IF($H42="Y","X",(VLOOKUP($E42,[1]CWF!$A$1:$A$65536,1,FALSE)))))))</f>
        <v>NA</v>
      </c>
      <c r="M42" t="s">
        <v>202</v>
      </c>
      <c r="N42">
        <v>1992</v>
      </c>
      <c r="O42" t="s">
        <v>27</v>
      </c>
      <c r="P42" t="s">
        <v>202</v>
      </c>
      <c r="Q42">
        <v>100088060</v>
      </c>
      <c r="R42">
        <v>38</v>
      </c>
      <c r="S42">
        <v>1992</v>
      </c>
      <c r="T42" t="s">
        <v>25</v>
      </c>
      <c r="U42" s="3"/>
      <c r="V42" s="3"/>
      <c r="W42" s="3"/>
      <c r="Y42" t="s">
        <v>121</v>
      </c>
      <c r="Z42">
        <v>1994</v>
      </c>
      <c r="AA42" t="s">
        <v>58</v>
      </c>
      <c r="AB42" t="s">
        <v>121</v>
      </c>
      <c r="AC42">
        <v>100077367</v>
      </c>
      <c r="AD42">
        <v>38</v>
      </c>
      <c r="AE42">
        <v>1994</v>
      </c>
      <c r="AF42" t="s">
        <v>25</v>
      </c>
      <c r="AG42" s="3"/>
      <c r="AH42" s="3"/>
      <c r="AI42" s="3"/>
      <c r="AJ42" s="3"/>
      <c r="AK42" s="3" t="s">
        <v>99</v>
      </c>
      <c r="AL42" s="3">
        <v>1992</v>
      </c>
      <c r="AM42" s="3" t="s">
        <v>29</v>
      </c>
      <c r="AN42" t="s">
        <v>99</v>
      </c>
      <c r="AO42">
        <v>100092118</v>
      </c>
      <c r="AP42">
        <v>38</v>
      </c>
      <c r="AQ42">
        <v>1992</v>
      </c>
      <c r="AR42" s="4" t="s">
        <v>25</v>
      </c>
      <c r="AS42" s="3"/>
      <c r="AT42" s="3"/>
      <c r="AU42" s="3"/>
      <c r="AV42" s="3"/>
      <c r="AW42" t="s">
        <v>117</v>
      </c>
      <c r="AX42">
        <v>1995</v>
      </c>
      <c r="AY42" t="s">
        <v>31</v>
      </c>
      <c r="AZ42" t="s">
        <v>117</v>
      </c>
      <c r="BA42">
        <v>100075043</v>
      </c>
      <c r="BB42">
        <v>38</v>
      </c>
      <c r="BC42">
        <v>1995</v>
      </c>
      <c r="BD42" t="s">
        <v>25</v>
      </c>
      <c r="BE42" s="3" t="str">
        <f>IF($BB42&gt;$BB$1,"NA",(IF($BC42&lt;'[2]Point Tables'!$S$3,"OLD",(IF($BD42="Y","X",(VLOOKUP($BA42,[1]JWF!$A$1:$A$65536,1,FALSE)))))))</f>
        <v>NA</v>
      </c>
      <c r="BF42" s="3" t="str">
        <f>IF($BB42&gt;$BB$1,"NA",(IF($BC42&lt;'[2]Point Tables'!$S$4,"OLD",(IF($BD42="Y","X",(VLOOKUP($BA42,[1]CWF!$A$1:$A$65536,1,FALSE)))))))</f>
        <v>NA</v>
      </c>
      <c r="BH42" s="3" t="s">
        <v>188</v>
      </c>
      <c r="BI42" s="3">
        <v>1993</v>
      </c>
      <c r="BJ42" s="3" t="s">
        <v>35</v>
      </c>
      <c r="BK42" t="s">
        <v>188</v>
      </c>
      <c r="BL42">
        <v>100062368</v>
      </c>
      <c r="BM42">
        <v>38</v>
      </c>
      <c r="BN42">
        <v>1993</v>
      </c>
      <c r="BO42" t="s">
        <v>25</v>
      </c>
      <c r="BP42" s="3"/>
      <c r="BQ42" s="3"/>
      <c r="BS42" t="s">
        <v>46</v>
      </c>
      <c r="BT42">
        <v>1994</v>
      </c>
      <c r="BU42" t="s">
        <v>31</v>
      </c>
      <c r="BV42" t="s">
        <v>46</v>
      </c>
      <c r="BW42">
        <v>100075044</v>
      </c>
      <c r="BX42">
        <v>38</v>
      </c>
      <c r="BY42">
        <v>1994</v>
      </c>
      <c r="BZ42" s="4" t="s">
        <v>25</v>
      </c>
      <c r="CA42" s="3"/>
      <c r="CB42" s="3"/>
      <c r="CC42" s="3"/>
      <c r="CD42" t="s">
        <v>164</v>
      </c>
      <c r="CE42">
        <v>1995</v>
      </c>
      <c r="CF42" t="s">
        <v>31</v>
      </c>
      <c r="CG42" t="s">
        <v>164</v>
      </c>
      <c r="CH42">
        <v>100088284</v>
      </c>
      <c r="CI42">
        <v>38</v>
      </c>
      <c r="CJ42">
        <v>1995</v>
      </c>
      <c r="CK42" t="s">
        <v>25</v>
      </c>
      <c r="CL42" s="3"/>
      <c r="CM42" s="3"/>
      <c r="CN42" s="3"/>
      <c r="CO42" t="s">
        <v>177</v>
      </c>
      <c r="CP42">
        <v>1996</v>
      </c>
      <c r="CQ42" t="s">
        <v>51</v>
      </c>
      <c r="CR42" t="s">
        <v>177</v>
      </c>
      <c r="CS42">
        <v>100091615</v>
      </c>
      <c r="CT42">
        <v>38</v>
      </c>
      <c r="CU42">
        <v>1996</v>
      </c>
      <c r="CV42" s="4" t="s">
        <v>25</v>
      </c>
      <c r="CW42" s="3"/>
      <c r="CX42" s="3"/>
      <c r="CZ42" s="3" t="s">
        <v>96</v>
      </c>
      <c r="DA42" s="3">
        <v>1995</v>
      </c>
      <c r="DB42" s="3" t="s">
        <v>51</v>
      </c>
      <c r="DC42" t="s">
        <v>96</v>
      </c>
      <c r="DD42">
        <v>100050308</v>
      </c>
      <c r="DE42">
        <v>38</v>
      </c>
      <c r="DF42">
        <v>1995</v>
      </c>
      <c r="DG42" t="s">
        <v>25</v>
      </c>
      <c r="DH42" s="3"/>
      <c r="DI42" s="3"/>
      <c r="DK42" s="3" t="s">
        <v>196</v>
      </c>
      <c r="DL42" s="3">
        <v>1994</v>
      </c>
      <c r="DM42" s="3" t="s">
        <v>77</v>
      </c>
      <c r="DN42" t="s">
        <v>196</v>
      </c>
      <c r="DO42">
        <v>100078708</v>
      </c>
      <c r="DP42">
        <v>38</v>
      </c>
      <c r="DQ42">
        <v>1994</v>
      </c>
      <c r="DR42" t="s">
        <v>25</v>
      </c>
      <c r="DS42" s="3"/>
      <c r="DT42" s="3"/>
      <c r="DU42" s="3"/>
      <c r="DV42" t="s">
        <v>102</v>
      </c>
      <c r="DW42">
        <v>1996</v>
      </c>
      <c r="DX42" t="s">
        <v>89</v>
      </c>
      <c r="DY42" t="s">
        <v>102</v>
      </c>
      <c r="DZ42">
        <v>100090545</v>
      </c>
      <c r="EA42">
        <v>38</v>
      </c>
      <c r="EB42">
        <v>1996</v>
      </c>
      <c r="EC42" t="s">
        <v>25</v>
      </c>
      <c r="ED42" s="3"/>
      <c r="EE42" s="3"/>
    </row>
    <row r="43" spans="1:135">
      <c r="A43" s="3" t="s">
        <v>73</v>
      </c>
      <c r="B43" s="3">
        <v>1987</v>
      </c>
      <c r="C43" s="3" t="s">
        <v>74</v>
      </c>
      <c r="D43" t="s">
        <v>73</v>
      </c>
      <c r="E43">
        <v>100008473</v>
      </c>
      <c r="F43">
        <v>39</v>
      </c>
      <c r="G43">
        <v>1987</v>
      </c>
      <c r="H43" t="s">
        <v>25</v>
      </c>
      <c r="I43" s="3" t="str">
        <f>IF($F43&gt;$F$1,"NA",(IF($H43="Y","X",(VLOOKUP($E43,[1]SWF!$A$1:$A$65536,1,FALSE)))))</f>
        <v>NA</v>
      </c>
      <c r="J43" s="3" t="str">
        <f>IF($F43&gt;$F$1,"NA",(IF($G43&lt;'[2]Point Tables'!$S$3,"OLD",(IF($H43="Y","X",(VLOOKUP($E43,[1]JWF!$A$1:$A$65536,1,FALSE)))))))</f>
        <v>NA</v>
      </c>
      <c r="K43" s="3" t="str">
        <f>IF($F43&gt;$F$1,"NA",(IF($G43&lt;'[2]Point Tables'!$S$4,"OLD",(IF($H43="Y","X",(VLOOKUP($E43,[1]CWF!$A$1:$A$65536,1,FALSE)))))))</f>
        <v>NA</v>
      </c>
      <c r="M43" t="s">
        <v>178</v>
      </c>
      <c r="N43">
        <v>1990</v>
      </c>
      <c r="O43" t="s">
        <v>179</v>
      </c>
      <c r="P43" t="s">
        <v>178</v>
      </c>
      <c r="Q43">
        <v>100047557</v>
      </c>
      <c r="R43">
        <v>39</v>
      </c>
      <c r="S43">
        <v>1990</v>
      </c>
      <c r="T43" t="s">
        <v>25</v>
      </c>
      <c r="U43" s="3"/>
      <c r="V43" s="3"/>
      <c r="W43" s="3"/>
      <c r="Y43" t="s">
        <v>60</v>
      </c>
      <c r="Z43">
        <v>1991</v>
      </c>
      <c r="AA43" t="s">
        <v>61</v>
      </c>
      <c r="AB43" t="s">
        <v>60</v>
      </c>
      <c r="AC43">
        <v>100035463</v>
      </c>
      <c r="AD43">
        <v>39</v>
      </c>
      <c r="AE43">
        <v>1991</v>
      </c>
      <c r="AF43" t="s">
        <v>25</v>
      </c>
      <c r="AG43" s="3"/>
      <c r="AH43" s="3"/>
      <c r="AI43" s="3"/>
      <c r="AJ43" s="3"/>
      <c r="AK43" s="3" t="s">
        <v>138</v>
      </c>
      <c r="AL43" s="3">
        <v>1990</v>
      </c>
      <c r="AM43" s="3" t="s">
        <v>61</v>
      </c>
      <c r="AN43" t="s">
        <v>138</v>
      </c>
      <c r="AO43">
        <v>100039051</v>
      </c>
      <c r="AP43">
        <v>39</v>
      </c>
      <c r="AQ43">
        <v>1990</v>
      </c>
      <c r="AR43" s="4" t="s">
        <v>25</v>
      </c>
      <c r="AS43" s="3"/>
      <c r="AT43" s="3"/>
      <c r="AU43" s="3"/>
      <c r="AV43" s="3"/>
      <c r="AW43" t="s">
        <v>203</v>
      </c>
      <c r="AX43">
        <v>1993</v>
      </c>
      <c r="AY43" t="s">
        <v>39</v>
      </c>
      <c r="AZ43" t="s">
        <v>203</v>
      </c>
      <c r="BA43">
        <v>100052767</v>
      </c>
      <c r="BB43">
        <v>39.5</v>
      </c>
      <c r="BC43">
        <v>1993</v>
      </c>
      <c r="BD43" t="s">
        <v>25</v>
      </c>
      <c r="BE43" s="3" t="str">
        <f>IF($BB43&gt;$BB$1,"NA",(IF($BC43&lt;'[2]Point Tables'!$S$3,"OLD",(IF($BD43="Y","X",(VLOOKUP($BA43,[1]JWF!$A$1:$A$65536,1,FALSE)))))))</f>
        <v>NA</v>
      </c>
      <c r="BF43" s="3" t="str">
        <f>IF($BB43&gt;$BB$1,"NA",(IF($BC43&lt;'[2]Point Tables'!$S$4,"OLD",(IF($BD43="Y","X",(VLOOKUP($BA43,[1]CWF!$A$1:$A$65536,1,FALSE)))))))</f>
        <v>NA</v>
      </c>
      <c r="BH43" s="3" t="s">
        <v>204</v>
      </c>
      <c r="BI43" s="3">
        <v>1993</v>
      </c>
      <c r="BJ43" s="3" t="s">
        <v>143</v>
      </c>
      <c r="BK43" t="s">
        <v>204</v>
      </c>
      <c r="BL43">
        <v>100060903</v>
      </c>
      <c r="BM43">
        <v>39</v>
      </c>
      <c r="BN43">
        <v>1993</v>
      </c>
      <c r="BO43" t="s">
        <v>25</v>
      </c>
      <c r="BP43" s="3"/>
      <c r="BQ43" s="3"/>
      <c r="BS43" t="s">
        <v>188</v>
      </c>
      <c r="BT43">
        <v>1993</v>
      </c>
      <c r="BU43" t="s">
        <v>35</v>
      </c>
      <c r="BV43" t="s">
        <v>188</v>
      </c>
      <c r="BW43">
        <v>100062368</v>
      </c>
      <c r="BX43">
        <v>39</v>
      </c>
      <c r="BY43">
        <v>1993</v>
      </c>
      <c r="BZ43" s="4" t="s">
        <v>25</v>
      </c>
      <c r="CA43" s="3"/>
      <c r="CB43" s="3"/>
      <c r="CC43" s="3"/>
      <c r="CD43" t="s">
        <v>85</v>
      </c>
      <c r="CE43">
        <v>1995</v>
      </c>
      <c r="CF43" t="s">
        <v>31</v>
      </c>
      <c r="CG43" t="s">
        <v>85</v>
      </c>
      <c r="CH43">
        <v>100079326</v>
      </c>
      <c r="CI43">
        <v>39</v>
      </c>
      <c r="CJ43">
        <v>1995</v>
      </c>
      <c r="CK43" t="s">
        <v>25</v>
      </c>
      <c r="CL43" s="3"/>
      <c r="CM43" s="3"/>
      <c r="CN43" s="3"/>
      <c r="CO43" t="s">
        <v>170</v>
      </c>
      <c r="CP43">
        <v>1997</v>
      </c>
      <c r="CQ43" t="s">
        <v>31</v>
      </c>
      <c r="CR43" t="s">
        <v>170</v>
      </c>
      <c r="CS43">
        <v>100082946</v>
      </c>
      <c r="CT43">
        <v>39</v>
      </c>
      <c r="CU43">
        <v>1997</v>
      </c>
      <c r="CV43" s="4" t="s">
        <v>25</v>
      </c>
      <c r="CW43" s="3"/>
      <c r="CX43" s="3"/>
      <c r="CZ43" s="3" t="s">
        <v>164</v>
      </c>
      <c r="DA43" s="3">
        <v>1995</v>
      </c>
      <c r="DB43" s="3" t="s">
        <v>31</v>
      </c>
      <c r="DC43" t="s">
        <v>164</v>
      </c>
      <c r="DD43">
        <v>100088284</v>
      </c>
      <c r="DE43">
        <v>39</v>
      </c>
      <c r="DF43">
        <v>1995</v>
      </c>
      <c r="DG43" t="s">
        <v>25</v>
      </c>
      <c r="DH43" s="3"/>
      <c r="DI43" s="3"/>
      <c r="DK43" s="3" t="s">
        <v>102</v>
      </c>
      <c r="DL43" s="3">
        <v>1996</v>
      </c>
      <c r="DM43" s="3" t="s">
        <v>89</v>
      </c>
      <c r="DN43" t="s">
        <v>102</v>
      </c>
      <c r="DO43">
        <v>100090545</v>
      </c>
      <c r="DP43">
        <v>39</v>
      </c>
      <c r="DQ43">
        <v>1996</v>
      </c>
      <c r="DR43" t="s">
        <v>25</v>
      </c>
      <c r="DS43" s="3"/>
      <c r="DT43" s="3"/>
      <c r="DU43" s="3"/>
      <c r="DV43" t="s">
        <v>205</v>
      </c>
      <c r="DW43">
        <v>1995</v>
      </c>
      <c r="DX43" t="s">
        <v>51</v>
      </c>
      <c r="DY43" t="s">
        <v>205</v>
      </c>
      <c r="DZ43">
        <v>100090511</v>
      </c>
      <c r="EA43">
        <v>39</v>
      </c>
      <c r="EB43">
        <v>1995</v>
      </c>
      <c r="EC43" t="s">
        <v>25</v>
      </c>
      <c r="ED43" s="3"/>
      <c r="EE43" s="3"/>
    </row>
    <row r="44" spans="1:135">
      <c r="A44" s="3" t="s">
        <v>206</v>
      </c>
      <c r="B44" s="3">
        <v>1990</v>
      </c>
      <c r="C44" s="3" t="s">
        <v>33</v>
      </c>
      <c r="D44" t="s">
        <v>206</v>
      </c>
      <c r="E44">
        <v>100083144</v>
      </c>
      <c r="F44">
        <v>40</v>
      </c>
      <c r="G44">
        <v>1990</v>
      </c>
      <c r="H44" t="s">
        <v>25</v>
      </c>
      <c r="I44" s="3" t="str">
        <f>IF($F44&gt;$F$1,"NA",(IF($H44="Y","X",(VLOOKUP($E44,[1]SWF!$A$1:$A$65536,1,FALSE)))))</f>
        <v>NA</v>
      </c>
      <c r="J44" s="3" t="str">
        <f>IF($F44&gt;$F$1,"NA",(IF($G44&lt;'[2]Point Tables'!$S$3,"OLD",(IF($H44="Y","X",(VLOOKUP($E44,[1]JWF!$A$1:$A$65536,1,FALSE)))))))</f>
        <v>NA</v>
      </c>
      <c r="K44" s="3" t="str">
        <f>IF($F44&gt;$F$1,"NA",(IF($G44&lt;'[2]Point Tables'!$S$4,"OLD",(IF($H44="Y","X",(VLOOKUP($E44,[1]CWF!$A$1:$A$65536,1,FALSE)))))))</f>
        <v>NA</v>
      </c>
      <c r="M44" t="s">
        <v>139</v>
      </c>
      <c r="N44">
        <v>1990</v>
      </c>
      <c r="O44" t="s">
        <v>140</v>
      </c>
      <c r="P44" t="s">
        <v>139</v>
      </c>
      <c r="Q44">
        <v>100031979</v>
      </c>
      <c r="R44">
        <v>40</v>
      </c>
      <c r="S44">
        <v>1990</v>
      </c>
      <c r="T44" t="s">
        <v>25</v>
      </c>
      <c r="U44" s="3"/>
      <c r="V44" s="3"/>
      <c r="W44" s="3"/>
      <c r="Y44" t="s">
        <v>99</v>
      </c>
      <c r="Z44">
        <v>1992</v>
      </c>
      <c r="AA44" t="s">
        <v>29</v>
      </c>
      <c r="AB44" t="s">
        <v>99</v>
      </c>
      <c r="AC44">
        <v>100092118</v>
      </c>
      <c r="AD44">
        <v>40.5</v>
      </c>
      <c r="AE44">
        <v>1992</v>
      </c>
      <c r="AF44" t="s">
        <v>25</v>
      </c>
      <c r="AG44" s="3"/>
      <c r="AH44" s="3"/>
      <c r="AI44" s="3"/>
      <c r="AJ44" s="3"/>
      <c r="AK44" s="3" t="s">
        <v>148</v>
      </c>
      <c r="AL44" s="3">
        <v>1993</v>
      </c>
      <c r="AM44" s="3" t="s">
        <v>149</v>
      </c>
      <c r="AN44" t="s">
        <v>148</v>
      </c>
      <c r="AO44">
        <v>100056846</v>
      </c>
      <c r="AP44">
        <v>40</v>
      </c>
      <c r="AQ44">
        <v>1993</v>
      </c>
      <c r="AR44" s="4" t="s">
        <v>25</v>
      </c>
      <c r="AS44" s="3"/>
      <c r="AT44" s="3"/>
      <c r="AU44" s="3"/>
      <c r="AV44" s="3"/>
      <c r="AW44" t="s">
        <v>126</v>
      </c>
      <c r="AX44">
        <v>1994</v>
      </c>
      <c r="AY44" t="s">
        <v>71</v>
      </c>
      <c r="AZ44" t="s">
        <v>126</v>
      </c>
      <c r="BA44">
        <v>100094552</v>
      </c>
      <c r="BB44">
        <v>39.5</v>
      </c>
      <c r="BC44">
        <v>1994</v>
      </c>
      <c r="BD44" t="s">
        <v>25</v>
      </c>
      <c r="BE44" s="3" t="str">
        <f>IF($BB44&gt;$BB$1,"NA",(IF($BC44&lt;'[2]Point Tables'!$S$3,"OLD",(IF($BD44="Y","X",(VLOOKUP($BA44,[1]JWF!$A$1:$A$65536,1,FALSE)))))))</f>
        <v>NA</v>
      </c>
      <c r="BF44" s="3" t="str">
        <f>IF($BB44&gt;$BB$1,"NA",(IF($BC44&lt;'[2]Point Tables'!$S$4,"OLD",(IF($BD44="Y","X",(VLOOKUP($BA44,[1]CWF!$A$1:$A$65536,1,FALSE)))))))</f>
        <v>NA</v>
      </c>
      <c r="BH44" s="3" t="s">
        <v>180</v>
      </c>
      <c r="BI44" s="3">
        <v>1993</v>
      </c>
      <c r="BJ44" s="3" t="s">
        <v>71</v>
      </c>
      <c r="BK44" t="s">
        <v>180</v>
      </c>
      <c r="BL44">
        <v>100058686</v>
      </c>
      <c r="BM44">
        <v>40</v>
      </c>
      <c r="BN44">
        <v>1993</v>
      </c>
      <c r="BO44" t="s">
        <v>25</v>
      </c>
      <c r="BP44" s="3"/>
      <c r="BQ44" s="3"/>
      <c r="BS44" t="s">
        <v>117</v>
      </c>
      <c r="BT44">
        <v>1995</v>
      </c>
      <c r="BU44" t="s">
        <v>31</v>
      </c>
      <c r="BV44" t="s">
        <v>117</v>
      </c>
      <c r="BW44">
        <v>100075043</v>
      </c>
      <c r="BX44">
        <v>40</v>
      </c>
      <c r="BY44">
        <v>1995</v>
      </c>
      <c r="BZ44" s="4" t="s">
        <v>25</v>
      </c>
      <c r="CA44" s="3"/>
      <c r="CB44" s="3"/>
      <c r="CC44" s="3"/>
      <c r="CD44" t="s">
        <v>188</v>
      </c>
      <c r="CE44">
        <v>1993</v>
      </c>
      <c r="CF44" t="s">
        <v>35</v>
      </c>
      <c r="CG44" t="s">
        <v>188</v>
      </c>
      <c r="CH44">
        <v>100062368</v>
      </c>
      <c r="CI44">
        <v>40</v>
      </c>
      <c r="CJ44">
        <v>1993</v>
      </c>
      <c r="CK44" t="s">
        <v>25</v>
      </c>
      <c r="CL44" s="3"/>
      <c r="CM44" s="3"/>
      <c r="CN44" s="3"/>
      <c r="CO44" t="s">
        <v>164</v>
      </c>
      <c r="CP44">
        <v>1995</v>
      </c>
      <c r="CQ44" t="s">
        <v>31</v>
      </c>
      <c r="CR44" t="s">
        <v>164</v>
      </c>
      <c r="CS44">
        <v>100088284</v>
      </c>
      <c r="CT44">
        <v>40</v>
      </c>
      <c r="CU44">
        <v>1995</v>
      </c>
      <c r="CV44" s="4" t="s">
        <v>25</v>
      </c>
      <c r="CW44" s="3"/>
      <c r="CX44" s="3"/>
      <c r="CZ44" s="3" t="s">
        <v>49</v>
      </c>
      <c r="DA44" s="3">
        <v>1996</v>
      </c>
      <c r="DB44" s="3" t="s">
        <v>37</v>
      </c>
      <c r="DC44" t="s">
        <v>49</v>
      </c>
      <c r="DD44">
        <v>100098010</v>
      </c>
      <c r="DE44">
        <v>40.5</v>
      </c>
      <c r="DF44">
        <v>1996</v>
      </c>
      <c r="DG44" t="s">
        <v>25</v>
      </c>
      <c r="DH44" s="3"/>
      <c r="DI44" s="3"/>
      <c r="DK44" s="3" t="s">
        <v>119</v>
      </c>
      <c r="DL44" s="3">
        <v>1995</v>
      </c>
      <c r="DM44" s="3" t="s">
        <v>80</v>
      </c>
      <c r="DN44" t="s">
        <v>119</v>
      </c>
      <c r="DO44">
        <v>100082797</v>
      </c>
      <c r="DP44">
        <v>40</v>
      </c>
      <c r="DQ44">
        <v>1995</v>
      </c>
      <c r="DR44" t="s">
        <v>25</v>
      </c>
      <c r="DS44" s="3"/>
      <c r="DT44" s="3"/>
      <c r="DU44" s="3"/>
      <c r="DV44" t="s">
        <v>142</v>
      </c>
      <c r="DW44">
        <v>1995</v>
      </c>
      <c r="DX44" t="s">
        <v>143</v>
      </c>
      <c r="DY44" t="s">
        <v>142</v>
      </c>
      <c r="DZ44">
        <v>100076568</v>
      </c>
      <c r="EA44">
        <v>40</v>
      </c>
      <c r="EB44">
        <v>1995</v>
      </c>
      <c r="EC44" t="s">
        <v>25</v>
      </c>
      <c r="ED44" s="3"/>
      <c r="EE44" s="3"/>
    </row>
    <row r="45" spans="1:135">
      <c r="A45" s="3" t="s">
        <v>86</v>
      </c>
      <c r="B45" s="3">
        <v>1992</v>
      </c>
      <c r="C45" s="3" t="s">
        <v>48</v>
      </c>
      <c r="D45" t="s">
        <v>86</v>
      </c>
      <c r="E45">
        <v>100058387</v>
      </c>
      <c r="F45">
        <v>41</v>
      </c>
      <c r="G45">
        <v>1992</v>
      </c>
      <c r="H45" t="s">
        <v>25</v>
      </c>
      <c r="I45" s="3" t="str">
        <f>IF($F45&gt;$F$1,"NA",(IF($H45="Y","X",(VLOOKUP($E45,[1]SWF!$A$1:$A$65536,1,FALSE)))))</f>
        <v>NA</v>
      </c>
      <c r="J45" s="3" t="str">
        <f>IF($F45&gt;$F$1,"NA",(IF($G45&lt;'[2]Point Tables'!$S$3,"OLD",(IF($H45="Y","X",(VLOOKUP($E45,[1]JWF!$A$1:$A$65536,1,FALSE)))))))</f>
        <v>NA</v>
      </c>
      <c r="K45" s="3" t="str">
        <f>IF($F45&gt;$F$1,"NA",(IF($G45&lt;'[2]Point Tables'!$S$4,"OLD",(IF($H45="Y","X",(VLOOKUP($E45,[1]CWF!$A$1:$A$65536,1,FALSE)))))))</f>
        <v>NA</v>
      </c>
      <c r="M45" t="s">
        <v>81</v>
      </c>
      <c r="N45">
        <v>1987</v>
      </c>
      <c r="O45" t="s">
        <v>61</v>
      </c>
      <c r="P45" t="s">
        <v>81</v>
      </c>
      <c r="Q45">
        <v>100027373</v>
      </c>
      <c r="R45">
        <v>41</v>
      </c>
      <c r="S45">
        <v>1987</v>
      </c>
      <c r="T45" t="s">
        <v>25</v>
      </c>
      <c r="U45" s="3"/>
      <c r="V45" s="3"/>
      <c r="W45" s="3"/>
      <c r="Y45" t="s">
        <v>207</v>
      </c>
      <c r="Z45">
        <v>1990</v>
      </c>
      <c r="AA45" t="s">
        <v>29</v>
      </c>
      <c r="AB45" t="s">
        <v>207</v>
      </c>
      <c r="AC45">
        <v>100032242</v>
      </c>
      <c r="AD45">
        <v>40.5</v>
      </c>
      <c r="AE45">
        <v>1990</v>
      </c>
      <c r="AF45" t="s">
        <v>25</v>
      </c>
      <c r="AG45" s="3"/>
      <c r="AH45" s="3"/>
      <c r="AI45" s="3"/>
      <c r="AJ45" s="3"/>
      <c r="AK45" s="3" t="s">
        <v>174</v>
      </c>
      <c r="AL45" s="3">
        <v>1954</v>
      </c>
      <c r="AM45" s="3" t="s">
        <v>27</v>
      </c>
      <c r="AN45" t="s">
        <v>174</v>
      </c>
      <c r="AO45">
        <v>100003771</v>
      </c>
      <c r="AP45">
        <v>41</v>
      </c>
      <c r="AQ45">
        <v>1954</v>
      </c>
      <c r="AR45" s="4" t="s">
        <v>25</v>
      </c>
      <c r="AS45" s="3"/>
      <c r="AT45" s="3"/>
      <c r="AU45" s="3"/>
      <c r="AV45" s="3"/>
      <c r="AW45" t="s">
        <v>85</v>
      </c>
      <c r="AX45">
        <v>1995</v>
      </c>
      <c r="AY45" t="s">
        <v>31</v>
      </c>
      <c r="AZ45" t="s">
        <v>85</v>
      </c>
      <c r="BA45">
        <v>100079326</v>
      </c>
      <c r="BB45">
        <v>41</v>
      </c>
      <c r="BC45">
        <v>1995</v>
      </c>
      <c r="BD45" t="s">
        <v>25</v>
      </c>
      <c r="BE45" s="3" t="str">
        <f>IF($BB45&gt;$BB$1,"NA",(IF($BC45&lt;'[2]Point Tables'!$S$3,"OLD",(IF($BD45="Y","X",(VLOOKUP($BA45,[1]JWF!$A$1:$A$65536,1,FALSE)))))))</f>
        <v>NA</v>
      </c>
      <c r="BF45" s="3" t="str">
        <f>IF($BB45&gt;$BB$1,"NA",(IF($BC45&lt;'[2]Point Tables'!$S$4,"OLD",(IF($BD45="Y","X",(VLOOKUP($BA45,[1]CWF!$A$1:$A$65536,1,FALSE)))))))</f>
        <v>NA</v>
      </c>
      <c r="BH45" s="3" t="s">
        <v>175</v>
      </c>
      <c r="BI45" s="3">
        <v>1995</v>
      </c>
      <c r="BJ45" s="3" t="s">
        <v>24</v>
      </c>
      <c r="BK45" t="s">
        <v>175</v>
      </c>
      <c r="BL45">
        <v>100078052</v>
      </c>
      <c r="BM45">
        <v>41</v>
      </c>
      <c r="BN45">
        <v>1995</v>
      </c>
      <c r="BO45" t="s">
        <v>25</v>
      </c>
      <c r="BP45" s="3"/>
      <c r="BQ45" s="3"/>
      <c r="BS45" t="s">
        <v>32</v>
      </c>
      <c r="BT45">
        <v>1995</v>
      </c>
      <c r="BU45" t="s">
        <v>33</v>
      </c>
      <c r="BV45" t="s">
        <v>32</v>
      </c>
      <c r="BW45">
        <v>100086899</v>
      </c>
      <c r="BX45">
        <v>41</v>
      </c>
      <c r="BY45">
        <v>1995</v>
      </c>
      <c r="BZ45" s="4" t="s">
        <v>25</v>
      </c>
      <c r="CA45" s="3"/>
      <c r="CB45" s="3"/>
      <c r="CC45" s="3"/>
      <c r="CD45" t="s">
        <v>55</v>
      </c>
      <c r="CE45">
        <v>1994</v>
      </c>
      <c r="CF45" t="s">
        <v>56</v>
      </c>
      <c r="CG45" t="s">
        <v>55</v>
      </c>
      <c r="CH45">
        <v>100046908</v>
      </c>
      <c r="CI45">
        <v>41</v>
      </c>
      <c r="CJ45">
        <v>1994</v>
      </c>
      <c r="CK45" t="s">
        <v>25</v>
      </c>
      <c r="CL45" s="3"/>
      <c r="CM45" s="3"/>
      <c r="CN45" s="3"/>
      <c r="CO45" t="s">
        <v>131</v>
      </c>
      <c r="CP45">
        <v>1995</v>
      </c>
      <c r="CQ45" t="s">
        <v>35</v>
      </c>
      <c r="CR45" t="s">
        <v>131</v>
      </c>
      <c r="CS45">
        <v>100065372</v>
      </c>
      <c r="CT45">
        <v>41</v>
      </c>
      <c r="CU45">
        <v>1995</v>
      </c>
      <c r="CV45" s="4" t="s">
        <v>25</v>
      </c>
      <c r="CW45" s="3"/>
      <c r="CX45" s="3"/>
      <c r="CZ45" s="3" t="s">
        <v>134</v>
      </c>
      <c r="DA45" s="3">
        <v>1996</v>
      </c>
      <c r="DB45" s="3" t="s">
        <v>135</v>
      </c>
      <c r="DC45" t="s">
        <v>134</v>
      </c>
      <c r="DD45">
        <v>100081622</v>
      </c>
      <c r="DE45">
        <v>40.5</v>
      </c>
      <c r="DF45">
        <v>1996</v>
      </c>
      <c r="DG45" t="s">
        <v>25</v>
      </c>
      <c r="DH45" s="3"/>
      <c r="DI45" s="3"/>
      <c r="DK45" s="3" t="s">
        <v>170</v>
      </c>
      <c r="DL45" s="3">
        <v>1997</v>
      </c>
      <c r="DM45" s="3" t="s">
        <v>31</v>
      </c>
      <c r="DN45" t="s">
        <v>170</v>
      </c>
      <c r="DO45">
        <v>100082946</v>
      </c>
      <c r="DP45">
        <v>41</v>
      </c>
      <c r="DQ45">
        <v>1997</v>
      </c>
      <c r="DR45" t="s">
        <v>25</v>
      </c>
      <c r="DS45" s="3"/>
      <c r="DT45" s="3"/>
      <c r="DU45" s="3"/>
      <c r="DV45" t="s">
        <v>208</v>
      </c>
      <c r="DW45">
        <v>1995</v>
      </c>
      <c r="DX45" t="s">
        <v>160</v>
      </c>
      <c r="DY45" t="s">
        <v>208</v>
      </c>
      <c r="DZ45">
        <v>100084335</v>
      </c>
      <c r="EA45">
        <v>41</v>
      </c>
      <c r="EB45">
        <v>1995</v>
      </c>
      <c r="EC45" t="s">
        <v>25</v>
      </c>
      <c r="ED45" s="3"/>
      <c r="EE45" s="3"/>
    </row>
    <row r="46" spans="1:135">
      <c r="A46" s="3" t="s">
        <v>209</v>
      </c>
      <c r="B46" s="3">
        <v>1992</v>
      </c>
      <c r="C46" s="3" t="s">
        <v>114</v>
      </c>
      <c r="D46" t="s">
        <v>209</v>
      </c>
      <c r="E46">
        <v>100102941</v>
      </c>
      <c r="F46">
        <v>42</v>
      </c>
      <c r="G46">
        <v>1992</v>
      </c>
      <c r="H46" t="s">
        <v>25</v>
      </c>
      <c r="I46" s="3" t="str">
        <f>IF($F46&gt;$F$1,"NA",(IF($H46="Y","X",(VLOOKUP($E46,[1]SWF!$A$1:$A$65536,1,FALSE)))))</f>
        <v>NA</v>
      </c>
      <c r="J46" s="3" t="str">
        <f>IF($F46&gt;$F$1,"NA",(IF($G46&lt;'[2]Point Tables'!$S$3,"OLD",(IF($H46="Y","X",(VLOOKUP($E46,[1]JWF!$A$1:$A$65536,1,FALSE)))))))</f>
        <v>NA</v>
      </c>
      <c r="K46" s="3" t="str">
        <f>IF($F46&gt;$F$1,"NA",(IF($G46&lt;'[2]Point Tables'!$S$4,"OLD",(IF($H46="Y","X",(VLOOKUP($E46,[1]CWF!$A$1:$A$65536,1,FALSE)))))))</f>
        <v>NA</v>
      </c>
      <c r="M46" t="s">
        <v>134</v>
      </c>
      <c r="N46">
        <v>1996</v>
      </c>
      <c r="O46" t="s">
        <v>135</v>
      </c>
      <c r="P46" t="s">
        <v>134</v>
      </c>
      <c r="Q46">
        <v>100081622</v>
      </c>
      <c r="R46">
        <v>42</v>
      </c>
      <c r="S46">
        <v>1996</v>
      </c>
      <c r="T46" t="s">
        <v>25</v>
      </c>
      <c r="U46" s="3"/>
      <c r="V46" s="3"/>
      <c r="W46" s="3"/>
      <c r="Y46" t="s">
        <v>85</v>
      </c>
      <c r="Z46">
        <v>1995</v>
      </c>
      <c r="AA46" t="s">
        <v>31</v>
      </c>
      <c r="AB46" t="s">
        <v>85</v>
      </c>
      <c r="AC46">
        <v>100079326</v>
      </c>
      <c r="AD46">
        <v>42</v>
      </c>
      <c r="AE46">
        <v>1995</v>
      </c>
      <c r="AF46" t="s">
        <v>25</v>
      </c>
      <c r="AG46" s="3"/>
      <c r="AH46" s="3"/>
      <c r="AI46" s="3"/>
      <c r="AJ46" s="3"/>
      <c r="AK46" s="3" t="s">
        <v>210</v>
      </c>
      <c r="AL46" s="3">
        <v>1990</v>
      </c>
      <c r="AM46" s="3" t="s">
        <v>51</v>
      </c>
      <c r="AN46" t="s">
        <v>210</v>
      </c>
      <c r="AO46">
        <v>100082023</v>
      </c>
      <c r="AP46">
        <v>42</v>
      </c>
      <c r="AQ46">
        <v>1990</v>
      </c>
      <c r="AR46" t="s">
        <v>25</v>
      </c>
      <c r="AS46" s="3"/>
      <c r="AT46" s="3"/>
      <c r="AU46" s="3"/>
      <c r="AV46" s="3"/>
      <c r="AW46" t="s">
        <v>151</v>
      </c>
      <c r="AX46">
        <v>1995</v>
      </c>
      <c r="AY46" t="s">
        <v>31</v>
      </c>
      <c r="AZ46" t="s">
        <v>151</v>
      </c>
      <c r="BA46">
        <v>100096654</v>
      </c>
      <c r="BB46">
        <v>42</v>
      </c>
      <c r="BC46">
        <v>1995</v>
      </c>
      <c r="BD46" t="s">
        <v>25</v>
      </c>
      <c r="BE46" s="3" t="str">
        <f>IF($BB46&gt;$BB$1,"NA",(IF($BC46&lt;'[2]Point Tables'!$S$3,"OLD",(IF($BD46="Y","X",(VLOOKUP($BA46,[1]JWF!$A$1:$A$65536,1,FALSE)))))))</f>
        <v>NA</v>
      </c>
      <c r="BF46" s="3" t="str">
        <f>IF($BB46&gt;$BB$1,"NA",(IF($BC46&lt;'[2]Point Tables'!$S$4,"OLD",(IF($BD46="Y","X",(VLOOKUP($BA46,[1]CWF!$A$1:$A$65536,1,FALSE)))))))</f>
        <v>NA</v>
      </c>
      <c r="BH46" s="3" t="s">
        <v>63</v>
      </c>
      <c r="BI46" s="3">
        <v>1996</v>
      </c>
      <c r="BJ46" s="3" t="s">
        <v>29</v>
      </c>
      <c r="BK46" t="s">
        <v>63</v>
      </c>
      <c r="BL46">
        <v>100074591</v>
      </c>
      <c r="BM46">
        <v>42</v>
      </c>
      <c r="BN46">
        <v>1996</v>
      </c>
      <c r="BO46" t="s">
        <v>25</v>
      </c>
      <c r="BP46" s="3"/>
      <c r="BQ46" s="3"/>
      <c r="BS46" t="s">
        <v>192</v>
      </c>
      <c r="BT46">
        <v>1994</v>
      </c>
      <c r="BU46" t="s">
        <v>37</v>
      </c>
      <c r="BV46" t="s">
        <v>192</v>
      </c>
      <c r="BW46">
        <v>100060673</v>
      </c>
      <c r="BX46">
        <v>42</v>
      </c>
      <c r="BY46">
        <v>1994</v>
      </c>
      <c r="BZ46" s="4" t="s">
        <v>25</v>
      </c>
      <c r="CA46" s="3"/>
      <c r="CB46" s="3"/>
      <c r="CC46" s="3"/>
      <c r="CD46" t="s">
        <v>142</v>
      </c>
      <c r="CE46">
        <v>1995</v>
      </c>
      <c r="CF46" t="s">
        <v>143</v>
      </c>
      <c r="CG46" t="s">
        <v>142</v>
      </c>
      <c r="CH46">
        <v>100076568</v>
      </c>
      <c r="CI46">
        <v>42.5</v>
      </c>
      <c r="CJ46">
        <v>1995</v>
      </c>
      <c r="CK46" t="s">
        <v>25</v>
      </c>
      <c r="CL46" s="3"/>
      <c r="CM46" s="3"/>
      <c r="CN46" s="3"/>
      <c r="CO46" t="s">
        <v>211</v>
      </c>
      <c r="CP46">
        <v>1998</v>
      </c>
      <c r="CQ46" t="s">
        <v>51</v>
      </c>
      <c r="CR46" t="s">
        <v>211</v>
      </c>
      <c r="CS46">
        <v>100085575</v>
      </c>
      <c r="CT46">
        <v>42</v>
      </c>
      <c r="CU46">
        <v>1998</v>
      </c>
      <c r="CV46" s="4" t="s">
        <v>25</v>
      </c>
      <c r="CW46" s="3"/>
      <c r="CX46" s="3"/>
      <c r="CZ46" s="3" t="s">
        <v>118</v>
      </c>
      <c r="DA46" s="3">
        <v>1997</v>
      </c>
      <c r="DB46" s="3" t="s">
        <v>51</v>
      </c>
      <c r="DC46" t="s">
        <v>118</v>
      </c>
      <c r="DD46">
        <v>100077772</v>
      </c>
      <c r="DE46">
        <v>42</v>
      </c>
      <c r="DF46">
        <v>1997</v>
      </c>
      <c r="DG46" t="s">
        <v>25</v>
      </c>
      <c r="DH46" s="3"/>
      <c r="DI46" s="3"/>
      <c r="DK46" s="3" t="s">
        <v>63</v>
      </c>
      <c r="DL46" s="3">
        <v>1996</v>
      </c>
      <c r="DM46" s="3" t="s">
        <v>29</v>
      </c>
      <c r="DN46" t="s">
        <v>63</v>
      </c>
      <c r="DO46">
        <v>100074591</v>
      </c>
      <c r="DP46">
        <v>42</v>
      </c>
      <c r="DQ46">
        <v>1996</v>
      </c>
      <c r="DR46" t="s">
        <v>25</v>
      </c>
      <c r="DS46" s="3"/>
      <c r="DT46" s="3"/>
      <c r="DU46" s="3"/>
      <c r="DV46" t="s">
        <v>164</v>
      </c>
      <c r="DW46">
        <v>1995</v>
      </c>
      <c r="DX46" t="s">
        <v>31</v>
      </c>
      <c r="DY46" t="s">
        <v>164</v>
      </c>
      <c r="DZ46">
        <v>100088284</v>
      </c>
      <c r="EA46">
        <v>42.5</v>
      </c>
      <c r="EB46">
        <v>1995</v>
      </c>
      <c r="EC46" t="s">
        <v>25</v>
      </c>
      <c r="ED46" s="3"/>
      <c r="EE46" s="3"/>
    </row>
    <row r="47" spans="1:135">
      <c r="A47" s="3" t="s">
        <v>212</v>
      </c>
      <c r="B47" s="3">
        <v>1988</v>
      </c>
      <c r="C47" s="3" t="s">
        <v>31</v>
      </c>
      <c r="D47" t="s">
        <v>212</v>
      </c>
      <c r="E47">
        <v>100066460</v>
      </c>
      <c r="F47">
        <v>43</v>
      </c>
      <c r="G47">
        <v>1988</v>
      </c>
      <c r="H47" t="s">
        <v>25</v>
      </c>
      <c r="I47" s="3" t="str">
        <f>IF($F47&gt;$F$1,"NA",(IF($H47="Y","X",(VLOOKUP($E47,[1]SWF!$A$1:$A$65536,1,FALSE)))))</f>
        <v>NA</v>
      </c>
      <c r="J47" s="3" t="str">
        <f>IF($F47&gt;$F$1,"NA",(IF($G47&lt;'[2]Point Tables'!$S$3,"OLD",(IF($H47="Y","X",(VLOOKUP($E47,[1]JWF!$A$1:$A$65536,1,FALSE)))))))</f>
        <v>NA</v>
      </c>
      <c r="K47" s="3" t="str">
        <f>IF($F47&gt;$F$1,"NA",(IF($G47&lt;'[2]Point Tables'!$S$4,"OLD",(IF($H47="Y","X",(VLOOKUP($E47,[1]CWF!$A$1:$A$65536,1,FALSE)))))))</f>
        <v>NA</v>
      </c>
      <c r="M47" t="s">
        <v>213</v>
      </c>
      <c r="N47">
        <v>1993</v>
      </c>
      <c r="O47" t="s">
        <v>71</v>
      </c>
      <c r="P47" t="s">
        <v>213</v>
      </c>
      <c r="Q47">
        <v>100059897</v>
      </c>
      <c r="R47">
        <v>43</v>
      </c>
      <c r="S47">
        <v>1993</v>
      </c>
      <c r="T47" t="s">
        <v>25</v>
      </c>
      <c r="U47" s="3"/>
      <c r="V47" s="3"/>
      <c r="W47" s="3"/>
      <c r="Y47" t="s">
        <v>188</v>
      </c>
      <c r="Z47">
        <v>1993</v>
      </c>
      <c r="AA47" t="s">
        <v>35</v>
      </c>
      <c r="AB47" t="s">
        <v>188</v>
      </c>
      <c r="AC47">
        <v>100062368</v>
      </c>
      <c r="AD47">
        <v>43</v>
      </c>
      <c r="AE47">
        <v>1993</v>
      </c>
      <c r="AF47" t="s">
        <v>25</v>
      </c>
      <c r="AG47" s="3"/>
      <c r="AH47" s="3"/>
      <c r="AI47" s="3"/>
      <c r="AJ47" s="3"/>
      <c r="AK47" s="3" t="s">
        <v>180</v>
      </c>
      <c r="AL47" s="3">
        <v>1993</v>
      </c>
      <c r="AM47" s="3" t="s">
        <v>71</v>
      </c>
      <c r="AN47" t="s">
        <v>180</v>
      </c>
      <c r="AO47">
        <v>100058686</v>
      </c>
      <c r="AP47">
        <v>43</v>
      </c>
      <c r="AQ47">
        <v>1993</v>
      </c>
      <c r="AR47" t="s">
        <v>25</v>
      </c>
      <c r="AS47" s="3"/>
      <c r="AT47" s="3"/>
      <c r="AU47" s="3"/>
      <c r="AV47" s="3"/>
      <c r="AW47" t="s">
        <v>67</v>
      </c>
      <c r="AX47">
        <v>1996</v>
      </c>
      <c r="AY47" t="s">
        <v>48</v>
      </c>
      <c r="AZ47" t="s">
        <v>67</v>
      </c>
      <c r="BA47">
        <v>100078709</v>
      </c>
      <c r="BB47">
        <v>43</v>
      </c>
      <c r="BC47">
        <v>1996</v>
      </c>
      <c r="BD47" t="s">
        <v>25</v>
      </c>
      <c r="BE47" s="3" t="str">
        <f>IF($BB47&gt;$BB$1,"NA",(IF($BC47&lt;'[2]Point Tables'!$S$3,"OLD",(IF($BD47="Y","X",(VLOOKUP($BA47,[1]JWF!$A$1:$A$65536,1,FALSE)))))))</f>
        <v>NA</v>
      </c>
      <c r="BF47" s="3" t="str">
        <f>IF($BB47&gt;$BB$1,"NA",(IF($BC47&lt;'[2]Point Tables'!$S$4,"OLD",(IF($BD47="Y","X",(VLOOKUP($BA47,[1]CWF!$A$1:$A$65536,1,FALSE)))))))</f>
        <v>NA</v>
      </c>
      <c r="BH47" s="3" t="s">
        <v>163</v>
      </c>
      <c r="BI47" s="3">
        <v>1993</v>
      </c>
      <c r="BJ47" s="3" t="s">
        <v>33</v>
      </c>
      <c r="BK47" t="s">
        <v>163</v>
      </c>
      <c r="BL47">
        <v>100097241</v>
      </c>
      <c r="BM47">
        <v>43</v>
      </c>
      <c r="BN47">
        <v>1993</v>
      </c>
      <c r="BO47" t="s">
        <v>25</v>
      </c>
      <c r="BP47" s="3"/>
      <c r="BQ47" s="3"/>
      <c r="BS47" t="s">
        <v>64</v>
      </c>
      <c r="BT47">
        <v>1994</v>
      </c>
      <c r="BU47" t="s">
        <v>29</v>
      </c>
      <c r="BV47" t="s">
        <v>64</v>
      </c>
      <c r="BW47">
        <v>100085142</v>
      </c>
      <c r="BX47">
        <v>43</v>
      </c>
      <c r="BY47">
        <v>1994</v>
      </c>
      <c r="BZ47" s="4" t="s">
        <v>25</v>
      </c>
      <c r="CA47" s="3"/>
      <c r="CB47" s="3"/>
      <c r="CC47" s="3"/>
      <c r="CD47" t="s">
        <v>97</v>
      </c>
      <c r="CE47">
        <v>1994</v>
      </c>
      <c r="CF47" t="s">
        <v>98</v>
      </c>
      <c r="CG47" t="s">
        <v>97</v>
      </c>
      <c r="CH47">
        <v>100071017</v>
      </c>
      <c r="CI47">
        <v>42.5</v>
      </c>
      <c r="CJ47">
        <v>1994</v>
      </c>
      <c r="CK47" t="s">
        <v>25</v>
      </c>
      <c r="CL47" s="3"/>
      <c r="CM47" s="3"/>
      <c r="CN47" s="3"/>
      <c r="CO47" t="s">
        <v>214</v>
      </c>
      <c r="CP47">
        <v>1995</v>
      </c>
      <c r="CQ47" t="s">
        <v>149</v>
      </c>
      <c r="CR47" t="s">
        <v>214</v>
      </c>
      <c r="CS47">
        <v>100071525</v>
      </c>
      <c r="CT47">
        <v>43</v>
      </c>
      <c r="CU47">
        <v>1995</v>
      </c>
      <c r="CV47" s="4" t="s">
        <v>25</v>
      </c>
      <c r="CW47" s="3"/>
      <c r="CX47" s="3"/>
      <c r="CZ47" s="3" t="s">
        <v>215</v>
      </c>
      <c r="DA47" s="3">
        <v>1995</v>
      </c>
      <c r="DB47" s="3" t="s">
        <v>216</v>
      </c>
      <c r="DC47" t="s">
        <v>215</v>
      </c>
      <c r="DD47">
        <v>100101712</v>
      </c>
      <c r="DE47">
        <v>43</v>
      </c>
      <c r="DF47">
        <v>1995</v>
      </c>
      <c r="DG47" t="s">
        <v>25</v>
      </c>
      <c r="DH47" s="3"/>
      <c r="DI47" s="3"/>
      <c r="DK47" s="3" t="s">
        <v>131</v>
      </c>
      <c r="DL47" s="3">
        <v>1995</v>
      </c>
      <c r="DM47" s="3" t="s">
        <v>35</v>
      </c>
      <c r="DN47" t="s">
        <v>131</v>
      </c>
      <c r="DO47">
        <v>100065372</v>
      </c>
      <c r="DP47">
        <v>43</v>
      </c>
      <c r="DQ47">
        <v>1995</v>
      </c>
      <c r="DR47" t="s">
        <v>25</v>
      </c>
      <c r="DS47" s="3"/>
      <c r="DT47" s="3"/>
      <c r="DU47" s="3"/>
      <c r="DV47" t="s">
        <v>217</v>
      </c>
      <c r="DW47">
        <v>1997</v>
      </c>
      <c r="DX47" t="s">
        <v>149</v>
      </c>
      <c r="DY47" t="s">
        <v>217</v>
      </c>
      <c r="DZ47">
        <v>100084556</v>
      </c>
      <c r="EA47">
        <v>42.5</v>
      </c>
      <c r="EB47">
        <v>1997</v>
      </c>
      <c r="EC47" t="s">
        <v>25</v>
      </c>
      <c r="ED47" s="3"/>
      <c r="EE47" s="3"/>
    </row>
    <row r="48" spans="1:135">
      <c r="A48" s="3" t="s">
        <v>218</v>
      </c>
      <c r="B48" s="3">
        <v>1991</v>
      </c>
      <c r="C48" s="3" t="s">
        <v>89</v>
      </c>
      <c r="D48" t="s">
        <v>218</v>
      </c>
      <c r="E48">
        <v>100084151</v>
      </c>
      <c r="F48">
        <v>44</v>
      </c>
      <c r="G48">
        <v>1991</v>
      </c>
      <c r="H48" t="s">
        <v>25</v>
      </c>
      <c r="I48" s="3" t="str">
        <f>IF($F48&gt;$F$1,"NA",(IF($H48="Y","X",(VLOOKUP($E48,[1]SWF!$A$1:$A$65536,1,FALSE)))))</f>
        <v>NA</v>
      </c>
      <c r="J48" s="3" t="str">
        <f>IF($F48&gt;$F$1,"NA",(IF($G48&lt;'[2]Point Tables'!$S$3,"OLD",(IF($H48="Y","X",(VLOOKUP($E48,[1]JWF!$A$1:$A$65536,1,FALSE)))))))</f>
        <v>NA</v>
      </c>
      <c r="K48" s="3" t="str">
        <f>IF($F48&gt;$F$1,"NA",(IF($G48&lt;'[2]Point Tables'!$S$4,"OLD",(IF($H48="Y","X",(VLOOKUP($E48,[1]CWF!$A$1:$A$65536,1,FALSE)))))))</f>
        <v>NA</v>
      </c>
      <c r="M48" t="s">
        <v>210</v>
      </c>
      <c r="N48">
        <v>1990</v>
      </c>
      <c r="O48" t="s">
        <v>51</v>
      </c>
      <c r="P48" t="s">
        <v>210</v>
      </c>
      <c r="Q48">
        <v>100082023</v>
      </c>
      <c r="R48">
        <v>44</v>
      </c>
      <c r="S48">
        <v>1990</v>
      </c>
      <c r="T48" t="s">
        <v>25</v>
      </c>
      <c r="U48" s="3"/>
      <c r="V48" s="3"/>
      <c r="W48" s="3"/>
      <c r="Y48" t="s">
        <v>104</v>
      </c>
      <c r="Z48">
        <v>1990</v>
      </c>
      <c r="AA48" t="s">
        <v>105</v>
      </c>
      <c r="AB48" t="s">
        <v>104</v>
      </c>
      <c r="AC48">
        <v>100053176</v>
      </c>
      <c r="AD48">
        <v>44</v>
      </c>
      <c r="AE48">
        <v>1990</v>
      </c>
      <c r="AF48" t="s">
        <v>25</v>
      </c>
      <c r="AG48" s="3"/>
      <c r="AH48" s="3"/>
      <c r="AI48" s="3"/>
      <c r="AJ48" s="3"/>
      <c r="AK48" s="3" t="s">
        <v>67</v>
      </c>
      <c r="AL48" s="3">
        <v>1996</v>
      </c>
      <c r="AM48" s="3" t="s">
        <v>48</v>
      </c>
      <c r="AN48" t="s">
        <v>67</v>
      </c>
      <c r="AO48">
        <v>100078709</v>
      </c>
      <c r="AP48">
        <v>44</v>
      </c>
      <c r="AQ48">
        <v>1996</v>
      </c>
      <c r="AR48" t="s">
        <v>25</v>
      </c>
      <c r="AS48" s="3"/>
      <c r="AT48" s="3"/>
      <c r="AU48" s="3"/>
      <c r="AV48" s="3"/>
      <c r="AW48" t="s">
        <v>121</v>
      </c>
      <c r="AX48">
        <v>1994</v>
      </c>
      <c r="AY48" t="s">
        <v>58</v>
      </c>
      <c r="AZ48" t="s">
        <v>121</v>
      </c>
      <c r="BA48">
        <v>100077367</v>
      </c>
      <c r="BB48">
        <v>44.5</v>
      </c>
      <c r="BC48">
        <v>1994</v>
      </c>
      <c r="BD48" t="s">
        <v>25</v>
      </c>
      <c r="BE48" s="3" t="str">
        <f>IF($BB48&gt;$BB$1,"NA",(IF($BC48&lt;'[2]Point Tables'!$S$3,"OLD",(IF($BD48="Y","X",(VLOOKUP($BA48,[1]JWF!$A$1:$A$65536,1,FALSE)))))))</f>
        <v>NA</v>
      </c>
      <c r="BF48" s="3" t="str">
        <f>IF($BB48&gt;$BB$1,"NA",(IF($BC48&lt;'[2]Point Tables'!$S$4,"OLD",(IF($BD48="Y","X",(VLOOKUP($BA48,[1]CWF!$A$1:$A$65536,1,FALSE)))))))</f>
        <v>NA</v>
      </c>
      <c r="BH48" s="3" t="s">
        <v>85</v>
      </c>
      <c r="BI48" s="3">
        <v>1995</v>
      </c>
      <c r="BJ48" s="3" t="s">
        <v>31</v>
      </c>
      <c r="BK48" t="s">
        <v>85</v>
      </c>
      <c r="BL48">
        <v>100079326</v>
      </c>
      <c r="BM48">
        <v>44</v>
      </c>
      <c r="BN48">
        <v>1995</v>
      </c>
      <c r="BO48" t="s">
        <v>25</v>
      </c>
      <c r="BP48" s="3"/>
      <c r="BQ48" s="3"/>
      <c r="BS48" t="s">
        <v>115</v>
      </c>
      <c r="BT48">
        <v>1995</v>
      </c>
      <c r="BU48" t="s">
        <v>77</v>
      </c>
      <c r="BV48" t="s">
        <v>115</v>
      </c>
      <c r="BW48">
        <v>100059249</v>
      </c>
      <c r="BX48">
        <v>44</v>
      </c>
      <c r="BY48">
        <v>1995</v>
      </c>
      <c r="BZ48" s="4" t="s">
        <v>25</v>
      </c>
      <c r="CA48" s="3"/>
      <c r="CB48" s="3"/>
      <c r="CC48" s="3"/>
      <c r="CD48" t="s">
        <v>167</v>
      </c>
      <c r="CE48">
        <v>1992</v>
      </c>
      <c r="CF48" t="s">
        <v>56</v>
      </c>
      <c r="CG48" t="s">
        <v>167</v>
      </c>
      <c r="CH48">
        <v>100046907</v>
      </c>
      <c r="CI48">
        <v>44</v>
      </c>
      <c r="CJ48">
        <v>1992</v>
      </c>
      <c r="CK48" t="s">
        <v>25</v>
      </c>
      <c r="CL48" s="3"/>
      <c r="CM48" s="3"/>
      <c r="CN48" s="3"/>
      <c r="CO48" t="s">
        <v>219</v>
      </c>
      <c r="CP48">
        <v>1996</v>
      </c>
      <c r="CQ48" t="s">
        <v>155</v>
      </c>
      <c r="CR48" t="s">
        <v>219</v>
      </c>
      <c r="CS48">
        <v>100090150</v>
      </c>
      <c r="CT48">
        <v>44</v>
      </c>
      <c r="CU48">
        <v>1996</v>
      </c>
      <c r="CV48" s="4" t="s">
        <v>25</v>
      </c>
      <c r="CW48" s="3"/>
      <c r="CX48" s="3"/>
      <c r="CZ48" s="3" t="s">
        <v>192</v>
      </c>
      <c r="DA48" s="3">
        <v>1994</v>
      </c>
      <c r="DB48" s="3" t="s">
        <v>37</v>
      </c>
      <c r="DC48" t="s">
        <v>192</v>
      </c>
      <c r="DD48">
        <v>100060673</v>
      </c>
      <c r="DE48">
        <v>44</v>
      </c>
      <c r="DF48">
        <v>1994</v>
      </c>
      <c r="DG48" t="s">
        <v>25</v>
      </c>
      <c r="DH48" s="3"/>
      <c r="DI48" s="3"/>
      <c r="DK48" s="3" t="s">
        <v>220</v>
      </c>
      <c r="DL48" s="3">
        <v>1994</v>
      </c>
      <c r="DM48" s="3" t="s">
        <v>61</v>
      </c>
      <c r="DN48" t="s">
        <v>220</v>
      </c>
      <c r="DO48">
        <v>100073035</v>
      </c>
      <c r="DP48">
        <v>44</v>
      </c>
      <c r="DQ48">
        <v>1994</v>
      </c>
      <c r="DR48" t="s">
        <v>25</v>
      </c>
      <c r="DS48" s="3"/>
      <c r="DT48" s="3"/>
      <c r="DU48" s="3"/>
      <c r="DV48" t="s">
        <v>195</v>
      </c>
      <c r="DW48">
        <v>1997</v>
      </c>
      <c r="DX48" t="s">
        <v>56</v>
      </c>
      <c r="DY48" t="s">
        <v>195</v>
      </c>
      <c r="DZ48">
        <v>100086581</v>
      </c>
      <c r="EA48">
        <v>44.33</v>
      </c>
      <c r="EB48">
        <v>1997</v>
      </c>
      <c r="EC48" t="s">
        <v>25</v>
      </c>
      <c r="ED48" s="3"/>
      <c r="EE48" s="3"/>
    </row>
    <row r="49" spans="1:135">
      <c r="A49" s="3" t="s">
        <v>220</v>
      </c>
      <c r="B49" s="3">
        <v>1994</v>
      </c>
      <c r="C49" s="3" t="s">
        <v>61</v>
      </c>
      <c r="D49" t="s">
        <v>220</v>
      </c>
      <c r="E49">
        <v>100073035</v>
      </c>
      <c r="F49">
        <v>45</v>
      </c>
      <c r="G49">
        <v>1994</v>
      </c>
      <c r="H49" t="s">
        <v>25</v>
      </c>
      <c r="I49" s="3" t="str">
        <f>IF($F49&gt;$F$1,"NA",(IF($H49="Y","X",(VLOOKUP($E49,[1]SWF!$A$1:$A$65536,1,FALSE)))))</f>
        <v>NA</v>
      </c>
      <c r="J49" s="3" t="str">
        <f>IF($F49&gt;$F$1,"NA",(IF($G49&lt;'[2]Point Tables'!$S$3,"OLD",(IF($H49="Y","X",(VLOOKUP($E49,[1]JWF!$A$1:$A$65536,1,FALSE)))))))</f>
        <v>NA</v>
      </c>
      <c r="K49" s="3" t="str">
        <f>IF($F49&gt;$F$1,"NA",(IF($G49&lt;'[2]Point Tables'!$S$4,"OLD",(IF($H49="Y","X",(VLOOKUP($E49,[1]CWF!$A$1:$A$65536,1,FALSE)))))))</f>
        <v>NA</v>
      </c>
      <c r="M49" t="s">
        <v>76</v>
      </c>
      <c r="N49">
        <v>1995</v>
      </c>
      <c r="O49" t="s">
        <v>77</v>
      </c>
      <c r="P49" t="s">
        <v>76</v>
      </c>
      <c r="Q49">
        <v>100058844</v>
      </c>
      <c r="R49">
        <v>45</v>
      </c>
      <c r="S49">
        <v>1995</v>
      </c>
      <c r="T49" t="s">
        <v>25</v>
      </c>
      <c r="U49" s="3"/>
      <c r="V49" s="3"/>
      <c r="W49" s="3"/>
      <c r="Y49" t="s">
        <v>163</v>
      </c>
      <c r="Z49">
        <v>1993</v>
      </c>
      <c r="AA49" t="s">
        <v>33</v>
      </c>
      <c r="AB49" t="s">
        <v>163</v>
      </c>
      <c r="AC49">
        <v>100097241</v>
      </c>
      <c r="AD49">
        <v>45</v>
      </c>
      <c r="AE49">
        <v>1993</v>
      </c>
      <c r="AF49" t="s">
        <v>25</v>
      </c>
      <c r="AG49" s="3"/>
      <c r="AH49" s="3"/>
      <c r="AI49" s="3"/>
      <c r="AJ49" s="3"/>
      <c r="AK49" s="3" t="s">
        <v>108</v>
      </c>
      <c r="AL49" s="3">
        <v>1990</v>
      </c>
      <c r="AM49" s="3" t="s">
        <v>37</v>
      </c>
      <c r="AN49" t="s">
        <v>108</v>
      </c>
      <c r="AO49">
        <v>100024648</v>
      </c>
      <c r="AP49">
        <v>45</v>
      </c>
      <c r="AQ49">
        <v>1990</v>
      </c>
      <c r="AR49" t="s">
        <v>25</v>
      </c>
      <c r="AS49" s="3"/>
      <c r="AT49" s="3"/>
      <c r="AU49" s="3"/>
      <c r="AV49" s="3"/>
      <c r="AW49" t="s">
        <v>97</v>
      </c>
      <c r="AX49">
        <v>1994</v>
      </c>
      <c r="AY49" t="s">
        <v>98</v>
      </c>
      <c r="AZ49" t="s">
        <v>97</v>
      </c>
      <c r="BA49">
        <v>100071017</v>
      </c>
      <c r="BB49">
        <v>44.5</v>
      </c>
      <c r="BC49">
        <v>1994</v>
      </c>
      <c r="BD49" t="s">
        <v>25</v>
      </c>
      <c r="BE49" s="3" t="str">
        <f>IF($BB49&gt;$BB$1,"NA",(IF($BC49&lt;'[2]Point Tables'!$S$3,"OLD",(IF($BD49="Y","X",(VLOOKUP($BA49,[1]JWF!$A$1:$A$65536,1,FALSE)))))))</f>
        <v>NA</v>
      </c>
      <c r="BF49" s="3" t="str">
        <f>IF($BB49&gt;$BB$1,"NA",(IF($BC49&lt;'[2]Point Tables'!$S$4,"OLD",(IF($BD49="Y","X",(VLOOKUP($BA49,[1]CWF!$A$1:$A$65536,1,FALSE)))))))</f>
        <v>NA</v>
      </c>
      <c r="BH49" s="3" t="s">
        <v>67</v>
      </c>
      <c r="BI49" s="3">
        <v>1996</v>
      </c>
      <c r="BJ49" s="3" t="s">
        <v>48</v>
      </c>
      <c r="BK49" t="s">
        <v>67</v>
      </c>
      <c r="BL49">
        <v>100078709</v>
      </c>
      <c r="BM49">
        <v>45</v>
      </c>
      <c r="BN49">
        <v>1996</v>
      </c>
      <c r="BO49" t="s">
        <v>25</v>
      </c>
      <c r="BP49" s="3"/>
      <c r="BQ49" s="3"/>
      <c r="BS49" t="s">
        <v>92</v>
      </c>
      <c r="BT49">
        <v>1995</v>
      </c>
      <c r="BU49" t="s">
        <v>80</v>
      </c>
      <c r="BV49" t="s">
        <v>92</v>
      </c>
      <c r="BW49">
        <v>100067240</v>
      </c>
      <c r="BX49">
        <v>45</v>
      </c>
      <c r="BY49">
        <v>1995</v>
      </c>
      <c r="BZ49" s="4" t="s">
        <v>25</v>
      </c>
      <c r="CA49" s="3"/>
      <c r="CB49" s="3"/>
      <c r="CC49" s="3"/>
      <c r="CD49" t="s">
        <v>117</v>
      </c>
      <c r="CE49">
        <v>1995</v>
      </c>
      <c r="CF49" t="s">
        <v>31</v>
      </c>
      <c r="CG49" t="s">
        <v>117</v>
      </c>
      <c r="CH49">
        <v>100075043</v>
      </c>
      <c r="CI49">
        <v>45</v>
      </c>
      <c r="CJ49">
        <v>1995</v>
      </c>
      <c r="CK49" t="s">
        <v>25</v>
      </c>
      <c r="CL49" s="3"/>
      <c r="CM49" s="3"/>
      <c r="CN49" s="3"/>
      <c r="CO49" t="s">
        <v>221</v>
      </c>
      <c r="CP49">
        <v>1997</v>
      </c>
      <c r="CQ49" t="s">
        <v>222</v>
      </c>
      <c r="CR49" t="s">
        <v>221</v>
      </c>
      <c r="CS49">
        <v>100101539</v>
      </c>
      <c r="CT49">
        <v>45</v>
      </c>
      <c r="CU49">
        <v>1997</v>
      </c>
      <c r="CV49" s="4" t="s">
        <v>25</v>
      </c>
      <c r="CW49" s="3"/>
      <c r="CX49" s="3"/>
      <c r="CZ49" s="3" t="s">
        <v>90</v>
      </c>
      <c r="DA49" s="3">
        <v>1997</v>
      </c>
      <c r="DB49" s="3" t="s">
        <v>37</v>
      </c>
      <c r="DC49" t="s">
        <v>90</v>
      </c>
      <c r="DD49">
        <v>100079073</v>
      </c>
      <c r="DE49">
        <v>45</v>
      </c>
      <c r="DF49">
        <v>1997</v>
      </c>
      <c r="DG49" t="s">
        <v>25</v>
      </c>
      <c r="DH49" s="3"/>
      <c r="DI49" s="3"/>
      <c r="DK49" s="3" t="s">
        <v>223</v>
      </c>
      <c r="DL49" s="3">
        <v>1998</v>
      </c>
      <c r="DM49" s="3" t="s">
        <v>29</v>
      </c>
      <c r="DN49" t="s">
        <v>223</v>
      </c>
      <c r="DO49">
        <v>100087295</v>
      </c>
      <c r="DP49">
        <v>45</v>
      </c>
      <c r="DQ49">
        <v>1998</v>
      </c>
      <c r="DR49" t="s">
        <v>25</v>
      </c>
      <c r="DS49" s="3"/>
      <c r="DT49" s="3"/>
      <c r="DU49" s="3"/>
      <c r="DV49" t="s">
        <v>224</v>
      </c>
      <c r="DW49">
        <v>1994</v>
      </c>
      <c r="DX49" t="s">
        <v>31</v>
      </c>
      <c r="DY49" t="s">
        <v>224</v>
      </c>
      <c r="DZ49">
        <v>100081048</v>
      </c>
      <c r="EA49">
        <v>44.33</v>
      </c>
      <c r="EB49">
        <v>1994</v>
      </c>
      <c r="EC49" t="s">
        <v>25</v>
      </c>
      <c r="ED49" s="3"/>
      <c r="EE49" s="3"/>
    </row>
    <row r="50" spans="1:135" ht="14.4" customHeight="1">
      <c r="A50" s="3" t="s">
        <v>225</v>
      </c>
      <c r="B50" s="3">
        <v>1963</v>
      </c>
      <c r="C50" s="3" t="s">
        <v>226</v>
      </c>
      <c r="D50" t="s">
        <v>225</v>
      </c>
      <c r="E50">
        <v>100074157</v>
      </c>
      <c r="F50">
        <v>46</v>
      </c>
      <c r="G50">
        <v>1963</v>
      </c>
      <c r="H50" t="s">
        <v>25</v>
      </c>
      <c r="I50" s="3" t="str">
        <f>IF($F50&gt;$F$1,"NA",(IF($H50="Y","X",(VLOOKUP($E50,[1]SWF!$A$1:$A$65536,1,FALSE)))))</f>
        <v>NA</v>
      </c>
      <c r="J50" s="3" t="str">
        <f>IF($F50&gt;$F$1,"NA",(IF($G50&lt;'[2]Point Tables'!$S$3,"OLD",(IF($H50="Y","X",(VLOOKUP($E50,[1]JWF!$A$1:$A$65536,1,FALSE)))))))</f>
        <v>NA</v>
      </c>
      <c r="K50" s="3" t="str">
        <f>IF($F50&gt;$F$1,"NA",(IF($G50&lt;'[2]Point Tables'!$S$4,"OLD",(IF($H50="Y","X",(VLOOKUP($E50,[1]CWF!$A$1:$A$65536,1,FALSE)))))))</f>
        <v>NA</v>
      </c>
      <c r="M50" t="s">
        <v>118</v>
      </c>
      <c r="N50">
        <v>1997</v>
      </c>
      <c r="O50" t="s">
        <v>51</v>
      </c>
      <c r="P50" t="s">
        <v>118</v>
      </c>
      <c r="Q50">
        <v>100077772</v>
      </c>
      <c r="R50">
        <v>46</v>
      </c>
      <c r="S50">
        <v>1997</v>
      </c>
      <c r="T50" t="s">
        <v>25</v>
      </c>
      <c r="U50" s="3"/>
      <c r="V50" s="3"/>
      <c r="W50" s="3"/>
      <c r="Y50" t="s">
        <v>138</v>
      </c>
      <c r="Z50">
        <v>1990</v>
      </c>
      <c r="AA50" t="s">
        <v>61</v>
      </c>
      <c r="AB50" t="s">
        <v>138</v>
      </c>
      <c r="AC50">
        <v>100039051</v>
      </c>
      <c r="AD50">
        <v>46</v>
      </c>
      <c r="AE50">
        <v>1990</v>
      </c>
      <c r="AF50" t="s">
        <v>25</v>
      </c>
      <c r="AG50" s="3"/>
      <c r="AH50" s="3"/>
      <c r="AI50" s="3"/>
      <c r="AJ50" s="3"/>
      <c r="AK50" s="10" t="s">
        <v>227</v>
      </c>
      <c r="AL50" s="3">
        <v>0</v>
      </c>
      <c r="AM50" s="3">
        <v>0</v>
      </c>
      <c r="AN50" t="s">
        <v>227</v>
      </c>
      <c r="AO50">
        <v>0</v>
      </c>
      <c r="AP50">
        <v>0</v>
      </c>
      <c r="AQ50">
        <v>0</v>
      </c>
      <c r="AR50" t="s">
        <v>25</v>
      </c>
      <c r="AS50" s="3"/>
      <c r="AT50" s="3"/>
      <c r="AU50" s="3"/>
      <c r="AV50" s="3"/>
      <c r="AW50" t="s">
        <v>69</v>
      </c>
      <c r="AX50">
        <v>1995</v>
      </c>
      <c r="AY50" t="s">
        <v>35</v>
      </c>
      <c r="AZ50" t="s">
        <v>69</v>
      </c>
      <c r="BA50">
        <v>100052167</v>
      </c>
      <c r="BB50">
        <v>46</v>
      </c>
      <c r="BC50">
        <v>1995</v>
      </c>
      <c r="BD50" t="s">
        <v>25</v>
      </c>
      <c r="BE50" s="3" t="str">
        <f>IF($BB50&gt;$BB$1,"NA",(IF($BC50&lt;'[2]Point Tables'!$S$3,"OLD",(IF($BD50="Y","X",(VLOOKUP($BA50,[1]JWF!$A$1:$A$65536,1,FALSE)))))))</f>
        <v>NA</v>
      </c>
      <c r="BF50" s="3" t="str">
        <f>IF($BB50&gt;$BB$1,"NA",(IF($BC50&lt;'[2]Point Tables'!$S$4,"OLD",(IF($BD50="Y","X",(VLOOKUP($BA50,[1]CWF!$A$1:$A$65536,1,FALSE)))))))</f>
        <v>NA</v>
      </c>
      <c r="BH50" s="3" t="s">
        <v>102</v>
      </c>
      <c r="BI50" s="3">
        <v>1996</v>
      </c>
      <c r="BJ50" s="3" t="s">
        <v>89</v>
      </c>
      <c r="BK50" t="s">
        <v>102</v>
      </c>
      <c r="BL50">
        <v>100090545</v>
      </c>
      <c r="BM50">
        <v>46</v>
      </c>
      <c r="BN50">
        <v>1996</v>
      </c>
      <c r="BO50" t="s">
        <v>25</v>
      </c>
      <c r="BP50" s="3"/>
      <c r="BQ50" s="3"/>
      <c r="BS50" t="s">
        <v>134</v>
      </c>
      <c r="BT50">
        <v>1996</v>
      </c>
      <c r="BU50" t="s">
        <v>135</v>
      </c>
      <c r="BV50" t="s">
        <v>134</v>
      </c>
      <c r="BW50">
        <v>100081622</v>
      </c>
      <c r="BX50">
        <v>46</v>
      </c>
      <c r="BY50">
        <v>1996</v>
      </c>
      <c r="BZ50" s="4" t="s">
        <v>25</v>
      </c>
      <c r="CA50" s="3"/>
      <c r="CB50" s="3"/>
      <c r="CC50" s="3"/>
      <c r="CD50" t="s">
        <v>228</v>
      </c>
      <c r="CE50">
        <v>1992</v>
      </c>
      <c r="CF50" t="s">
        <v>229</v>
      </c>
      <c r="CG50" t="s">
        <v>228</v>
      </c>
      <c r="CH50">
        <v>100044799</v>
      </c>
      <c r="CI50">
        <v>46</v>
      </c>
      <c r="CJ50">
        <v>1992</v>
      </c>
      <c r="CK50" t="s">
        <v>25</v>
      </c>
      <c r="CL50" s="3"/>
      <c r="CM50" s="3"/>
      <c r="CN50" s="3"/>
      <c r="CO50" t="s">
        <v>230</v>
      </c>
      <c r="CP50">
        <v>1997</v>
      </c>
      <c r="CQ50" t="s">
        <v>80</v>
      </c>
      <c r="CR50" t="s">
        <v>230</v>
      </c>
      <c r="CS50">
        <v>100088853</v>
      </c>
      <c r="CT50">
        <v>46</v>
      </c>
      <c r="CU50">
        <v>1997</v>
      </c>
      <c r="CV50" s="4" t="s">
        <v>25</v>
      </c>
      <c r="CW50" s="3"/>
      <c r="CX50" s="3"/>
      <c r="CZ50" s="3" t="s">
        <v>170</v>
      </c>
      <c r="DA50" s="3">
        <v>1997</v>
      </c>
      <c r="DB50" s="3" t="s">
        <v>31</v>
      </c>
      <c r="DC50" t="s">
        <v>170</v>
      </c>
      <c r="DD50">
        <v>100082946</v>
      </c>
      <c r="DE50">
        <v>46</v>
      </c>
      <c r="DF50">
        <v>1997</v>
      </c>
      <c r="DG50" t="s">
        <v>25</v>
      </c>
      <c r="DH50" s="3"/>
      <c r="DI50" s="3"/>
      <c r="DK50" s="3" t="s">
        <v>111</v>
      </c>
      <c r="DL50" s="3">
        <v>1995</v>
      </c>
      <c r="DM50" s="3" t="s">
        <v>58</v>
      </c>
      <c r="DN50" t="s">
        <v>111</v>
      </c>
      <c r="DO50">
        <v>100076263</v>
      </c>
      <c r="DP50">
        <v>46</v>
      </c>
      <c r="DQ50">
        <v>1995</v>
      </c>
      <c r="DR50" t="s">
        <v>25</v>
      </c>
      <c r="DS50" s="3"/>
      <c r="DT50" s="3"/>
      <c r="DU50" s="3"/>
      <c r="DV50" t="s">
        <v>231</v>
      </c>
      <c r="DW50">
        <v>1997</v>
      </c>
      <c r="DX50" t="s">
        <v>29</v>
      </c>
      <c r="DY50" t="s">
        <v>231</v>
      </c>
      <c r="DZ50">
        <v>100060811</v>
      </c>
      <c r="EA50">
        <v>44.33</v>
      </c>
      <c r="EB50">
        <v>1997</v>
      </c>
      <c r="EC50" t="s">
        <v>25</v>
      </c>
      <c r="ED50" s="3"/>
      <c r="EE50" s="3"/>
    </row>
    <row r="51" spans="1:135">
      <c r="A51" s="3" t="s">
        <v>213</v>
      </c>
      <c r="B51" s="3">
        <v>1993</v>
      </c>
      <c r="C51" s="3" t="s">
        <v>71</v>
      </c>
      <c r="D51" t="s">
        <v>213</v>
      </c>
      <c r="E51">
        <v>100059897</v>
      </c>
      <c r="F51">
        <v>47</v>
      </c>
      <c r="G51">
        <v>1993</v>
      </c>
      <c r="H51" t="s">
        <v>25</v>
      </c>
      <c r="I51" s="3" t="str">
        <f>IF($F51&gt;$F$1,"NA",(IF($H51="Y","X",(VLOOKUP($E51,[1]SWF!$A$1:$A$65536,1,FALSE)))))</f>
        <v>NA</v>
      </c>
      <c r="J51" s="3" t="str">
        <f>IF($F51&gt;$F$1,"NA",(IF($G51&lt;'[2]Point Tables'!$S$3,"OLD",(IF($H51="Y","X",(VLOOKUP($E51,[1]JWF!$A$1:$A$65536,1,FALSE)))))))</f>
        <v>NA</v>
      </c>
      <c r="K51" s="3" t="str">
        <f>IF($F51&gt;$F$1,"NA",(IF($G51&lt;'[2]Point Tables'!$S$4,"OLD",(IF($H51="Y","X",(VLOOKUP($E51,[1]CWF!$A$1:$A$65536,1,FALSE)))))))</f>
        <v>NA</v>
      </c>
      <c r="M51" t="s">
        <v>141</v>
      </c>
      <c r="N51">
        <v>1991</v>
      </c>
      <c r="O51" t="s">
        <v>124</v>
      </c>
      <c r="P51" t="s">
        <v>141</v>
      </c>
      <c r="Q51">
        <v>100050117</v>
      </c>
      <c r="R51">
        <v>47</v>
      </c>
      <c r="S51">
        <v>1991</v>
      </c>
      <c r="T51" t="s">
        <v>25</v>
      </c>
      <c r="U51" s="3"/>
      <c r="V51" s="3"/>
      <c r="W51" s="3"/>
      <c r="Y51" t="s">
        <v>55</v>
      </c>
      <c r="Z51">
        <v>1994</v>
      </c>
      <c r="AA51" t="s">
        <v>56</v>
      </c>
      <c r="AB51" t="s">
        <v>55</v>
      </c>
      <c r="AC51">
        <v>100046908</v>
      </c>
      <c r="AD51">
        <v>47</v>
      </c>
      <c r="AE51">
        <v>1994</v>
      </c>
      <c r="AF51" t="s">
        <v>25</v>
      </c>
      <c r="AG51" s="3"/>
      <c r="AH51" s="3"/>
      <c r="AI51" s="3"/>
      <c r="AJ51" s="3"/>
      <c r="AK51" s="10" t="s">
        <v>227</v>
      </c>
      <c r="AL51" s="3">
        <v>0</v>
      </c>
      <c r="AM51" s="3">
        <v>0</v>
      </c>
      <c r="AN51" t="s">
        <v>227</v>
      </c>
      <c r="AO51">
        <v>0</v>
      </c>
      <c r="AP51">
        <v>0</v>
      </c>
      <c r="AQ51">
        <v>0</v>
      </c>
      <c r="AR51" t="s">
        <v>25</v>
      </c>
      <c r="AS51" s="3"/>
      <c r="AT51" s="3"/>
      <c r="AU51" s="3"/>
      <c r="AV51" s="3"/>
      <c r="AW51" t="s">
        <v>134</v>
      </c>
      <c r="AX51">
        <v>1996</v>
      </c>
      <c r="AY51" t="s">
        <v>135</v>
      </c>
      <c r="AZ51" t="s">
        <v>134</v>
      </c>
      <c r="BA51">
        <v>100081622</v>
      </c>
      <c r="BB51">
        <v>47</v>
      </c>
      <c r="BC51">
        <v>1996</v>
      </c>
      <c r="BD51" t="s">
        <v>25</v>
      </c>
      <c r="BE51" s="3" t="str">
        <f>IF($BB51&gt;$BB$1,"NA",(IF($BC51&lt;'[2]Point Tables'!$S$3,"OLD",(IF($BD51="Y","X",(VLOOKUP($BA51,[1]JWF!$A$1:$A$65536,1,FALSE)))))))</f>
        <v>NA</v>
      </c>
      <c r="BF51" s="3" t="str">
        <f>IF($BB51&gt;$BB$1,"NA",(IF($BC51&lt;'[2]Point Tables'!$S$4,"OLD",(IF($BD51="Y","X",(VLOOKUP($BA51,[1]CWF!$A$1:$A$65536,1,FALSE)))))))</f>
        <v>NA</v>
      </c>
      <c r="BH51" s="3" t="s">
        <v>92</v>
      </c>
      <c r="BI51" s="3">
        <v>1995</v>
      </c>
      <c r="BJ51" s="3" t="s">
        <v>80</v>
      </c>
      <c r="BK51" t="s">
        <v>92</v>
      </c>
      <c r="BL51">
        <v>100067240</v>
      </c>
      <c r="BM51">
        <v>47</v>
      </c>
      <c r="BN51">
        <v>1995</v>
      </c>
      <c r="BO51" t="s">
        <v>25</v>
      </c>
      <c r="BP51" s="3"/>
      <c r="BQ51" s="3"/>
      <c r="BS51" t="s">
        <v>197</v>
      </c>
      <c r="BT51">
        <v>1996</v>
      </c>
      <c r="BU51" t="s">
        <v>198</v>
      </c>
      <c r="BV51" t="s">
        <v>197</v>
      </c>
      <c r="BW51">
        <v>100085804</v>
      </c>
      <c r="BX51">
        <v>47</v>
      </c>
      <c r="BY51">
        <v>1996</v>
      </c>
      <c r="BZ51" s="4" t="s">
        <v>25</v>
      </c>
      <c r="CA51" s="3"/>
      <c r="CB51" s="3"/>
      <c r="CC51" s="3"/>
      <c r="CD51" t="s">
        <v>126</v>
      </c>
      <c r="CE51">
        <v>1994</v>
      </c>
      <c r="CF51" t="s">
        <v>71</v>
      </c>
      <c r="CG51" t="s">
        <v>126</v>
      </c>
      <c r="CH51">
        <v>100094552</v>
      </c>
      <c r="CI51">
        <v>47</v>
      </c>
      <c r="CJ51">
        <v>1994</v>
      </c>
      <c r="CK51" t="s">
        <v>25</v>
      </c>
      <c r="CL51" s="3"/>
      <c r="CM51" s="3"/>
      <c r="CN51" s="3"/>
      <c r="CO51" t="s">
        <v>172</v>
      </c>
      <c r="CP51">
        <v>1996</v>
      </c>
      <c r="CQ51" t="s">
        <v>31</v>
      </c>
      <c r="CR51" t="s">
        <v>172</v>
      </c>
      <c r="CS51">
        <v>100078734</v>
      </c>
      <c r="CT51">
        <v>47</v>
      </c>
      <c r="CU51">
        <v>1996</v>
      </c>
      <c r="CV51" s="4" t="s">
        <v>25</v>
      </c>
      <c r="CW51" s="3"/>
      <c r="CX51" s="3"/>
      <c r="CZ51" s="3" t="s">
        <v>67</v>
      </c>
      <c r="DA51" s="3">
        <v>1996</v>
      </c>
      <c r="DB51" s="3" t="s">
        <v>48</v>
      </c>
      <c r="DC51" t="s">
        <v>67</v>
      </c>
      <c r="DD51">
        <v>100078709</v>
      </c>
      <c r="DE51">
        <v>47</v>
      </c>
      <c r="DF51">
        <v>1996</v>
      </c>
      <c r="DG51" t="s">
        <v>25</v>
      </c>
      <c r="DH51" s="3"/>
      <c r="DI51" s="3"/>
      <c r="DK51" s="3" t="s">
        <v>134</v>
      </c>
      <c r="DL51" s="3">
        <v>1996</v>
      </c>
      <c r="DM51" s="3" t="s">
        <v>135</v>
      </c>
      <c r="DN51" t="s">
        <v>134</v>
      </c>
      <c r="DO51">
        <v>100081622</v>
      </c>
      <c r="DP51">
        <v>47</v>
      </c>
      <c r="DQ51">
        <v>1996</v>
      </c>
      <c r="DR51" t="s">
        <v>25</v>
      </c>
      <c r="DS51" s="3"/>
      <c r="DT51" s="3"/>
      <c r="DU51" s="3"/>
      <c r="DV51" t="s">
        <v>232</v>
      </c>
      <c r="DW51">
        <v>1994</v>
      </c>
      <c r="DX51" t="s">
        <v>147</v>
      </c>
      <c r="DY51" t="s">
        <v>232</v>
      </c>
      <c r="DZ51">
        <v>100067635</v>
      </c>
      <c r="EA51">
        <v>47.5</v>
      </c>
      <c r="EB51">
        <v>1994</v>
      </c>
      <c r="EC51" t="s">
        <v>25</v>
      </c>
      <c r="ED51" s="3"/>
      <c r="EE51" s="3"/>
    </row>
    <row r="52" spans="1:135" ht="14.4" customHeight="1">
      <c r="A52" s="3" t="s">
        <v>76</v>
      </c>
      <c r="B52" s="3">
        <v>1995</v>
      </c>
      <c r="C52" s="3" t="s">
        <v>77</v>
      </c>
      <c r="D52" t="s">
        <v>76</v>
      </c>
      <c r="E52">
        <v>100058844</v>
      </c>
      <c r="F52">
        <v>48</v>
      </c>
      <c r="G52">
        <v>1995</v>
      </c>
      <c r="H52" t="s">
        <v>25</v>
      </c>
      <c r="I52" s="3" t="str">
        <f>IF($F52&gt;$F$1,"NA",(IF($H52="Y","X",(VLOOKUP($E52,[1]SWF!$A$1:$A$65536,1,FALSE)))))</f>
        <v>NA</v>
      </c>
      <c r="J52" s="3" t="str">
        <f>IF($F52&gt;$F$1,"NA",(IF($G52&lt;'[2]Point Tables'!$S$3,"OLD",(IF($H52="Y","X",(VLOOKUP($E52,[1]JWF!$A$1:$A$65536,1,FALSE)))))))</f>
        <v>NA</v>
      </c>
      <c r="K52" s="3" t="str">
        <f>IF($F52&gt;$F$1,"NA",(IF($G52&lt;'[2]Point Tables'!$S$4,"OLD",(IF($H52="Y","X",(VLOOKUP($E52,[1]CWF!$A$1:$A$65536,1,FALSE)))))))</f>
        <v>NA</v>
      </c>
      <c r="M52" t="s">
        <v>117</v>
      </c>
      <c r="N52">
        <v>1995</v>
      </c>
      <c r="O52" t="s">
        <v>31</v>
      </c>
      <c r="P52" t="s">
        <v>117</v>
      </c>
      <c r="Q52">
        <v>100075043</v>
      </c>
      <c r="R52">
        <v>48</v>
      </c>
      <c r="S52">
        <v>1995</v>
      </c>
      <c r="T52" t="s">
        <v>25</v>
      </c>
      <c r="U52" s="3"/>
      <c r="V52" s="3"/>
      <c r="W52" s="3"/>
      <c r="Y52" t="s">
        <v>82</v>
      </c>
      <c r="Z52">
        <v>1992</v>
      </c>
      <c r="AA52" t="s">
        <v>71</v>
      </c>
      <c r="AB52" t="s">
        <v>82</v>
      </c>
      <c r="AC52">
        <v>100031904</v>
      </c>
      <c r="AD52">
        <v>48</v>
      </c>
      <c r="AE52">
        <v>1992</v>
      </c>
      <c r="AF52" t="s">
        <v>25</v>
      </c>
      <c r="AG52" s="3"/>
      <c r="AH52" s="3"/>
      <c r="AI52" s="3"/>
      <c r="AJ52" s="3"/>
      <c r="AK52" s="3" t="s">
        <v>227</v>
      </c>
      <c r="AL52" s="3">
        <v>0</v>
      </c>
      <c r="AM52" s="3">
        <v>0</v>
      </c>
      <c r="AN52" t="s">
        <v>227</v>
      </c>
      <c r="AO52" s="11">
        <v>0</v>
      </c>
      <c r="AP52" s="11">
        <v>0</v>
      </c>
      <c r="AQ52" s="11">
        <v>0</v>
      </c>
      <c r="AR52" s="12" t="s">
        <v>25</v>
      </c>
      <c r="AS52" s="3"/>
      <c r="AT52" s="3"/>
      <c r="AU52" s="3"/>
      <c r="AV52" s="3"/>
      <c r="AW52" t="s">
        <v>171</v>
      </c>
      <c r="AX52">
        <v>1995</v>
      </c>
      <c r="AY52" t="s">
        <v>51</v>
      </c>
      <c r="AZ52" t="s">
        <v>171</v>
      </c>
      <c r="BA52">
        <v>100089637</v>
      </c>
      <c r="BB52">
        <v>48</v>
      </c>
      <c r="BC52">
        <v>1995</v>
      </c>
      <c r="BD52" t="s">
        <v>25</v>
      </c>
      <c r="BE52" s="3" t="str">
        <f>IF($BB52&gt;$BB$1,"NA",(IF($BC52&lt;'[2]Point Tables'!$S$3,"OLD",(IF($BD52="Y","X",(VLOOKUP($BA52,[1]JWF!$A$1:$A$65536,1,FALSE)))))))</f>
        <v>NA</v>
      </c>
      <c r="BF52" s="3" t="str">
        <f>IF($BB52&gt;$BB$1,"NA",(IF($BC52&lt;'[2]Point Tables'!$S$4,"OLD",(IF($BD52="Y","X",(VLOOKUP($BA52,[1]CWF!$A$1:$A$65536,1,FALSE)))))))</f>
        <v>NA</v>
      </c>
      <c r="BH52" s="3" t="s">
        <v>233</v>
      </c>
      <c r="BI52" s="3">
        <v>1994</v>
      </c>
      <c r="BJ52" s="3" t="s">
        <v>31</v>
      </c>
      <c r="BK52" t="s">
        <v>233</v>
      </c>
      <c r="BL52">
        <v>100046051</v>
      </c>
      <c r="BM52">
        <v>48</v>
      </c>
      <c r="BN52">
        <v>1994</v>
      </c>
      <c r="BO52" t="s">
        <v>25</v>
      </c>
      <c r="BP52" s="3"/>
      <c r="BQ52" s="3"/>
      <c r="BS52" t="s">
        <v>69</v>
      </c>
      <c r="BT52">
        <v>1995</v>
      </c>
      <c r="BU52" t="s">
        <v>35</v>
      </c>
      <c r="BV52" t="s">
        <v>69</v>
      </c>
      <c r="BW52">
        <v>100052167</v>
      </c>
      <c r="BX52">
        <v>48</v>
      </c>
      <c r="BY52">
        <v>1995</v>
      </c>
      <c r="BZ52" s="4" t="s">
        <v>25</v>
      </c>
      <c r="CA52" s="3"/>
      <c r="CB52" s="3"/>
      <c r="CC52" s="3"/>
      <c r="CD52" t="s">
        <v>213</v>
      </c>
      <c r="CE52">
        <v>1993</v>
      </c>
      <c r="CF52" t="s">
        <v>71</v>
      </c>
      <c r="CG52" t="s">
        <v>213</v>
      </c>
      <c r="CH52">
        <v>100059897</v>
      </c>
      <c r="CI52">
        <v>48.5</v>
      </c>
      <c r="CJ52">
        <v>1993</v>
      </c>
      <c r="CK52" t="s">
        <v>25</v>
      </c>
      <c r="CL52" s="3"/>
      <c r="CM52" s="3"/>
      <c r="CN52" s="3"/>
      <c r="CO52" t="s">
        <v>234</v>
      </c>
      <c r="CP52">
        <v>1995</v>
      </c>
      <c r="CQ52" t="s">
        <v>235</v>
      </c>
      <c r="CR52" t="s">
        <v>234</v>
      </c>
      <c r="CS52">
        <v>100082790</v>
      </c>
      <c r="CT52">
        <v>48</v>
      </c>
      <c r="CU52">
        <v>1995</v>
      </c>
      <c r="CV52" s="4" t="s">
        <v>25</v>
      </c>
      <c r="CW52" s="3"/>
      <c r="CX52" s="3"/>
      <c r="CZ52" s="3" t="s">
        <v>182</v>
      </c>
      <c r="DA52" s="3">
        <v>1995</v>
      </c>
      <c r="DB52" s="3" t="s">
        <v>71</v>
      </c>
      <c r="DC52" t="s">
        <v>182</v>
      </c>
      <c r="DD52">
        <v>100066489</v>
      </c>
      <c r="DE52">
        <v>48</v>
      </c>
      <c r="DF52">
        <v>1995</v>
      </c>
      <c r="DG52" t="s">
        <v>25</v>
      </c>
      <c r="DH52" s="3"/>
      <c r="DI52" s="3"/>
      <c r="DK52" s="3" t="s">
        <v>197</v>
      </c>
      <c r="DL52" s="3">
        <v>1996</v>
      </c>
      <c r="DM52" s="3" t="s">
        <v>198</v>
      </c>
      <c r="DN52" t="s">
        <v>197</v>
      </c>
      <c r="DO52">
        <v>100085804</v>
      </c>
      <c r="DP52">
        <v>48</v>
      </c>
      <c r="DQ52">
        <v>1996</v>
      </c>
      <c r="DR52" t="s">
        <v>25</v>
      </c>
      <c r="DS52" s="3"/>
      <c r="DT52" s="3"/>
      <c r="DU52" s="3"/>
      <c r="DV52" t="s">
        <v>192</v>
      </c>
      <c r="DW52">
        <v>1994</v>
      </c>
      <c r="DX52" t="s">
        <v>37</v>
      </c>
      <c r="DY52" t="s">
        <v>192</v>
      </c>
      <c r="DZ52">
        <v>100060673</v>
      </c>
      <c r="EA52">
        <v>47.5</v>
      </c>
      <c r="EB52">
        <v>1994</v>
      </c>
      <c r="EC52" t="s">
        <v>25</v>
      </c>
      <c r="ED52" s="3"/>
      <c r="EE52" s="3"/>
    </row>
    <row r="53" spans="1:135">
      <c r="A53" s="3" t="s">
        <v>52</v>
      </c>
      <c r="B53" s="3">
        <v>1997</v>
      </c>
      <c r="C53" s="3" t="s">
        <v>37</v>
      </c>
      <c r="D53" t="s">
        <v>52</v>
      </c>
      <c r="E53">
        <v>100069362</v>
      </c>
      <c r="F53">
        <v>49</v>
      </c>
      <c r="G53">
        <v>1997</v>
      </c>
      <c r="H53" t="s">
        <v>25</v>
      </c>
      <c r="I53" s="3" t="str">
        <f>IF($F53&gt;$F$1,"NA",(IF($H53="Y","X",(VLOOKUP($E53,[1]SWF!$A$1:$A$65536,1,FALSE)))))</f>
        <v>NA</v>
      </c>
      <c r="J53" s="3" t="str">
        <f>IF($F53&gt;$F$1,"NA",(IF($G53&lt;'[2]Point Tables'!$S$3,"OLD",(IF($H53="Y","X",(VLOOKUP($E53,[1]JWF!$A$1:$A$65536,1,FALSE)))))))</f>
        <v>NA</v>
      </c>
      <c r="K53" s="3" t="str">
        <f>IF($F53&gt;$F$1,"NA",(IF($G53&lt;'[2]Point Tables'!$S$4,"OLD",(IF($H53="Y","X",(VLOOKUP($E53,[1]CWF!$A$1:$A$65536,1,FALSE)))))))</f>
        <v>NA</v>
      </c>
      <c r="M53" t="s">
        <v>99</v>
      </c>
      <c r="N53">
        <v>1992</v>
      </c>
      <c r="O53" t="s">
        <v>29</v>
      </c>
      <c r="P53" t="s">
        <v>99</v>
      </c>
      <c r="Q53">
        <v>100092118</v>
      </c>
      <c r="R53">
        <v>49</v>
      </c>
      <c r="S53">
        <v>1992</v>
      </c>
      <c r="T53" t="s">
        <v>25</v>
      </c>
      <c r="U53" s="3"/>
      <c r="V53" s="3"/>
      <c r="W53" s="3"/>
      <c r="Y53" t="s">
        <v>90</v>
      </c>
      <c r="Z53">
        <v>1997</v>
      </c>
      <c r="AA53" t="s">
        <v>37</v>
      </c>
      <c r="AB53" t="s">
        <v>90</v>
      </c>
      <c r="AC53">
        <v>100079073</v>
      </c>
      <c r="AD53">
        <v>49</v>
      </c>
      <c r="AE53">
        <v>1997</v>
      </c>
      <c r="AF53" t="s">
        <v>25</v>
      </c>
      <c r="AG53" s="3"/>
      <c r="AH53" s="3"/>
      <c r="AI53" s="3"/>
      <c r="AJ53" s="3"/>
      <c r="AK53" s="3" t="s">
        <v>227</v>
      </c>
      <c r="AL53" s="3">
        <v>0</v>
      </c>
      <c r="AM53" s="3">
        <v>0</v>
      </c>
      <c r="AN53" t="s">
        <v>227</v>
      </c>
      <c r="AO53" s="11">
        <v>0</v>
      </c>
      <c r="AP53" s="11">
        <v>0</v>
      </c>
      <c r="AQ53" s="11">
        <v>0</v>
      </c>
      <c r="AR53" s="12" t="s">
        <v>25</v>
      </c>
      <c r="AS53" s="3"/>
      <c r="AT53" s="3"/>
      <c r="AU53" s="3"/>
      <c r="AV53" s="3"/>
      <c r="AW53" t="s">
        <v>175</v>
      </c>
      <c r="AX53">
        <v>1995</v>
      </c>
      <c r="AY53" t="s">
        <v>24</v>
      </c>
      <c r="AZ53" t="s">
        <v>175</v>
      </c>
      <c r="BA53">
        <v>100078052</v>
      </c>
      <c r="BB53">
        <v>49</v>
      </c>
      <c r="BC53">
        <v>1995</v>
      </c>
      <c r="BD53" t="s">
        <v>25</v>
      </c>
      <c r="BE53" s="3" t="str">
        <f>IF($BB53&gt;$BB$1,"NA",(IF($BC53&lt;'[2]Point Tables'!$S$3,"OLD",(IF($BD53="Y","X",(VLOOKUP($BA53,[1]JWF!$A$1:$A$65536,1,FALSE)))))))</f>
        <v>NA</v>
      </c>
      <c r="BF53" s="3" t="str">
        <f>IF($BB53&gt;$BB$1,"NA",(IF($BC53&lt;'[2]Point Tables'!$S$4,"OLD",(IF($BD53="Y","X",(VLOOKUP($BA53,[1]CWF!$A$1:$A$65536,1,FALSE)))))))</f>
        <v>NA</v>
      </c>
      <c r="BH53" s="3" t="s">
        <v>126</v>
      </c>
      <c r="BI53" s="3">
        <v>1994</v>
      </c>
      <c r="BJ53" s="3" t="s">
        <v>71</v>
      </c>
      <c r="BK53" t="s">
        <v>126</v>
      </c>
      <c r="BL53">
        <v>100094552</v>
      </c>
      <c r="BM53">
        <v>49</v>
      </c>
      <c r="BN53">
        <v>1994</v>
      </c>
      <c r="BO53" t="s">
        <v>25</v>
      </c>
      <c r="BP53" s="3"/>
      <c r="BQ53" s="3"/>
      <c r="BS53" t="s">
        <v>67</v>
      </c>
      <c r="BT53">
        <v>1996</v>
      </c>
      <c r="BU53" t="s">
        <v>48</v>
      </c>
      <c r="BV53" t="s">
        <v>67</v>
      </c>
      <c r="BW53">
        <v>100078709</v>
      </c>
      <c r="BX53">
        <v>49</v>
      </c>
      <c r="BY53">
        <v>1996</v>
      </c>
      <c r="BZ53" s="4" t="s">
        <v>25</v>
      </c>
      <c r="CA53" s="3"/>
      <c r="CB53" s="3"/>
      <c r="CC53" s="3"/>
      <c r="CD53" t="s">
        <v>157</v>
      </c>
      <c r="CE53">
        <v>1992</v>
      </c>
      <c r="CF53" t="s">
        <v>140</v>
      </c>
      <c r="CG53" t="s">
        <v>157</v>
      </c>
      <c r="CH53">
        <v>100056974</v>
      </c>
      <c r="CI53">
        <v>48.5</v>
      </c>
      <c r="CJ53">
        <v>1992</v>
      </c>
      <c r="CK53" t="s">
        <v>25</v>
      </c>
      <c r="CL53" s="3"/>
      <c r="CM53" s="3"/>
      <c r="CN53" s="3"/>
      <c r="CO53" t="s">
        <v>159</v>
      </c>
      <c r="CP53">
        <v>1997</v>
      </c>
      <c r="CQ53" t="s">
        <v>160</v>
      </c>
      <c r="CR53" t="s">
        <v>159</v>
      </c>
      <c r="CS53">
        <v>100091111</v>
      </c>
      <c r="CT53">
        <v>49</v>
      </c>
      <c r="CU53">
        <v>1997</v>
      </c>
      <c r="CV53" s="4" t="s">
        <v>25</v>
      </c>
      <c r="CW53" s="3"/>
      <c r="CX53" s="3"/>
      <c r="CZ53" s="3" t="s">
        <v>236</v>
      </c>
      <c r="DA53" s="3">
        <v>1996</v>
      </c>
      <c r="DB53" s="3" t="s">
        <v>33</v>
      </c>
      <c r="DC53" t="s">
        <v>236</v>
      </c>
      <c r="DD53">
        <v>100128559</v>
      </c>
      <c r="DE53">
        <v>49</v>
      </c>
      <c r="DF53">
        <v>1996</v>
      </c>
      <c r="DG53" t="s">
        <v>25</v>
      </c>
      <c r="DH53" s="3"/>
      <c r="DI53" s="3"/>
      <c r="DK53" s="3" t="s">
        <v>237</v>
      </c>
      <c r="DL53" s="3">
        <v>1998</v>
      </c>
      <c r="DM53" s="3" t="s">
        <v>35</v>
      </c>
      <c r="DN53" t="s">
        <v>237</v>
      </c>
      <c r="DO53">
        <v>100094510</v>
      </c>
      <c r="DP53">
        <v>49</v>
      </c>
      <c r="DQ53">
        <v>1998</v>
      </c>
      <c r="DR53" t="s">
        <v>25</v>
      </c>
      <c r="DS53" s="3"/>
      <c r="DT53" s="3"/>
      <c r="DU53" s="3"/>
      <c r="DV53" t="s">
        <v>181</v>
      </c>
      <c r="DW53">
        <v>1997</v>
      </c>
      <c r="DX53" t="s">
        <v>160</v>
      </c>
      <c r="DY53" t="s">
        <v>181</v>
      </c>
      <c r="DZ53">
        <v>100101299</v>
      </c>
      <c r="EA53">
        <v>49</v>
      </c>
      <c r="EB53">
        <v>1997</v>
      </c>
      <c r="EC53" t="s">
        <v>25</v>
      </c>
      <c r="ED53" s="3"/>
      <c r="EE53" s="3"/>
    </row>
    <row r="54" spans="1:135">
      <c r="A54" s="3" t="s">
        <v>165</v>
      </c>
      <c r="B54" s="3">
        <v>1990</v>
      </c>
      <c r="C54" s="3" t="s">
        <v>31</v>
      </c>
      <c r="D54" t="s">
        <v>165</v>
      </c>
      <c r="E54">
        <v>100047582</v>
      </c>
      <c r="F54">
        <v>50</v>
      </c>
      <c r="G54">
        <v>1990</v>
      </c>
      <c r="H54" t="s">
        <v>25</v>
      </c>
      <c r="I54" s="3" t="str">
        <f>IF($F54&gt;$F$1,"NA",(IF($H54="Y","X",(VLOOKUP($E54,[1]SWF!$A$1:$A$65536,1,FALSE)))))</f>
        <v>NA</v>
      </c>
      <c r="J54" s="3" t="str">
        <f>IF($F54&gt;$F$1,"NA",(IF($G54&lt;'[2]Point Tables'!$S$3,"OLD",(IF($H54="Y","X",(VLOOKUP($E54,[1]JWF!$A$1:$A$65536,1,FALSE)))))))</f>
        <v>NA</v>
      </c>
      <c r="K54" s="3" t="str">
        <f>IF($F54&gt;$F$1,"NA",(IF($G54&lt;'[2]Point Tables'!$S$4,"OLD",(IF($H54="Y","X",(VLOOKUP($E54,[1]CWF!$A$1:$A$65536,1,FALSE)))))))</f>
        <v>NA</v>
      </c>
      <c r="M54" t="s">
        <v>224</v>
      </c>
      <c r="N54">
        <v>1994</v>
      </c>
      <c r="O54" t="s">
        <v>31</v>
      </c>
      <c r="P54" t="s">
        <v>224</v>
      </c>
      <c r="Q54">
        <v>100081048</v>
      </c>
      <c r="R54">
        <v>50</v>
      </c>
      <c r="S54">
        <v>1994</v>
      </c>
      <c r="T54" t="s">
        <v>25</v>
      </c>
      <c r="U54" s="3"/>
      <c r="V54" s="3"/>
      <c r="W54" s="3"/>
      <c r="Y54" t="s">
        <v>46</v>
      </c>
      <c r="Z54">
        <v>1994</v>
      </c>
      <c r="AA54" t="s">
        <v>31</v>
      </c>
      <c r="AB54" t="s">
        <v>46</v>
      </c>
      <c r="AC54">
        <v>100075044</v>
      </c>
      <c r="AD54">
        <v>50</v>
      </c>
      <c r="AE54">
        <v>1994</v>
      </c>
      <c r="AF54" t="s">
        <v>25</v>
      </c>
      <c r="AG54" s="3"/>
      <c r="AH54" s="3"/>
      <c r="AI54" s="3"/>
      <c r="AJ54" s="3"/>
      <c r="AK54" s="3" t="s">
        <v>227</v>
      </c>
      <c r="AL54" s="3">
        <v>0</v>
      </c>
      <c r="AM54" s="3">
        <v>0</v>
      </c>
      <c r="AN54" t="s">
        <v>227</v>
      </c>
      <c r="AO54" s="11">
        <v>0</v>
      </c>
      <c r="AP54" s="11">
        <v>0</v>
      </c>
      <c r="AQ54" s="11">
        <v>0</v>
      </c>
      <c r="AR54" s="12" t="s">
        <v>25</v>
      </c>
      <c r="AS54" s="3"/>
      <c r="AT54" s="3"/>
      <c r="AU54" s="3"/>
      <c r="AV54" s="3"/>
      <c r="AW54" t="s">
        <v>102</v>
      </c>
      <c r="AX54">
        <v>1996</v>
      </c>
      <c r="AY54" t="s">
        <v>89</v>
      </c>
      <c r="AZ54" t="s">
        <v>102</v>
      </c>
      <c r="BA54">
        <v>100090545</v>
      </c>
      <c r="BB54">
        <v>50</v>
      </c>
      <c r="BC54">
        <v>1996</v>
      </c>
      <c r="BD54" t="s">
        <v>25</v>
      </c>
      <c r="BE54" s="3" t="str">
        <f>IF($BB54&gt;$BB$1,"NA",(IF($BC54&lt;'[2]Point Tables'!$S$3,"OLD",(IF($BD54="Y","X",(VLOOKUP($BA54,[1]JWF!$A$1:$A$65536,1,FALSE)))))))</f>
        <v>NA</v>
      </c>
      <c r="BF54" s="3" t="str">
        <f>IF($BB54&gt;$BB$1,"NA",(IF($BC54&lt;'[2]Point Tables'!$S$4,"OLD",(IF($BD54="Y","X",(VLOOKUP($BA54,[1]CWF!$A$1:$A$65536,1,FALSE)))))))</f>
        <v>NA</v>
      </c>
      <c r="BH54" s="3" t="s">
        <v>228</v>
      </c>
      <c r="BI54" s="3">
        <v>1992</v>
      </c>
      <c r="BJ54" s="3" t="s">
        <v>229</v>
      </c>
      <c r="BK54" t="s">
        <v>228</v>
      </c>
      <c r="BL54">
        <v>100044799</v>
      </c>
      <c r="BM54">
        <v>50</v>
      </c>
      <c r="BN54">
        <v>1992</v>
      </c>
      <c r="BO54" t="s">
        <v>25</v>
      </c>
      <c r="BP54" s="3"/>
      <c r="BQ54" s="3"/>
      <c r="BS54" t="s">
        <v>76</v>
      </c>
      <c r="BT54">
        <v>1995</v>
      </c>
      <c r="BU54" t="s">
        <v>77</v>
      </c>
      <c r="BV54" t="s">
        <v>76</v>
      </c>
      <c r="BW54">
        <v>100058844</v>
      </c>
      <c r="BX54">
        <v>50</v>
      </c>
      <c r="BY54">
        <v>1995</v>
      </c>
      <c r="BZ54" s="4" t="s">
        <v>25</v>
      </c>
      <c r="CA54" s="3"/>
      <c r="CB54" s="3"/>
      <c r="CC54" s="3"/>
      <c r="CD54" t="s">
        <v>131</v>
      </c>
      <c r="CE54">
        <v>1995</v>
      </c>
      <c r="CF54" t="s">
        <v>35</v>
      </c>
      <c r="CG54" t="s">
        <v>131</v>
      </c>
      <c r="CH54">
        <v>100065372</v>
      </c>
      <c r="CI54">
        <v>50</v>
      </c>
      <c r="CJ54">
        <v>1995</v>
      </c>
      <c r="CK54" t="s">
        <v>25</v>
      </c>
      <c r="CL54" s="3"/>
      <c r="CM54" s="3"/>
      <c r="CN54" s="3"/>
      <c r="CO54" t="s">
        <v>238</v>
      </c>
      <c r="CP54">
        <v>1995</v>
      </c>
      <c r="CQ54" t="s">
        <v>51</v>
      </c>
      <c r="CR54" t="s">
        <v>238</v>
      </c>
      <c r="CS54">
        <v>100125615</v>
      </c>
      <c r="CT54">
        <v>50</v>
      </c>
      <c r="CU54">
        <v>1995</v>
      </c>
      <c r="CV54" s="4" t="s">
        <v>25</v>
      </c>
      <c r="CW54" s="3"/>
      <c r="CX54" s="3"/>
      <c r="CZ54" s="3" t="s">
        <v>195</v>
      </c>
      <c r="DA54" s="3">
        <v>1997</v>
      </c>
      <c r="DB54" s="3" t="s">
        <v>56</v>
      </c>
      <c r="DC54" t="s">
        <v>195</v>
      </c>
      <c r="DD54">
        <v>100086581</v>
      </c>
      <c r="DE54">
        <v>50</v>
      </c>
      <c r="DF54">
        <v>1997</v>
      </c>
      <c r="DG54" t="s">
        <v>25</v>
      </c>
      <c r="DH54" s="3"/>
      <c r="DI54" s="3"/>
      <c r="DK54" s="3" t="s">
        <v>239</v>
      </c>
      <c r="DL54" s="3">
        <v>1997</v>
      </c>
      <c r="DM54" s="3" t="s">
        <v>74</v>
      </c>
      <c r="DN54" t="s">
        <v>239</v>
      </c>
      <c r="DO54">
        <v>100117400</v>
      </c>
      <c r="DP54">
        <v>50</v>
      </c>
      <c r="DQ54">
        <v>1997</v>
      </c>
      <c r="DR54" t="s">
        <v>25</v>
      </c>
      <c r="DS54" s="3"/>
      <c r="DT54" s="3"/>
      <c r="DU54" s="3"/>
      <c r="DV54" t="s">
        <v>240</v>
      </c>
      <c r="DW54">
        <v>1994</v>
      </c>
      <c r="DX54" t="s">
        <v>98</v>
      </c>
      <c r="DY54" t="s">
        <v>240</v>
      </c>
      <c r="DZ54">
        <v>100063848</v>
      </c>
      <c r="EA54">
        <v>50</v>
      </c>
      <c r="EB54">
        <v>1994</v>
      </c>
      <c r="EC54" t="s">
        <v>25</v>
      </c>
      <c r="ED54" s="3"/>
      <c r="EE54" s="3"/>
    </row>
    <row r="55" spans="1:135">
      <c r="A55" s="3" t="s">
        <v>188</v>
      </c>
      <c r="B55" s="3">
        <v>1993</v>
      </c>
      <c r="C55" s="3" t="s">
        <v>35</v>
      </c>
      <c r="D55" t="s">
        <v>188</v>
      </c>
      <c r="E55">
        <v>100062368</v>
      </c>
      <c r="F55">
        <v>51</v>
      </c>
      <c r="G55">
        <v>1993</v>
      </c>
      <c r="H55" t="s">
        <v>25</v>
      </c>
      <c r="I55" s="3" t="str">
        <f>IF($F55&gt;$F$1,"NA",(IF($H55="Y","X",(VLOOKUP($E55,[1]SWF!$A$1:$A$65536,1,FALSE)))))</f>
        <v>NA</v>
      </c>
      <c r="J55" s="3" t="str">
        <f>IF($F55&gt;$F$1,"NA",(IF($G55&lt;'[2]Point Tables'!$S$3,"OLD",(IF($H55="Y","X",(VLOOKUP($E55,[1]JWF!$A$1:$A$65536,1,FALSE)))))))</f>
        <v>NA</v>
      </c>
      <c r="K55" s="3" t="str">
        <f>IF($F55&gt;$F$1,"NA",(IF($G55&lt;'[2]Point Tables'!$S$4,"OLD",(IF($H55="Y","X",(VLOOKUP($E55,[1]CWF!$A$1:$A$65536,1,FALSE)))))))</f>
        <v>NA</v>
      </c>
      <c r="M55" t="s">
        <v>65</v>
      </c>
      <c r="N55">
        <v>1993</v>
      </c>
      <c r="O55" t="s">
        <v>48</v>
      </c>
      <c r="P55" t="s">
        <v>65</v>
      </c>
      <c r="Q55">
        <v>100085728</v>
      </c>
      <c r="R55">
        <v>51</v>
      </c>
      <c r="S55">
        <v>1993</v>
      </c>
      <c r="T55" t="s">
        <v>25</v>
      </c>
      <c r="U55" s="3"/>
      <c r="V55" s="3"/>
      <c r="W55" s="3"/>
      <c r="Y55" t="s">
        <v>241</v>
      </c>
      <c r="Z55">
        <v>1992</v>
      </c>
      <c r="AA55" t="s">
        <v>114</v>
      </c>
      <c r="AB55" t="s">
        <v>241</v>
      </c>
      <c r="AC55">
        <v>100131630</v>
      </c>
      <c r="AD55">
        <v>51</v>
      </c>
      <c r="AE55">
        <v>1992</v>
      </c>
      <c r="AF55" t="s">
        <v>25</v>
      </c>
      <c r="AG55" s="3"/>
      <c r="AH55" s="3"/>
      <c r="AI55" s="3"/>
      <c r="AJ55" s="3"/>
      <c r="AK55" s="3" t="s">
        <v>227</v>
      </c>
      <c r="AL55" s="3">
        <v>0</v>
      </c>
      <c r="AM55" s="3">
        <v>0</v>
      </c>
      <c r="AN55" t="s">
        <v>227</v>
      </c>
      <c r="AO55">
        <v>0</v>
      </c>
      <c r="AP55">
        <v>0</v>
      </c>
      <c r="AQ55">
        <v>0</v>
      </c>
      <c r="AR55" t="s">
        <v>25</v>
      </c>
      <c r="AW55" t="s">
        <v>167</v>
      </c>
      <c r="AX55">
        <v>1992</v>
      </c>
      <c r="AY55" t="s">
        <v>56</v>
      </c>
      <c r="AZ55" t="s">
        <v>167</v>
      </c>
      <c r="BA55">
        <v>100046907</v>
      </c>
      <c r="BB55">
        <v>51</v>
      </c>
      <c r="BC55">
        <v>1992</v>
      </c>
      <c r="BD55" t="s">
        <v>25</v>
      </c>
      <c r="BE55" s="3" t="str">
        <f>IF($BB55&gt;$BB$1,"NA",(IF($BC55&lt;'[2]Point Tables'!$S$3,"OLD",(IF($BD55="Y","X",(VLOOKUP($BA55,[1]JWF!$A$1:$A$65536,1,FALSE)))))))</f>
        <v>NA</v>
      </c>
      <c r="BF55" s="3" t="str">
        <f>IF($BB55&gt;$BB$1,"NA",(IF($BC55&lt;'[2]Point Tables'!$S$4,"OLD",(IF($BD55="Y","X",(VLOOKUP($BA55,[1]CWF!$A$1:$A$65536,1,FALSE)))))))</f>
        <v>NA</v>
      </c>
      <c r="BH55" s="3" t="s">
        <v>242</v>
      </c>
      <c r="BI55" s="3">
        <v>1992</v>
      </c>
      <c r="BJ55" s="3" t="s">
        <v>58</v>
      </c>
      <c r="BK55" t="s">
        <v>242</v>
      </c>
      <c r="BL55">
        <v>100037048</v>
      </c>
      <c r="BM55">
        <v>51</v>
      </c>
      <c r="BN55">
        <v>1992</v>
      </c>
      <c r="BO55" t="s">
        <v>25</v>
      </c>
      <c r="BP55" s="3"/>
      <c r="BQ55" s="3"/>
      <c r="BS55" t="s">
        <v>97</v>
      </c>
      <c r="BT55">
        <v>1994</v>
      </c>
      <c r="BU55" t="s">
        <v>98</v>
      </c>
      <c r="BV55" t="s">
        <v>97</v>
      </c>
      <c r="BW55">
        <v>100071017</v>
      </c>
      <c r="BX55">
        <v>51</v>
      </c>
      <c r="BY55">
        <v>1994</v>
      </c>
      <c r="BZ55" s="4" t="s">
        <v>25</v>
      </c>
      <c r="CA55" s="3"/>
      <c r="CB55" s="3"/>
      <c r="CC55" s="3"/>
      <c r="CD55" t="s">
        <v>243</v>
      </c>
      <c r="CE55">
        <v>1991</v>
      </c>
      <c r="CF55" t="s">
        <v>105</v>
      </c>
      <c r="CG55" t="s">
        <v>243</v>
      </c>
      <c r="CH55">
        <v>100074019</v>
      </c>
      <c r="CI55">
        <v>51</v>
      </c>
      <c r="CJ55">
        <v>1991</v>
      </c>
      <c r="CK55" t="s">
        <v>25</v>
      </c>
      <c r="CL55" s="3"/>
      <c r="CM55" s="3"/>
      <c r="CN55" s="3"/>
      <c r="CO55" t="s">
        <v>175</v>
      </c>
      <c r="CP55">
        <v>1995</v>
      </c>
      <c r="CQ55" t="s">
        <v>24</v>
      </c>
      <c r="CR55" t="s">
        <v>175</v>
      </c>
      <c r="CS55">
        <v>100078052</v>
      </c>
      <c r="CT55">
        <v>51</v>
      </c>
      <c r="CU55">
        <v>1995</v>
      </c>
      <c r="CV55" s="4" t="s">
        <v>25</v>
      </c>
      <c r="CW55" s="3"/>
      <c r="CX55" s="3"/>
      <c r="CZ55" s="3" t="s">
        <v>173</v>
      </c>
      <c r="DA55" s="3">
        <v>1994</v>
      </c>
      <c r="DB55" s="3" t="s">
        <v>51</v>
      </c>
      <c r="DC55" t="s">
        <v>173</v>
      </c>
      <c r="DD55">
        <v>100069128</v>
      </c>
      <c r="DE55">
        <v>51</v>
      </c>
      <c r="DF55">
        <v>1994</v>
      </c>
      <c r="DG55" t="s">
        <v>25</v>
      </c>
      <c r="DH55" s="3"/>
      <c r="DI55" s="3"/>
      <c r="DK55" s="3" t="s">
        <v>172</v>
      </c>
      <c r="DL55" s="3">
        <v>1996</v>
      </c>
      <c r="DM55" s="3" t="s">
        <v>31</v>
      </c>
      <c r="DN55" t="s">
        <v>172</v>
      </c>
      <c r="DO55">
        <v>100078734</v>
      </c>
      <c r="DP55">
        <v>51</v>
      </c>
      <c r="DQ55">
        <v>1996</v>
      </c>
      <c r="DR55" t="s">
        <v>25</v>
      </c>
      <c r="DS55" s="3"/>
      <c r="DT55" s="3"/>
      <c r="DU55" s="3"/>
      <c r="DV55" t="s">
        <v>115</v>
      </c>
      <c r="DW55">
        <v>1995</v>
      </c>
      <c r="DX55" t="s">
        <v>77</v>
      </c>
      <c r="DY55" t="s">
        <v>115</v>
      </c>
      <c r="DZ55">
        <v>100059249</v>
      </c>
      <c r="EA55">
        <v>51</v>
      </c>
      <c r="EB55">
        <v>1995</v>
      </c>
      <c r="EC55" t="s">
        <v>25</v>
      </c>
      <c r="ED55" s="3"/>
      <c r="EE55" s="3"/>
    </row>
    <row r="56" spans="1:135">
      <c r="A56" s="3" t="s">
        <v>244</v>
      </c>
      <c r="B56" s="3">
        <v>1985</v>
      </c>
      <c r="C56" s="3" t="s">
        <v>71</v>
      </c>
      <c r="D56" t="s">
        <v>244</v>
      </c>
      <c r="E56">
        <v>100037072</v>
      </c>
      <c r="F56">
        <v>52</v>
      </c>
      <c r="G56">
        <v>1985</v>
      </c>
      <c r="H56" t="s">
        <v>25</v>
      </c>
      <c r="I56" s="3" t="str">
        <f>IF($F56&gt;$F$1,"NA",(IF($H56="Y","X",(VLOOKUP($E56,[1]SWF!$A$1:$A$65536,1,FALSE)))))</f>
        <v>NA</v>
      </c>
      <c r="J56" s="3" t="str">
        <f>IF($F56&gt;$F$1,"NA",(IF($G56&lt;'[2]Point Tables'!$S$3,"OLD",(IF($H56="Y","X",(VLOOKUP($E56,[1]JWF!$A$1:$A$65536,1,FALSE)))))))</f>
        <v>NA</v>
      </c>
      <c r="K56" s="3" t="str">
        <f>IF($F56&gt;$F$1,"NA",(IF($G56&lt;'[2]Point Tables'!$S$4,"OLD",(IF($H56="Y","X",(VLOOKUP($E56,[1]CWF!$A$1:$A$65536,1,FALSE)))))))</f>
        <v>NA</v>
      </c>
      <c r="M56" t="s">
        <v>123</v>
      </c>
      <c r="N56">
        <v>1992</v>
      </c>
      <c r="O56" t="s">
        <v>124</v>
      </c>
      <c r="P56" t="s">
        <v>123</v>
      </c>
      <c r="Q56">
        <v>100066625</v>
      </c>
      <c r="R56">
        <v>52</v>
      </c>
      <c r="S56">
        <v>1992</v>
      </c>
      <c r="T56" t="s">
        <v>25</v>
      </c>
      <c r="U56" s="3"/>
      <c r="V56" s="3"/>
      <c r="W56" s="3"/>
      <c r="Y56" t="s">
        <v>125</v>
      </c>
      <c r="Z56">
        <v>1996</v>
      </c>
      <c r="AA56" t="s">
        <v>31</v>
      </c>
      <c r="AB56" t="s">
        <v>125</v>
      </c>
      <c r="AC56">
        <v>100064783</v>
      </c>
      <c r="AD56">
        <v>52</v>
      </c>
      <c r="AE56">
        <v>1996</v>
      </c>
      <c r="AF56" t="s">
        <v>25</v>
      </c>
      <c r="AG56" s="3"/>
      <c r="AH56" s="3"/>
      <c r="AI56" s="3"/>
      <c r="AJ56" s="3"/>
      <c r="AK56" s="3" t="s">
        <v>227</v>
      </c>
      <c r="AL56" s="3">
        <v>0</v>
      </c>
      <c r="AM56" s="3">
        <v>0</v>
      </c>
      <c r="AN56" t="s">
        <v>227</v>
      </c>
      <c r="AO56">
        <v>0</v>
      </c>
      <c r="AP56">
        <v>0</v>
      </c>
      <c r="AQ56">
        <v>0</v>
      </c>
      <c r="AR56" t="s">
        <v>25</v>
      </c>
      <c r="AW56" t="s">
        <v>49</v>
      </c>
      <c r="AX56">
        <v>1996</v>
      </c>
      <c r="AY56" t="s">
        <v>37</v>
      </c>
      <c r="AZ56" t="s">
        <v>49</v>
      </c>
      <c r="BA56">
        <v>100098010</v>
      </c>
      <c r="BB56">
        <v>52</v>
      </c>
      <c r="BC56">
        <v>1996</v>
      </c>
      <c r="BD56" t="s">
        <v>25</v>
      </c>
      <c r="BE56" s="3" t="str">
        <f>IF($BB56&gt;$BB$1,"NA",(IF($BC56&lt;'[2]Point Tables'!$S$3,"OLD",(IF($BD56="Y","X",(VLOOKUP($BA56,[1]JWF!$A$1:$A$65536,1,FALSE)))))))</f>
        <v>NA</v>
      </c>
      <c r="BF56" s="3" t="str">
        <f>IF($BB56&gt;$BB$1,"NA",(IF($BC56&lt;'[2]Point Tables'!$S$4,"OLD",(IF($BD56="Y","X",(VLOOKUP($BA56,[1]CWF!$A$1:$A$65536,1,FALSE)))))))</f>
        <v>NA</v>
      </c>
      <c r="BH56" s="3" t="s">
        <v>57</v>
      </c>
      <c r="BI56" s="3">
        <v>1994</v>
      </c>
      <c r="BJ56" s="3" t="s">
        <v>58</v>
      </c>
      <c r="BK56" t="s">
        <v>57</v>
      </c>
      <c r="BL56">
        <v>100052115</v>
      </c>
      <c r="BM56">
        <v>52</v>
      </c>
      <c r="BN56">
        <v>1994</v>
      </c>
      <c r="BO56" t="s">
        <v>25</v>
      </c>
      <c r="BP56" s="3"/>
      <c r="BQ56" s="3"/>
      <c r="BS56" t="s">
        <v>175</v>
      </c>
      <c r="BT56">
        <v>1995</v>
      </c>
      <c r="BU56" t="s">
        <v>24</v>
      </c>
      <c r="BV56" t="s">
        <v>175</v>
      </c>
      <c r="BW56">
        <v>100078052</v>
      </c>
      <c r="BX56">
        <v>52</v>
      </c>
      <c r="BY56">
        <v>1995</v>
      </c>
      <c r="BZ56" s="4" t="s">
        <v>25</v>
      </c>
      <c r="CA56" s="3"/>
      <c r="CB56" s="3"/>
      <c r="CC56" s="3"/>
      <c r="CD56" t="s">
        <v>197</v>
      </c>
      <c r="CE56">
        <v>1996</v>
      </c>
      <c r="CF56" t="s">
        <v>198</v>
      </c>
      <c r="CG56" t="s">
        <v>197</v>
      </c>
      <c r="CH56">
        <v>100085804</v>
      </c>
      <c r="CI56">
        <v>52</v>
      </c>
      <c r="CJ56">
        <v>1996</v>
      </c>
      <c r="CK56" t="s">
        <v>25</v>
      </c>
      <c r="CL56" s="3"/>
      <c r="CM56" s="3"/>
      <c r="CN56" s="3"/>
      <c r="CO56" t="s">
        <v>245</v>
      </c>
      <c r="CP56">
        <v>1996</v>
      </c>
      <c r="CQ56" t="s">
        <v>124</v>
      </c>
      <c r="CR56" t="s">
        <v>245</v>
      </c>
      <c r="CS56">
        <v>100102302</v>
      </c>
      <c r="CT56">
        <v>52</v>
      </c>
      <c r="CU56">
        <v>1996</v>
      </c>
      <c r="CV56" s="4" t="s">
        <v>25</v>
      </c>
      <c r="CW56" s="3"/>
      <c r="CX56" s="3"/>
      <c r="CZ56" s="3" t="s">
        <v>168</v>
      </c>
      <c r="DA56" s="3">
        <v>1996</v>
      </c>
      <c r="DB56" s="3" t="s">
        <v>29</v>
      </c>
      <c r="DC56" t="s">
        <v>168</v>
      </c>
      <c r="DD56">
        <v>100082360</v>
      </c>
      <c r="DE56">
        <v>52</v>
      </c>
      <c r="DF56">
        <v>1996</v>
      </c>
      <c r="DG56" t="s">
        <v>25</v>
      </c>
      <c r="DH56" s="3"/>
      <c r="DI56" s="3"/>
      <c r="DK56" s="3" t="s">
        <v>125</v>
      </c>
      <c r="DL56" s="3">
        <v>1996</v>
      </c>
      <c r="DM56" s="3" t="s">
        <v>31</v>
      </c>
      <c r="DN56" t="s">
        <v>125</v>
      </c>
      <c r="DO56">
        <v>100064783</v>
      </c>
      <c r="DP56">
        <v>52</v>
      </c>
      <c r="DQ56">
        <v>1996</v>
      </c>
      <c r="DR56" t="s">
        <v>25</v>
      </c>
      <c r="DS56" s="3"/>
      <c r="DT56" s="3"/>
      <c r="DU56" s="3"/>
      <c r="DV56" t="s">
        <v>182</v>
      </c>
      <c r="DW56">
        <v>1995</v>
      </c>
      <c r="DX56" t="s">
        <v>71</v>
      </c>
      <c r="DY56" t="s">
        <v>182</v>
      </c>
      <c r="DZ56">
        <v>100066489</v>
      </c>
      <c r="EA56">
        <v>52</v>
      </c>
      <c r="EB56">
        <v>1995</v>
      </c>
      <c r="EC56" t="s">
        <v>25</v>
      </c>
      <c r="ED56" s="3"/>
      <c r="EE56" s="3"/>
    </row>
    <row r="57" spans="1:135">
      <c r="A57" s="3" t="s">
        <v>82</v>
      </c>
      <c r="B57" s="3">
        <v>1992</v>
      </c>
      <c r="C57" s="3" t="s">
        <v>71</v>
      </c>
      <c r="D57" t="s">
        <v>82</v>
      </c>
      <c r="E57">
        <v>100031904</v>
      </c>
      <c r="F57">
        <v>53</v>
      </c>
      <c r="G57">
        <v>1992</v>
      </c>
      <c r="H57" t="s">
        <v>25</v>
      </c>
      <c r="I57" s="3" t="str">
        <f>IF($F57&gt;$F$1,"NA",(IF($H57="Y","X",(VLOOKUP($E57,[1]SWF!$A$1:$A$65536,1,FALSE)))))</f>
        <v>NA</v>
      </c>
      <c r="J57" s="3" t="str">
        <f>IF($F57&gt;$F$1,"NA",(IF($G57&lt;'[2]Point Tables'!$S$3,"OLD",(IF($H57="Y","X",(VLOOKUP($E57,[1]JWF!$A$1:$A$65536,1,FALSE)))))))</f>
        <v>NA</v>
      </c>
      <c r="K57" s="3" t="str">
        <f>IF($F57&gt;$F$1,"NA",(IF($G57&lt;'[2]Point Tables'!$S$4,"OLD",(IF($H57="Y","X",(VLOOKUP($E57,[1]CWF!$A$1:$A$65536,1,FALSE)))))))</f>
        <v>NA</v>
      </c>
      <c r="M57" t="s">
        <v>115</v>
      </c>
      <c r="N57">
        <v>1995</v>
      </c>
      <c r="O57" t="s">
        <v>77</v>
      </c>
      <c r="P57" t="s">
        <v>115</v>
      </c>
      <c r="Q57">
        <v>100059249</v>
      </c>
      <c r="R57">
        <v>53.5</v>
      </c>
      <c r="S57">
        <v>1995</v>
      </c>
      <c r="T57" t="s">
        <v>25</v>
      </c>
      <c r="U57" s="3"/>
      <c r="V57" s="3"/>
      <c r="W57" s="3"/>
      <c r="Y57" t="s">
        <v>112</v>
      </c>
      <c r="Z57">
        <v>1993</v>
      </c>
      <c r="AA57" t="s">
        <v>41</v>
      </c>
      <c r="AB57" t="s">
        <v>112</v>
      </c>
      <c r="AC57">
        <v>100075767</v>
      </c>
      <c r="AD57">
        <v>53</v>
      </c>
      <c r="AE57">
        <v>1993</v>
      </c>
      <c r="AF57" t="s">
        <v>25</v>
      </c>
      <c r="AG57" s="3"/>
      <c r="AH57" s="3"/>
      <c r="AI57" s="3"/>
      <c r="AJ57" s="3"/>
      <c r="AK57" s="3" t="s">
        <v>227</v>
      </c>
      <c r="AL57" s="3">
        <v>0</v>
      </c>
      <c r="AM57" s="3">
        <v>0</v>
      </c>
      <c r="AN57" t="s">
        <v>227</v>
      </c>
      <c r="AO57">
        <v>0</v>
      </c>
      <c r="AP57">
        <v>0</v>
      </c>
      <c r="AQ57">
        <v>0</v>
      </c>
      <c r="AR57" t="s">
        <v>25</v>
      </c>
      <c r="AW57" t="s">
        <v>100</v>
      </c>
      <c r="AX57">
        <v>1994</v>
      </c>
      <c r="AY57" t="s">
        <v>29</v>
      </c>
      <c r="AZ57" t="s">
        <v>100</v>
      </c>
      <c r="BA57">
        <v>100080523</v>
      </c>
      <c r="BB57">
        <v>53</v>
      </c>
      <c r="BC57">
        <v>1994</v>
      </c>
      <c r="BD57" t="s">
        <v>25</v>
      </c>
      <c r="BE57" s="3" t="str">
        <f>IF($BB57&gt;$BB$1,"NA",(IF($BC57&lt;'[2]Point Tables'!$S$3,"OLD",(IF($BD57="Y","X",(VLOOKUP($BA57,[1]JWF!$A$1:$A$65536,1,FALSE)))))))</f>
        <v>NA</v>
      </c>
      <c r="BF57" s="3" t="str">
        <f>IF($BB57&gt;$BB$1,"NA",(IF($BC57&lt;'[2]Point Tables'!$S$4,"OLD",(IF($BD57="Y","X",(VLOOKUP($BA57,[1]CWF!$A$1:$A$65536,1,FALSE)))))))</f>
        <v>NA</v>
      </c>
      <c r="BH57" s="3" t="s">
        <v>246</v>
      </c>
      <c r="BI57" s="3">
        <v>1993</v>
      </c>
      <c r="BJ57" s="3" t="s">
        <v>33</v>
      </c>
      <c r="BK57" t="s">
        <v>246</v>
      </c>
      <c r="BL57">
        <v>100128348</v>
      </c>
      <c r="BM57">
        <v>53</v>
      </c>
      <c r="BN57">
        <v>1993</v>
      </c>
      <c r="BO57" t="s">
        <v>25</v>
      </c>
      <c r="BP57" s="3"/>
      <c r="BQ57" s="3"/>
      <c r="BS57" t="s">
        <v>113</v>
      </c>
      <c r="BT57">
        <v>1992</v>
      </c>
      <c r="BU57" t="s">
        <v>114</v>
      </c>
      <c r="BV57" t="s">
        <v>113</v>
      </c>
      <c r="BW57">
        <v>100102941</v>
      </c>
      <c r="BX57">
        <v>53</v>
      </c>
      <c r="BY57">
        <v>1992</v>
      </c>
      <c r="BZ57" s="4" t="s">
        <v>25</v>
      </c>
      <c r="CA57" s="3"/>
      <c r="CB57" s="3"/>
      <c r="CC57" s="3"/>
      <c r="CD57" t="s">
        <v>172</v>
      </c>
      <c r="CE57">
        <v>1996</v>
      </c>
      <c r="CF57" t="s">
        <v>31</v>
      </c>
      <c r="CG57" t="s">
        <v>172</v>
      </c>
      <c r="CH57">
        <v>100078734</v>
      </c>
      <c r="CI57">
        <v>53</v>
      </c>
      <c r="CJ57">
        <v>1996</v>
      </c>
      <c r="CK57" t="s">
        <v>25</v>
      </c>
      <c r="CL57" s="3"/>
      <c r="CM57" s="3"/>
      <c r="CN57" s="3"/>
      <c r="CO57" t="s">
        <v>247</v>
      </c>
      <c r="CP57">
        <v>1997</v>
      </c>
      <c r="CQ57" t="s">
        <v>222</v>
      </c>
      <c r="CR57" t="s">
        <v>247</v>
      </c>
      <c r="CS57">
        <v>100118971</v>
      </c>
      <c r="CT57">
        <v>53</v>
      </c>
      <c r="CU57">
        <v>1997</v>
      </c>
      <c r="CV57" s="4" t="s">
        <v>25</v>
      </c>
      <c r="CW57" s="3"/>
      <c r="CX57" s="3"/>
      <c r="CZ57" s="3" t="s">
        <v>248</v>
      </c>
      <c r="DA57" s="3">
        <v>1997</v>
      </c>
      <c r="DB57" s="3" t="s">
        <v>29</v>
      </c>
      <c r="DC57" t="s">
        <v>248</v>
      </c>
      <c r="DD57">
        <v>100088312</v>
      </c>
      <c r="DE57">
        <v>53</v>
      </c>
      <c r="DF57">
        <v>1997</v>
      </c>
      <c r="DG57" t="s">
        <v>25</v>
      </c>
      <c r="DH57" s="3"/>
      <c r="DI57" s="3"/>
      <c r="DK57" s="3" t="s">
        <v>115</v>
      </c>
      <c r="DL57" s="3">
        <v>1995</v>
      </c>
      <c r="DM57" s="3" t="s">
        <v>77</v>
      </c>
      <c r="DN57" t="s">
        <v>115</v>
      </c>
      <c r="DO57">
        <v>100059249</v>
      </c>
      <c r="DP57">
        <v>53</v>
      </c>
      <c r="DQ57">
        <v>1995</v>
      </c>
      <c r="DR57" t="s">
        <v>25</v>
      </c>
      <c r="DS57" s="3"/>
      <c r="DT57" s="3"/>
      <c r="DU57" s="3"/>
      <c r="DV57" t="s">
        <v>249</v>
      </c>
      <c r="DW57">
        <v>1994</v>
      </c>
      <c r="DX57" t="s">
        <v>31</v>
      </c>
      <c r="DY57" t="s">
        <v>249</v>
      </c>
      <c r="DZ57">
        <v>100090160</v>
      </c>
      <c r="EA57">
        <v>53.5</v>
      </c>
      <c r="EB57">
        <v>1994</v>
      </c>
      <c r="EC57" t="s">
        <v>25</v>
      </c>
      <c r="ED57" s="3"/>
      <c r="EE57" s="3"/>
    </row>
    <row r="58" spans="1:135">
      <c r="A58" s="3" t="s">
        <v>78</v>
      </c>
      <c r="B58" s="3">
        <v>1992</v>
      </c>
      <c r="C58" s="3" t="s">
        <v>29</v>
      </c>
      <c r="D58" t="s">
        <v>78</v>
      </c>
      <c r="E58">
        <v>100051494</v>
      </c>
      <c r="F58">
        <v>54</v>
      </c>
      <c r="G58">
        <v>1992</v>
      </c>
      <c r="H58" t="s">
        <v>25</v>
      </c>
      <c r="I58" s="3" t="str">
        <f>IF($F58&gt;$F$1,"NA",(IF($H58="Y","X",(VLOOKUP($E58,[1]SWF!$A$1:$A$65536,1,FALSE)))))</f>
        <v>NA</v>
      </c>
      <c r="J58" s="3" t="str">
        <f>IF($F58&gt;$F$1,"NA",(IF($G58&lt;'[2]Point Tables'!$S$3,"OLD",(IF($H58="Y","X",(VLOOKUP($E58,[1]JWF!$A$1:$A$65536,1,FALSE)))))))</f>
        <v>NA</v>
      </c>
      <c r="K58" s="3" t="str">
        <f>IF($F58&gt;$F$1,"NA",(IF($G58&lt;'[2]Point Tables'!$S$4,"OLD",(IF($H58="Y","X",(VLOOKUP($E58,[1]CWF!$A$1:$A$65536,1,FALSE)))))))</f>
        <v>NA</v>
      </c>
      <c r="M58" t="s">
        <v>250</v>
      </c>
      <c r="N58">
        <v>1990</v>
      </c>
      <c r="O58" t="s">
        <v>51</v>
      </c>
      <c r="P58" t="s">
        <v>250</v>
      </c>
      <c r="Q58">
        <v>100102663</v>
      </c>
      <c r="R58">
        <v>53.5</v>
      </c>
      <c r="S58">
        <v>1990</v>
      </c>
      <c r="T58" t="s">
        <v>25</v>
      </c>
      <c r="U58" s="3"/>
      <c r="V58" s="3"/>
      <c r="W58" s="3"/>
      <c r="Y58" t="s">
        <v>87</v>
      </c>
      <c r="Z58">
        <v>1992</v>
      </c>
      <c r="AA58" t="s">
        <v>29</v>
      </c>
      <c r="AB58" t="s">
        <v>87</v>
      </c>
      <c r="AC58">
        <v>100054943</v>
      </c>
      <c r="AD58">
        <v>54</v>
      </c>
      <c r="AE58">
        <v>1992</v>
      </c>
      <c r="AF58" t="s">
        <v>25</v>
      </c>
      <c r="AG58" s="3"/>
      <c r="AH58" s="3"/>
      <c r="AI58" s="3"/>
      <c r="AJ58" s="3"/>
      <c r="AK58" s="3" t="s">
        <v>227</v>
      </c>
      <c r="AL58" s="3">
        <v>0</v>
      </c>
      <c r="AM58" s="3">
        <v>0</v>
      </c>
      <c r="AN58" t="s">
        <v>227</v>
      </c>
      <c r="AO58">
        <v>0</v>
      </c>
      <c r="AP58">
        <v>0</v>
      </c>
      <c r="AQ58">
        <v>0</v>
      </c>
      <c r="AR58" t="s">
        <v>25</v>
      </c>
      <c r="AW58" t="s">
        <v>187</v>
      </c>
      <c r="AX58">
        <v>1997</v>
      </c>
      <c r="AY58" t="s">
        <v>39</v>
      </c>
      <c r="AZ58" t="s">
        <v>187</v>
      </c>
      <c r="BA58">
        <v>100116997</v>
      </c>
      <c r="BB58">
        <v>54</v>
      </c>
      <c r="BC58">
        <v>1997</v>
      </c>
      <c r="BD58" t="s">
        <v>25</v>
      </c>
      <c r="BE58" s="3" t="str">
        <f>IF($BB58&gt;$BB$1,"NA",(IF($BC58&lt;'[2]Point Tables'!$S$3,"OLD",(IF($BD58="Y","X",(VLOOKUP($BA58,[1]JWF!$A$1:$A$65536,1,FALSE)))))))</f>
        <v>NA</v>
      </c>
      <c r="BF58" s="3" t="str">
        <f>IF($BB58&gt;$BB$1,"NA",(IF($BC58&lt;'[2]Point Tables'!$S$4,"OLD",(IF($BD58="Y","X",(VLOOKUP($BA58,[1]CWF!$A$1:$A$65536,1,FALSE)))))))</f>
        <v>NA</v>
      </c>
      <c r="BH58" s="3" t="s">
        <v>55</v>
      </c>
      <c r="BI58" s="3">
        <v>1994</v>
      </c>
      <c r="BJ58" s="3" t="s">
        <v>56</v>
      </c>
      <c r="BK58" t="s">
        <v>55</v>
      </c>
      <c r="BL58">
        <v>100046908</v>
      </c>
      <c r="BM58">
        <v>54</v>
      </c>
      <c r="BN58">
        <v>1994</v>
      </c>
      <c r="BO58" t="s">
        <v>25</v>
      </c>
      <c r="BP58" s="3"/>
      <c r="BQ58" s="3"/>
      <c r="BS58" t="s">
        <v>90</v>
      </c>
      <c r="BT58">
        <v>1997</v>
      </c>
      <c r="BU58" t="s">
        <v>37</v>
      </c>
      <c r="BV58" t="s">
        <v>90</v>
      </c>
      <c r="BW58">
        <v>100079073</v>
      </c>
      <c r="BX58">
        <v>54</v>
      </c>
      <c r="BY58">
        <v>1997</v>
      </c>
      <c r="BZ58" s="4" t="s">
        <v>25</v>
      </c>
      <c r="CA58" s="3"/>
      <c r="CB58" s="3"/>
      <c r="CC58" s="3"/>
      <c r="CD58" t="s">
        <v>204</v>
      </c>
      <c r="CE58">
        <v>1993</v>
      </c>
      <c r="CF58" t="s">
        <v>143</v>
      </c>
      <c r="CG58" t="s">
        <v>204</v>
      </c>
      <c r="CH58">
        <v>100060903</v>
      </c>
      <c r="CI58">
        <v>54</v>
      </c>
      <c r="CJ58">
        <v>1993</v>
      </c>
      <c r="CK58" t="s">
        <v>25</v>
      </c>
      <c r="CL58" s="3"/>
      <c r="CM58" s="3"/>
      <c r="CN58" s="3"/>
      <c r="CO58" t="s">
        <v>239</v>
      </c>
      <c r="CP58">
        <v>1997</v>
      </c>
      <c r="CQ58" t="s">
        <v>74</v>
      </c>
      <c r="CR58" t="s">
        <v>239</v>
      </c>
      <c r="CS58">
        <v>100117400</v>
      </c>
      <c r="CT58">
        <v>54.5</v>
      </c>
      <c r="CU58">
        <v>1997</v>
      </c>
      <c r="CV58" s="4" t="s">
        <v>25</v>
      </c>
      <c r="CW58" s="3"/>
      <c r="CX58" s="3"/>
      <c r="CZ58" s="3" t="s">
        <v>131</v>
      </c>
      <c r="DA58" s="3">
        <v>1995</v>
      </c>
      <c r="DB58" s="3" t="s">
        <v>35</v>
      </c>
      <c r="DC58" t="s">
        <v>131</v>
      </c>
      <c r="DD58">
        <v>100065372</v>
      </c>
      <c r="DE58">
        <v>54</v>
      </c>
      <c r="DF58">
        <v>1995</v>
      </c>
      <c r="DG58" t="s">
        <v>25</v>
      </c>
      <c r="DH58" s="3"/>
      <c r="DI58" s="3"/>
      <c r="DK58" s="3" t="s">
        <v>193</v>
      </c>
      <c r="DL58" s="3">
        <v>1995</v>
      </c>
      <c r="DM58" s="3" t="s">
        <v>29</v>
      </c>
      <c r="DN58" t="s">
        <v>193</v>
      </c>
      <c r="DO58">
        <v>100072805</v>
      </c>
      <c r="DP58">
        <v>54</v>
      </c>
      <c r="DQ58">
        <v>1995</v>
      </c>
      <c r="DR58" t="s">
        <v>25</v>
      </c>
      <c r="DS58" s="3"/>
      <c r="DT58" s="3"/>
      <c r="DU58" s="3"/>
      <c r="DV58" t="s">
        <v>134</v>
      </c>
      <c r="DW58">
        <v>1996</v>
      </c>
      <c r="DX58" t="s">
        <v>135</v>
      </c>
      <c r="DY58" t="s">
        <v>134</v>
      </c>
      <c r="DZ58">
        <v>100081622</v>
      </c>
      <c r="EA58">
        <v>53.5</v>
      </c>
      <c r="EB58">
        <v>1996</v>
      </c>
      <c r="EC58" t="s">
        <v>25</v>
      </c>
      <c r="ED58" s="3"/>
      <c r="EE58" s="3"/>
    </row>
    <row r="59" spans="1:135">
      <c r="A59" s="3" t="s">
        <v>180</v>
      </c>
      <c r="B59" s="3">
        <v>1993</v>
      </c>
      <c r="C59" s="3" t="s">
        <v>71</v>
      </c>
      <c r="D59" t="s">
        <v>180</v>
      </c>
      <c r="E59">
        <v>100058686</v>
      </c>
      <c r="F59">
        <v>55</v>
      </c>
      <c r="G59">
        <v>1993</v>
      </c>
      <c r="H59" t="s">
        <v>25</v>
      </c>
      <c r="I59" s="3" t="str">
        <f>IF($F59&gt;$F$1,"NA",(IF($H59="Y","X",(VLOOKUP($E59,[1]SWF!$A$1:$A$65536,1,FALSE)))))</f>
        <v>NA</v>
      </c>
      <c r="J59" s="3" t="str">
        <f>IF($F59&gt;$F$1,"NA",(IF($G59&lt;'[2]Point Tables'!$S$3,"OLD",(IF($H59="Y","X",(VLOOKUP($E59,[1]JWF!$A$1:$A$65536,1,FALSE)))))))</f>
        <v>NA</v>
      </c>
      <c r="K59" s="3" t="str">
        <f>IF($F59&gt;$F$1,"NA",(IF($G59&lt;'[2]Point Tables'!$S$4,"OLD",(IF($H59="Y","X",(VLOOKUP($E59,[1]CWF!$A$1:$A$65536,1,FALSE)))))))</f>
        <v>NA</v>
      </c>
      <c r="M59" t="s">
        <v>173</v>
      </c>
      <c r="N59">
        <v>1994</v>
      </c>
      <c r="O59" t="s">
        <v>51</v>
      </c>
      <c r="P59" t="s">
        <v>173</v>
      </c>
      <c r="Q59">
        <v>100069128</v>
      </c>
      <c r="R59">
        <v>55</v>
      </c>
      <c r="S59">
        <v>1994</v>
      </c>
      <c r="T59" t="s">
        <v>25</v>
      </c>
      <c r="U59" s="3"/>
      <c r="V59" s="3"/>
      <c r="W59" s="3"/>
      <c r="Y59" t="s">
        <v>44</v>
      </c>
      <c r="Z59">
        <v>1992</v>
      </c>
      <c r="AA59" t="s">
        <v>45</v>
      </c>
      <c r="AB59" t="s">
        <v>44</v>
      </c>
      <c r="AC59">
        <v>100044323</v>
      </c>
      <c r="AD59">
        <v>55</v>
      </c>
      <c r="AE59">
        <v>1992</v>
      </c>
      <c r="AF59" t="s">
        <v>25</v>
      </c>
      <c r="AG59" s="3"/>
      <c r="AH59" s="3"/>
      <c r="AI59" s="3"/>
      <c r="AJ59" s="3"/>
      <c r="AK59" s="3" t="s">
        <v>227</v>
      </c>
      <c r="AL59" s="3">
        <v>0</v>
      </c>
      <c r="AM59" s="3">
        <v>0</v>
      </c>
      <c r="AN59" t="s">
        <v>227</v>
      </c>
      <c r="AO59">
        <v>0</v>
      </c>
      <c r="AP59">
        <v>0</v>
      </c>
      <c r="AQ59">
        <v>0</v>
      </c>
      <c r="AR59" t="s">
        <v>25</v>
      </c>
      <c r="AW59" t="s">
        <v>70</v>
      </c>
      <c r="AX59">
        <v>1994</v>
      </c>
      <c r="AY59" t="s">
        <v>71</v>
      </c>
      <c r="AZ59" t="s">
        <v>70</v>
      </c>
      <c r="BA59">
        <v>100085722</v>
      </c>
      <c r="BB59">
        <v>55</v>
      </c>
      <c r="BC59">
        <v>1994</v>
      </c>
      <c r="BD59" t="s">
        <v>25</v>
      </c>
      <c r="BE59" s="3" t="str">
        <f>IF($BB59&gt;$BB$1,"NA",(IF($BC59&lt;'[2]Point Tables'!$S$3,"OLD",(IF($BD59="Y","X",(VLOOKUP($BA59,[1]JWF!$A$1:$A$65536,1,FALSE)))))))</f>
        <v>NA</v>
      </c>
      <c r="BF59" s="3" t="str">
        <f>IF($BB59&gt;$BB$1,"NA",(IF($BC59&lt;'[2]Point Tables'!$S$4,"OLD",(IF($BD59="Y","X",(VLOOKUP($BA59,[1]CWF!$A$1:$A$65536,1,FALSE)))))))</f>
        <v>NA</v>
      </c>
      <c r="BH59" s="3" t="s">
        <v>251</v>
      </c>
      <c r="BI59" s="3">
        <v>1994</v>
      </c>
      <c r="BJ59" s="3" t="s">
        <v>147</v>
      </c>
      <c r="BK59" t="s">
        <v>251</v>
      </c>
      <c r="BL59">
        <v>100067635</v>
      </c>
      <c r="BM59">
        <v>55</v>
      </c>
      <c r="BN59">
        <v>1994</v>
      </c>
      <c r="BO59" t="s">
        <v>25</v>
      </c>
      <c r="BP59" s="3"/>
      <c r="BQ59" s="3"/>
      <c r="BS59" t="s">
        <v>94</v>
      </c>
      <c r="BT59">
        <v>1993</v>
      </c>
      <c r="BU59" t="s">
        <v>89</v>
      </c>
      <c r="BV59" t="s">
        <v>94</v>
      </c>
      <c r="BW59">
        <v>100041372</v>
      </c>
      <c r="BX59">
        <v>55</v>
      </c>
      <c r="BY59">
        <v>1993</v>
      </c>
      <c r="BZ59" s="4" t="s">
        <v>25</v>
      </c>
      <c r="CA59" s="3"/>
      <c r="CB59" s="3"/>
      <c r="CC59" s="3"/>
      <c r="CD59" t="s">
        <v>76</v>
      </c>
      <c r="CE59">
        <v>1995</v>
      </c>
      <c r="CF59" t="s">
        <v>77</v>
      </c>
      <c r="CG59" t="s">
        <v>76</v>
      </c>
      <c r="CH59">
        <v>100058844</v>
      </c>
      <c r="CI59">
        <v>55</v>
      </c>
      <c r="CJ59">
        <v>1995</v>
      </c>
      <c r="CK59" t="s">
        <v>25</v>
      </c>
      <c r="CL59" s="3"/>
      <c r="CM59" s="3"/>
      <c r="CN59" s="3"/>
      <c r="CO59" t="s">
        <v>197</v>
      </c>
      <c r="CP59">
        <v>1996</v>
      </c>
      <c r="CQ59" t="s">
        <v>198</v>
      </c>
      <c r="CR59" t="s">
        <v>197</v>
      </c>
      <c r="CS59">
        <v>100085804</v>
      </c>
      <c r="CT59">
        <v>54.5</v>
      </c>
      <c r="CU59">
        <v>1996</v>
      </c>
      <c r="CV59" s="4" t="s">
        <v>25</v>
      </c>
      <c r="CW59" s="3"/>
      <c r="CX59" s="3"/>
      <c r="CZ59" s="3" t="s">
        <v>175</v>
      </c>
      <c r="DA59" s="3">
        <v>1995</v>
      </c>
      <c r="DB59" s="3" t="s">
        <v>24</v>
      </c>
      <c r="DC59" t="s">
        <v>175</v>
      </c>
      <c r="DD59">
        <v>100078052</v>
      </c>
      <c r="DE59">
        <v>55</v>
      </c>
      <c r="DF59">
        <v>1995</v>
      </c>
      <c r="DG59" t="s">
        <v>25</v>
      </c>
      <c r="DH59" s="3"/>
      <c r="DI59" s="3"/>
      <c r="DK59" s="3" t="s">
        <v>122</v>
      </c>
      <c r="DL59" s="3">
        <v>1995</v>
      </c>
      <c r="DM59" s="3" t="s">
        <v>80</v>
      </c>
      <c r="DN59" t="s">
        <v>122</v>
      </c>
      <c r="DO59">
        <v>100055983</v>
      </c>
      <c r="DP59">
        <v>55</v>
      </c>
      <c r="DQ59">
        <v>1995</v>
      </c>
      <c r="DR59" t="s">
        <v>25</v>
      </c>
      <c r="DS59" s="3"/>
      <c r="DT59" s="3"/>
      <c r="DU59" s="3"/>
      <c r="DV59" t="s">
        <v>83</v>
      </c>
      <c r="DW59">
        <v>1995</v>
      </c>
      <c r="DX59" t="s">
        <v>71</v>
      </c>
      <c r="DY59" t="s">
        <v>83</v>
      </c>
      <c r="DZ59">
        <v>100058276</v>
      </c>
      <c r="EA59">
        <v>55</v>
      </c>
      <c r="EB59">
        <v>1995</v>
      </c>
      <c r="EC59" t="s">
        <v>25</v>
      </c>
      <c r="ED59" s="3"/>
      <c r="EE59" s="3"/>
    </row>
    <row r="60" spans="1:135">
      <c r="A60" s="3" t="s">
        <v>112</v>
      </c>
      <c r="B60" s="3">
        <v>1993</v>
      </c>
      <c r="C60" s="3" t="s">
        <v>41</v>
      </c>
      <c r="D60" t="s">
        <v>112</v>
      </c>
      <c r="E60">
        <v>100075767</v>
      </c>
      <c r="F60">
        <v>56</v>
      </c>
      <c r="G60">
        <v>1993</v>
      </c>
      <c r="H60" t="s">
        <v>25</v>
      </c>
      <c r="I60" s="3" t="str">
        <f>IF($F60&gt;$F$1,"NA",(IF($H60="Y","X",(VLOOKUP($E60,[1]SWF!$A$1:$A$65536,1,FALSE)))))</f>
        <v>NA</v>
      </c>
      <c r="J60" s="3" t="str">
        <f>IF($F60&gt;$F$1,"NA",(IF($G60&lt;'[2]Point Tables'!$S$3,"OLD",(IF($H60="Y","X",(VLOOKUP($E60,[1]JWF!$A$1:$A$65536,1,FALSE)))))))</f>
        <v>NA</v>
      </c>
      <c r="K60" s="3" t="str">
        <f>IF($F60&gt;$F$1,"NA",(IF($G60&lt;'[2]Point Tables'!$S$4,"OLD",(IF($H60="Y","X",(VLOOKUP($E60,[1]CWF!$A$1:$A$65536,1,FALSE)))))))</f>
        <v>NA</v>
      </c>
      <c r="M60" t="s">
        <v>252</v>
      </c>
      <c r="N60">
        <v>1981</v>
      </c>
      <c r="O60" t="s">
        <v>160</v>
      </c>
      <c r="P60" t="s">
        <v>252</v>
      </c>
      <c r="Q60">
        <v>100025670</v>
      </c>
      <c r="R60">
        <v>56</v>
      </c>
      <c r="S60">
        <v>1981</v>
      </c>
      <c r="T60" t="s">
        <v>25</v>
      </c>
      <c r="U60" s="3"/>
      <c r="V60" s="3"/>
      <c r="W60" s="3"/>
      <c r="Y60" t="s">
        <v>57</v>
      </c>
      <c r="Z60">
        <v>1994</v>
      </c>
      <c r="AA60" t="s">
        <v>58</v>
      </c>
      <c r="AB60" t="s">
        <v>57</v>
      </c>
      <c r="AC60">
        <v>100052115</v>
      </c>
      <c r="AD60">
        <v>56</v>
      </c>
      <c r="AE60">
        <v>1994</v>
      </c>
      <c r="AF60" t="s">
        <v>25</v>
      </c>
      <c r="AG60" s="3"/>
      <c r="AH60" s="3"/>
      <c r="AI60" s="3"/>
      <c r="AJ60" s="3"/>
      <c r="AK60" s="3" t="s">
        <v>227</v>
      </c>
      <c r="AL60" s="3">
        <v>0</v>
      </c>
      <c r="AM60" s="3">
        <v>0</v>
      </c>
      <c r="AN60" t="s">
        <v>227</v>
      </c>
      <c r="AO60">
        <v>0</v>
      </c>
      <c r="AP60">
        <v>0</v>
      </c>
      <c r="AQ60">
        <v>0</v>
      </c>
      <c r="AR60" t="s">
        <v>25</v>
      </c>
      <c r="AW60" t="s">
        <v>119</v>
      </c>
      <c r="AX60">
        <v>1995</v>
      </c>
      <c r="AY60" t="s">
        <v>80</v>
      </c>
      <c r="AZ60" t="s">
        <v>119</v>
      </c>
      <c r="BA60">
        <v>100082797</v>
      </c>
      <c r="BB60">
        <v>56.5</v>
      </c>
      <c r="BC60">
        <v>1995</v>
      </c>
      <c r="BD60" t="s">
        <v>25</v>
      </c>
      <c r="BE60" s="3" t="str">
        <f>IF($BB60&gt;$BB$1,"NA",(IF($BC60&lt;'[2]Point Tables'!$S$3,"OLD",(IF($BD60="Y","X",(VLOOKUP($BA60,[1]JWF!$A$1:$A$65536,1,FALSE)))))))</f>
        <v>NA</v>
      </c>
      <c r="BF60" s="3" t="str">
        <f>IF($BB60&gt;$BB$1,"NA",(IF($BC60&lt;'[2]Point Tables'!$S$4,"OLD",(IF($BD60="Y","X",(VLOOKUP($BA60,[1]CWF!$A$1:$A$65536,1,FALSE)))))))</f>
        <v>NA</v>
      </c>
      <c r="BH60" s="3" t="s">
        <v>224</v>
      </c>
      <c r="BI60" s="3">
        <v>1994</v>
      </c>
      <c r="BJ60" s="3" t="s">
        <v>31</v>
      </c>
      <c r="BK60" t="s">
        <v>224</v>
      </c>
      <c r="BL60">
        <v>100081048</v>
      </c>
      <c r="BM60">
        <v>56</v>
      </c>
      <c r="BN60">
        <v>1994</v>
      </c>
      <c r="BO60" t="s">
        <v>25</v>
      </c>
      <c r="BP60" s="3"/>
      <c r="BQ60" s="3"/>
      <c r="BS60" t="s">
        <v>85</v>
      </c>
      <c r="BT60">
        <v>1995</v>
      </c>
      <c r="BU60" t="s">
        <v>31</v>
      </c>
      <c r="BV60" t="s">
        <v>85</v>
      </c>
      <c r="BW60">
        <v>100079326</v>
      </c>
      <c r="BX60">
        <v>56</v>
      </c>
      <c r="BY60">
        <v>1995</v>
      </c>
      <c r="BZ60" s="4" t="s">
        <v>25</v>
      </c>
      <c r="CA60" s="3"/>
      <c r="CB60" s="3"/>
      <c r="CC60" s="3"/>
      <c r="CD60" t="s">
        <v>144</v>
      </c>
      <c r="CE60">
        <v>1996</v>
      </c>
      <c r="CF60" t="s">
        <v>145</v>
      </c>
      <c r="CG60" t="s">
        <v>144</v>
      </c>
      <c r="CH60">
        <v>100072164</v>
      </c>
      <c r="CI60">
        <v>56</v>
      </c>
      <c r="CJ60">
        <v>1996</v>
      </c>
      <c r="CK60" t="s">
        <v>25</v>
      </c>
      <c r="CL60" s="3"/>
      <c r="CM60" s="3"/>
      <c r="CN60" s="3"/>
      <c r="CO60" t="s">
        <v>253</v>
      </c>
      <c r="CP60">
        <v>1996</v>
      </c>
      <c r="CQ60" t="s">
        <v>33</v>
      </c>
      <c r="CR60" t="s">
        <v>253</v>
      </c>
      <c r="CS60">
        <v>100126112</v>
      </c>
      <c r="CT60">
        <v>56</v>
      </c>
      <c r="CU60">
        <v>1996</v>
      </c>
      <c r="CV60" s="4" t="s">
        <v>25</v>
      </c>
      <c r="CW60" s="3"/>
      <c r="CX60" s="3"/>
      <c r="CZ60" s="3" t="s">
        <v>251</v>
      </c>
      <c r="DA60" s="3">
        <v>1994</v>
      </c>
      <c r="DB60" s="3" t="s">
        <v>147</v>
      </c>
      <c r="DC60" t="s">
        <v>251</v>
      </c>
      <c r="DD60">
        <v>100067635</v>
      </c>
      <c r="DE60">
        <v>56</v>
      </c>
      <c r="DF60">
        <v>1994</v>
      </c>
      <c r="DG60" t="s">
        <v>25</v>
      </c>
      <c r="DH60" s="3"/>
      <c r="DI60" s="3"/>
      <c r="DK60" s="3" t="s">
        <v>195</v>
      </c>
      <c r="DL60" s="3">
        <v>1997</v>
      </c>
      <c r="DM60" s="3" t="s">
        <v>56</v>
      </c>
      <c r="DN60" t="s">
        <v>195</v>
      </c>
      <c r="DO60">
        <v>100086581</v>
      </c>
      <c r="DP60">
        <v>56.5</v>
      </c>
      <c r="DQ60">
        <v>1997</v>
      </c>
      <c r="DR60" t="s">
        <v>25</v>
      </c>
      <c r="DS60" s="3"/>
      <c r="DT60" s="3"/>
      <c r="DU60" s="3"/>
      <c r="DV60" t="s">
        <v>200</v>
      </c>
      <c r="DW60">
        <v>1998</v>
      </c>
      <c r="DX60" t="s">
        <v>31</v>
      </c>
      <c r="DY60" t="s">
        <v>200</v>
      </c>
      <c r="DZ60">
        <v>100090459</v>
      </c>
      <c r="EA60">
        <v>56</v>
      </c>
      <c r="EB60">
        <v>1998</v>
      </c>
      <c r="EC60" t="s">
        <v>25</v>
      </c>
      <c r="ED60" s="3"/>
      <c r="EE60" s="3"/>
    </row>
    <row r="61" spans="1:135">
      <c r="A61" s="3" t="s">
        <v>83</v>
      </c>
      <c r="B61" s="3">
        <v>1995</v>
      </c>
      <c r="C61" s="3" t="s">
        <v>71</v>
      </c>
      <c r="D61" t="s">
        <v>83</v>
      </c>
      <c r="E61">
        <v>100058276</v>
      </c>
      <c r="F61">
        <v>57</v>
      </c>
      <c r="G61">
        <v>1995</v>
      </c>
      <c r="H61" t="s">
        <v>25</v>
      </c>
      <c r="I61" s="3" t="str">
        <f>IF($F61&gt;$F$1,"NA",(IF($H61="Y","X",(VLOOKUP($E61,[1]SWF!$A$1:$A$65536,1,FALSE)))))</f>
        <v>NA</v>
      </c>
      <c r="J61" s="3" t="str">
        <f>IF($F61&gt;$F$1,"NA",(IF($G61&lt;'[2]Point Tables'!$S$3,"OLD",(IF($H61="Y","X",(VLOOKUP($E61,[1]JWF!$A$1:$A$65536,1,FALSE)))))))</f>
        <v>NA</v>
      </c>
      <c r="K61" s="3" t="str">
        <f>IF($F61&gt;$F$1,"NA",(IF($G61&lt;'[2]Point Tables'!$S$4,"OLD",(IF($H61="Y","X",(VLOOKUP($E61,[1]CWF!$A$1:$A$65536,1,FALSE)))))))</f>
        <v>NA</v>
      </c>
      <c r="M61" t="s">
        <v>244</v>
      </c>
      <c r="N61">
        <v>1985</v>
      </c>
      <c r="O61" t="s">
        <v>71</v>
      </c>
      <c r="P61" t="s">
        <v>244</v>
      </c>
      <c r="Q61">
        <v>100037072</v>
      </c>
      <c r="R61">
        <v>57</v>
      </c>
      <c r="S61">
        <v>1985</v>
      </c>
      <c r="T61" t="s">
        <v>25</v>
      </c>
      <c r="U61" s="3"/>
      <c r="V61" s="3"/>
      <c r="W61" s="3"/>
      <c r="Y61" t="s">
        <v>32</v>
      </c>
      <c r="Z61">
        <v>1995</v>
      </c>
      <c r="AA61" t="s">
        <v>33</v>
      </c>
      <c r="AB61" t="s">
        <v>32</v>
      </c>
      <c r="AC61">
        <v>100086899</v>
      </c>
      <c r="AD61">
        <v>57</v>
      </c>
      <c r="AE61">
        <v>1995</v>
      </c>
      <c r="AF61" t="s">
        <v>25</v>
      </c>
      <c r="AG61" s="3"/>
      <c r="AH61" s="3"/>
      <c r="AI61" s="3"/>
      <c r="AJ61" s="3"/>
      <c r="AK61" s="3" t="s">
        <v>227</v>
      </c>
      <c r="AL61" s="3">
        <v>0</v>
      </c>
      <c r="AM61" s="3">
        <v>0</v>
      </c>
      <c r="AN61" t="s">
        <v>227</v>
      </c>
      <c r="AO61">
        <v>0</v>
      </c>
      <c r="AP61">
        <v>0</v>
      </c>
      <c r="AQ61">
        <v>0</v>
      </c>
      <c r="AR61" t="s">
        <v>25</v>
      </c>
      <c r="AW61" t="s">
        <v>107</v>
      </c>
      <c r="AX61">
        <v>1995</v>
      </c>
      <c r="AY61" t="s">
        <v>74</v>
      </c>
      <c r="AZ61" t="s">
        <v>107</v>
      </c>
      <c r="BA61">
        <v>100117401</v>
      </c>
      <c r="BB61">
        <v>56.5</v>
      </c>
      <c r="BC61">
        <v>1995</v>
      </c>
      <c r="BD61" t="s">
        <v>25</v>
      </c>
      <c r="BE61" s="3" t="str">
        <f>IF($BB61&gt;$BB$1,"NA",(IF($BC61&lt;'[2]Point Tables'!$S$3,"OLD",(IF($BD61="Y","X",(VLOOKUP($BA61,[1]JWF!$A$1:$A$65536,1,FALSE)))))))</f>
        <v>NA</v>
      </c>
      <c r="BF61" s="3" t="str">
        <f>IF($BB61&gt;$BB$1,"NA",(IF($BC61&lt;'[2]Point Tables'!$S$4,"OLD",(IF($BD61="Y","X",(VLOOKUP($BA61,[1]CWF!$A$1:$A$65536,1,FALSE)))))))</f>
        <v>NA</v>
      </c>
      <c r="BH61" s="3" t="s">
        <v>223</v>
      </c>
      <c r="BI61" s="3">
        <v>1998</v>
      </c>
      <c r="BJ61" s="3" t="s">
        <v>29</v>
      </c>
      <c r="BK61" t="s">
        <v>223</v>
      </c>
      <c r="BL61">
        <v>100087295</v>
      </c>
      <c r="BM61">
        <v>57.5</v>
      </c>
      <c r="BN61">
        <v>1998</v>
      </c>
      <c r="BO61" t="s">
        <v>25</v>
      </c>
      <c r="BP61" s="3"/>
      <c r="BQ61" s="3"/>
      <c r="BS61" t="s">
        <v>254</v>
      </c>
      <c r="BT61">
        <v>1993</v>
      </c>
      <c r="BU61" t="s">
        <v>58</v>
      </c>
      <c r="BV61" t="s">
        <v>254</v>
      </c>
      <c r="BW61">
        <v>100086815</v>
      </c>
      <c r="BX61">
        <v>57.5</v>
      </c>
      <c r="BY61">
        <v>1993</v>
      </c>
      <c r="BZ61" s="4" t="s">
        <v>25</v>
      </c>
      <c r="CA61" s="3"/>
      <c r="CB61" s="3"/>
      <c r="CC61" s="3"/>
      <c r="CD61" t="s">
        <v>232</v>
      </c>
      <c r="CE61">
        <v>1994</v>
      </c>
      <c r="CF61" t="s">
        <v>147</v>
      </c>
      <c r="CG61" t="s">
        <v>232</v>
      </c>
      <c r="CH61">
        <v>100067635</v>
      </c>
      <c r="CI61">
        <v>57</v>
      </c>
      <c r="CJ61">
        <v>1994</v>
      </c>
      <c r="CK61" t="s">
        <v>25</v>
      </c>
      <c r="CL61" s="3"/>
      <c r="CM61" s="3"/>
      <c r="CN61" s="3"/>
      <c r="CO61" t="s">
        <v>255</v>
      </c>
      <c r="CP61">
        <v>1998</v>
      </c>
      <c r="CQ61" t="s">
        <v>143</v>
      </c>
      <c r="CR61" t="s">
        <v>255</v>
      </c>
      <c r="CS61">
        <v>100082689</v>
      </c>
      <c r="CT61">
        <v>57</v>
      </c>
      <c r="CU61">
        <v>1998</v>
      </c>
      <c r="CV61" s="4" t="s">
        <v>25</v>
      </c>
      <c r="CW61" s="3"/>
      <c r="CX61" s="3"/>
      <c r="CZ61" s="3" t="s">
        <v>233</v>
      </c>
      <c r="DA61" s="3">
        <v>1994</v>
      </c>
      <c r="DB61" s="3" t="s">
        <v>31</v>
      </c>
      <c r="DC61" t="s">
        <v>233</v>
      </c>
      <c r="DD61">
        <v>100046051</v>
      </c>
      <c r="DE61">
        <v>57</v>
      </c>
      <c r="DF61">
        <v>1994</v>
      </c>
      <c r="DG61" t="s">
        <v>25</v>
      </c>
      <c r="DH61" s="3"/>
      <c r="DI61" s="3"/>
      <c r="DK61" s="3" t="s">
        <v>240</v>
      </c>
      <c r="DL61" s="3">
        <v>1994</v>
      </c>
      <c r="DM61" s="3" t="s">
        <v>98</v>
      </c>
      <c r="DN61" t="s">
        <v>240</v>
      </c>
      <c r="DO61">
        <v>100063848</v>
      </c>
      <c r="DP61">
        <v>56.5</v>
      </c>
      <c r="DQ61">
        <v>1994</v>
      </c>
      <c r="DR61" t="s">
        <v>25</v>
      </c>
      <c r="DS61" s="3"/>
      <c r="DT61" s="3"/>
      <c r="DU61" s="3"/>
      <c r="DV61" t="s">
        <v>189</v>
      </c>
      <c r="DW61">
        <v>1995</v>
      </c>
      <c r="DX61" t="s">
        <v>31</v>
      </c>
      <c r="DY61" t="s">
        <v>189</v>
      </c>
      <c r="DZ61">
        <v>100088287</v>
      </c>
      <c r="EA61">
        <v>57</v>
      </c>
      <c r="EB61">
        <v>1995</v>
      </c>
      <c r="EC61" t="s">
        <v>25</v>
      </c>
      <c r="ED61" s="3"/>
      <c r="EE61" s="3"/>
    </row>
    <row r="62" spans="1:135">
      <c r="A62" s="3" t="s">
        <v>154</v>
      </c>
      <c r="B62" s="3">
        <v>1994</v>
      </c>
      <c r="C62" s="3" t="s">
        <v>155</v>
      </c>
      <c r="D62" t="s">
        <v>154</v>
      </c>
      <c r="E62">
        <v>100068851</v>
      </c>
      <c r="F62">
        <v>58</v>
      </c>
      <c r="G62">
        <v>1994</v>
      </c>
      <c r="H62" t="s">
        <v>25</v>
      </c>
      <c r="I62" s="3" t="str">
        <f>IF($F62&gt;$F$1,"NA",(IF($H62="Y","X",(VLOOKUP($E62,[1]SWF!$A$1:$A$65536,1,FALSE)))))</f>
        <v>NA</v>
      </c>
      <c r="J62" s="3" t="str">
        <f>IF($F62&gt;$F$1,"NA",(IF($G62&lt;'[2]Point Tables'!$S$3,"OLD",(IF($H62="Y","X",(VLOOKUP($E62,[1]JWF!$A$1:$A$65536,1,FALSE)))))))</f>
        <v>NA</v>
      </c>
      <c r="K62" s="3" t="str">
        <f>IF($F62&gt;$F$1,"NA",(IF($G62&lt;'[2]Point Tables'!$S$4,"OLD",(IF($H62="Y","X",(VLOOKUP($E62,[1]CWF!$A$1:$A$65536,1,FALSE)))))))</f>
        <v>NA</v>
      </c>
      <c r="M62" t="s">
        <v>131</v>
      </c>
      <c r="N62">
        <v>1995</v>
      </c>
      <c r="O62" t="s">
        <v>35</v>
      </c>
      <c r="P62" t="s">
        <v>131</v>
      </c>
      <c r="Q62">
        <v>100065372</v>
      </c>
      <c r="R62">
        <v>58</v>
      </c>
      <c r="S62">
        <v>1995</v>
      </c>
      <c r="T62" t="s">
        <v>25</v>
      </c>
      <c r="U62" s="3"/>
      <c r="V62" s="3"/>
      <c r="W62" s="3"/>
      <c r="Y62" t="s">
        <v>161</v>
      </c>
      <c r="Z62">
        <v>1994</v>
      </c>
      <c r="AA62" t="s">
        <v>33</v>
      </c>
      <c r="AB62" t="s">
        <v>161</v>
      </c>
      <c r="AC62">
        <v>100090127</v>
      </c>
      <c r="AD62">
        <v>58</v>
      </c>
      <c r="AE62">
        <v>1994</v>
      </c>
      <c r="AF62" t="s">
        <v>25</v>
      </c>
      <c r="AG62" s="3"/>
      <c r="AH62" s="3"/>
      <c r="AI62" s="3"/>
      <c r="AJ62" s="3"/>
      <c r="AK62" s="3" t="s">
        <v>227</v>
      </c>
      <c r="AL62" s="3">
        <v>0</v>
      </c>
      <c r="AM62" s="3">
        <v>0</v>
      </c>
      <c r="AN62" t="s">
        <v>227</v>
      </c>
      <c r="AO62">
        <v>0</v>
      </c>
      <c r="AP62">
        <v>0</v>
      </c>
      <c r="AQ62">
        <v>0</v>
      </c>
      <c r="AR62" t="s">
        <v>25</v>
      </c>
      <c r="AW62" t="s">
        <v>256</v>
      </c>
      <c r="AX62">
        <v>1997</v>
      </c>
      <c r="AY62" t="s">
        <v>80</v>
      </c>
      <c r="AZ62" t="s">
        <v>256</v>
      </c>
      <c r="BA62">
        <v>100119274</v>
      </c>
      <c r="BB62">
        <v>58</v>
      </c>
      <c r="BC62">
        <v>1997</v>
      </c>
      <c r="BD62" t="s">
        <v>25</v>
      </c>
      <c r="BE62" s="3" t="str">
        <f>IF($BB62&gt;$BB$1,"NA",(IF($BC62&lt;'[2]Point Tables'!$S$3,"OLD",(IF($BD62="Y","X",(VLOOKUP($BA62,[1]JWF!$A$1:$A$65536,1,FALSE)))))))</f>
        <v>NA</v>
      </c>
      <c r="BF62" s="3" t="str">
        <f>IF($BB62&gt;$BB$1,"NA",(IF($BC62&lt;'[2]Point Tables'!$S$4,"OLD",(IF($BD62="Y","X",(VLOOKUP($BA62,[1]CWF!$A$1:$A$65536,1,FALSE)))))))</f>
        <v>NA</v>
      </c>
      <c r="BH62" s="3" t="s">
        <v>193</v>
      </c>
      <c r="BI62" s="3">
        <v>1995</v>
      </c>
      <c r="BJ62" s="3" t="s">
        <v>29</v>
      </c>
      <c r="BK62" t="s">
        <v>193</v>
      </c>
      <c r="BL62">
        <v>900072805</v>
      </c>
      <c r="BM62">
        <v>57.5</v>
      </c>
      <c r="BN62">
        <v>1995</v>
      </c>
      <c r="BO62" t="s">
        <v>25</v>
      </c>
      <c r="BP62" s="3"/>
      <c r="BQ62" s="3"/>
      <c r="BS62" t="s">
        <v>182</v>
      </c>
      <c r="BT62">
        <v>1995</v>
      </c>
      <c r="BU62" t="s">
        <v>71</v>
      </c>
      <c r="BV62" t="s">
        <v>182</v>
      </c>
      <c r="BW62">
        <v>100066489</v>
      </c>
      <c r="BX62">
        <v>57.5</v>
      </c>
      <c r="BY62">
        <v>1995</v>
      </c>
      <c r="BZ62" s="4" t="s">
        <v>25</v>
      </c>
      <c r="CA62" s="3"/>
      <c r="CB62" s="3"/>
      <c r="CC62" s="3"/>
      <c r="CD62" t="s">
        <v>119</v>
      </c>
      <c r="CE62">
        <v>1995</v>
      </c>
      <c r="CF62" t="s">
        <v>80</v>
      </c>
      <c r="CG62" t="s">
        <v>119</v>
      </c>
      <c r="CH62">
        <v>100082797</v>
      </c>
      <c r="CI62">
        <v>58</v>
      </c>
      <c r="CJ62">
        <v>1995</v>
      </c>
      <c r="CK62" t="s">
        <v>25</v>
      </c>
      <c r="CL62" s="3"/>
      <c r="CM62" s="3"/>
      <c r="CN62" s="3"/>
      <c r="CO62" t="s">
        <v>257</v>
      </c>
      <c r="CP62">
        <v>1997</v>
      </c>
      <c r="CQ62" t="s">
        <v>29</v>
      </c>
      <c r="CR62" t="s">
        <v>257</v>
      </c>
      <c r="CS62">
        <v>100088312</v>
      </c>
      <c r="CT62">
        <v>58</v>
      </c>
      <c r="CU62">
        <v>1997</v>
      </c>
      <c r="CV62" s="4" t="s">
        <v>25</v>
      </c>
      <c r="CW62" s="3"/>
      <c r="CX62" s="3"/>
      <c r="CZ62" s="3" t="s">
        <v>258</v>
      </c>
      <c r="DA62" s="3">
        <v>1995</v>
      </c>
      <c r="DB62" s="3" t="s">
        <v>259</v>
      </c>
      <c r="DC62" t="s">
        <v>258</v>
      </c>
      <c r="DD62">
        <v>100094009</v>
      </c>
      <c r="DE62">
        <v>58</v>
      </c>
      <c r="DF62">
        <v>1995</v>
      </c>
      <c r="DG62" t="s">
        <v>25</v>
      </c>
      <c r="DH62" s="3"/>
      <c r="DI62" s="3"/>
      <c r="DK62" s="3" t="s">
        <v>251</v>
      </c>
      <c r="DL62" s="3">
        <v>1994</v>
      </c>
      <c r="DM62" s="3" t="s">
        <v>147</v>
      </c>
      <c r="DN62" t="s">
        <v>251</v>
      </c>
      <c r="DO62">
        <v>100067635</v>
      </c>
      <c r="DP62">
        <v>58</v>
      </c>
      <c r="DQ62">
        <v>1994</v>
      </c>
      <c r="DR62" t="s">
        <v>25</v>
      </c>
      <c r="DS62" s="3"/>
      <c r="DT62" s="3"/>
      <c r="DU62" s="3"/>
      <c r="DV62" t="s">
        <v>196</v>
      </c>
      <c r="DW62">
        <v>1994</v>
      </c>
      <c r="DX62" t="s">
        <v>77</v>
      </c>
      <c r="DY62" t="s">
        <v>196</v>
      </c>
      <c r="DZ62">
        <v>100078708</v>
      </c>
      <c r="EA62">
        <v>58</v>
      </c>
      <c r="EB62">
        <v>1994</v>
      </c>
      <c r="EC62" t="s">
        <v>25</v>
      </c>
      <c r="ED62" s="3"/>
      <c r="EE62" s="3"/>
    </row>
    <row r="63" spans="1:135">
      <c r="A63" s="3" t="s">
        <v>132</v>
      </c>
      <c r="B63" s="3">
        <v>1993</v>
      </c>
      <c r="C63" s="3" t="s">
        <v>71</v>
      </c>
      <c r="D63" t="s">
        <v>132</v>
      </c>
      <c r="E63">
        <v>100061516</v>
      </c>
      <c r="F63">
        <v>59</v>
      </c>
      <c r="G63">
        <v>1993</v>
      </c>
      <c r="H63" t="s">
        <v>25</v>
      </c>
      <c r="I63" s="3" t="str">
        <f>IF($F63&gt;$F$1,"NA",(IF($H63="Y","X",(VLOOKUP($E63,[1]SWF!$A$1:$A$65536,1,FALSE)))))</f>
        <v>NA</v>
      </c>
      <c r="J63" s="3" t="str">
        <f>IF($F63&gt;$F$1,"NA",(IF($G63&lt;'[2]Point Tables'!$S$3,"OLD",(IF($H63="Y","X",(VLOOKUP($E63,[1]JWF!$A$1:$A$65536,1,FALSE)))))))</f>
        <v>NA</v>
      </c>
      <c r="K63" s="3" t="str">
        <f>IF($F63&gt;$F$1,"NA",(IF($G63&lt;'[2]Point Tables'!$S$4,"OLD",(IF($H63="Y","X",(VLOOKUP($E63,[1]CWF!$A$1:$A$65536,1,FALSE)))))))</f>
        <v>NA</v>
      </c>
      <c r="M63" t="s">
        <v>112</v>
      </c>
      <c r="N63">
        <v>1993</v>
      </c>
      <c r="O63" t="s">
        <v>41</v>
      </c>
      <c r="P63" t="s">
        <v>112</v>
      </c>
      <c r="Q63">
        <v>100075767</v>
      </c>
      <c r="R63">
        <v>59</v>
      </c>
      <c r="S63">
        <v>1993</v>
      </c>
      <c r="T63" t="s">
        <v>25</v>
      </c>
      <c r="U63" s="3"/>
      <c r="V63" s="3"/>
      <c r="W63" s="3"/>
      <c r="Y63" t="s">
        <v>242</v>
      </c>
      <c r="Z63">
        <v>1992</v>
      </c>
      <c r="AA63" t="s">
        <v>58</v>
      </c>
      <c r="AB63" t="s">
        <v>242</v>
      </c>
      <c r="AC63">
        <v>100037048</v>
      </c>
      <c r="AD63">
        <v>59</v>
      </c>
      <c r="AE63">
        <v>1992</v>
      </c>
      <c r="AF63" t="s">
        <v>25</v>
      </c>
      <c r="AG63" s="3"/>
      <c r="AH63" s="3"/>
      <c r="AI63" s="3"/>
      <c r="AJ63" s="3"/>
      <c r="AK63" s="3" t="s">
        <v>227</v>
      </c>
      <c r="AL63" s="3">
        <v>0</v>
      </c>
      <c r="AM63" s="3">
        <v>0</v>
      </c>
      <c r="AN63" t="s">
        <v>227</v>
      </c>
      <c r="AO63">
        <v>0</v>
      </c>
      <c r="AP63">
        <v>0</v>
      </c>
      <c r="AQ63">
        <v>0</v>
      </c>
      <c r="AR63" t="s">
        <v>25</v>
      </c>
      <c r="AW63" s="3" t="s">
        <v>125</v>
      </c>
      <c r="AX63" s="3">
        <v>1996</v>
      </c>
      <c r="AY63" s="3" t="s">
        <v>31</v>
      </c>
      <c r="AZ63" t="s">
        <v>125</v>
      </c>
      <c r="BA63">
        <v>100064783</v>
      </c>
      <c r="BB63">
        <v>59</v>
      </c>
      <c r="BC63">
        <v>1996</v>
      </c>
      <c r="BD63" t="s">
        <v>25</v>
      </c>
      <c r="BE63" s="3" t="str">
        <f>IF($BB63&gt;$BB$1,"NA",(IF($BC63&lt;'[2]Point Tables'!$S$3,"OLD",(IF($BD63="Y","X",(VLOOKUP($BA63,[1]JWF!$A$1:$A$65536,1,FALSE)))))))</f>
        <v>NA</v>
      </c>
      <c r="BF63" s="3" t="str">
        <f>IF($BB63&gt;$BB$1,"NA",(IF($BC63&lt;'[2]Point Tables'!$S$4,"OLD",(IF($BD63="Y","X",(VLOOKUP($BA63,[1]CWF!$A$1:$A$65536,1,FALSE)))))))</f>
        <v>NA</v>
      </c>
      <c r="BH63" s="3" t="s">
        <v>125</v>
      </c>
      <c r="BI63" s="3">
        <v>1996</v>
      </c>
      <c r="BJ63" s="3" t="s">
        <v>160</v>
      </c>
      <c r="BK63" t="s">
        <v>125</v>
      </c>
      <c r="BL63">
        <v>100064783</v>
      </c>
      <c r="BM63">
        <v>59</v>
      </c>
      <c r="BN63">
        <v>1996</v>
      </c>
      <c r="BO63" t="s">
        <v>25</v>
      </c>
      <c r="BP63" s="3"/>
      <c r="BQ63" s="3"/>
      <c r="BS63" t="s">
        <v>95</v>
      </c>
      <c r="BT63">
        <v>1995</v>
      </c>
      <c r="BU63" t="s">
        <v>31</v>
      </c>
      <c r="BV63" t="s">
        <v>95</v>
      </c>
      <c r="BW63">
        <v>100067328</v>
      </c>
      <c r="BX63">
        <v>59</v>
      </c>
      <c r="BY63">
        <v>1995</v>
      </c>
      <c r="BZ63" s="4" t="s">
        <v>25</v>
      </c>
      <c r="CA63" s="3"/>
      <c r="CB63" s="3"/>
      <c r="CC63" s="3"/>
      <c r="CD63" t="s">
        <v>159</v>
      </c>
      <c r="CE63">
        <v>1997</v>
      </c>
      <c r="CF63" t="s">
        <v>160</v>
      </c>
      <c r="CG63" t="s">
        <v>159</v>
      </c>
      <c r="CH63">
        <v>100091111</v>
      </c>
      <c r="CI63">
        <v>59</v>
      </c>
      <c r="CJ63">
        <v>1997</v>
      </c>
      <c r="CK63" t="s">
        <v>25</v>
      </c>
      <c r="CL63" s="3"/>
      <c r="CM63" s="3"/>
      <c r="CN63" s="3"/>
      <c r="CO63" t="s">
        <v>260</v>
      </c>
      <c r="CP63">
        <v>1995</v>
      </c>
      <c r="CQ63" t="s">
        <v>27</v>
      </c>
      <c r="CR63" t="s">
        <v>260</v>
      </c>
      <c r="CS63">
        <v>100128791</v>
      </c>
      <c r="CT63">
        <v>59</v>
      </c>
      <c r="CU63">
        <v>1995</v>
      </c>
      <c r="CV63" s="4" t="s">
        <v>25</v>
      </c>
      <c r="CW63" s="3"/>
      <c r="CX63" s="3"/>
      <c r="CZ63" s="3" t="s">
        <v>261</v>
      </c>
      <c r="DA63" s="3">
        <v>1995</v>
      </c>
      <c r="DB63" s="3" t="s">
        <v>149</v>
      </c>
      <c r="DC63" t="s">
        <v>261</v>
      </c>
      <c r="DD63">
        <v>100071524</v>
      </c>
      <c r="DE63">
        <v>59</v>
      </c>
      <c r="DF63">
        <v>1995</v>
      </c>
      <c r="DG63" t="s">
        <v>25</v>
      </c>
      <c r="DH63" s="3"/>
      <c r="DI63" s="3"/>
      <c r="DK63" s="3" t="s">
        <v>262</v>
      </c>
      <c r="DL63" s="3">
        <v>1994</v>
      </c>
      <c r="DM63" s="3" t="s">
        <v>31</v>
      </c>
      <c r="DN63" t="s">
        <v>262</v>
      </c>
      <c r="DO63">
        <v>100085558</v>
      </c>
      <c r="DP63">
        <v>59</v>
      </c>
      <c r="DQ63">
        <v>1994</v>
      </c>
      <c r="DR63" t="s">
        <v>25</v>
      </c>
      <c r="DS63" s="3"/>
      <c r="DT63" s="3"/>
      <c r="DU63" s="3"/>
      <c r="DV63" t="s">
        <v>175</v>
      </c>
      <c r="DW63">
        <v>1995</v>
      </c>
      <c r="DX63" t="s">
        <v>24</v>
      </c>
      <c r="DY63" t="s">
        <v>175</v>
      </c>
      <c r="DZ63">
        <v>100078052</v>
      </c>
      <c r="EA63">
        <v>59</v>
      </c>
      <c r="EB63">
        <v>1995</v>
      </c>
      <c r="EC63" t="s">
        <v>25</v>
      </c>
      <c r="ED63" s="3"/>
      <c r="EE63" s="3"/>
    </row>
    <row r="64" spans="1:135">
      <c r="A64" s="3" t="s">
        <v>129</v>
      </c>
      <c r="B64" s="3">
        <v>1993</v>
      </c>
      <c r="C64" s="3" t="s">
        <v>58</v>
      </c>
      <c r="D64" t="s">
        <v>129</v>
      </c>
      <c r="E64">
        <v>100072460</v>
      </c>
      <c r="F64">
        <v>60</v>
      </c>
      <c r="G64">
        <v>1993</v>
      </c>
      <c r="H64" t="s">
        <v>25</v>
      </c>
      <c r="I64" s="3" t="str">
        <f>IF($F64&gt;$F$1,"NA",(IF($H64="Y","X",(VLOOKUP($E64,[1]SWF!$A$1:$A$65536,1,FALSE)))))</f>
        <v>NA</v>
      </c>
      <c r="J64" s="3" t="str">
        <f>IF($F64&gt;$F$1,"NA",(IF($G64&lt;'[2]Point Tables'!$S$3,"OLD",(IF($H64="Y","X",(VLOOKUP($E64,[1]JWF!$A$1:$A$65536,1,FALSE)))))))</f>
        <v>NA</v>
      </c>
      <c r="K64" s="3" t="str">
        <f>IF($F64&gt;$F$1,"NA",(IF($G64&lt;'[2]Point Tables'!$S$4,"OLD",(IF($H64="Y","X",(VLOOKUP($E64,[1]CWF!$A$1:$A$65536,1,FALSE)))))))</f>
        <v>NA</v>
      </c>
      <c r="M64" t="s">
        <v>220</v>
      </c>
      <c r="N64">
        <v>1994</v>
      </c>
      <c r="O64" t="s">
        <v>61</v>
      </c>
      <c r="P64" t="s">
        <v>220</v>
      </c>
      <c r="Q64">
        <v>100073035</v>
      </c>
      <c r="R64">
        <v>60</v>
      </c>
      <c r="S64">
        <v>1994</v>
      </c>
      <c r="T64" t="s">
        <v>25</v>
      </c>
      <c r="U64" s="3"/>
      <c r="V64" s="3"/>
      <c r="W64" s="3"/>
      <c r="Y64" t="s">
        <v>64</v>
      </c>
      <c r="Z64">
        <v>1994</v>
      </c>
      <c r="AA64" t="s">
        <v>29</v>
      </c>
      <c r="AB64" t="s">
        <v>64</v>
      </c>
      <c r="AC64">
        <v>100085142</v>
      </c>
      <c r="AD64">
        <v>60</v>
      </c>
      <c r="AE64">
        <v>1994</v>
      </c>
      <c r="AF64" t="s">
        <v>25</v>
      </c>
      <c r="AG64" s="3"/>
      <c r="AH64" s="3"/>
      <c r="AI64" s="3"/>
      <c r="AJ64" s="3"/>
      <c r="AK64" s="3" t="s">
        <v>227</v>
      </c>
      <c r="AL64" s="3">
        <v>0</v>
      </c>
      <c r="AM64" s="3">
        <v>0</v>
      </c>
      <c r="AN64" t="s">
        <v>227</v>
      </c>
      <c r="AO64">
        <v>0</v>
      </c>
      <c r="AP64">
        <v>0</v>
      </c>
      <c r="AQ64">
        <v>0</v>
      </c>
      <c r="AR64" t="s">
        <v>25</v>
      </c>
      <c r="AW64" s="3" t="s">
        <v>232</v>
      </c>
      <c r="AX64" s="3">
        <v>1994</v>
      </c>
      <c r="AY64" s="3" t="s">
        <v>45</v>
      </c>
      <c r="AZ64" t="s">
        <v>232</v>
      </c>
      <c r="BA64">
        <v>100067635</v>
      </c>
      <c r="BB64">
        <v>60</v>
      </c>
      <c r="BC64">
        <v>1994</v>
      </c>
      <c r="BD64" s="4" t="s">
        <v>25</v>
      </c>
      <c r="BE64" s="3" t="str">
        <f>IF($BB64&gt;$BB$1,"NA",(IF($BC64&lt;'[2]Point Tables'!$S$3,"OLD",(IF($BD64="Y","X",(VLOOKUP($BA64,[1]JWF!$A$1:$A$65536,1,FALSE)))))))</f>
        <v>NA</v>
      </c>
      <c r="BF64" s="3" t="str">
        <f>IF($BB64&gt;$BB$1,"NA",(IF($BC64&lt;'[2]Point Tables'!$S$4,"OLD",(IF($BD64="Y","X",(VLOOKUP($BA64,[1]CWF!$A$1:$A$65536,1,FALSE)))))))</f>
        <v>NA</v>
      </c>
      <c r="BH64" s="3" t="s">
        <v>173</v>
      </c>
      <c r="BI64" s="3">
        <v>1994</v>
      </c>
      <c r="BJ64" s="3" t="s">
        <v>51</v>
      </c>
      <c r="BK64" t="s">
        <v>173</v>
      </c>
      <c r="BL64">
        <v>100069128</v>
      </c>
      <c r="BM64">
        <v>60</v>
      </c>
      <c r="BN64">
        <v>1994</v>
      </c>
      <c r="BO64" t="s">
        <v>25</v>
      </c>
      <c r="BP64" s="3"/>
      <c r="BQ64" s="3"/>
      <c r="BS64" t="s">
        <v>243</v>
      </c>
      <c r="BT64">
        <v>1991</v>
      </c>
      <c r="BU64" t="s">
        <v>105</v>
      </c>
      <c r="BV64" t="s">
        <v>243</v>
      </c>
      <c r="BW64">
        <v>100074019</v>
      </c>
      <c r="BX64">
        <v>60</v>
      </c>
      <c r="BY64">
        <v>1991</v>
      </c>
      <c r="BZ64" s="4" t="s">
        <v>25</v>
      </c>
      <c r="CA64" s="3"/>
      <c r="CB64" s="3"/>
      <c r="CC64" s="3"/>
      <c r="CD64" t="s">
        <v>195</v>
      </c>
      <c r="CE64">
        <v>1997</v>
      </c>
      <c r="CF64" t="s">
        <v>56</v>
      </c>
      <c r="CG64" t="s">
        <v>195</v>
      </c>
      <c r="CH64">
        <v>100086581</v>
      </c>
      <c r="CI64">
        <v>60</v>
      </c>
      <c r="CJ64">
        <v>1997</v>
      </c>
      <c r="CK64" t="s">
        <v>25</v>
      </c>
      <c r="CL64" s="3"/>
      <c r="CM64" s="3"/>
      <c r="CN64" s="3"/>
      <c r="CO64" t="s">
        <v>263</v>
      </c>
      <c r="CP64">
        <v>1999</v>
      </c>
      <c r="CQ64" t="s">
        <v>143</v>
      </c>
      <c r="CR64" t="s">
        <v>263</v>
      </c>
      <c r="CS64">
        <v>100086737</v>
      </c>
      <c r="CT64">
        <v>60</v>
      </c>
      <c r="CU64">
        <v>1999</v>
      </c>
      <c r="CV64" s="4" t="s">
        <v>25</v>
      </c>
      <c r="CW64" s="3"/>
      <c r="CX64" s="3"/>
      <c r="CZ64" s="3" t="s">
        <v>224</v>
      </c>
      <c r="DA64" s="3">
        <v>1994</v>
      </c>
      <c r="DB64" s="3" t="s">
        <v>31</v>
      </c>
      <c r="DC64" t="s">
        <v>224</v>
      </c>
      <c r="DD64">
        <v>100081048</v>
      </c>
      <c r="DE64">
        <v>60</v>
      </c>
      <c r="DF64">
        <v>1994</v>
      </c>
      <c r="DG64" t="s">
        <v>25</v>
      </c>
      <c r="DH64" s="3"/>
      <c r="DI64" s="3"/>
      <c r="DK64" s="3" t="s">
        <v>191</v>
      </c>
      <c r="DL64" s="3">
        <v>1996</v>
      </c>
      <c r="DM64" s="3" t="s">
        <v>71</v>
      </c>
      <c r="DN64" t="s">
        <v>191</v>
      </c>
      <c r="DO64">
        <v>100084660</v>
      </c>
      <c r="DP64">
        <v>60</v>
      </c>
      <c r="DQ64">
        <v>1996</v>
      </c>
      <c r="DR64" t="s">
        <v>25</v>
      </c>
      <c r="DS64" s="3"/>
      <c r="DT64" s="3"/>
      <c r="DU64" s="3"/>
      <c r="DV64" t="s">
        <v>258</v>
      </c>
      <c r="DW64">
        <v>1995</v>
      </c>
      <c r="DX64" t="s">
        <v>259</v>
      </c>
      <c r="DY64" t="s">
        <v>258</v>
      </c>
      <c r="DZ64">
        <v>100094009</v>
      </c>
      <c r="EA64">
        <v>60</v>
      </c>
      <c r="EB64">
        <v>1995</v>
      </c>
      <c r="EC64" t="s">
        <v>25</v>
      </c>
      <c r="ED64" s="3"/>
      <c r="EE64" s="3"/>
    </row>
    <row r="65" spans="1:135">
      <c r="A65" s="3" t="s">
        <v>69</v>
      </c>
      <c r="B65" s="3">
        <v>1995</v>
      </c>
      <c r="C65" s="3" t="s">
        <v>35</v>
      </c>
      <c r="D65" t="s">
        <v>69</v>
      </c>
      <c r="E65">
        <v>100052167</v>
      </c>
      <c r="F65">
        <v>61</v>
      </c>
      <c r="G65">
        <v>1995</v>
      </c>
      <c r="H65" t="s">
        <v>25</v>
      </c>
      <c r="I65" s="3" t="str">
        <f>IF($F65&gt;$F$1,"NA",(IF($H65="Y","X",(VLOOKUP($E65,[1]SWF!$A$1:$A$65536,1,FALSE)))))</f>
        <v>NA</v>
      </c>
      <c r="J65" s="3" t="str">
        <f>IF($F65&gt;$F$1,"NA",(IF($G65&lt;'[2]Point Tables'!$S$3,"OLD",(IF($H65="Y","X",(VLOOKUP($E65,[1]JWF!$A$1:$A$65536,1,FALSE)))))))</f>
        <v>NA</v>
      </c>
      <c r="K65" s="3" t="str">
        <f>IF($F65&gt;$F$1,"NA",(IF($G65&lt;'[2]Point Tables'!$S$4,"OLD",(IF($H65="Y","X",(VLOOKUP($E65,[1]CWF!$A$1:$A$65536,1,FALSE)))))))</f>
        <v>NA</v>
      </c>
      <c r="M65" t="s">
        <v>126</v>
      </c>
      <c r="N65">
        <v>1994</v>
      </c>
      <c r="O65" t="s">
        <v>71</v>
      </c>
      <c r="P65" t="s">
        <v>126</v>
      </c>
      <c r="Q65">
        <v>100094552</v>
      </c>
      <c r="R65">
        <v>61</v>
      </c>
      <c r="S65">
        <v>1994</v>
      </c>
      <c r="T65" t="s">
        <v>25</v>
      </c>
      <c r="U65" s="3"/>
      <c r="V65" s="3"/>
      <c r="W65" s="3"/>
      <c r="Y65" t="s">
        <v>65</v>
      </c>
      <c r="Z65">
        <v>1993</v>
      </c>
      <c r="AA65" t="s">
        <v>48</v>
      </c>
      <c r="AB65" t="s">
        <v>65</v>
      </c>
      <c r="AC65">
        <v>100085728</v>
      </c>
      <c r="AD65">
        <v>61</v>
      </c>
      <c r="AE65">
        <v>1993</v>
      </c>
      <c r="AF65" t="s">
        <v>25</v>
      </c>
      <c r="AG65" s="3"/>
      <c r="AH65" s="3"/>
      <c r="AI65" s="3"/>
      <c r="AJ65" s="3"/>
      <c r="AK65" s="3" t="s">
        <v>227</v>
      </c>
      <c r="AL65" s="3">
        <v>0</v>
      </c>
      <c r="AM65" s="3">
        <v>0</v>
      </c>
      <c r="AN65" t="s">
        <v>227</v>
      </c>
      <c r="AO65">
        <v>0</v>
      </c>
      <c r="AP65">
        <v>0</v>
      </c>
      <c r="AQ65">
        <v>0</v>
      </c>
      <c r="AR65" t="s">
        <v>25</v>
      </c>
      <c r="AW65" s="3" t="s">
        <v>254</v>
      </c>
      <c r="AX65" s="3">
        <v>1993</v>
      </c>
      <c r="AY65" s="3" t="s">
        <v>58</v>
      </c>
      <c r="AZ65" t="s">
        <v>254</v>
      </c>
      <c r="BA65">
        <v>100086815</v>
      </c>
      <c r="BB65">
        <v>61</v>
      </c>
      <c r="BC65">
        <v>1993</v>
      </c>
      <c r="BD65" s="4" t="s">
        <v>25</v>
      </c>
      <c r="BE65" s="3" t="str">
        <f>IF($BB65&gt;$BB$1,"NA",(IF($BC65&lt;'[2]Point Tables'!$S$3,"OLD",(IF($BD65="Y","X",(VLOOKUP($BA65,[1]JWF!$A$1:$A$65536,1,FALSE)))))))</f>
        <v>NA</v>
      </c>
      <c r="BF65" s="3" t="str">
        <f>IF($BB65&gt;$BB$1,"NA",(IF($BC65&lt;'[2]Point Tables'!$S$4,"OLD",(IF($BD65="Y","X",(VLOOKUP($BA65,[1]CWF!$A$1:$A$65536,1,FALSE)))))))</f>
        <v>NA</v>
      </c>
      <c r="BH65" s="3" t="s">
        <v>115</v>
      </c>
      <c r="BI65" s="3">
        <v>1995</v>
      </c>
      <c r="BJ65" s="3" t="s">
        <v>77</v>
      </c>
      <c r="BK65" t="s">
        <v>115</v>
      </c>
      <c r="BL65">
        <v>100059249</v>
      </c>
      <c r="BM65">
        <v>61</v>
      </c>
      <c r="BN65">
        <v>1995</v>
      </c>
      <c r="BO65" t="s">
        <v>25</v>
      </c>
      <c r="BP65" s="3"/>
      <c r="BQ65" s="3"/>
      <c r="BS65" t="s">
        <v>102</v>
      </c>
      <c r="BT65">
        <v>1996</v>
      </c>
      <c r="BU65" t="s">
        <v>89</v>
      </c>
      <c r="BV65" t="s">
        <v>102</v>
      </c>
      <c r="BW65">
        <v>100090545</v>
      </c>
      <c r="BX65">
        <v>61</v>
      </c>
      <c r="BY65">
        <v>1996</v>
      </c>
      <c r="BZ65" s="4" t="s">
        <v>25</v>
      </c>
      <c r="CA65" s="3"/>
      <c r="CB65" s="3"/>
      <c r="CC65" s="3"/>
      <c r="CD65" t="s">
        <v>192</v>
      </c>
      <c r="CE65">
        <v>1994</v>
      </c>
      <c r="CF65" t="s">
        <v>37</v>
      </c>
      <c r="CG65" t="s">
        <v>192</v>
      </c>
      <c r="CH65">
        <v>100060673</v>
      </c>
      <c r="CI65">
        <v>61</v>
      </c>
      <c r="CJ65">
        <v>1994</v>
      </c>
      <c r="CK65" t="s">
        <v>25</v>
      </c>
      <c r="CL65" s="3"/>
      <c r="CM65" s="3"/>
      <c r="CN65" s="3"/>
      <c r="CO65" t="s">
        <v>183</v>
      </c>
      <c r="CP65">
        <v>1995</v>
      </c>
      <c r="CQ65" t="s">
        <v>184</v>
      </c>
      <c r="CR65" t="s">
        <v>183</v>
      </c>
      <c r="CS65">
        <v>100098414</v>
      </c>
      <c r="CT65">
        <v>61.5</v>
      </c>
      <c r="CU65">
        <v>1995</v>
      </c>
      <c r="CV65" s="4" t="s">
        <v>25</v>
      </c>
      <c r="CW65" s="3"/>
      <c r="CX65" s="3"/>
      <c r="CZ65" s="3" t="s">
        <v>223</v>
      </c>
      <c r="DA65" s="3">
        <v>1998</v>
      </c>
      <c r="DB65" s="3" t="s">
        <v>29</v>
      </c>
      <c r="DC65" t="s">
        <v>223</v>
      </c>
      <c r="DD65">
        <v>100087295</v>
      </c>
      <c r="DE65">
        <v>61</v>
      </c>
      <c r="DF65">
        <v>1998</v>
      </c>
      <c r="DG65" t="s">
        <v>25</v>
      </c>
      <c r="DH65" s="3"/>
      <c r="DI65" s="3"/>
      <c r="DK65" s="3" t="s">
        <v>171</v>
      </c>
      <c r="DL65" s="3">
        <v>1995</v>
      </c>
      <c r="DM65" s="3" t="s">
        <v>51</v>
      </c>
      <c r="DN65" t="s">
        <v>171</v>
      </c>
      <c r="DO65">
        <v>100089637</v>
      </c>
      <c r="DP65">
        <v>61</v>
      </c>
      <c r="DQ65">
        <v>1995</v>
      </c>
      <c r="DR65" t="s">
        <v>25</v>
      </c>
      <c r="DS65" s="3"/>
      <c r="DT65" s="3"/>
      <c r="DU65" s="3"/>
      <c r="DV65" t="s">
        <v>159</v>
      </c>
      <c r="DW65">
        <v>1997</v>
      </c>
      <c r="DX65" t="s">
        <v>160</v>
      </c>
      <c r="DY65" t="s">
        <v>159</v>
      </c>
      <c r="DZ65">
        <v>100091111</v>
      </c>
      <c r="EA65">
        <v>61</v>
      </c>
      <c r="EB65">
        <v>1997</v>
      </c>
      <c r="EC65" t="s">
        <v>25</v>
      </c>
      <c r="ED65" s="3"/>
      <c r="EE65" s="3"/>
    </row>
    <row r="66" spans="1:135">
      <c r="A66" s="3" t="s">
        <v>67</v>
      </c>
      <c r="B66" s="3">
        <v>1996</v>
      </c>
      <c r="C66" s="3" t="s">
        <v>48</v>
      </c>
      <c r="D66" t="s">
        <v>67</v>
      </c>
      <c r="E66">
        <v>100078709</v>
      </c>
      <c r="F66">
        <v>62</v>
      </c>
      <c r="G66">
        <v>1996</v>
      </c>
      <c r="H66" t="s">
        <v>25</v>
      </c>
      <c r="I66" s="3" t="str">
        <f>IF($F66&gt;$F$1,"NA",(IF($H66="Y","X",(VLOOKUP($E66,[1]SWF!$A$1:$A$65536,1,FALSE)))))</f>
        <v>NA</v>
      </c>
      <c r="J66" s="3" t="str">
        <f>IF($F66&gt;$F$1,"NA",(IF($G66&lt;'[2]Point Tables'!$S$3,"OLD",(IF($H66="Y","X",(VLOOKUP($E66,[1]JWF!$A$1:$A$65536,1,FALSE)))))))</f>
        <v>NA</v>
      </c>
      <c r="K66" s="3" t="str">
        <f>IF($F66&gt;$F$1,"NA",(IF($G66&lt;'[2]Point Tables'!$S$4,"OLD",(IF($H66="Y","X",(VLOOKUP($E66,[1]CWF!$A$1:$A$65536,1,FALSE)))))))</f>
        <v>NA</v>
      </c>
      <c r="M66" t="s">
        <v>97</v>
      </c>
      <c r="N66">
        <v>1994</v>
      </c>
      <c r="O66" t="s">
        <v>98</v>
      </c>
      <c r="P66" t="s">
        <v>97</v>
      </c>
      <c r="Q66">
        <v>100071017</v>
      </c>
      <c r="R66">
        <v>62</v>
      </c>
      <c r="S66">
        <v>1994</v>
      </c>
      <c r="T66" t="s">
        <v>25</v>
      </c>
      <c r="U66" s="3"/>
      <c r="V66" s="3"/>
      <c r="W66" s="3"/>
      <c r="Y66" t="s">
        <v>133</v>
      </c>
      <c r="Z66">
        <v>1993</v>
      </c>
      <c r="AA66" t="s">
        <v>89</v>
      </c>
      <c r="AB66" t="s">
        <v>133</v>
      </c>
      <c r="AC66">
        <v>100043301</v>
      </c>
      <c r="AD66">
        <v>62.5</v>
      </c>
      <c r="AE66">
        <v>1993</v>
      </c>
      <c r="AF66" t="s">
        <v>25</v>
      </c>
      <c r="AG66" s="3"/>
      <c r="AH66" s="3"/>
      <c r="AI66" s="3"/>
      <c r="AJ66" s="3"/>
      <c r="AK66" s="3" t="s">
        <v>227</v>
      </c>
      <c r="AL66" s="3">
        <v>0</v>
      </c>
      <c r="AM66" s="3">
        <v>0</v>
      </c>
      <c r="AN66" t="s">
        <v>227</v>
      </c>
      <c r="AO66">
        <v>0</v>
      </c>
      <c r="AP66">
        <v>0</v>
      </c>
      <c r="AQ66">
        <v>0</v>
      </c>
      <c r="AR66" t="s">
        <v>25</v>
      </c>
      <c r="AW66" s="3" t="s">
        <v>96</v>
      </c>
      <c r="AX66" s="3">
        <v>1995</v>
      </c>
      <c r="AY66" s="3" t="s">
        <v>51</v>
      </c>
      <c r="AZ66" t="s">
        <v>96</v>
      </c>
      <c r="BA66">
        <v>100050308</v>
      </c>
      <c r="BB66">
        <v>62</v>
      </c>
      <c r="BC66">
        <v>1995</v>
      </c>
      <c r="BD66" s="4" t="s">
        <v>25</v>
      </c>
      <c r="BE66" s="3" t="str">
        <f>IF($BB66&gt;$BB$1,"NA",(IF($BC66&lt;'[2]Point Tables'!$S$3,"OLD",(IF($BD66="Y","X",(VLOOKUP($BA66,[1]JWF!$A$1:$A$65536,1,FALSE)))))))</f>
        <v>NA</v>
      </c>
      <c r="BF66" s="3" t="str">
        <f>IF($BB66&gt;$BB$1,"NA",(IF($BC66&lt;'[2]Point Tables'!$S$4,"OLD",(IF($BD66="Y","X",(VLOOKUP($BA66,[1]CWF!$A$1:$A$65536,1,FALSE)))))))</f>
        <v>NA</v>
      </c>
      <c r="BH66" s="3" t="s">
        <v>112</v>
      </c>
      <c r="BI66" s="3">
        <v>1993</v>
      </c>
      <c r="BJ66" s="3" t="s">
        <v>41</v>
      </c>
      <c r="BK66" t="s">
        <v>112</v>
      </c>
      <c r="BL66">
        <v>100075767</v>
      </c>
      <c r="BM66">
        <v>62</v>
      </c>
      <c r="BN66">
        <v>1993</v>
      </c>
      <c r="BO66" t="s">
        <v>25</v>
      </c>
      <c r="BP66" s="3"/>
      <c r="BQ66" s="3"/>
      <c r="BS66" t="s">
        <v>196</v>
      </c>
      <c r="BT66">
        <v>1994</v>
      </c>
      <c r="BU66" t="s">
        <v>77</v>
      </c>
      <c r="BV66" t="s">
        <v>196</v>
      </c>
      <c r="BW66">
        <v>100078708</v>
      </c>
      <c r="BX66">
        <v>62</v>
      </c>
      <c r="BY66">
        <v>1994</v>
      </c>
      <c r="BZ66" s="4" t="s">
        <v>25</v>
      </c>
      <c r="CA66" s="3"/>
      <c r="CB66" s="3"/>
      <c r="CC66" s="3"/>
      <c r="CD66" t="s">
        <v>264</v>
      </c>
      <c r="CE66">
        <v>1995</v>
      </c>
      <c r="CF66" t="s">
        <v>229</v>
      </c>
      <c r="CG66" t="s">
        <v>264</v>
      </c>
      <c r="CH66">
        <v>100080198</v>
      </c>
      <c r="CI66">
        <v>62</v>
      </c>
      <c r="CJ66">
        <v>1995</v>
      </c>
      <c r="CK66" t="s">
        <v>25</v>
      </c>
      <c r="CL66" s="3"/>
      <c r="CM66" s="3"/>
      <c r="CN66" s="3"/>
      <c r="CO66" t="s">
        <v>186</v>
      </c>
      <c r="CP66">
        <v>1997</v>
      </c>
      <c r="CQ66" t="s">
        <v>31</v>
      </c>
      <c r="CR66" t="s">
        <v>186</v>
      </c>
      <c r="CS66">
        <v>100118126</v>
      </c>
      <c r="CT66">
        <v>61.5</v>
      </c>
      <c r="CU66">
        <v>1997</v>
      </c>
      <c r="CV66" s="4" t="s">
        <v>25</v>
      </c>
      <c r="CW66" s="3"/>
      <c r="CX66" s="3"/>
      <c r="CZ66" s="3" t="s">
        <v>265</v>
      </c>
      <c r="DA66" s="3">
        <v>1994</v>
      </c>
      <c r="DB66" s="3" t="s">
        <v>37</v>
      </c>
      <c r="DC66" t="s">
        <v>265</v>
      </c>
      <c r="DD66">
        <v>100084936</v>
      </c>
      <c r="DE66">
        <v>62</v>
      </c>
      <c r="DF66">
        <v>1994</v>
      </c>
      <c r="DG66" t="s">
        <v>25</v>
      </c>
      <c r="DH66" s="3"/>
      <c r="DI66" s="3"/>
      <c r="DK66" s="3" t="s">
        <v>265</v>
      </c>
      <c r="DL66" s="3">
        <v>1994</v>
      </c>
      <c r="DM66" s="3" t="s">
        <v>80</v>
      </c>
      <c r="DN66" t="s">
        <v>265</v>
      </c>
      <c r="DO66">
        <v>100084936</v>
      </c>
      <c r="DP66">
        <v>62</v>
      </c>
      <c r="DQ66">
        <v>1994</v>
      </c>
      <c r="DR66" t="s">
        <v>25</v>
      </c>
      <c r="DS66" s="3"/>
      <c r="DT66" s="3"/>
      <c r="DU66" s="3"/>
      <c r="DV66" t="s">
        <v>245</v>
      </c>
      <c r="DW66">
        <v>1996</v>
      </c>
      <c r="DX66" t="s">
        <v>124</v>
      </c>
      <c r="DY66" t="s">
        <v>245</v>
      </c>
      <c r="DZ66">
        <v>100102302</v>
      </c>
      <c r="EA66">
        <v>62</v>
      </c>
      <c r="EB66">
        <v>1996</v>
      </c>
      <c r="EC66" t="s">
        <v>25</v>
      </c>
      <c r="ED66" s="3"/>
      <c r="EE66" s="3"/>
    </row>
    <row r="67" spans="1:135">
      <c r="A67" s="3" t="s">
        <v>68</v>
      </c>
      <c r="B67" s="3">
        <v>1994</v>
      </c>
      <c r="C67" s="3" t="s">
        <v>37</v>
      </c>
      <c r="D67" t="s">
        <v>68</v>
      </c>
      <c r="E67">
        <v>100069359</v>
      </c>
      <c r="F67">
        <v>63.5</v>
      </c>
      <c r="G67">
        <v>1994</v>
      </c>
      <c r="H67" t="s">
        <v>25</v>
      </c>
      <c r="I67" s="3" t="str">
        <f>IF($F67&gt;$F$1,"NA",(IF($H67="Y","X",(VLOOKUP($E67,[1]SWF!$A$1:$A$65536,1,FALSE)))))</f>
        <v>NA</v>
      </c>
      <c r="J67" s="3" t="str">
        <f>IF($F67&gt;$F$1,"NA",(IF($G67&lt;'[2]Point Tables'!$S$3,"OLD",(IF($H67="Y","X",(VLOOKUP($E67,[1]JWF!$A$1:$A$65536,1,FALSE)))))))</f>
        <v>NA</v>
      </c>
      <c r="K67" s="3" t="str">
        <f>IF($F67&gt;$F$1,"NA",(IF($G67&lt;'[2]Point Tables'!$S$4,"OLD",(IF($H67="Y","X",(VLOOKUP($E67,[1]CWF!$A$1:$A$65536,1,FALSE)))))))</f>
        <v>NA</v>
      </c>
      <c r="M67" t="s">
        <v>266</v>
      </c>
      <c r="N67">
        <v>1990</v>
      </c>
      <c r="O67" t="s">
        <v>89</v>
      </c>
      <c r="P67" t="s">
        <v>266</v>
      </c>
      <c r="Q67">
        <v>100037301</v>
      </c>
      <c r="R67">
        <v>63</v>
      </c>
      <c r="S67">
        <v>1990</v>
      </c>
      <c r="T67" t="s">
        <v>25</v>
      </c>
      <c r="U67" s="3"/>
      <c r="V67" s="3"/>
      <c r="W67" s="3"/>
      <c r="Y67" t="s">
        <v>267</v>
      </c>
      <c r="Z67">
        <v>1990</v>
      </c>
      <c r="AA67" t="s">
        <v>155</v>
      </c>
      <c r="AB67" t="s">
        <v>267</v>
      </c>
      <c r="AC67">
        <v>100041238</v>
      </c>
      <c r="AD67">
        <v>62.5</v>
      </c>
      <c r="AE67">
        <v>1990</v>
      </c>
      <c r="AF67" t="s">
        <v>25</v>
      </c>
      <c r="AG67" s="3"/>
      <c r="AH67" s="3"/>
      <c r="AI67" s="3"/>
      <c r="AJ67" s="3"/>
      <c r="AK67" s="3" t="s">
        <v>227</v>
      </c>
      <c r="AL67" s="3">
        <v>0</v>
      </c>
      <c r="AM67" s="3">
        <v>0</v>
      </c>
      <c r="AN67" t="s">
        <v>227</v>
      </c>
      <c r="AO67">
        <v>0</v>
      </c>
      <c r="AP67">
        <v>0</v>
      </c>
      <c r="AQ67">
        <v>0</v>
      </c>
      <c r="AR67" t="s">
        <v>25</v>
      </c>
      <c r="AW67" s="3" t="s">
        <v>195</v>
      </c>
      <c r="AX67" s="3">
        <v>1997</v>
      </c>
      <c r="AY67" s="3" t="s">
        <v>56</v>
      </c>
      <c r="AZ67" t="s">
        <v>195</v>
      </c>
      <c r="BA67">
        <v>100086581</v>
      </c>
      <c r="BB67">
        <v>63</v>
      </c>
      <c r="BC67">
        <v>1997</v>
      </c>
      <c r="BD67" s="4" t="s">
        <v>25</v>
      </c>
      <c r="BE67" s="3" t="str">
        <f>IF($BB67&gt;$BB$1,"NA",(IF($BC67&lt;'[2]Point Tables'!$S$3,"OLD",(IF($BD67="Y","X",(VLOOKUP($BA67,[1]JWF!$A$1:$A$65536,1,FALSE)))))))</f>
        <v>NA</v>
      </c>
      <c r="BF67" s="3" t="str">
        <f>IF($BB67&gt;$BB$1,"NA",(IF($BC67&lt;'[2]Point Tables'!$S$4,"OLD",(IF($BD67="Y","X",(VLOOKUP($BA67,[1]CWF!$A$1:$A$65536,1,FALSE)))))))</f>
        <v>NA</v>
      </c>
      <c r="BH67" s="3" t="s">
        <v>268</v>
      </c>
      <c r="BI67" s="3">
        <v>1995</v>
      </c>
      <c r="BJ67" s="3" t="s">
        <v>61</v>
      </c>
      <c r="BK67" t="s">
        <v>268</v>
      </c>
      <c r="BL67">
        <v>100094059</v>
      </c>
      <c r="BM67">
        <v>63</v>
      </c>
      <c r="BN67">
        <v>1995</v>
      </c>
      <c r="BO67" t="s">
        <v>25</v>
      </c>
      <c r="BP67" s="3"/>
      <c r="BQ67" s="3"/>
      <c r="BS67" t="s">
        <v>269</v>
      </c>
      <c r="BT67">
        <v>1991</v>
      </c>
      <c r="BU67" t="s">
        <v>145</v>
      </c>
      <c r="BV67" t="s">
        <v>269</v>
      </c>
      <c r="BW67">
        <v>100083016</v>
      </c>
      <c r="BX67">
        <v>63</v>
      </c>
      <c r="BY67">
        <v>1991</v>
      </c>
      <c r="BZ67" s="4" t="s">
        <v>25</v>
      </c>
      <c r="CA67" s="3"/>
      <c r="CB67" s="3"/>
      <c r="CC67" s="3"/>
      <c r="CD67" t="s">
        <v>118</v>
      </c>
      <c r="CE67">
        <v>1997</v>
      </c>
      <c r="CF67" t="s">
        <v>51</v>
      </c>
      <c r="CG67" t="s">
        <v>118</v>
      </c>
      <c r="CH67">
        <v>100077772</v>
      </c>
      <c r="CI67">
        <v>63</v>
      </c>
      <c r="CJ67">
        <v>1997</v>
      </c>
      <c r="CK67" t="s">
        <v>25</v>
      </c>
      <c r="CL67" s="3"/>
      <c r="CM67" s="3"/>
      <c r="CN67" s="3"/>
      <c r="CO67" t="s">
        <v>193</v>
      </c>
      <c r="CP67">
        <v>1995</v>
      </c>
      <c r="CQ67" t="s">
        <v>29</v>
      </c>
      <c r="CR67" t="s">
        <v>193</v>
      </c>
      <c r="CS67">
        <v>100072805</v>
      </c>
      <c r="CT67">
        <v>63</v>
      </c>
      <c r="CU67">
        <v>1995</v>
      </c>
      <c r="CV67" s="4" t="s">
        <v>25</v>
      </c>
      <c r="CW67" s="3"/>
      <c r="CX67" s="3"/>
      <c r="CZ67" s="3" t="s">
        <v>191</v>
      </c>
      <c r="DA67" s="3">
        <v>1996</v>
      </c>
      <c r="DB67" s="3" t="s">
        <v>71</v>
      </c>
      <c r="DC67" t="s">
        <v>191</v>
      </c>
      <c r="DD67">
        <v>100084660</v>
      </c>
      <c r="DE67">
        <v>63</v>
      </c>
      <c r="DF67">
        <v>1996</v>
      </c>
      <c r="DG67" t="s">
        <v>25</v>
      </c>
      <c r="DH67" s="3"/>
      <c r="DI67" s="3"/>
      <c r="DK67" s="3" t="s">
        <v>270</v>
      </c>
      <c r="DL67" s="3">
        <v>1995</v>
      </c>
      <c r="DM67" s="3" t="s">
        <v>110</v>
      </c>
      <c r="DN67" t="s">
        <v>270</v>
      </c>
      <c r="DO67">
        <v>100094099</v>
      </c>
      <c r="DP67">
        <v>63</v>
      </c>
      <c r="DQ67">
        <v>1995</v>
      </c>
      <c r="DR67" t="s">
        <v>25</v>
      </c>
      <c r="DS67" s="3"/>
      <c r="DT67" s="3"/>
      <c r="DU67" s="3"/>
      <c r="DV67" t="s">
        <v>271</v>
      </c>
      <c r="DW67">
        <v>1995</v>
      </c>
      <c r="DX67" t="s">
        <v>45</v>
      </c>
      <c r="DY67" t="s">
        <v>271</v>
      </c>
      <c r="DZ67">
        <v>100097324</v>
      </c>
      <c r="EA67">
        <v>63</v>
      </c>
      <c r="EB67">
        <v>1995</v>
      </c>
      <c r="EC67" t="s">
        <v>25</v>
      </c>
      <c r="ED67" s="3"/>
      <c r="EE67" s="3"/>
    </row>
    <row r="68" spans="1:135">
      <c r="A68" s="3" t="s">
        <v>94</v>
      </c>
      <c r="B68" s="3">
        <v>1993</v>
      </c>
      <c r="C68" s="3" t="s">
        <v>74</v>
      </c>
      <c r="D68" t="s">
        <v>94</v>
      </c>
      <c r="E68">
        <v>100041372</v>
      </c>
      <c r="F68">
        <v>63.5</v>
      </c>
      <c r="G68">
        <v>1993</v>
      </c>
      <c r="H68" t="s">
        <v>25</v>
      </c>
      <c r="I68" s="3" t="str">
        <f>IF($F68&gt;$F$1,"NA",(IF($H68="Y","X",(VLOOKUP($E68,[1]SWF!$A$1:$A$65536,1,FALSE)))))</f>
        <v>NA</v>
      </c>
      <c r="J68" s="3" t="str">
        <f>IF($F68&gt;$F$1,"NA",(IF($G68&lt;'[2]Point Tables'!$S$3,"OLD",(IF($H68="Y","X",(VLOOKUP($E68,[1]JWF!$A$1:$A$65536,1,FALSE)))))))</f>
        <v>NA</v>
      </c>
      <c r="K68" s="3" t="str">
        <f>IF($F68&gt;$F$1,"NA",(IF($G68&lt;'[2]Point Tables'!$S$4,"OLD",(IF($H68="Y","X",(VLOOKUP($E68,[1]CWF!$A$1:$A$65536,1,FALSE)))))))</f>
        <v>NA</v>
      </c>
      <c r="M68" t="s">
        <v>70</v>
      </c>
      <c r="N68">
        <v>1994</v>
      </c>
      <c r="O68" t="s">
        <v>71</v>
      </c>
      <c r="P68" t="s">
        <v>70</v>
      </c>
      <c r="Q68">
        <v>100085722</v>
      </c>
      <c r="R68">
        <v>64</v>
      </c>
      <c r="S68">
        <v>1994</v>
      </c>
      <c r="T68" t="s">
        <v>25</v>
      </c>
      <c r="U68" s="3"/>
      <c r="V68" s="3"/>
      <c r="W68" s="3"/>
      <c r="Y68" t="s">
        <v>68</v>
      </c>
      <c r="Z68">
        <v>1994</v>
      </c>
      <c r="AA68" t="s">
        <v>37</v>
      </c>
      <c r="AB68" t="s">
        <v>68</v>
      </c>
      <c r="AC68">
        <v>100069359</v>
      </c>
      <c r="AD68">
        <v>64</v>
      </c>
      <c r="AE68">
        <v>1994</v>
      </c>
      <c r="AF68" t="s">
        <v>25</v>
      </c>
      <c r="AG68" s="3"/>
      <c r="AH68" s="3"/>
      <c r="AI68" s="3"/>
      <c r="AJ68" s="3"/>
      <c r="AK68" s="3" t="s">
        <v>227</v>
      </c>
      <c r="AL68" s="3">
        <v>0</v>
      </c>
      <c r="AM68" s="3">
        <v>0</v>
      </c>
      <c r="AN68" t="s">
        <v>227</v>
      </c>
      <c r="AO68">
        <v>0</v>
      </c>
      <c r="AP68">
        <v>0</v>
      </c>
      <c r="AQ68">
        <v>0</v>
      </c>
      <c r="AR68" t="s">
        <v>25</v>
      </c>
      <c r="AW68" s="3" t="s">
        <v>223</v>
      </c>
      <c r="AX68" s="3">
        <v>1998</v>
      </c>
      <c r="AY68" s="3" t="s">
        <v>29</v>
      </c>
      <c r="AZ68" t="s">
        <v>223</v>
      </c>
      <c r="BA68">
        <v>100087295</v>
      </c>
      <c r="BB68">
        <v>64</v>
      </c>
      <c r="BC68">
        <v>1998</v>
      </c>
      <c r="BD68" s="4" t="s">
        <v>25</v>
      </c>
      <c r="BE68" s="3" t="str">
        <f>IF($BB68&gt;$BB$1,"NA",(IF($BC68&lt;'[2]Point Tables'!$S$3,"OLD",(IF($BD68="Y","X",(VLOOKUP($BA68,[1]JWF!$A$1:$A$65536,1,FALSE)))))))</f>
        <v>NA</v>
      </c>
      <c r="BF68" s="3" t="str">
        <f>IF($BB68&gt;$BB$1,"NA",(IF($BC68&lt;'[2]Point Tables'!$S$4,"OLD",(IF($BD68="Y","X",(VLOOKUP($BA68,[1]CWF!$A$1:$A$65536,1,FALSE)))))))</f>
        <v>NA</v>
      </c>
      <c r="BH68" s="3" t="s">
        <v>168</v>
      </c>
      <c r="BI68" s="3">
        <v>1996</v>
      </c>
      <c r="BJ68" s="3" t="s">
        <v>29</v>
      </c>
      <c r="BK68" t="s">
        <v>168</v>
      </c>
      <c r="BL68">
        <v>100082360</v>
      </c>
      <c r="BM68">
        <v>64</v>
      </c>
      <c r="BN68">
        <v>1996</v>
      </c>
      <c r="BO68" t="s">
        <v>25</v>
      </c>
      <c r="BP68" s="3"/>
      <c r="BQ68" s="3"/>
      <c r="BS68" t="s">
        <v>220</v>
      </c>
      <c r="BT68">
        <v>1994</v>
      </c>
      <c r="BU68" t="s">
        <v>61</v>
      </c>
      <c r="BV68" t="s">
        <v>220</v>
      </c>
      <c r="BW68">
        <v>100073035</v>
      </c>
      <c r="BX68">
        <v>64</v>
      </c>
      <c r="BY68">
        <v>1994</v>
      </c>
      <c r="BZ68" s="4" t="s">
        <v>25</v>
      </c>
      <c r="CA68" s="3"/>
      <c r="CB68" s="3"/>
      <c r="CC68" s="3"/>
      <c r="CD68" t="s">
        <v>170</v>
      </c>
      <c r="CE68">
        <v>1997</v>
      </c>
      <c r="CF68" t="s">
        <v>31</v>
      </c>
      <c r="CG68" t="s">
        <v>170</v>
      </c>
      <c r="CH68">
        <v>100082946</v>
      </c>
      <c r="CI68">
        <v>64</v>
      </c>
      <c r="CJ68">
        <v>1997</v>
      </c>
      <c r="CK68" t="s">
        <v>25</v>
      </c>
      <c r="CL68" s="3"/>
      <c r="CM68" s="3"/>
      <c r="CN68" s="3"/>
      <c r="CO68" t="s">
        <v>181</v>
      </c>
      <c r="CP68">
        <v>1997</v>
      </c>
      <c r="CQ68" t="s">
        <v>160</v>
      </c>
      <c r="CR68" t="s">
        <v>181</v>
      </c>
      <c r="CS68">
        <v>100101299</v>
      </c>
      <c r="CT68">
        <v>64</v>
      </c>
      <c r="CU68">
        <v>1997</v>
      </c>
      <c r="CV68" s="4" t="s">
        <v>25</v>
      </c>
      <c r="CW68" s="3"/>
      <c r="CX68" s="3"/>
      <c r="CZ68" s="3" t="s">
        <v>272</v>
      </c>
      <c r="DA68" s="3">
        <v>1996</v>
      </c>
      <c r="DB68" s="3" t="s">
        <v>98</v>
      </c>
      <c r="DC68" t="s">
        <v>272</v>
      </c>
      <c r="DD68">
        <v>100093913</v>
      </c>
      <c r="DE68">
        <v>64</v>
      </c>
      <c r="DF68">
        <v>1996</v>
      </c>
      <c r="DG68" t="s">
        <v>25</v>
      </c>
      <c r="DH68" s="3"/>
      <c r="DI68" s="3"/>
      <c r="DK68" s="3" t="s">
        <v>273</v>
      </c>
      <c r="DL68" s="3">
        <v>1996</v>
      </c>
      <c r="DM68" s="3" t="s">
        <v>71</v>
      </c>
      <c r="DN68" t="s">
        <v>273</v>
      </c>
      <c r="DO68">
        <v>100118511</v>
      </c>
      <c r="DP68">
        <v>64</v>
      </c>
      <c r="DQ68">
        <v>1996</v>
      </c>
      <c r="DR68" t="s">
        <v>25</v>
      </c>
      <c r="DS68" s="3"/>
      <c r="DT68" s="3"/>
      <c r="DU68" s="3"/>
      <c r="DV68" t="s">
        <v>274</v>
      </c>
      <c r="DW68">
        <v>1996</v>
      </c>
      <c r="DX68" t="s">
        <v>275</v>
      </c>
      <c r="DY68" t="s">
        <v>274</v>
      </c>
      <c r="DZ68">
        <v>100117076</v>
      </c>
      <c r="EA68">
        <v>64</v>
      </c>
      <c r="EB68">
        <v>1996</v>
      </c>
      <c r="EC68" t="s">
        <v>25</v>
      </c>
      <c r="ED68" s="3"/>
      <c r="EE68" s="3"/>
    </row>
    <row r="69" spans="1:135">
      <c r="A69" s="3" t="s">
        <v>276</v>
      </c>
      <c r="B69" s="3">
        <v>1991</v>
      </c>
      <c r="C69" s="3" t="s">
        <v>31</v>
      </c>
      <c r="D69" t="s">
        <v>276</v>
      </c>
      <c r="E69">
        <v>100085537</v>
      </c>
      <c r="F69">
        <v>65</v>
      </c>
      <c r="G69">
        <v>1991</v>
      </c>
      <c r="H69" t="s">
        <v>25</v>
      </c>
      <c r="I69" s="3" t="str">
        <f>IF($F69&gt;$F$1,"NA",(IF($H69="Y","X",(VLOOKUP($E69,[1]SWF!$A$1:$A$65536,1,FALSE)))))</f>
        <v>NA</v>
      </c>
      <c r="J69" s="3" t="str">
        <f>IF($F69&gt;$F$1,"NA",(IF($G69&lt;'[2]Point Tables'!$S$3,"OLD",(IF($H69="Y","X",(VLOOKUP($E69,[1]JWF!$A$1:$A$65536,1,FALSE)))))))</f>
        <v>NA</v>
      </c>
      <c r="K69" s="3" t="str">
        <f>IF($F69&gt;$F$1,"NA",(IF($G69&lt;'[2]Point Tables'!$S$4,"OLD",(IF($H69="Y","X",(VLOOKUP($E69,[1]CWF!$A$1:$A$65536,1,FALSE)))))))</f>
        <v>NA</v>
      </c>
      <c r="M69" t="s">
        <v>277</v>
      </c>
      <c r="N69">
        <v>1986</v>
      </c>
      <c r="O69" t="s">
        <v>51</v>
      </c>
      <c r="P69" t="s">
        <v>277</v>
      </c>
      <c r="Q69">
        <v>100076122</v>
      </c>
      <c r="R69">
        <v>65</v>
      </c>
      <c r="S69">
        <v>1986</v>
      </c>
      <c r="T69" t="s">
        <v>25</v>
      </c>
      <c r="U69" s="3"/>
      <c r="V69" s="3"/>
      <c r="W69" s="3"/>
      <c r="Y69" t="s">
        <v>95</v>
      </c>
      <c r="Z69">
        <v>1995</v>
      </c>
      <c r="AA69" t="s">
        <v>31</v>
      </c>
      <c r="AB69" t="s">
        <v>95</v>
      </c>
      <c r="AC69">
        <v>100067328</v>
      </c>
      <c r="AD69">
        <v>65</v>
      </c>
      <c r="AE69">
        <v>1995</v>
      </c>
      <c r="AF69" t="s">
        <v>25</v>
      </c>
      <c r="AG69" s="3"/>
      <c r="AH69" s="3"/>
      <c r="AI69" s="3"/>
      <c r="AJ69" s="3"/>
      <c r="AK69" s="3" t="s">
        <v>227</v>
      </c>
      <c r="AL69" s="3">
        <v>0</v>
      </c>
      <c r="AM69" s="3">
        <v>0</v>
      </c>
      <c r="AN69" t="s">
        <v>227</v>
      </c>
      <c r="AO69">
        <v>0</v>
      </c>
      <c r="AP69">
        <v>0</v>
      </c>
      <c r="AQ69">
        <v>0</v>
      </c>
      <c r="AR69" t="s">
        <v>25</v>
      </c>
      <c r="AW69" s="3" t="s">
        <v>148</v>
      </c>
      <c r="AX69" s="3">
        <v>1993</v>
      </c>
      <c r="AY69" s="3" t="s">
        <v>149</v>
      </c>
      <c r="AZ69" t="s">
        <v>148</v>
      </c>
      <c r="BA69">
        <v>100056846</v>
      </c>
      <c r="BB69">
        <v>65</v>
      </c>
      <c r="BC69">
        <v>1993</v>
      </c>
      <c r="BD69" s="4" t="s">
        <v>25</v>
      </c>
      <c r="BE69" s="3" t="str">
        <f>IF($BB69&gt;$BB$1,"NA",(IF($BC69&lt;'[2]Point Tables'!$S$3,"OLD",(IF($BD69="Y","X",(VLOOKUP($BA69,[1]JWF!$A$1:$A$65536,1,FALSE)))))))</f>
        <v>NA</v>
      </c>
      <c r="BF69" s="3" t="str">
        <f>IF($BB69&gt;$BB$1,"NA",(IF($BC69&lt;'[2]Point Tables'!$S$4,"OLD",(IF($BD69="Y","X",(VLOOKUP($BA69,[1]CWF!$A$1:$A$65536,1,FALSE)))))))</f>
        <v>NA</v>
      </c>
      <c r="BH69" s="3" t="s">
        <v>164</v>
      </c>
      <c r="BI69" s="3">
        <v>1995</v>
      </c>
      <c r="BJ69" s="3" t="s">
        <v>31</v>
      </c>
      <c r="BK69" t="s">
        <v>164</v>
      </c>
      <c r="BL69">
        <v>100088284</v>
      </c>
      <c r="BM69">
        <v>65</v>
      </c>
      <c r="BN69">
        <v>1995</v>
      </c>
      <c r="BO69" t="s">
        <v>25</v>
      </c>
      <c r="BP69" s="3"/>
      <c r="BQ69" s="3"/>
      <c r="BS69" t="s">
        <v>278</v>
      </c>
      <c r="BT69">
        <v>1992</v>
      </c>
      <c r="BU69" t="s">
        <v>27</v>
      </c>
      <c r="BV69" t="s">
        <v>278</v>
      </c>
      <c r="BW69">
        <v>100047853</v>
      </c>
      <c r="BX69">
        <v>65</v>
      </c>
      <c r="BY69">
        <v>1992</v>
      </c>
      <c r="BZ69" s="4" t="s">
        <v>25</v>
      </c>
      <c r="CA69" s="3"/>
      <c r="CB69" s="3"/>
      <c r="CC69" s="3"/>
      <c r="CD69" t="s">
        <v>111</v>
      </c>
      <c r="CE69">
        <v>1995</v>
      </c>
      <c r="CF69" t="s">
        <v>58</v>
      </c>
      <c r="CG69" t="s">
        <v>111</v>
      </c>
      <c r="CH69">
        <v>100076263</v>
      </c>
      <c r="CI69">
        <v>65</v>
      </c>
      <c r="CJ69">
        <v>1995</v>
      </c>
      <c r="CK69" t="s">
        <v>25</v>
      </c>
      <c r="CL69" s="3"/>
      <c r="CM69" s="3"/>
      <c r="CN69" s="3"/>
      <c r="CO69" t="s">
        <v>279</v>
      </c>
      <c r="CP69">
        <v>1997</v>
      </c>
      <c r="CQ69" t="s">
        <v>105</v>
      </c>
      <c r="CR69" t="s">
        <v>279</v>
      </c>
      <c r="CS69">
        <v>100088090</v>
      </c>
      <c r="CT69">
        <v>65</v>
      </c>
      <c r="CU69">
        <v>1997</v>
      </c>
      <c r="CV69" s="4" t="s">
        <v>25</v>
      </c>
      <c r="CW69" s="3"/>
      <c r="CX69" s="3"/>
      <c r="CZ69" s="3" t="s">
        <v>280</v>
      </c>
      <c r="DA69" s="3">
        <v>1995</v>
      </c>
      <c r="DB69" s="3" t="s">
        <v>61</v>
      </c>
      <c r="DC69" t="s">
        <v>280</v>
      </c>
      <c r="DD69">
        <v>100060562</v>
      </c>
      <c r="DE69">
        <v>65</v>
      </c>
      <c r="DF69">
        <v>1995</v>
      </c>
      <c r="DG69" t="s">
        <v>25</v>
      </c>
      <c r="DH69" s="3"/>
      <c r="DI69" s="3"/>
      <c r="DK69" s="3" t="s">
        <v>107</v>
      </c>
      <c r="DL69" s="3">
        <v>1995</v>
      </c>
      <c r="DM69" s="3" t="s">
        <v>74</v>
      </c>
      <c r="DN69" t="s">
        <v>107</v>
      </c>
      <c r="DO69">
        <v>100117401</v>
      </c>
      <c r="DP69">
        <v>65</v>
      </c>
      <c r="DQ69">
        <v>1995</v>
      </c>
      <c r="DR69" t="s">
        <v>25</v>
      </c>
      <c r="DS69" s="3"/>
      <c r="DT69" s="3"/>
      <c r="DU69" s="3"/>
      <c r="DV69" t="s">
        <v>171</v>
      </c>
      <c r="DW69">
        <v>1995</v>
      </c>
      <c r="DX69" t="s">
        <v>51</v>
      </c>
      <c r="DY69" t="s">
        <v>171</v>
      </c>
      <c r="DZ69">
        <v>100089637</v>
      </c>
      <c r="EA69">
        <v>65</v>
      </c>
      <c r="EB69">
        <v>1995</v>
      </c>
      <c r="EC69" t="s">
        <v>25</v>
      </c>
      <c r="ED69" s="3"/>
      <c r="EE69" s="3"/>
    </row>
    <row r="70" spans="1:135">
      <c r="A70" s="3" t="s">
        <v>281</v>
      </c>
      <c r="B70" s="3">
        <v>1993</v>
      </c>
      <c r="C70" s="3" t="s">
        <v>33</v>
      </c>
      <c r="D70" t="s">
        <v>281</v>
      </c>
      <c r="E70">
        <v>100097241</v>
      </c>
      <c r="F70">
        <v>66</v>
      </c>
      <c r="G70">
        <v>1993</v>
      </c>
      <c r="H70" t="s">
        <v>25</v>
      </c>
      <c r="I70" s="3" t="str">
        <f>IF($F70&gt;$F$1,"NA",(IF($H70="Y","X",(VLOOKUP($E70,[1]SWF!$A$1:$A$65536,1,FALSE)))))</f>
        <v>NA</v>
      </c>
      <c r="J70" s="3" t="str">
        <f>IF($F70&gt;$F$1,"NA",(IF($G70&lt;'[2]Point Tables'!$S$3,"OLD",(IF($H70="Y","X",(VLOOKUP($E70,[1]JWF!$A$1:$A$65536,1,FALSE)))))))</f>
        <v>NA</v>
      </c>
      <c r="K70" s="3" t="str">
        <f>IF($F70&gt;$F$1,"NA",(IF($G70&lt;'[2]Point Tables'!$S$4,"OLD",(IF($H70="Y","X",(VLOOKUP($E70,[1]CWF!$A$1:$A$65536,1,FALSE)))))))</f>
        <v>NA</v>
      </c>
      <c r="M70" t="s">
        <v>83</v>
      </c>
      <c r="N70">
        <v>1995</v>
      </c>
      <c r="O70" t="s">
        <v>71</v>
      </c>
      <c r="P70" t="s">
        <v>83</v>
      </c>
      <c r="Q70">
        <v>100058276</v>
      </c>
      <c r="R70">
        <v>66</v>
      </c>
      <c r="S70">
        <v>1995</v>
      </c>
      <c r="T70" t="s">
        <v>25</v>
      </c>
      <c r="U70" s="3"/>
      <c r="V70" s="3"/>
      <c r="W70" s="3"/>
      <c r="Y70" t="s">
        <v>150</v>
      </c>
      <c r="Z70">
        <v>1992</v>
      </c>
      <c r="AA70" t="s">
        <v>89</v>
      </c>
      <c r="AB70" t="s">
        <v>150</v>
      </c>
      <c r="AC70">
        <v>100044700</v>
      </c>
      <c r="AD70">
        <v>66</v>
      </c>
      <c r="AE70">
        <v>1992</v>
      </c>
      <c r="AF70" t="s">
        <v>25</v>
      </c>
      <c r="AG70" s="3"/>
      <c r="AH70" s="3"/>
      <c r="AI70" s="3"/>
      <c r="AJ70" s="3"/>
      <c r="AK70" s="3" t="s">
        <v>227</v>
      </c>
      <c r="AL70" s="3">
        <v>0</v>
      </c>
      <c r="AM70" s="3">
        <v>0</v>
      </c>
      <c r="AN70" t="s">
        <v>227</v>
      </c>
      <c r="AO70">
        <v>0</v>
      </c>
      <c r="AP70">
        <v>0</v>
      </c>
      <c r="AQ70">
        <v>0</v>
      </c>
      <c r="AR70" t="s">
        <v>25</v>
      </c>
      <c r="AW70" s="3" t="s">
        <v>55</v>
      </c>
      <c r="AX70" s="3">
        <v>1994</v>
      </c>
      <c r="AY70" s="3" t="s">
        <v>56</v>
      </c>
      <c r="AZ70" t="s">
        <v>55</v>
      </c>
      <c r="BA70">
        <v>100046908</v>
      </c>
      <c r="BB70">
        <v>66</v>
      </c>
      <c r="BC70">
        <v>1994</v>
      </c>
      <c r="BD70" s="4" t="s">
        <v>25</v>
      </c>
      <c r="BE70" s="3" t="str">
        <f>IF($BB70&gt;$BB$1,"NA",(IF($BC70&lt;'[2]Point Tables'!$S$3,"OLD",(IF($BD70="Y","X",(VLOOKUP($BA70,[1]JWF!$A$1:$A$65536,1,FALSE)))))))</f>
        <v>NA</v>
      </c>
      <c r="BF70" s="3" t="str">
        <f>IF($BB70&gt;$BB$1,"NA",(IF($BC70&lt;'[2]Point Tables'!$S$4,"OLD",(IF($BD70="Y","X",(VLOOKUP($BA70,[1]CWF!$A$1:$A$65536,1,FALSE)))))))</f>
        <v>NA</v>
      </c>
      <c r="BH70" s="3" t="s">
        <v>121</v>
      </c>
      <c r="BI70" s="3">
        <v>1994</v>
      </c>
      <c r="BJ70" s="3" t="s">
        <v>58</v>
      </c>
      <c r="BK70" t="s">
        <v>121</v>
      </c>
      <c r="BL70">
        <v>100077367</v>
      </c>
      <c r="BM70">
        <v>66</v>
      </c>
      <c r="BN70">
        <v>1994</v>
      </c>
      <c r="BO70" t="s">
        <v>25</v>
      </c>
      <c r="BP70" s="3"/>
      <c r="BQ70" s="3"/>
      <c r="BS70" t="s">
        <v>68</v>
      </c>
      <c r="BT70">
        <v>1994</v>
      </c>
      <c r="BU70" t="s">
        <v>37</v>
      </c>
      <c r="BV70" t="s">
        <v>68</v>
      </c>
      <c r="BW70">
        <v>100069359</v>
      </c>
      <c r="BX70">
        <v>66</v>
      </c>
      <c r="BY70">
        <v>1994</v>
      </c>
      <c r="BZ70" s="4" t="s">
        <v>25</v>
      </c>
      <c r="CA70" s="3"/>
      <c r="CB70" s="3"/>
      <c r="CC70" s="3"/>
      <c r="CD70" t="s">
        <v>69</v>
      </c>
      <c r="CE70">
        <v>1995</v>
      </c>
      <c r="CF70" t="s">
        <v>35</v>
      </c>
      <c r="CG70" t="s">
        <v>69</v>
      </c>
      <c r="CH70">
        <v>100052167</v>
      </c>
      <c r="CI70">
        <v>66</v>
      </c>
      <c r="CJ70">
        <v>1995</v>
      </c>
      <c r="CK70" t="s">
        <v>25</v>
      </c>
      <c r="CL70" s="3"/>
      <c r="CM70" s="3"/>
      <c r="CN70" s="3"/>
      <c r="CO70" t="s">
        <v>205</v>
      </c>
      <c r="CP70">
        <v>1995</v>
      </c>
      <c r="CQ70" t="s">
        <v>51</v>
      </c>
      <c r="CR70" t="s">
        <v>205</v>
      </c>
      <c r="CS70">
        <v>100090511</v>
      </c>
      <c r="CT70">
        <v>66</v>
      </c>
      <c r="CU70">
        <v>1995</v>
      </c>
      <c r="CV70" s="4" t="s">
        <v>25</v>
      </c>
      <c r="CW70" s="3"/>
      <c r="CX70" s="3"/>
      <c r="CZ70" s="3" t="s">
        <v>125</v>
      </c>
      <c r="DA70" s="3">
        <v>1996</v>
      </c>
      <c r="DB70" s="3" t="s">
        <v>160</v>
      </c>
      <c r="DC70" t="s">
        <v>125</v>
      </c>
      <c r="DD70">
        <v>100064783</v>
      </c>
      <c r="DE70">
        <v>66</v>
      </c>
      <c r="DF70">
        <v>1996</v>
      </c>
      <c r="DG70" t="s">
        <v>25</v>
      </c>
      <c r="DH70" s="3"/>
      <c r="DI70" s="3"/>
      <c r="DK70" s="3" t="s">
        <v>280</v>
      </c>
      <c r="DL70" s="3">
        <v>1995</v>
      </c>
      <c r="DM70" s="3" t="s">
        <v>61</v>
      </c>
      <c r="DN70" t="s">
        <v>280</v>
      </c>
      <c r="DO70">
        <v>100060562</v>
      </c>
      <c r="DP70">
        <v>66</v>
      </c>
      <c r="DQ70">
        <v>1995</v>
      </c>
      <c r="DR70" t="s">
        <v>25</v>
      </c>
      <c r="DS70" s="3"/>
      <c r="DT70" s="3"/>
      <c r="DU70" s="3"/>
      <c r="DV70" t="s">
        <v>239</v>
      </c>
      <c r="DW70">
        <v>1997</v>
      </c>
      <c r="DX70" t="s">
        <v>74</v>
      </c>
      <c r="DY70" t="s">
        <v>239</v>
      </c>
      <c r="DZ70">
        <v>100117400</v>
      </c>
      <c r="EA70">
        <v>66</v>
      </c>
      <c r="EB70">
        <v>1997</v>
      </c>
      <c r="EC70" t="s">
        <v>25</v>
      </c>
      <c r="ED70" s="3"/>
      <c r="EE70" s="3"/>
    </row>
    <row r="71" spans="1:135">
      <c r="A71" s="3" t="s">
        <v>267</v>
      </c>
      <c r="B71" s="3">
        <v>1990</v>
      </c>
      <c r="C71" s="3" t="s">
        <v>155</v>
      </c>
      <c r="D71" t="s">
        <v>267</v>
      </c>
      <c r="E71">
        <v>100041238</v>
      </c>
      <c r="F71">
        <v>67.5</v>
      </c>
      <c r="G71">
        <v>1990</v>
      </c>
      <c r="H71" t="s">
        <v>25</v>
      </c>
      <c r="I71" s="3" t="str">
        <f>IF($F71&gt;$F$1,"NA",(IF($H71="Y","X",(VLOOKUP($E71,[1]SWF!$A$1:$A$65536,1,FALSE)))))</f>
        <v>NA</v>
      </c>
      <c r="J71" s="3" t="str">
        <f>IF($F71&gt;$F$1,"NA",(IF($G71&lt;'[2]Point Tables'!$S$3,"OLD",(IF($H71="Y","X",(VLOOKUP($E71,[1]JWF!$A$1:$A$65536,1,FALSE)))))))</f>
        <v>NA</v>
      </c>
      <c r="K71" s="3" t="str">
        <f>IF($F71&gt;$F$1,"NA",(IF($G71&lt;'[2]Point Tables'!$S$4,"OLD",(IF($H71="Y","X",(VLOOKUP($E71,[1]CWF!$A$1:$A$65536,1,FALSE)))))))</f>
        <v>NA</v>
      </c>
      <c r="M71" t="s">
        <v>180</v>
      </c>
      <c r="N71">
        <v>1993</v>
      </c>
      <c r="O71" t="s">
        <v>71</v>
      </c>
      <c r="P71" t="s">
        <v>180</v>
      </c>
      <c r="Q71">
        <v>100058686</v>
      </c>
      <c r="R71">
        <v>67</v>
      </c>
      <c r="S71">
        <v>1993</v>
      </c>
      <c r="T71" t="s">
        <v>25</v>
      </c>
      <c r="U71" s="3"/>
      <c r="V71" s="3"/>
      <c r="W71" s="3"/>
      <c r="Y71" t="s">
        <v>94</v>
      </c>
      <c r="Z71">
        <v>1993</v>
      </c>
      <c r="AA71" t="s">
        <v>89</v>
      </c>
      <c r="AB71" t="s">
        <v>94</v>
      </c>
      <c r="AC71">
        <v>100041372</v>
      </c>
      <c r="AD71">
        <v>67</v>
      </c>
      <c r="AE71">
        <v>1993</v>
      </c>
      <c r="AF71" t="s">
        <v>25</v>
      </c>
      <c r="AG71" s="3"/>
      <c r="AH71" s="3"/>
      <c r="AI71" s="3"/>
      <c r="AJ71" s="3"/>
      <c r="AK71" s="3" t="s">
        <v>227</v>
      </c>
      <c r="AL71" s="3">
        <v>0</v>
      </c>
      <c r="AM71" s="3">
        <v>0</v>
      </c>
      <c r="AN71" t="s">
        <v>227</v>
      </c>
      <c r="AO71">
        <v>0</v>
      </c>
      <c r="AP71">
        <v>0</v>
      </c>
      <c r="AQ71">
        <v>0</v>
      </c>
      <c r="AR71" t="s">
        <v>25</v>
      </c>
      <c r="AW71" s="3" t="s">
        <v>159</v>
      </c>
      <c r="AX71" s="3">
        <v>1997</v>
      </c>
      <c r="AY71" s="3" t="s">
        <v>160</v>
      </c>
      <c r="AZ71" t="s">
        <v>159</v>
      </c>
      <c r="BA71">
        <v>100091111</v>
      </c>
      <c r="BB71">
        <v>67</v>
      </c>
      <c r="BC71">
        <v>1997</v>
      </c>
      <c r="BD71" s="4" t="s">
        <v>25</v>
      </c>
      <c r="BE71" s="3" t="str">
        <f>IF($BB71&gt;$BB$1,"NA",(IF($BC71&lt;'[2]Point Tables'!$S$3,"OLD",(IF($BD71="Y","X",(VLOOKUP($BA71,[1]JWF!$A$1:$A$65536,1,FALSE)))))))</f>
        <v>NA</v>
      </c>
      <c r="BF71" s="3" t="str">
        <f>IF($BB71&gt;$BB$1,"NA",(IF($BC71&lt;'[2]Point Tables'!$S$4,"OLD",(IF($BD71="Y","X",(VLOOKUP($BA71,[1]CWF!$A$1:$A$65536,1,FALSE)))))))</f>
        <v>NA</v>
      </c>
      <c r="BH71" s="3" t="s">
        <v>282</v>
      </c>
      <c r="BI71" s="3">
        <v>1996</v>
      </c>
      <c r="BJ71" s="3" t="s">
        <v>24</v>
      </c>
      <c r="BK71" t="s">
        <v>282</v>
      </c>
      <c r="BL71">
        <v>100130197</v>
      </c>
      <c r="BM71">
        <v>67</v>
      </c>
      <c r="BN71">
        <v>1996</v>
      </c>
      <c r="BO71" t="s">
        <v>25</v>
      </c>
      <c r="BP71" s="3"/>
      <c r="BQ71" s="3"/>
      <c r="BS71" t="s">
        <v>154</v>
      </c>
      <c r="BT71">
        <v>1994</v>
      </c>
      <c r="BU71" t="s">
        <v>155</v>
      </c>
      <c r="BV71" t="s">
        <v>154</v>
      </c>
      <c r="BW71">
        <v>100068851</v>
      </c>
      <c r="BX71">
        <v>67</v>
      </c>
      <c r="BY71">
        <v>1994</v>
      </c>
      <c r="BZ71" s="4" t="s">
        <v>25</v>
      </c>
      <c r="CA71" s="3"/>
      <c r="CB71" s="3"/>
      <c r="CC71" s="3"/>
      <c r="CD71" t="s">
        <v>122</v>
      </c>
      <c r="CE71">
        <v>1995</v>
      </c>
      <c r="CF71" t="s">
        <v>80</v>
      </c>
      <c r="CG71" t="s">
        <v>122</v>
      </c>
      <c r="CH71">
        <v>100055983</v>
      </c>
      <c r="CI71">
        <v>67</v>
      </c>
      <c r="CJ71">
        <v>1995</v>
      </c>
      <c r="CK71" t="s">
        <v>25</v>
      </c>
      <c r="CL71" s="3"/>
      <c r="CM71" s="3"/>
      <c r="CN71" s="3"/>
      <c r="CO71" t="s">
        <v>119</v>
      </c>
      <c r="CP71">
        <v>1995</v>
      </c>
      <c r="CQ71" t="s">
        <v>80</v>
      </c>
      <c r="CR71" t="s">
        <v>119</v>
      </c>
      <c r="CS71">
        <v>100082797</v>
      </c>
      <c r="CT71">
        <v>67</v>
      </c>
      <c r="CU71">
        <v>1995</v>
      </c>
      <c r="CV71" s="4" t="s">
        <v>25</v>
      </c>
      <c r="CW71" s="3"/>
      <c r="CX71" s="3"/>
      <c r="CZ71" s="3" t="s">
        <v>283</v>
      </c>
      <c r="DA71" s="3">
        <v>1996</v>
      </c>
      <c r="DB71" s="3" t="s">
        <v>284</v>
      </c>
      <c r="DC71" t="s">
        <v>283</v>
      </c>
      <c r="DD71">
        <v>100130197</v>
      </c>
      <c r="DE71">
        <v>67</v>
      </c>
      <c r="DF71">
        <v>1996</v>
      </c>
      <c r="DG71" t="s">
        <v>25</v>
      </c>
      <c r="DH71" s="3"/>
      <c r="DI71" s="3"/>
      <c r="DK71" s="3" t="s">
        <v>257</v>
      </c>
      <c r="DL71" s="3">
        <v>1997</v>
      </c>
      <c r="DM71" s="3" t="s">
        <v>29</v>
      </c>
      <c r="DN71" t="s">
        <v>257</v>
      </c>
      <c r="DO71">
        <v>100088312</v>
      </c>
      <c r="DP71">
        <v>67</v>
      </c>
      <c r="DQ71">
        <v>1997</v>
      </c>
      <c r="DR71" t="s">
        <v>25</v>
      </c>
      <c r="DS71" s="3"/>
      <c r="DT71" s="3"/>
      <c r="DU71" s="3"/>
      <c r="DV71" t="s">
        <v>285</v>
      </c>
      <c r="DW71">
        <v>1994</v>
      </c>
      <c r="DX71" t="s">
        <v>74</v>
      </c>
      <c r="DY71" t="s">
        <v>285</v>
      </c>
      <c r="DZ71">
        <v>100086876</v>
      </c>
      <c r="EA71">
        <v>67</v>
      </c>
      <c r="EB71">
        <v>1994</v>
      </c>
      <c r="EC71" t="s">
        <v>25</v>
      </c>
      <c r="ED71" s="3"/>
      <c r="EE71" s="3"/>
    </row>
    <row r="72" spans="1:135">
      <c r="A72" s="3" t="s">
        <v>286</v>
      </c>
      <c r="B72" s="3">
        <v>1976</v>
      </c>
      <c r="C72" s="3" t="s">
        <v>27</v>
      </c>
      <c r="D72" t="s">
        <v>286</v>
      </c>
      <c r="E72">
        <v>100011884</v>
      </c>
      <c r="F72">
        <v>67.5</v>
      </c>
      <c r="G72">
        <v>1976</v>
      </c>
      <c r="H72" t="s">
        <v>25</v>
      </c>
      <c r="I72" s="3" t="str">
        <f>IF($F72&gt;$F$1,"NA",(IF($H72="Y","X",(VLOOKUP($E72,[1]SWF!$A$1:$A$65536,1,FALSE)))))</f>
        <v>NA</v>
      </c>
      <c r="J72" s="3" t="str">
        <f>IF($F72&gt;$F$1,"NA",(IF($G72&lt;'[2]Point Tables'!$S$3,"OLD",(IF($H72="Y","X",(VLOOKUP($E72,[1]JWF!$A$1:$A$65536,1,FALSE)))))))</f>
        <v>NA</v>
      </c>
      <c r="K72" s="3" t="str">
        <f>IF($F72&gt;$F$1,"NA",(IF($G72&lt;'[2]Point Tables'!$S$4,"OLD",(IF($H72="Y","X",(VLOOKUP($E72,[1]CWF!$A$1:$A$65536,1,FALSE)))))))</f>
        <v>NA</v>
      </c>
      <c r="M72" t="s">
        <v>225</v>
      </c>
      <c r="N72">
        <v>1963</v>
      </c>
      <c r="O72" t="s">
        <v>226</v>
      </c>
      <c r="P72" t="s">
        <v>225</v>
      </c>
      <c r="Q72">
        <v>100074157</v>
      </c>
      <c r="R72">
        <v>68</v>
      </c>
      <c r="S72">
        <v>1963</v>
      </c>
      <c r="T72" t="s">
        <v>25</v>
      </c>
      <c r="U72" s="3"/>
      <c r="V72" s="3"/>
      <c r="W72" s="3"/>
      <c r="Y72" t="s">
        <v>100</v>
      </c>
      <c r="Z72">
        <v>1994</v>
      </c>
      <c r="AA72" t="s">
        <v>29</v>
      </c>
      <c r="AB72" t="s">
        <v>100</v>
      </c>
      <c r="AC72">
        <v>100080523</v>
      </c>
      <c r="AD72">
        <v>68</v>
      </c>
      <c r="AE72">
        <v>1994</v>
      </c>
      <c r="AF72" t="s">
        <v>25</v>
      </c>
      <c r="AG72" s="3"/>
      <c r="AH72" s="3"/>
      <c r="AI72" s="3"/>
      <c r="AJ72" s="3"/>
      <c r="AK72" s="3" t="s">
        <v>227</v>
      </c>
      <c r="AL72" s="3">
        <v>0</v>
      </c>
      <c r="AM72" s="3">
        <v>0</v>
      </c>
      <c r="AN72" t="s">
        <v>227</v>
      </c>
      <c r="AO72">
        <v>0</v>
      </c>
      <c r="AP72">
        <v>0</v>
      </c>
      <c r="AQ72">
        <v>0</v>
      </c>
      <c r="AR72" t="s">
        <v>25</v>
      </c>
      <c r="AW72" s="3" t="s">
        <v>233</v>
      </c>
      <c r="AX72" s="3">
        <v>1994</v>
      </c>
      <c r="AY72" s="3" t="s">
        <v>31</v>
      </c>
      <c r="AZ72" t="s">
        <v>233</v>
      </c>
      <c r="BA72">
        <v>100046051</v>
      </c>
      <c r="BB72">
        <v>68.5</v>
      </c>
      <c r="BC72">
        <v>1994</v>
      </c>
      <c r="BD72" s="4" t="s">
        <v>25</v>
      </c>
      <c r="BE72" s="3" t="str">
        <f>IF($BB72&gt;$BB$1,"NA",(IF($BC72&lt;'[2]Point Tables'!$S$3,"OLD",(IF($BD72="Y","X",(VLOOKUP($BA72,[1]JWF!$A$1:$A$65536,1,FALSE)))))))</f>
        <v>NA</v>
      </c>
      <c r="BF72" s="3" t="str">
        <f>IF($BB72&gt;$BB$1,"NA",(IF($BC72&lt;'[2]Point Tables'!$S$4,"OLD",(IF($BD72="Y","X",(VLOOKUP($BA72,[1]CWF!$A$1:$A$65536,1,FALSE)))))))</f>
        <v>NA</v>
      </c>
      <c r="BH72" s="3" t="s">
        <v>96</v>
      </c>
      <c r="BI72" s="3">
        <v>1995</v>
      </c>
      <c r="BJ72" s="3" t="s">
        <v>51</v>
      </c>
      <c r="BK72" t="s">
        <v>96</v>
      </c>
      <c r="BL72">
        <v>100050308</v>
      </c>
      <c r="BM72">
        <v>68</v>
      </c>
      <c r="BN72">
        <v>1995</v>
      </c>
      <c r="BO72" t="s">
        <v>25</v>
      </c>
      <c r="BP72" s="3"/>
      <c r="BQ72" s="3"/>
      <c r="BS72" t="s">
        <v>180</v>
      </c>
      <c r="BT72">
        <v>1993</v>
      </c>
      <c r="BU72" t="s">
        <v>71</v>
      </c>
      <c r="BV72" t="s">
        <v>180</v>
      </c>
      <c r="BW72">
        <v>100058686</v>
      </c>
      <c r="BX72">
        <v>68</v>
      </c>
      <c r="BY72">
        <v>1993</v>
      </c>
      <c r="BZ72" s="4" t="s">
        <v>25</v>
      </c>
      <c r="CA72" s="3"/>
      <c r="CB72" s="3"/>
      <c r="CC72" s="3"/>
      <c r="CD72" t="s">
        <v>196</v>
      </c>
      <c r="CE72">
        <v>1994</v>
      </c>
      <c r="CF72" t="s">
        <v>77</v>
      </c>
      <c r="CG72" t="s">
        <v>196</v>
      </c>
      <c r="CH72">
        <v>100078708</v>
      </c>
      <c r="CI72">
        <v>68</v>
      </c>
      <c r="CJ72">
        <v>1994</v>
      </c>
      <c r="CK72" t="s">
        <v>25</v>
      </c>
      <c r="CL72" s="3"/>
      <c r="CM72" s="3"/>
      <c r="CN72" s="3"/>
      <c r="CO72" t="s">
        <v>287</v>
      </c>
      <c r="CP72">
        <v>1998</v>
      </c>
      <c r="CQ72" t="s">
        <v>27</v>
      </c>
      <c r="CR72" t="s">
        <v>287</v>
      </c>
      <c r="CS72">
        <v>100070802</v>
      </c>
      <c r="CT72">
        <v>68</v>
      </c>
      <c r="CU72">
        <v>1998</v>
      </c>
      <c r="CV72" s="4" t="s">
        <v>25</v>
      </c>
      <c r="CW72" s="3"/>
      <c r="CX72" s="3"/>
      <c r="CZ72" s="3" t="s">
        <v>288</v>
      </c>
      <c r="DA72" s="3">
        <v>1995</v>
      </c>
      <c r="DB72" s="3" t="s">
        <v>58</v>
      </c>
      <c r="DC72" t="s">
        <v>288</v>
      </c>
      <c r="DD72">
        <v>100069192</v>
      </c>
      <c r="DE72">
        <v>68</v>
      </c>
      <c r="DF72">
        <v>1995</v>
      </c>
      <c r="DG72" t="s">
        <v>25</v>
      </c>
      <c r="DH72" s="3"/>
      <c r="DI72" s="3"/>
      <c r="DK72" s="3" t="s">
        <v>253</v>
      </c>
      <c r="DL72" s="3">
        <v>1996</v>
      </c>
      <c r="DM72" s="3" t="s">
        <v>33</v>
      </c>
      <c r="DN72" t="s">
        <v>253</v>
      </c>
      <c r="DO72">
        <v>100126112</v>
      </c>
      <c r="DP72">
        <v>68</v>
      </c>
      <c r="DQ72">
        <v>1996</v>
      </c>
      <c r="DR72" t="s">
        <v>25</v>
      </c>
      <c r="DS72" s="3"/>
      <c r="DT72" s="3"/>
      <c r="DU72" s="3"/>
      <c r="DV72" t="s">
        <v>214</v>
      </c>
      <c r="DW72">
        <v>1995</v>
      </c>
      <c r="DX72" t="s">
        <v>149</v>
      </c>
      <c r="DY72" t="s">
        <v>214</v>
      </c>
      <c r="DZ72">
        <v>100071525</v>
      </c>
      <c r="EA72">
        <v>68</v>
      </c>
      <c r="EB72">
        <v>1995</v>
      </c>
      <c r="EC72" t="s">
        <v>25</v>
      </c>
      <c r="ED72" s="3"/>
      <c r="EE72" s="3"/>
    </row>
    <row r="73" spans="1:135">
      <c r="A73" s="3" t="s">
        <v>133</v>
      </c>
      <c r="B73" s="3">
        <v>1993</v>
      </c>
      <c r="C73" s="3" t="s">
        <v>89</v>
      </c>
      <c r="D73" t="s">
        <v>133</v>
      </c>
      <c r="E73">
        <v>100043301</v>
      </c>
      <c r="F73">
        <v>69</v>
      </c>
      <c r="G73">
        <v>1993</v>
      </c>
      <c r="H73" t="s">
        <v>25</v>
      </c>
      <c r="I73" s="3" t="str">
        <f>IF($F73&gt;$F$1,"NA",(IF($H73="Y","X",(VLOOKUP($E73,[1]SWF!$A$1:$A$65536,1,FALSE)))))</f>
        <v>NA</v>
      </c>
      <c r="J73" s="3" t="str">
        <f>IF($F73&gt;$F$1,"NA",(IF($G73&lt;'[2]Point Tables'!$S$3,"OLD",(IF($H73="Y","X",(VLOOKUP($E73,[1]JWF!$A$1:$A$65536,1,FALSE)))))))</f>
        <v>NA</v>
      </c>
      <c r="K73" s="3" t="str">
        <f>IF($F73&gt;$F$1,"NA",(IF($G73&lt;'[2]Point Tables'!$S$4,"OLD",(IF($H73="Y","X",(VLOOKUP($E73,[1]CWF!$A$1:$A$65536,1,FALSE)))))))</f>
        <v>NA</v>
      </c>
      <c r="M73" t="s">
        <v>95</v>
      </c>
      <c r="N73">
        <v>1995</v>
      </c>
      <c r="O73" t="s">
        <v>31</v>
      </c>
      <c r="P73" t="s">
        <v>95</v>
      </c>
      <c r="Q73">
        <v>100067328</v>
      </c>
      <c r="R73">
        <v>69</v>
      </c>
      <c r="S73">
        <v>1995</v>
      </c>
      <c r="T73" t="s">
        <v>25</v>
      </c>
      <c r="U73" s="3"/>
      <c r="V73" s="3"/>
      <c r="W73" s="3"/>
      <c r="Y73" t="s">
        <v>167</v>
      </c>
      <c r="Z73">
        <v>1992</v>
      </c>
      <c r="AA73" t="s">
        <v>56</v>
      </c>
      <c r="AB73" t="s">
        <v>167</v>
      </c>
      <c r="AC73">
        <v>100046907</v>
      </c>
      <c r="AD73">
        <v>69</v>
      </c>
      <c r="AE73">
        <v>1992</v>
      </c>
      <c r="AF73" t="s">
        <v>25</v>
      </c>
      <c r="AG73" s="3"/>
      <c r="AH73" s="3"/>
      <c r="AI73" s="3"/>
      <c r="AJ73" s="3"/>
      <c r="AK73" s="3" t="s">
        <v>227</v>
      </c>
      <c r="AL73" s="3">
        <v>0</v>
      </c>
      <c r="AM73" s="3">
        <v>0</v>
      </c>
      <c r="AN73" t="s">
        <v>227</v>
      </c>
      <c r="AO73">
        <v>0</v>
      </c>
      <c r="AP73">
        <v>0</v>
      </c>
      <c r="AQ73">
        <v>0</v>
      </c>
      <c r="AR73" t="s">
        <v>25</v>
      </c>
      <c r="AW73" s="3" t="s">
        <v>289</v>
      </c>
      <c r="AX73" s="3">
        <v>1994</v>
      </c>
      <c r="AY73" s="3" t="s">
        <v>31</v>
      </c>
      <c r="AZ73" t="s">
        <v>289</v>
      </c>
      <c r="BA73">
        <v>100097940</v>
      </c>
      <c r="BB73">
        <v>68.5</v>
      </c>
      <c r="BC73">
        <v>1994</v>
      </c>
      <c r="BD73" s="4" t="s">
        <v>25</v>
      </c>
      <c r="BE73" s="3" t="str">
        <f>IF($BB73&gt;$BB$1,"NA",(IF($BC73&lt;'[2]Point Tables'!$S$3,"OLD",(IF($BD73="Y","X",(VLOOKUP($BA73,[1]JWF!$A$1:$A$65536,1,FALSE)))))))</f>
        <v>NA</v>
      </c>
      <c r="BF73" s="3" t="str">
        <f>IF($BB73&gt;$BB$1,"NA",(IF($BC73&lt;'[2]Point Tables'!$S$4,"OLD",(IF($BD73="Y","X",(VLOOKUP($BA73,[1]CWF!$A$1:$A$65536,1,FALSE)))))))</f>
        <v>NA</v>
      </c>
      <c r="BH73" s="3" t="s">
        <v>213</v>
      </c>
      <c r="BI73" s="3">
        <v>1993</v>
      </c>
      <c r="BJ73" s="3" t="s">
        <v>71</v>
      </c>
      <c r="BK73" t="s">
        <v>213</v>
      </c>
      <c r="BL73">
        <v>100059897</v>
      </c>
      <c r="BM73">
        <v>69</v>
      </c>
      <c r="BN73">
        <v>1993</v>
      </c>
      <c r="BO73" t="s">
        <v>25</v>
      </c>
      <c r="BP73" s="3"/>
      <c r="BQ73" s="3"/>
      <c r="BS73" t="s">
        <v>268</v>
      </c>
      <c r="BT73">
        <v>1995</v>
      </c>
      <c r="BU73" t="s">
        <v>61</v>
      </c>
      <c r="BV73" t="s">
        <v>268</v>
      </c>
      <c r="BW73">
        <v>100094059</v>
      </c>
      <c r="BX73">
        <v>69</v>
      </c>
      <c r="BY73">
        <v>1995</v>
      </c>
      <c r="BZ73" s="4" t="s">
        <v>25</v>
      </c>
      <c r="CA73" s="3"/>
      <c r="CB73" s="3"/>
      <c r="CC73" s="3"/>
      <c r="CD73" t="s">
        <v>64</v>
      </c>
      <c r="CE73">
        <v>1994</v>
      </c>
      <c r="CF73" t="s">
        <v>29</v>
      </c>
      <c r="CG73" t="s">
        <v>64</v>
      </c>
      <c r="CH73">
        <v>100085142</v>
      </c>
      <c r="CI73">
        <v>69</v>
      </c>
      <c r="CJ73">
        <v>1994</v>
      </c>
      <c r="CK73" t="s">
        <v>25</v>
      </c>
      <c r="CL73" s="3"/>
      <c r="CM73" s="3"/>
      <c r="CN73" s="3"/>
      <c r="CO73" t="s">
        <v>274</v>
      </c>
      <c r="CP73">
        <v>1996</v>
      </c>
      <c r="CQ73" t="s">
        <v>275</v>
      </c>
      <c r="CR73" t="s">
        <v>274</v>
      </c>
      <c r="CS73">
        <v>100117076</v>
      </c>
      <c r="CT73">
        <v>69</v>
      </c>
      <c r="CU73">
        <v>1996</v>
      </c>
      <c r="CV73" s="4" t="s">
        <v>25</v>
      </c>
      <c r="CW73" s="3"/>
      <c r="CX73" s="3"/>
      <c r="CZ73" s="3" t="s">
        <v>176</v>
      </c>
      <c r="DA73" s="3">
        <v>1996</v>
      </c>
      <c r="DB73" s="3" t="s">
        <v>31</v>
      </c>
      <c r="DC73" t="s">
        <v>176</v>
      </c>
      <c r="DD73">
        <v>100074481</v>
      </c>
      <c r="DE73">
        <v>69</v>
      </c>
      <c r="DF73">
        <v>1996</v>
      </c>
      <c r="DG73" t="s">
        <v>25</v>
      </c>
      <c r="DH73" s="3"/>
      <c r="DI73" s="3"/>
      <c r="DK73" s="3" t="s">
        <v>176</v>
      </c>
      <c r="DL73" s="3">
        <v>1996</v>
      </c>
      <c r="DM73" s="3" t="s">
        <v>31</v>
      </c>
      <c r="DN73" t="s">
        <v>176</v>
      </c>
      <c r="DO73">
        <v>100074481</v>
      </c>
      <c r="DP73">
        <v>69</v>
      </c>
      <c r="DQ73">
        <v>1996</v>
      </c>
      <c r="DR73" t="s">
        <v>25</v>
      </c>
      <c r="DS73" s="3"/>
      <c r="DT73" s="3"/>
      <c r="DU73" s="3"/>
      <c r="DV73" t="s">
        <v>268</v>
      </c>
      <c r="DW73">
        <v>1995</v>
      </c>
      <c r="DX73" t="s">
        <v>61</v>
      </c>
      <c r="DY73" t="s">
        <v>268</v>
      </c>
      <c r="DZ73">
        <v>100094059</v>
      </c>
      <c r="EA73">
        <v>69</v>
      </c>
      <c r="EB73">
        <v>1995</v>
      </c>
      <c r="EC73" t="s">
        <v>25</v>
      </c>
      <c r="ED73" s="3"/>
      <c r="EE73" s="3"/>
    </row>
    <row r="74" spans="1:135">
      <c r="A74" s="3" t="s">
        <v>290</v>
      </c>
      <c r="B74" s="3">
        <v>1965</v>
      </c>
      <c r="C74" s="3" t="s">
        <v>41</v>
      </c>
      <c r="D74" t="s">
        <v>290</v>
      </c>
      <c r="E74">
        <v>100035312</v>
      </c>
      <c r="F74">
        <v>70</v>
      </c>
      <c r="G74">
        <v>1965</v>
      </c>
      <c r="H74" t="s">
        <v>25</v>
      </c>
      <c r="I74" s="3" t="str">
        <f>IF($F74&gt;$F$1,"NA",(IF($H74="Y","X",(VLOOKUP($E74,[1]SWF!$A$1:$A$65536,1,FALSE)))))</f>
        <v>NA</v>
      </c>
      <c r="J74" s="3" t="str">
        <f>IF($F74&gt;$F$1,"NA",(IF($G74&lt;'[2]Point Tables'!$S$3,"OLD",(IF($H74="Y","X",(VLOOKUP($E74,[1]JWF!$A$1:$A$65536,1,FALSE)))))))</f>
        <v>NA</v>
      </c>
      <c r="K74" s="3" t="str">
        <f>IF($F74&gt;$F$1,"NA",(IF($G74&lt;'[2]Point Tables'!$S$4,"OLD",(IF($H74="Y","X",(VLOOKUP($E74,[1]CWF!$A$1:$A$65536,1,FALSE)))))))</f>
        <v>NA</v>
      </c>
      <c r="M74" t="s">
        <v>164</v>
      </c>
      <c r="N74">
        <v>1995</v>
      </c>
      <c r="O74" t="s">
        <v>31</v>
      </c>
      <c r="P74" t="s">
        <v>164</v>
      </c>
      <c r="Q74">
        <v>100088284</v>
      </c>
      <c r="R74">
        <v>70</v>
      </c>
      <c r="S74">
        <v>1995</v>
      </c>
      <c r="T74" t="s">
        <v>25</v>
      </c>
      <c r="U74" s="3"/>
      <c r="V74" s="3"/>
      <c r="W74" s="3"/>
      <c r="Y74" t="s">
        <v>269</v>
      </c>
      <c r="Z74">
        <v>1991</v>
      </c>
      <c r="AA74" t="s">
        <v>145</v>
      </c>
      <c r="AB74" t="s">
        <v>269</v>
      </c>
      <c r="AC74">
        <v>100083016</v>
      </c>
      <c r="AD74">
        <v>70</v>
      </c>
      <c r="AE74">
        <v>1991</v>
      </c>
      <c r="AF74" t="s">
        <v>25</v>
      </c>
      <c r="AG74" s="3"/>
      <c r="AH74" s="3"/>
      <c r="AI74" s="3"/>
      <c r="AJ74" s="3"/>
      <c r="AK74" s="3" t="s">
        <v>227</v>
      </c>
      <c r="AL74" s="3">
        <v>0</v>
      </c>
      <c r="AM74" s="3">
        <v>0</v>
      </c>
      <c r="AN74" t="s">
        <v>227</v>
      </c>
      <c r="AO74">
        <v>0</v>
      </c>
      <c r="AP74">
        <v>0</v>
      </c>
      <c r="AQ74">
        <v>0</v>
      </c>
      <c r="AR74" t="s">
        <v>25</v>
      </c>
      <c r="AW74" s="3" t="s">
        <v>180</v>
      </c>
      <c r="AX74" s="3">
        <v>1993</v>
      </c>
      <c r="AY74" s="3" t="s">
        <v>71</v>
      </c>
      <c r="AZ74" t="s">
        <v>180</v>
      </c>
      <c r="BA74">
        <v>100058686</v>
      </c>
      <c r="BB74">
        <v>70</v>
      </c>
      <c r="BC74">
        <v>1993</v>
      </c>
      <c r="BD74" s="4" t="s">
        <v>25</v>
      </c>
      <c r="BE74" s="3" t="str">
        <f>IF($BB74&gt;$BB$1,"NA",(IF($BC74&lt;'[2]Point Tables'!$S$3,"OLD",(IF($BD74="Y","X",(VLOOKUP($BA74,[1]JWF!$A$1:$A$65536,1,FALSE)))))))</f>
        <v>NA</v>
      </c>
      <c r="BF74" s="3" t="str">
        <f>IF($BB74&gt;$BB$1,"NA",(IF($BC74&lt;'[2]Point Tables'!$S$4,"OLD",(IF($BD74="Y","X",(VLOOKUP($BA74,[1]CWF!$A$1:$A$65536,1,FALSE)))))))</f>
        <v>NA</v>
      </c>
      <c r="BH74" s="3" t="s">
        <v>280</v>
      </c>
      <c r="BI74" s="3">
        <v>1995</v>
      </c>
      <c r="BJ74" s="3" t="s">
        <v>61</v>
      </c>
      <c r="BK74" t="s">
        <v>280</v>
      </c>
      <c r="BL74">
        <v>100060562</v>
      </c>
      <c r="BM74">
        <v>70</v>
      </c>
      <c r="BN74">
        <v>1995</v>
      </c>
      <c r="BO74" t="s">
        <v>25</v>
      </c>
      <c r="BP74" s="3"/>
      <c r="BQ74" s="3"/>
      <c r="BS74" t="s">
        <v>185</v>
      </c>
      <c r="BT74">
        <v>1992</v>
      </c>
      <c r="BU74" t="s">
        <v>71</v>
      </c>
      <c r="BV74" t="s">
        <v>185</v>
      </c>
      <c r="BW74">
        <v>100065906</v>
      </c>
      <c r="BX74">
        <v>70</v>
      </c>
      <c r="BY74">
        <v>1992</v>
      </c>
      <c r="BZ74" s="4" t="s">
        <v>25</v>
      </c>
      <c r="CA74" s="3"/>
      <c r="CB74" s="3"/>
      <c r="CC74" s="3"/>
      <c r="CD74" t="s">
        <v>173</v>
      </c>
      <c r="CE74">
        <v>1994</v>
      </c>
      <c r="CF74" t="s">
        <v>51</v>
      </c>
      <c r="CG74" t="s">
        <v>173</v>
      </c>
      <c r="CH74">
        <v>100069128</v>
      </c>
      <c r="CI74">
        <v>70</v>
      </c>
      <c r="CJ74">
        <v>1994</v>
      </c>
      <c r="CK74" t="s">
        <v>25</v>
      </c>
      <c r="CL74" s="3"/>
      <c r="CM74" s="3"/>
      <c r="CN74" s="3"/>
      <c r="CO74" t="s">
        <v>291</v>
      </c>
      <c r="CP74">
        <v>1995</v>
      </c>
      <c r="CQ74" t="s">
        <v>80</v>
      </c>
      <c r="CR74" t="s">
        <v>291</v>
      </c>
      <c r="CS74">
        <v>100098738</v>
      </c>
      <c r="CT74">
        <v>70</v>
      </c>
      <c r="CU74">
        <v>1995</v>
      </c>
      <c r="CV74" s="4" t="s">
        <v>25</v>
      </c>
      <c r="CW74" s="3"/>
      <c r="CX74" s="3"/>
      <c r="CZ74" s="3" t="s">
        <v>282</v>
      </c>
      <c r="DA74" s="3">
        <v>1996</v>
      </c>
      <c r="DB74" s="3" t="s">
        <v>24</v>
      </c>
      <c r="DC74" t="s">
        <v>282</v>
      </c>
      <c r="DD74">
        <v>100091550</v>
      </c>
      <c r="DE74">
        <v>70</v>
      </c>
      <c r="DF74">
        <v>1996</v>
      </c>
      <c r="DG74" t="s">
        <v>25</v>
      </c>
      <c r="DH74" s="3"/>
      <c r="DI74" s="3"/>
      <c r="DK74" s="3" t="s">
        <v>292</v>
      </c>
      <c r="DL74" s="3">
        <v>1994</v>
      </c>
      <c r="DM74" s="3" t="s">
        <v>293</v>
      </c>
      <c r="DN74" t="s">
        <v>292</v>
      </c>
      <c r="DO74">
        <v>100054225</v>
      </c>
      <c r="DP74">
        <v>70</v>
      </c>
      <c r="DQ74">
        <v>1994</v>
      </c>
      <c r="DR74" t="s">
        <v>25</v>
      </c>
      <c r="DS74" s="3"/>
      <c r="DT74" s="3"/>
      <c r="DU74" s="3"/>
      <c r="DV74" t="s">
        <v>193</v>
      </c>
      <c r="DW74">
        <v>1995</v>
      </c>
      <c r="DX74" t="s">
        <v>29</v>
      </c>
      <c r="DY74" t="s">
        <v>193</v>
      </c>
      <c r="DZ74">
        <v>100072805</v>
      </c>
      <c r="EA74">
        <v>70.5</v>
      </c>
      <c r="EB74">
        <v>1995</v>
      </c>
      <c r="EC74" t="s">
        <v>25</v>
      </c>
      <c r="ED74" s="3"/>
      <c r="EE74" s="3"/>
    </row>
    <row r="75" spans="1:135">
      <c r="A75" s="3" t="s">
        <v>79</v>
      </c>
      <c r="B75" s="3">
        <v>1996</v>
      </c>
      <c r="C75" s="3" t="s">
        <v>80</v>
      </c>
      <c r="D75" t="s">
        <v>79</v>
      </c>
      <c r="E75">
        <v>100074245</v>
      </c>
      <c r="F75">
        <v>71</v>
      </c>
      <c r="G75">
        <v>1996</v>
      </c>
      <c r="H75" t="s">
        <v>25</v>
      </c>
      <c r="I75" s="3" t="str">
        <f>IF($F75&gt;$F$1,"NA",(IF($H75="Y","X",(VLOOKUP($E75,[1]SWF!$A$1:$A$65536,1,FALSE)))))</f>
        <v>NA</v>
      </c>
      <c r="J75" s="3" t="str">
        <f>IF($F75&gt;$F$1,"NA",(IF($G75&lt;'[2]Point Tables'!$S$3,"OLD",(IF($H75="Y","X",(VLOOKUP($E75,[1]JWF!$A$1:$A$65536,1,FALSE)))))))</f>
        <v>NA</v>
      </c>
      <c r="K75" s="3" t="str">
        <f>IF($F75&gt;$F$1,"NA",(IF($G75&lt;'[2]Point Tables'!$S$4,"OLD",(IF($H75="Y","X",(VLOOKUP($E75,[1]CWF!$A$1:$A$65536,1,FALSE)))))))</f>
        <v>NA</v>
      </c>
      <c r="M75" t="s">
        <v>166</v>
      </c>
      <c r="N75">
        <v>1993</v>
      </c>
      <c r="O75" t="s">
        <v>31</v>
      </c>
      <c r="P75" t="s">
        <v>166</v>
      </c>
      <c r="Q75">
        <v>100082352</v>
      </c>
      <c r="R75">
        <v>71</v>
      </c>
      <c r="S75">
        <v>1993</v>
      </c>
      <c r="T75" t="s">
        <v>25</v>
      </c>
      <c r="U75" s="3"/>
      <c r="V75" s="3"/>
      <c r="W75" s="3"/>
      <c r="Y75" t="s">
        <v>294</v>
      </c>
      <c r="Z75">
        <v>1992</v>
      </c>
      <c r="AA75" t="s">
        <v>27</v>
      </c>
      <c r="AB75" t="s">
        <v>294</v>
      </c>
      <c r="AC75">
        <v>100070803</v>
      </c>
      <c r="AD75">
        <v>71</v>
      </c>
      <c r="AE75">
        <v>1992</v>
      </c>
      <c r="AF75" t="s">
        <v>25</v>
      </c>
      <c r="AG75" s="3"/>
      <c r="AH75" s="3"/>
      <c r="AI75" s="3"/>
      <c r="AJ75" s="3"/>
      <c r="AK75" s="3" t="s">
        <v>227</v>
      </c>
      <c r="AL75" s="3">
        <v>0</v>
      </c>
      <c r="AM75" s="3">
        <v>0</v>
      </c>
      <c r="AN75" t="s">
        <v>227</v>
      </c>
      <c r="AO75">
        <v>0</v>
      </c>
      <c r="AP75">
        <v>0</v>
      </c>
      <c r="AQ75">
        <v>0</v>
      </c>
      <c r="AR75" t="s">
        <v>25</v>
      </c>
      <c r="AW75" s="3" t="s">
        <v>172</v>
      </c>
      <c r="AX75" s="3">
        <v>1996</v>
      </c>
      <c r="AY75" s="3" t="s">
        <v>31</v>
      </c>
      <c r="AZ75" t="s">
        <v>172</v>
      </c>
      <c r="BA75">
        <v>100078734</v>
      </c>
      <c r="BB75">
        <v>71</v>
      </c>
      <c r="BC75">
        <v>1996</v>
      </c>
      <c r="BD75" s="4" t="s">
        <v>25</v>
      </c>
      <c r="BE75" s="3" t="str">
        <f>IF($BB75&gt;$BB$1,"NA",(IF($BC75&lt;'[2]Point Tables'!$S$3,"OLD",(IF($BD75="Y","X",(VLOOKUP($BA75,[1]JWF!$A$1:$A$65536,1,FALSE)))))))</f>
        <v>NA</v>
      </c>
      <c r="BF75" s="3" t="str">
        <f>IF($BB75&gt;$BB$1,"NA",(IF($BC75&lt;'[2]Point Tables'!$S$4,"OLD",(IF($BD75="Y","X",(VLOOKUP($BA75,[1]CWF!$A$1:$A$65536,1,FALSE)))))))</f>
        <v>NA</v>
      </c>
      <c r="BH75" s="3" t="s">
        <v>192</v>
      </c>
      <c r="BI75" s="3">
        <v>1994</v>
      </c>
      <c r="BJ75" s="3" t="s">
        <v>37</v>
      </c>
      <c r="BK75" t="s">
        <v>192</v>
      </c>
      <c r="BL75">
        <v>100060673</v>
      </c>
      <c r="BM75">
        <v>71.5</v>
      </c>
      <c r="BN75">
        <v>1994</v>
      </c>
      <c r="BO75" t="s">
        <v>25</v>
      </c>
      <c r="BP75" s="3"/>
      <c r="BQ75" s="3"/>
      <c r="BS75" t="s">
        <v>121</v>
      </c>
      <c r="BT75">
        <v>1994</v>
      </c>
      <c r="BU75" t="s">
        <v>58</v>
      </c>
      <c r="BV75" t="s">
        <v>121</v>
      </c>
      <c r="BW75">
        <v>100077367</v>
      </c>
      <c r="BX75">
        <v>71</v>
      </c>
      <c r="BY75">
        <v>1994</v>
      </c>
      <c r="BZ75" s="4" t="s">
        <v>25</v>
      </c>
      <c r="CA75" s="3"/>
      <c r="CB75" s="3"/>
      <c r="CC75" s="3"/>
      <c r="CD75" t="s">
        <v>269</v>
      </c>
      <c r="CE75">
        <v>1991</v>
      </c>
      <c r="CF75" t="s">
        <v>145</v>
      </c>
      <c r="CG75" t="s">
        <v>269</v>
      </c>
      <c r="CH75">
        <v>100083016</v>
      </c>
      <c r="CI75">
        <v>71</v>
      </c>
      <c r="CJ75">
        <v>1991</v>
      </c>
      <c r="CK75" t="s">
        <v>25</v>
      </c>
      <c r="CL75" s="3"/>
      <c r="CM75" s="3"/>
      <c r="CN75" s="3"/>
      <c r="CO75" t="s">
        <v>295</v>
      </c>
      <c r="CP75">
        <v>1995</v>
      </c>
      <c r="CQ75" t="s">
        <v>27</v>
      </c>
      <c r="CR75" t="s">
        <v>295</v>
      </c>
      <c r="CS75">
        <v>100097761</v>
      </c>
      <c r="CT75">
        <v>71</v>
      </c>
      <c r="CU75">
        <v>1995</v>
      </c>
      <c r="CV75" s="4" t="s">
        <v>25</v>
      </c>
      <c r="CW75" s="3"/>
      <c r="CX75" s="3"/>
      <c r="CZ75" s="3" t="s">
        <v>295</v>
      </c>
      <c r="DA75" s="3">
        <v>1995</v>
      </c>
      <c r="DB75" s="3" t="s">
        <v>27</v>
      </c>
      <c r="DC75" t="s">
        <v>295</v>
      </c>
      <c r="DD75">
        <v>100097761</v>
      </c>
      <c r="DE75">
        <v>71</v>
      </c>
      <c r="DF75">
        <v>1995</v>
      </c>
      <c r="DG75" t="s">
        <v>25</v>
      </c>
      <c r="DH75" s="3"/>
      <c r="DI75" s="3"/>
      <c r="DK75" s="3" t="s">
        <v>288</v>
      </c>
      <c r="DL75" s="3">
        <v>1995</v>
      </c>
      <c r="DM75" s="3" t="s">
        <v>58</v>
      </c>
      <c r="DN75" t="s">
        <v>288</v>
      </c>
      <c r="DO75">
        <v>100069192</v>
      </c>
      <c r="DP75">
        <v>71</v>
      </c>
      <c r="DQ75">
        <v>1995</v>
      </c>
      <c r="DR75" t="s">
        <v>25</v>
      </c>
      <c r="DS75" s="3"/>
      <c r="DT75" s="3"/>
      <c r="DU75" s="3"/>
      <c r="DV75" t="s">
        <v>296</v>
      </c>
      <c r="DW75">
        <v>1996</v>
      </c>
      <c r="DX75" t="s">
        <v>41</v>
      </c>
      <c r="DY75" t="s">
        <v>296</v>
      </c>
      <c r="DZ75">
        <v>100055366</v>
      </c>
      <c r="EA75">
        <v>70.5</v>
      </c>
      <c r="EB75">
        <v>1996</v>
      </c>
      <c r="EC75" t="s">
        <v>25</v>
      </c>
      <c r="ED75" s="3"/>
      <c r="EE75" s="3"/>
    </row>
    <row r="76" spans="1:135">
      <c r="A76" s="3" t="s">
        <v>277</v>
      </c>
      <c r="B76" s="3">
        <v>1986</v>
      </c>
      <c r="C76" s="3" t="s">
        <v>124</v>
      </c>
      <c r="D76" t="s">
        <v>277</v>
      </c>
      <c r="E76">
        <v>100076122</v>
      </c>
      <c r="F76">
        <v>72</v>
      </c>
      <c r="G76">
        <v>1986</v>
      </c>
      <c r="H76" t="s">
        <v>25</v>
      </c>
      <c r="I76" s="3" t="str">
        <f>IF($F76&gt;$F$1,"NA",(IF($H76="Y","X",(VLOOKUP($E76,[1]SWF!$A$1:$A$65536,1,FALSE)))))</f>
        <v>NA</v>
      </c>
      <c r="J76" s="3" t="str">
        <f>IF($F76&gt;$F$1,"NA",(IF($G76&lt;'[2]Point Tables'!$S$3,"OLD",(IF($H76="Y","X",(VLOOKUP($E76,[1]JWF!$A$1:$A$65536,1,FALSE)))))))</f>
        <v>NA</v>
      </c>
      <c r="K76" s="3" t="str">
        <f>IF($F76&gt;$F$1,"NA",(IF($G76&lt;'[2]Point Tables'!$S$4,"OLD",(IF($H76="Y","X",(VLOOKUP($E76,[1]CWF!$A$1:$A$65536,1,FALSE)))))))</f>
        <v>NA</v>
      </c>
      <c r="M76" t="s">
        <v>297</v>
      </c>
      <c r="N76">
        <v>1994</v>
      </c>
      <c r="O76" t="s">
        <v>298</v>
      </c>
      <c r="P76" t="s">
        <v>297</v>
      </c>
      <c r="Q76">
        <v>100056503</v>
      </c>
      <c r="R76">
        <v>72</v>
      </c>
      <c r="S76">
        <v>1994</v>
      </c>
      <c r="T76" t="s">
        <v>25</v>
      </c>
      <c r="U76" s="3"/>
      <c r="V76" s="3"/>
      <c r="W76" s="3"/>
      <c r="Y76" t="s">
        <v>178</v>
      </c>
      <c r="Z76">
        <v>1990</v>
      </c>
      <c r="AA76" t="s">
        <v>179</v>
      </c>
      <c r="AB76" t="s">
        <v>178</v>
      </c>
      <c r="AC76">
        <v>100047557</v>
      </c>
      <c r="AD76">
        <v>72</v>
      </c>
      <c r="AE76">
        <v>1990</v>
      </c>
      <c r="AF76" t="s">
        <v>25</v>
      </c>
      <c r="AG76" s="3"/>
      <c r="AH76" s="3"/>
      <c r="AI76" s="3"/>
      <c r="AJ76" s="3"/>
      <c r="AK76" s="3"/>
      <c r="AL76" s="3"/>
      <c r="AM76" s="3"/>
      <c r="AW76" s="3" t="s">
        <v>299</v>
      </c>
      <c r="AX76" s="3">
        <v>1995</v>
      </c>
      <c r="AY76" s="3" t="s">
        <v>229</v>
      </c>
      <c r="AZ76" t="s">
        <v>299</v>
      </c>
      <c r="BA76">
        <v>100086715</v>
      </c>
      <c r="BB76">
        <v>72</v>
      </c>
      <c r="BC76">
        <v>1995</v>
      </c>
      <c r="BD76" s="4" t="s">
        <v>25</v>
      </c>
      <c r="BE76" s="3" t="str">
        <f>IF($BB76&gt;$BB$1,"NA",(IF($BC76&lt;'[2]Point Tables'!$S$3,"OLD",(IF($BD76="Y","X",(VLOOKUP($BA76,[1]JWF!$A$1:$A$65536,1,FALSE)))))))</f>
        <v>NA</v>
      </c>
      <c r="BF76" s="3" t="str">
        <f>IF($BB76&gt;$BB$1,"NA",(IF($BC76&lt;'[2]Point Tables'!$S$4,"OLD",(IF($BD76="Y","X",(VLOOKUP($BA76,[1]CWF!$A$1:$A$65536,1,FALSE)))))))</f>
        <v>NA</v>
      </c>
      <c r="BH76" s="3" t="s">
        <v>240</v>
      </c>
      <c r="BI76" s="3">
        <v>1994</v>
      </c>
      <c r="BJ76" s="3" t="s">
        <v>98</v>
      </c>
      <c r="BK76" t="s">
        <v>240</v>
      </c>
      <c r="BL76">
        <v>100063848</v>
      </c>
      <c r="BM76">
        <v>71.5</v>
      </c>
      <c r="BN76">
        <v>1994</v>
      </c>
      <c r="BO76" t="s">
        <v>25</v>
      </c>
      <c r="BP76" s="3"/>
      <c r="BQ76" s="3"/>
      <c r="BS76" t="s">
        <v>300</v>
      </c>
      <c r="BT76">
        <v>1993</v>
      </c>
      <c r="BU76" t="s">
        <v>39</v>
      </c>
      <c r="BV76" t="s">
        <v>300</v>
      </c>
      <c r="BW76">
        <v>100052506</v>
      </c>
      <c r="BX76">
        <v>72</v>
      </c>
      <c r="BY76">
        <v>1993</v>
      </c>
      <c r="BZ76" s="4" t="s">
        <v>25</v>
      </c>
      <c r="CA76" s="3"/>
      <c r="CB76" s="3"/>
      <c r="CC76" s="3"/>
      <c r="CD76" t="s">
        <v>148</v>
      </c>
      <c r="CE76">
        <v>1993</v>
      </c>
      <c r="CF76" t="s">
        <v>149</v>
      </c>
      <c r="CG76" t="s">
        <v>148</v>
      </c>
      <c r="CH76">
        <v>100056846</v>
      </c>
      <c r="CI76">
        <v>72</v>
      </c>
      <c r="CJ76">
        <v>1993</v>
      </c>
      <c r="CK76" t="s">
        <v>25</v>
      </c>
      <c r="CL76" s="3"/>
      <c r="CM76" s="3"/>
      <c r="CN76" s="3"/>
      <c r="CO76" t="s">
        <v>189</v>
      </c>
      <c r="CP76">
        <v>1995</v>
      </c>
      <c r="CQ76" t="s">
        <v>31</v>
      </c>
      <c r="CR76" t="s">
        <v>189</v>
      </c>
      <c r="CS76">
        <v>100088287</v>
      </c>
      <c r="CT76">
        <v>72</v>
      </c>
      <c r="CU76">
        <v>1995</v>
      </c>
      <c r="CV76" s="4" t="s">
        <v>25</v>
      </c>
      <c r="CW76" s="3"/>
      <c r="CX76" s="3"/>
      <c r="CZ76" s="3" t="s">
        <v>151</v>
      </c>
      <c r="DA76" s="3">
        <v>1995</v>
      </c>
      <c r="DB76" s="3" t="s">
        <v>31</v>
      </c>
      <c r="DC76" t="s">
        <v>151</v>
      </c>
      <c r="DD76">
        <v>100096654</v>
      </c>
      <c r="DE76">
        <v>72</v>
      </c>
      <c r="DF76">
        <v>1995</v>
      </c>
      <c r="DG76" t="s">
        <v>25</v>
      </c>
      <c r="DH76" s="3"/>
      <c r="DI76" s="3"/>
      <c r="DK76" s="3" t="s">
        <v>121</v>
      </c>
      <c r="DL76" s="3">
        <v>1994</v>
      </c>
      <c r="DM76" s="3" t="s">
        <v>58</v>
      </c>
      <c r="DN76" t="s">
        <v>121</v>
      </c>
      <c r="DO76">
        <v>100077367</v>
      </c>
      <c r="DP76">
        <v>72</v>
      </c>
      <c r="DQ76">
        <v>1994</v>
      </c>
      <c r="DR76" t="s">
        <v>25</v>
      </c>
      <c r="DS76" s="3"/>
      <c r="DT76" s="3"/>
      <c r="DU76" s="3"/>
      <c r="DV76" t="s">
        <v>79</v>
      </c>
      <c r="DW76">
        <v>1996</v>
      </c>
      <c r="DX76" t="s">
        <v>80</v>
      </c>
      <c r="DY76" t="s">
        <v>79</v>
      </c>
      <c r="DZ76">
        <v>100074245</v>
      </c>
      <c r="EA76">
        <v>72</v>
      </c>
      <c r="EB76">
        <v>1996</v>
      </c>
      <c r="EC76" t="s">
        <v>25</v>
      </c>
      <c r="ED76" s="3"/>
      <c r="EE76" s="3"/>
    </row>
    <row r="77" spans="1:135">
      <c r="A77" s="3" t="s">
        <v>148</v>
      </c>
      <c r="B77" s="3">
        <v>1993</v>
      </c>
      <c r="C77" s="3" t="s">
        <v>149</v>
      </c>
      <c r="D77" t="s">
        <v>148</v>
      </c>
      <c r="E77">
        <v>100056846</v>
      </c>
      <c r="F77">
        <v>73</v>
      </c>
      <c r="G77">
        <v>1993</v>
      </c>
      <c r="H77" t="s">
        <v>25</v>
      </c>
      <c r="I77" s="3" t="str">
        <f>IF($F77&gt;$F$1,"NA",(IF($H77="Y","X",(VLOOKUP($E77,[1]SWF!$A$1:$A$65536,1,FALSE)))))</f>
        <v>NA</v>
      </c>
      <c r="J77" s="3" t="str">
        <f>IF($F77&gt;$F$1,"NA",(IF($G77&lt;'[2]Point Tables'!$S$3,"OLD",(IF($H77="Y","X",(VLOOKUP($E77,[1]JWF!$A$1:$A$65536,1,FALSE)))))))</f>
        <v>NA</v>
      </c>
      <c r="K77" s="3" t="str">
        <f>IF($F77&gt;$F$1,"NA",(IF($G77&lt;'[2]Point Tables'!$S$4,"OLD",(IF($H77="Y","X",(VLOOKUP($E77,[1]CWF!$A$1:$A$65536,1,FALSE)))))))</f>
        <v>NA</v>
      </c>
      <c r="M77" t="s">
        <v>301</v>
      </c>
      <c r="N77">
        <v>1992</v>
      </c>
      <c r="O77" t="s">
        <v>48</v>
      </c>
      <c r="P77" t="s">
        <v>301</v>
      </c>
      <c r="Q77">
        <v>100058387</v>
      </c>
      <c r="R77">
        <v>73</v>
      </c>
      <c r="S77">
        <v>1992</v>
      </c>
      <c r="T77" t="s">
        <v>25</v>
      </c>
      <c r="U77" s="3"/>
      <c r="V77" s="3"/>
      <c r="W77" s="3"/>
      <c r="Y77" t="s">
        <v>113</v>
      </c>
      <c r="Z77">
        <v>1992</v>
      </c>
      <c r="AA77" t="s">
        <v>114</v>
      </c>
      <c r="AB77" t="s">
        <v>113</v>
      </c>
      <c r="AC77">
        <v>100102941</v>
      </c>
      <c r="AD77">
        <v>73.5</v>
      </c>
      <c r="AE77">
        <v>1992</v>
      </c>
      <c r="AF77" t="s">
        <v>25</v>
      </c>
      <c r="AG77" s="3"/>
      <c r="AH77" s="3"/>
      <c r="AI77" s="3"/>
      <c r="AJ77" s="3"/>
      <c r="AK77" s="3"/>
      <c r="AL77" s="3"/>
      <c r="AM77" s="3"/>
      <c r="AW77" s="3" t="s">
        <v>253</v>
      </c>
      <c r="AX77" s="3">
        <v>1996</v>
      </c>
      <c r="AY77" s="3" t="s">
        <v>33</v>
      </c>
      <c r="AZ77" t="s">
        <v>253</v>
      </c>
      <c r="BA77">
        <v>100126112</v>
      </c>
      <c r="BB77">
        <v>73</v>
      </c>
      <c r="BC77">
        <v>1996</v>
      </c>
      <c r="BD77" s="4" t="s">
        <v>25</v>
      </c>
      <c r="BE77" s="3" t="str">
        <f>IF($BB77&gt;$BB$1,"NA",(IF($BC77&lt;'[2]Point Tables'!$S$3,"OLD",(IF($BD77="Y","X",(VLOOKUP($BA77,[1]JWF!$A$1:$A$65536,1,FALSE)))))))</f>
        <v>NA</v>
      </c>
      <c r="BF77" s="3" t="str">
        <f>IF($BB77&gt;$BB$1,"NA",(IF($BC77&lt;'[2]Point Tables'!$S$4,"OLD",(IF($BD77="Y","X",(VLOOKUP($BA77,[1]CWF!$A$1:$A$65536,1,FALSE)))))))</f>
        <v>NA</v>
      </c>
      <c r="BH77" s="3" t="s">
        <v>117</v>
      </c>
      <c r="BI77" s="3">
        <v>1995</v>
      </c>
      <c r="BJ77" s="3" t="s">
        <v>31</v>
      </c>
      <c r="BK77" t="s">
        <v>117</v>
      </c>
      <c r="BL77">
        <v>100075043</v>
      </c>
      <c r="BM77">
        <v>73</v>
      </c>
      <c r="BN77">
        <v>1995</v>
      </c>
      <c r="BO77" t="s">
        <v>25</v>
      </c>
      <c r="BP77" s="3"/>
      <c r="BQ77" s="3"/>
      <c r="BS77" t="s">
        <v>241</v>
      </c>
      <c r="BT77">
        <v>1992</v>
      </c>
      <c r="BU77" t="s">
        <v>114</v>
      </c>
      <c r="BV77" t="s">
        <v>241</v>
      </c>
      <c r="BW77">
        <v>100131630</v>
      </c>
      <c r="BX77">
        <v>73.5</v>
      </c>
      <c r="BY77">
        <v>1992</v>
      </c>
      <c r="BZ77" s="4" t="s">
        <v>25</v>
      </c>
      <c r="CA77" s="3"/>
      <c r="CB77" s="3"/>
      <c r="CC77" s="3"/>
      <c r="CD77" t="s">
        <v>49</v>
      </c>
      <c r="CE77">
        <v>1996</v>
      </c>
      <c r="CF77" t="s">
        <v>37</v>
      </c>
      <c r="CG77" t="s">
        <v>49</v>
      </c>
      <c r="CH77">
        <v>100098010</v>
      </c>
      <c r="CI77">
        <v>73</v>
      </c>
      <c r="CJ77">
        <v>1996</v>
      </c>
      <c r="CK77" t="s">
        <v>25</v>
      </c>
      <c r="CL77" s="3"/>
      <c r="CM77" s="3"/>
      <c r="CN77" s="3"/>
      <c r="CO77" t="s">
        <v>302</v>
      </c>
      <c r="CP77">
        <v>1997</v>
      </c>
      <c r="CQ77" t="s">
        <v>31</v>
      </c>
      <c r="CR77" t="s">
        <v>302</v>
      </c>
      <c r="CS77">
        <v>100090431</v>
      </c>
      <c r="CT77">
        <v>73</v>
      </c>
      <c r="CU77">
        <v>1997</v>
      </c>
      <c r="CV77" s="4" t="s">
        <v>25</v>
      </c>
      <c r="CW77" s="3"/>
      <c r="CX77" s="3"/>
      <c r="CZ77" s="3" t="s">
        <v>303</v>
      </c>
      <c r="DA77" s="3">
        <v>1996</v>
      </c>
      <c r="DB77" s="3" t="s">
        <v>284</v>
      </c>
      <c r="DC77" t="s">
        <v>303</v>
      </c>
      <c r="DD77">
        <v>100130198</v>
      </c>
      <c r="DE77">
        <v>73</v>
      </c>
      <c r="DF77">
        <v>1996</v>
      </c>
      <c r="DG77" t="s">
        <v>25</v>
      </c>
      <c r="DH77" s="3"/>
      <c r="DI77" s="3"/>
      <c r="DK77" s="3" t="s">
        <v>231</v>
      </c>
      <c r="DL77" s="3">
        <v>1997</v>
      </c>
      <c r="DM77" s="3" t="s">
        <v>29</v>
      </c>
      <c r="DN77" t="s">
        <v>231</v>
      </c>
      <c r="DO77">
        <v>100060811</v>
      </c>
      <c r="DP77">
        <v>73</v>
      </c>
      <c r="DQ77">
        <v>1997</v>
      </c>
      <c r="DR77" t="s">
        <v>25</v>
      </c>
      <c r="DS77" s="3"/>
      <c r="DT77" s="3"/>
      <c r="DU77" s="3"/>
      <c r="DV77" t="s">
        <v>280</v>
      </c>
      <c r="DW77">
        <v>1995</v>
      </c>
      <c r="DX77" t="s">
        <v>61</v>
      </c>
      <c r="DY77" t="s">
        <v>280</v>
      </c>
      <c r="DZ77">
        <v>100060562</v>
      </c>
      <c r="EA77">
        <v>73</v>
      </c>
      <c r="EB77">
        <v>1995</v>
      </c>
      <c r="EC77" t="s">
        <v>25</v>
      </c>
      <c r="ED77" s="3"/>
      <c r="EE77" s="3"/>
    </row>
    <row r="78" spans="1:135">
      <c r="A78" s="3" t="s">
        <v>242</v>
      </c>
      <c r="B78" s="3">
        <v>1992</v>
      </c>
      <c r="C78" s="3" t="s">
        <v>58</v>
      </c>
      <c r="D78" t="s">
        <v>242</v>
      </c>
      <c r="E78">
        <v>100037048</v>
      </c>
      <c r="F78">
        <v>74</v>
      </c>
      <c r="G78">
        <v>1992</v>
      </c>
      <c r="H78" t="s">
        <v>25</v>
      </c>
      <c r="I78" s="3" t="str">
        <f>IF($F78&gt;$F$1,"NA",(IF($H78="Y","X",(VLOOKUP($E78,[1]SWF!$A$1:$A$65536,1,FALSE)))))</f>
        <v>NA</v>
      </c>
      <c r="J78" s="3" t="str">
        <f>IF($F78&gt;$F$1,"NA",(IF($G78&lt;'[2]Point Tables'!$S$3,"OLD",(IF($H78="Y","X",(VLOOKUP($E78,[1]JWF!$A$1:$A$65536,1,FALSE)))))))</f>
        <v>NA</v>
      </c>
      <c r="K78" s="3" t="str">
        <f>IF($F78&gt;$F$1,"NA",(IF($G78&lt;'[2]Point Tables'!$S$4,"OLD",(IF($H78="Y","X",(VLOOKUP($E78,[1]CWF!$A$1:$A$65536,1,FALSE)))))))</f>
        <v>NA</v>
      </c>
      <c r="M78" t="s">
        <v>304</v>
      </c>
      <c r="N78">
        <v>1991</v>
      </c>
      <c r="O78" t="s">
        <v>124</v>
      </c>
      <c r="P78" t="s">
        <v>304</v>
      </c>
      <c r="Q78">
        <v>100050117</v>
      </c>
      <c r="R78">
        <v>74</v>
      </c>
      <c r="S78">
        <v>1991</v>
      </c>
      <c r="T78" t="s">
        <v>25</v>
      </c>
      <c r="U78" s="3"/>
      <c r="V78" s="3"/>
      <c r="W78" s="3"/>
      <c r="Y78" t="s">
        <v>106</v>
      </c>
      <c r="Z78">
        <v>1991</v>
      </c>
      <c r="AA78" t="s">
        <v>29</v>
      </c>
      <c r="AB78" t="s">
        <v>106</v>
      </c>
      <c r="AC78">
        <v>100047988</v>
      </c>
      <c r="AD78">
        <v>73.5</v>
      </c>
      <c r="AE78">
        <v>1991</v>
      </c>
      <c r="AF78" t="s">
        <v>25</v>
      </c>
      <c r="AG78" s="3"/>
      <c r="AH78" s="3"/>
      <c r="AI78" s="3"/>
      <c r="AJ78" s="3"/>
      <c r="AK78" s="3"/>
      <c r="AL78" s="3"/>
      <c r="AM78" s="3"/>
      <c r="AW78" s="3" t="s">
        <v>214</v>
      </c>
      <c r="AX78" s="3">
        <v>1995</v>
      </c>
      <c r="AY78" s="3" t="s">
        <v>149</v>
      </c>
      <c r="AZ78" t="s">
        <v>214</v>
      </c>
      <c r="BA78">
        <v>100071525</v>
      </c>
      <c r="BB78">
        <v>74</v>
      </c>
      <c r="BC78">
        <v>1995</v>
      </c>
      <c r="BD78" s="4" t="s">
        <v>25</v>
      </c>
      <c r="BE78" s="3" t="str">
        <f>IF($BB78&gt;$BB$1,"NA",(IF($BC78&lt;'[2]Point Tables'!$S$3,"OLD",(IF($BD78="Y","X",(VLOOKUP($BA78,[1]JWF!$A$1:$A$65536,1,FALSE)))))))</f>
        <v>NA</v>
      </c>
      <c r="BF78" s="3" t="str">
        <f>IF($BB78&gt;$BB$1,"NA",(IF($BC78&lt;'[2]Point Tables'!$S$4,"OLD",(IF($BD78="Y","X",(VLOOKUP($BA78,[1]CWF!$A$1:$A$65536,1,FALSE)))))))</f>
        <v>NA</v>
      </c>
      <c r="BH78" s="3" t="s">
        <v>305</v>
      </c>
      <c r="BI78" s="3">
        <v>1993</v>
      </c>
      <c r="BJ78" s="3" t="s">
        <v>29</v>
      </c>
      <c r="BK78" t="s">
        <v>305</v>
      </c>
      <c r="BL78">
        <v>100098359</v>
      </c>
      <c r="BM78">
        <v>74</v>
      </c>
      <c r="BN78">
        <v>1993</v>
      </c>
      <c r="BO78" t="s">
        <v>25</v>
      </c>
      <c r="BP78" s="3"/>
      <c r="BQ78" s="3"/>
      <c r="BS78" t="s">
        <v>306</v>
      </c>
      <c r="BT78">
        <v>1992</v>
      </c>
      <c r="BU78" t="s">
        <v>51</v>
      </c>
      <c r="BV78" t="s">
        <v>306</v>
      </c>
      <c r="BW78">
        <v>100048556</v>
      </c>
      <c r="BX78">
        <v>73.5</v>
      </c>
      <c r="BY78">
        <v>1992</v>
      </c>
      <c r="BZ78" s="4" t="s">
        <v>25</v>
      </c>
      <c r="CA78" s="3"/>
      <c r="CB78" s="3"/>
      <c r="CC78" s="3"/>
      <c r="CD78" t="s">
        <v>134</v>
      </c>
      <c r="CE78">
        <v>1996</v>
      </c>
      <c r="CF78" t="s">
        <v>135</v>
      </c>
      <c r="CG78" t="s">
        <v>134</v>
      </c>
      <c r="CH78">
        <v>100081622</v>
      </c>
      <c r="CI78">
        <v>74</v>
      </c>
      <c r="CJ78">
        <v>1996</v>
      </c>
      <c r="CK78" t="s">
        <v>25</v>
      </c>
      <c r="CL78" s="3"/>
      <c r="CM78" s="3"/>
      <c r="CN78" s="3"/>
      <c r="CO78" t="s">
        <v>144</v>
      </c>
      <c r="CP78">
        <v>1996</v>
      </c>
      <c r="CQ78" t="s">
        <v>145</v>
      </c>
      <c r="CR78" t="s">
        <v>144</v>
      </c>
      <c r="CS78">
        <v>100072164</v>
      </c>
      <c r="CT78">
        <v>74</v>
      </c>
      <c r="CU78">
        <v>1996</v>
      </c>
      <c r="CV78" s="4" t="s">
        <v>25</v>
      </c>
      <c r="CW78" s="3"/>
      <c r="CX78" s="3"/>
      <c r="CZ78" s="3" t="s">
        <v>307</v>
      </c>
      <c r="DA78" s="3">
        <v>1997</v>
      </c>
      <c r="DB78" s="3" t="s">
        <v>33</v>
      </c>
      <c r="DC78" t="s">
        <v>307</v>
      </c>
      <c r="DD78">
        <v>100128752</v>
      </c>
      <c r="DE78">
        <v>74</v>
      </c>
      <c r="DF78">
        <v>1997</v>
      </c>
      <c r="DG78" t="s">
        <v>25</v>
      </c>
      <c r="DH78" s="3"/>
      <c r="DI78" s="3"/>
      <c r="DK78" s="3" t="s">
        <v>214</v>
      </c>
      <c r="DL78" s="3">
        <v>1995</v>
      </c>
      <c r="DM78" s="3" t="s">
        <v>149</v>
      </c>
      <c r="DN78" t="s">
        <v>214</v>
      </c>
      <c r="DO78">
        <v>100071525</v>
      </c>
      <c r="DP78">
        <v>74</v>
      </c>
      <c r="DQ78">
        <v>1995</v>
      </c>
      <c r="DR78" t="s">
        <v>25</v>
      </c>
      <c r="DS78" s="3"/>
      <c r="DT78" s="3"/>
      <c r="DU78" s="3"/>
      <c r="DV78" t="s">
        <v>272</v>
      </c>
      <c r="DW78">
        <v>1996</v>
      </c>
      <c r="DX78" t="s">
        <v>98</v>
      </c>
      <c r="DY78" t="s">
        <v>272</v>
      </c>
      <c r="DZ78">
        <v>100093913</v>
      </c>
      <c r="EA78">
        <v>74.5</v>
      </c>
      <c r="EB78">
        <v>1996</v>
      </c>
      <c r="EC78" t="s">
        <v>25</v>
      </c>
      <c r="ED78" s="3"/>
      <c r="EE78" s="3"/>
    </row>
    <row r="79" spans="1:135">
      <c r="A79" s="3" t="s">
        <v>95</v>
      </c>
      <c r="B79" s="3">
        <v>1995</v>
      </c>
      <c r="C79" s="3" t="s">
        <v>31</v>
      </c>
      <c r="D79" t="s">
        <v>95</v>
      </c>
      <c r="E79">
        <v>100067328</v>
      </c>
      <c r="F79">
        <v>75</v>
      </c>
      <c r="G79">
        <v>1995</v>
      </c>
      <c r="H79" t="s">
        <v>25</v>
      </c>
      <c r="I79" s="3" t="str">
        <f>IF($F79&gt;$F$1,"NA",(IF($H79="Y","X",(VLOOKUP($E79,[1]SWF!$A$1:$A$65536,1,FALSE)))))</f>
        <v>NA</v>
      </c>
      <c r="J79" s="3" t="str">
        <f>IF($F79&gt;$F$1,"NA",(IF($G79&lt;'[2]Point Tables'!$S$3,"OLD",(IF($H79="Y","X",(VLOOKUP($E79,[1]JWF!$A$1:$A$65536,1,FALSE)))))))</f>
        <v>NA</v>
      </c>
      <c r="K79" s="3" t="str">
        <f>IF($F79&gt;$F$1,"NA",(IF($G79&lt;'[2]Point Tables'!$S$4,"OLD",(IF($H79="Y","X",(VLOOKUP($E79,[1]CWF!$A$1:$A$65536,1,FALSE)))))))</f>
        <v>NA</v>
      </c>
      <c r="M79" t="s">
        <v>308</v>
      </c>
      <c r="N79">
        <v>1994</v>
      </c>
      <c r="O79" t="s">
        <v>37</v>
      </c>
      <c r="P79" t="s">
        <v>308</v>
      </c>
      <c r="Q79">
        <v>100069359</v>
      </c>
      <c r="R79">
        <v>75</v>
      </c>
      <c r="S79">
        <v>1994</v>
      </c>
      <c r="T79" t="s">
        <v>25</v>
      </c>
      <c r="U79" s="3"/>
      <c r="V79" s="3"/>
      <c r="W79" s="3"/>
      <c r="Y79" t="s">
        <v>88</v>
      </c>
      <c r="Z79">
        <v>1991</v>
      </c>
      <c r="AA79" t="s">
        <v>89</v>
      </c>
      <c r="AB79" t="s">
        <v>88</v>
      </c>
      <c r="AC79">
        <v>100049261</v>
      </c>
      <c r="AD79">
        <v>75</v>
      </c>
      <c r="AE79">
        <v>1991</v>
      </c>
      <c r="AF79" t="s">
        <v>25</v>
      </c>
      <c r="AG79" s="3"/>
      <c r="AH79" s="3"/>
      <c r="AI79" s="3"/>
      <c r="AJ79" s="3"/>
      <c r="AK79" s="3"/>
      <c r="AL79" s="3"/>
      <c r="AM79" s="3"/>
      <c r="AW79" s="3" t="s">
        <v>40</v>
      </c>
      <c r="AX79" s="3">
        <v>1995</v>
      </c>
      <c r="AY79" s="3" t="s">
        <v>41</v>
      </c>
      <c r="AZ79" t="s">
        <v>40</v>
      </c>
      <c r="BA79">
        <v>100065035</v>
      </c>
      <c r="BB79">
        <v>75</v>
      </c>
      <c r="BC79">
        <v>1995</v>
      </c>
      <c r="BD79" s="4" t="s">
        <v>25</v>
      </c>
      <c r="BE79" s="3" t="str">
        <f>IF($BB79&gt;$BB$1,"NA",(IF($BC79&lt;'[2]Point Tables'!$S$3,"OLD",(IF($BD79="Y","X",(VLOOKUP($BA79,[1]JWF!$A$1:$A$65536,1,FALSE)))))))</f>
        <v>NA</v>
      </c>
      <c r="BF79" s="3" t="str">
        <f>IF($BB79&gt;$BB$1,"NA",(IF($BC79&lt;'[2]Point Tables'!$S$4,"OLD",(IF($BD79="Y","X",(VLOOKUP($BA79,[1]CWF!$A$1:$A$65536,1,FALSE)))))))</f>
        <v>NA</v>
      </c>
      <c r="BH79" s="3" t="s">
        <v>254</v>
      </c>
      <c r="BI79" s="3">
        <v>1993</v>
      </c>
      <c r="BJ79" s="3" t="s">
        <v>58</v>
      </c>
      <c r="BK79" t="s">
        <v>254</v>
      </c>
      <c r="BL79">
        <v>100086815</v>
      </c>
      <c r="BM79">
        <v>75</v>
      </c>
      <c r="BN79">
        <v>1993</v>
      </c>
      <c r="BO79" t="s">
        <v>25</v>
      </c>
      <c r="BP79" s="3"/>
      <c r="BQ79" s="3"/>
      <c r="BS79" t="s">
        <v>223</v>
      </c>
      <c r="BT79">
        <v>1998</v>
      </c>
      <c r="BU79" t="s">
        <v>29</v>
      </c>
      <c r="BV79" t="s">
        <v>223</v>
      </c>
      <c r="BW79">
        <v>100087295</v>
      </c>
      <c r="BX79">
        <v>75.5</v>
      </c>
      <c r="BY79">
        <v>1998</v>
      </c>
      <c r="BZ79" s="4" t="s">
        <v>25</v>
      </c>
      <c r="CA79" s="3"/>
      <c r="CB79" s="3"/>
      <c r="CC79" s="3"/>
      <c r="CD79" t="s">
        <v>299</v>
      </c>
      <c r="CE79">
        <v>1995</v>
      </c>
      <c r="CF79" t="s">
        <v>229</v>
      </c>
      <c r="CG79" t="s">
        <v>299</v>
      </c>
      <c r="CH79">
        <v>100086715</v>
      </c>
      <c r="CI79">
        <v>75</v>
      </c>
      <c r="CJ79">
        <v>1995</v>
      </c>
      <c r="CK79" t="s">
        <v>25</v>
      </c>
      <c r="CL79" s="3"/>
      <c r="CM79" s="3"/>
      <c r="CN79" s="3"/>
      <c r="CO79" t="s">
        <v>237</v>
      </c>
      <c r="CP79">
        <v>1998</v>
      </c>
      <c r="CQ79" t="s">
        <v>35</v>
      </c>
      <c r="CR79" t="s">
        <v>237</v>
      </c>
      <c r="CS79">
        <v>100094510</v>
      </c>
      <c r="CT79">
        <v>75</v>
      </c>
      <c r="CU79">
        <v>1998</v>
      </c>
      <c r="CV79" s="4" t="s">
        <v>25</v>
      </c>
      <c r="CW79" s="3"/>
      <c r="CX79" s="3"/>
      <c r="CZ79" s="3" t="s">
        <v>103</v>
      </c>
      <c r="DA79" s="3">
        <v>1994</v>
      </c>
      <c r="DB79" s="3" t="s">
        <v>33</v>
      </c>
      <c r="DC79" t="s">
        <v>103</v>
      </c>
      <c r="DD79">
        <v>100129010</v>
      </c>
      <c r="DE79">
        <v>75</v>
      </c>
      <c r="DF79">
        <v>1994</v>
      </c>
      <c r="DG79" t="s">
        <v>25</v>
      </c>
      <c r="DH79" s="3"/>
      <c r="DI79" s="3"/>
      <c r="DK79" s="3" t="s">
        <v>268</v>
      </c>
      <c r="DL79" s="3">
        <v>1995</v>
      </c>
      <c r="DM79" s="3" t="s">
        <v>61</v>
      </c>
      <c r="DN79" t="s">
        <v>268</v>
      </c>
      <c r="DO79">
        <v>100094059</v>
      </c>
      <c r="DP79">
        <v>75</v>
      </c>
      <c r="DQ79">
        <v>1995</v>
      </c>
      <c r="DR79" t="s">
        <v>25</v>
      </c>
      <c r="DS79" s="3"/>
      <c r="DT79" s="3"/>
      <c r="DU79" s="3"/>
      <c r="DV79" t="s">
        <v>309</v>
      </c>
      <c r="DW79">
        <v>1996</v>
      </c>
      <c r="DX79" t="s">
        <v>89</v>
      </c>
      <c r="DY79" t="s">
        <v>309</v>
      </c>
      <c r="DZ79">
        <v>100092521</v>
      </c>
      <c r="EA79">
        <v>74.5</v>
      </c>
      <c r="EB79">
        <v>1996</v>
      </c>
      <c r="EC79" t="s">
        <v>25</v>
      </c>
      <c r="ED79" s="3"/>
      <c r="EE79" s="3"/>
    </row>
    <row r="80" spans="1:135">
      <c r="A80" s="3" t="s">
        <v>167</v>
      </c>
      <c r="B80" s="3">
        <v>1992</v>
      </c>
      <c r="C80" s="3" t="s">
        <v>56</v>
      </c>
      <c r="D80" t="s">
        <v>167</v>
      </c>
      <c r="E80">
        <v>100046907</v>
      </c>
      <c r="F80">
        <v>76</v>
      </c>
      <c r="G80">
        <v>1992</v>
      </c>
      <c r="H80" t="s">
        <v>25</v>
      </c>
      <c r="I80" s="3"/>
      <c r="J80" s="3"/>
      <c r="K80" s="3"/>
      <c r="M80" t="s">
        <v>310</v>
      </c>
      <c r="N80">
        <v>1992</v>
      </c>
      <c r="O80" t="s">
        <v>80</v>
      </c>
      <c r="P80" t="s">
        <v>310</v>
      </c>
      <c r="Q80">
        <v>100075970</v>
      </c>
      <c r="R80">
        <v>76</v>
      </c>
      <c r="S80">
        <v>1992</v>
      </c>
      <c r="T80" t="s">
        <v>25</v>
      </c>
      <c r="U80" s="3"/>
      <c r="V80" s="3"/>
      <c r="W80" s="3"/>
      <c r="Y80" t="s">
        <v>244</v>
      </c>
      <c r="Z80">
        <v>1985</v>
      </c>
      <c r="AA80" t="s">
        <v>71</v>
      </c>
      <c r="AB80" t="s">
        <v>244</v>
      </c>
      <c r="AC80">
        <v>100037072</v>
      </c>
      <c r="AD80">
        <v>76</v>
      </c>
      <c r="AE80">
        <v>1985</v>
      </c>
      <c r="AF80" t="s">
        <v>25</v>
      </c>
      <c r="AG80" s="3"/>
      <c r="AH80" s="3"/>
      <c r="AI80" s="3"/>
      <c r="AJ80" s="3"/>
      <c r="AK80" s="3"/>
      <c r="AL80" s="3"/>
      <c r="AM80" s="3"/>
      <c r="AW80" s="3" t="s">
        <v>311</v>
      </c>
      <c r="AX80" s="3">
        <v>1994</v>
      </c>
      <c r="AY80" s="3" t="s">
        <v>259</v>
      </c>
      <c r="AZ80" t="s">
        <v>311</v>
      </c>
      <c r="BA80">
        <v>100089604</v>
      </c>
      <c r="BB80">
        <v>76</v>
      </c>
      <c r="BC80">
        <v>1994</v>
      </c>
      <c r="BD80" s="4" t="s">
        <v>25</v>
      </c>
      <c r="BE80" s="3"/>
      <c r="BF80" s="3"/>
      <c r="BH80" s="3" t="s">
        <v>166</v>
      </c>
      <c r="BI80" s="3">
        <v>1993</v>
      </c>
      <c r="BJ80" s="3" t="s">
        <v>31</v>
      </c>
      <c r="BK80" t="s">
        <v>166</v>
      </c>
      <c r="BL80">
        <v>100082352</v>
      </c>
      <c r="BM80">
        <v>76</v>
      </c>
      <c r="BN80">
        <v>1993</v>
      </c>
      <c r="BO80" t="s">
        <v>25</v>
      </c>
      <c r="BP80" s="3"/>
      <c r="BQ80" s="3"/>
      <c r="BS80" t="s">
        <v>167</v>
      </c>
      <c r="BT80">
        <v>1992</v>
      </c>
      <c r="BU80" t="s">
        <v>56</v>
      </c>
      <c r="BV80" t="s">
        <v>167</v>
      </c>
      <c r="BW80">
        <v>100046907</v>
      </c>
      <c r="BX80">
        <v>75.5</v>
      </c>
      <c r="BY80">
        <v>1992</v>
      </c>
      <c r="BZ80" s="4" t="s">
        <v>25</v>
      </c>
      <c r="CA80" s="3"/>
      <c r="CB80" s="3"/>
      <c r="CC80" s="3"/>
      <c r="CD80" t="s">
        <v>112</v>
      </c>
      <c r="CE80">
        <v>1993</v>
      </c>
      <c r="CF80" t="s">
        <v>41</v>
      </c>
      <c r="CG80" t="s">
        <v>112</v>
      </c>
      <c r="CH80">
        <v>100075767</v>
      </c>
      <c r="CI80">
        <v>76</v>
      </c>
      <c r="CJ80">
        <v>1993</v>
      </c>
      <c r="CK80" t="s">
        <v>25</v>
      </c>
      <c r="CL80" s="3"/>
      <c r="CM80" s="3"/>
      <c r="CN80" s="3"/>
      <c r="CO80" t="s">
        <v>312</v>
      </c>
      <c r="CP80">
        <v>1995</v>
      </c>
      <c r="CQ80" t="s">
        <v>37</v>
      </c>
      <c r="CR80" t="s">
        <v>312</v>
      </c>
      <c r="CS80">
        <v>100117587</v>
      </c>
      <c r="CT80">
        <v>76</v>
      </c>
      <c r="CU80">
        <v>1995</v>
      </c>
      <c r="CV80" s="4" t="s">
        <v>25</v>
      </c>
      <c r="CW80" s="3"/>
      <c r="CX80" s="3"/>
      <c r="CZ80" s="3" t="s">
        <v>142</v>
      </c>
      <c r="DA80" s="3">
        <v>1995</v>
      </c>
      <c r="DB80" s="3" t="s">
        <v>143</v>
      </c>
      <c r="DC80" t="s">
        <v>142</v>
      </c>
      <c r="DD80">
        <v>100076568</v>
      </c>
      <c r="DE80">
        <v>76</v>
      </c>
      <c r="DF80">
        <v>1995</v>
      </c>
      <c r="DG80" t="s">
        <v>25</v>
      </c>
      <c r="DH80" s="3"/>
      <c r="DI80" s="3"/>
      <c r="DK80" s="3" t="s">
        <v>159</v>
      </c>
      <c r="DL80" s="3">
        <v>1997</v>
      </c>
      <c r="DM80" s="3" t="s">
        <v>160</v>
      </c>
      <c r="DN80" t="s">
        <v>159</v>
      </c>
      <c r="DO80">
        <v>100091111</v>
      </c>
      <c r="DP80">
        <v>76</v>
      </c>
      <c r="DQ80">
        <v>1997</v>
      </c>
      <c r="DR80" t="s">
        <v>25</v>
      </c>
      <c r="DS80" s="3"/>
      <c r="DT80" s="3"/>
      <c r="DU80" s="3"/>
      <c r="DV80" t="s">
        <v>313</v>
      </c>
      <c r="DW80">
        <v>1995</v>
      </c>
      <c r="DX80" t="s">
        <v>314</v>
      </c>
      <c r="DY80" t="s">
        <v>313</v>
      </c>
      <c r="DZ80">
        <v>100098184</v>
      </c>
      <c r="EA80">
        <v>76</v>
      </c>
      <c r="EB80">
        <v>1995</v>
      </c>
      <c r="EC80" t="s">
        <v>25</v>
      </c>
      <c r="ED80" s="3"/>
      <c r="EE80" s="3"/>
    </row>
    <row r="81" spans="1:135">
      <c r="A81" s="3" t="s">
        <v>173</v>
      </c>
      <c r="B81" s="3">
        <v>1994</v>
      </c>
      <c r="C81" s="3" t="s">
        <v>51</v>
      </c>
      <c r="D81" t="s">
        <v>173</v>
      </c>
      <c r="E81">
        <v>100069128</v>
      </c>
      <c r="F81">
        <v>77</v>
      </c>
      <c r="G81">
        <v>1994</v>
      </c>
      <c r="H81" t="s">
        <v>25</v>
      </c>
      <c r="I81" s="3"/>
      <c r="J81" s="3"/>
      <c r="K81" s="3"/>
      <c r="M81" t="s">
        <v>315</v>
      </c>
      <c r="N81">
        <v>1990</v>
      </c>
      <c r="O81" t="s">
        <v>37</v>
      </c>
      <c r="P81" t="s">
        <v>315</v>
      </c>
      <c r="Q81">
        <v>100024648</v>
      </c>
      <c r="R81">
        <v>77</v>
      </c>
      <c r="S81">
        <v>1990</v>
      </c>
      <c r="T81" t="s">
        <v>25</v>
      </c>
      <c r="U81" s="3"/>
      <c r="V81" s="3"/>
      <c r="W81" s="3"/>
      <c r="Y81" t="s">
        <v>180</v>
      </c>
      <c r="Z81">
        <v>1993</v>
      </c>
      <c r="AA81" t="s">
        <v>71</v>
      </c>
      <c r="AB81" t="s">
        <v>180</v>
      </c>
      <c r="AC81">
        <v>100058686</v>
      </c>
      <c r="AD81">
        <v>77</v>
      </c>
      <c r="AE81">
        <v>1993</v>
      </c>
      <c r="AF81" t="s">
        <v>25</v>
      </c>
      <c r="AG81" s="3"/>
      <c r="AH81" s="3"/>
      <c r="AI81" s="3"/>
      <c r="AJ81" s="3"/>
      <c r="AK81" s="3"/>
      <c r="AL81" s="3"/>
      <c r="AM81" s="3"/>
      <c r="AW81" s="3" t="s">
        <v>258</v>
      </c>
      <c r="AX81" s="3">
        <v>1995</v>
      </c>
      <c r="AY81" s="3" t="s">
        <v>259</v>
      </c>
      <c r="AZ81" t="s">
        <v>258</v>
      </c>
      <c r="BA81">
        <v>100094009</v>
      </c>
      <c r="BB81">
        <v>77</v>
      </c>
      <c r="BC81">
        <v>1995</v>
      </c>
      <c r="BD81" s="4" t="s">
        <v>25</v>
      </c>
      <c r="BE81" s="3"/>
      <c r="BF81" s="3"/>
      <c r="BH81" s="3" t="s">
        <v>79</v>
      </c>
      <c r="BI81" s="3">
        <v>1996</v>
      </c>
      <c r="BJ81" s="3" t="s">
        <v>80</v>
      </c>
      <c r="BK81" t="s">
        <v>79</v>
      </c>
      <c r="BL81">
        <v>100074245</v>
      </c>
      <c r="BM81">
        <v>77</v>
      </c>
      <c r="BN81">
        <v>1996</v>
      </c>
      <c r="BO81" t="s">
        <v>25</v>
      </c>
      <c r="BP81" s="3"/>
      <c r="BQ81" s="3"/>
      <c r="BS81" t="s">
        <v>172</v>
      </c>
      <c r="BT81">
        <v>1996</v>
      </c>
      <c r="BU81" t="s">
        <v>31</v>
      </c>
      <c r="BV81" t="s">
        <v>172</v>
      </c>
      <c r="BW81">
        <v>100078734</v>
      </c>
      <c r="BX81">
        <v>77</v>
      </c>
      <c r="BY81">
        <v>1996</v>
      </c>
      <c r="BZ81" s="4" t="s">
        <v>25</v>
      </c>
      <c r="CA81" s="3"/>
      <c r="CB81" s="3"/>
      <c r="CC81" s="3"/>
      <c r="CD81" t="s">
        <v>245</v>
      </c>
      <c r="CE81">
        <v>1996</v>
      </c>
      <c r="CF81" t="s">
        <v>124</v>
      </c>
      <c r="CG81" t="s">
        <v>245</v>
      </c>
      <c r="CH81">
        <v>100102302</v>
      </c>
      <c r="CI81">
        <v>77</v>
      </c>
      <c r="CJ81">
        <v>1996</v>
      </c>
      <c r="CK81" t="s">
        <v>25</v>
      </c>
      <c r="CL81" s="3"/>
      <c r="CM81" s="3"/>
      <c r="CN81" s="3"/>
      <c r="CO81" t="s">
        <v>316</v>
      </c>
      <c r="CP81">
        <v>1996</v>
      </c>
      <c r="CQ81" t="s">
        <v>226</v>
      </c>
      <c r="CR81" t="s">
        <v>316</v>
      </c>
      <c r="CS81">
        <v>100084908</v>
      </c>
      <c r="CT81">
        <v>77</v>
      </c>
      <c r="CU81">
        <v>1996</v>
      </c>
      <c r="CV81" s="4" t="s">
        <v>25</v>
      </c>
      <c r="CW81" s="3"/>
      <c r="CX81" s="3"/>
      <c r="CZ81" s="3" t="s">
        <v>70</v>
      </c>
      <c r="DA81" s="3">
        <v>1994</v>
      </c>
      <c r="DB81" s="3" t="s">
        <v>71</v>
      </c>
      <c r="DC81" t="s">
        <v>70</v>
      </c>
      <c r="DD81">
        <v>100085722</v>
      </c>
      <c r="DE81">
        <v>77</v>
      </c>
      <c r="DF81">
        <v>1994</v>
      </c>
      <c r="DG81" t="s">
        <v>25</v>
      </c>
      <c r="DH81" s="3"/>
      <c r="DI81" s="3"/>
      <c r="DK81" s="3" t="s">
        <v>317</v>
      </c>
      <c r="DL81" s="3">
        <v>1995</v>
      </c>
      <c r="DM81" s="3" t="s">
        <v>318</v>
      </c>
      <c r="DN81" t="s">
        <v>317</v>
      </c>
      <c r="DO81">
        <v>100088850</v>
      </c>
      <c r="DP81">
        <v>77</v>
      </c>
      <c r="DQ81">
        <v>1995</v>
      </c>
      <c r="DR81" t="s">
        <v>25</v>
      </c>
      <c r="DS81" s="3"/>
      <c r="DT81" s="3"/>
      <c r="DU81" s="3"/>
      <c r="DV81" t="s">
        <v>264</v>
      </c>
      <c r="DW81">
        <v>1995</v>
      </c>
      <c r="DX81" t="s">
        <v>229</v>
      </c>
      <c r="DY81" t="s">
        <v>264</v>
      </c>
      <c r="DZ81">
        <v>100080198</v>
      </c>
      <c r="EA81">
        <v>77</v>
      </c>
      <c r="EB81">
        <v>1995</v>
      </c>
      <c r="EC81" t="s">
        <v>25</v>
      </c>
      <c r="ED81" s="3"/>
      <c r="EE81" s="3"/>
    </row>
    <row r="82" spans="1:135">
      <c r="A82" s="3" t="s">
        <v>252</v>
      </c>
      <c r="B82" s="3">
        <v>1981</v>
      </c>
      <c r="C82" s="3" t="s">
        <v>160</v>
      </c>
      <c r="D82" t="s">
        <v>252</v>
      </c>
      <c r="E82">
        <v>100025670</v>
      </c>
      <c r="F82">
        <v>78</v>
      </c>
      <c r="G82">
        <v>1981</v>
      </c>
      <c r="H82" t="s">
        <v>25</v>
      </c>
      <c r="I82" s="3"/>
      <c r="J82" s="3"/>
      <c r="K82" s="3"/>
      <c r="M82" t="s">
        <v>319</v>
      </c>
      <c r="N82">
        <v>1992</v>
      </c>
      <c r="O82" t="s">
        <v>58</v>
      </c>
      <c r="P82" t="s">
        <v>319</v>
      </c>
      <c r="Q82">
        <v>100058323</v>
      </c>
      <c r="R82">
        <v>78</v>
      </c>
      <c r="S82">
        <v>1992</v>
      </c>
      <c r="T82" t="s">
        <v>25</v>
      </c>
      <c r="U82" s="3"/>
      <c r="V82" s="3"/>
      <c r="W82" s="3"/>
      <c r="Y82" t="s">
        <v>169</v>
      </c>
      <c r="Z82">
        <v>1994</v>
      </c>
      <c r="AA82" t="s">
        <v>114</v>
      </c>
      <c r="AB82" t="s">
        <v>169</v>
      </c>
      <c r="AC82">
        <v>100126926</v>
      </c>
      <c r="AD82">
        <v>78</v>
      </c>
      <c r="AE82">
        <v>1994</v>
      </c>
      <c r="AF82" t="s">
        <v>25</v>
      </c>
      <c r="AG82" s="3"/>
      <c r="AH82" s="3"/>
      <c r="AI82" s="3"/>
      <c r="AJ82" s="3"/>
      <c r="AK82" s="3"/>
      <c r="AL82" s="3"/>
      <c r="AM82" s="3"/>
      <c r="AW82" s="3" t="s">
        <v>204</v>
      </c>
      <c r="AX82" s="3">
        <v>1993</v>
      </c>
      <c r="AY82" s="3" t="s">
        <v>143</v>
      </c>
      <c r="AZ82" t="s">
        <v>204</v>
      </c>
      <c r="BA82">
        <v>100060903</v>
      </c>
      <c r="BB82">
        <v>78</v>
      </c>
      <c r="BC82">
        <v>1993</v>
      </c>
      <c r="BD82" s="4" t="s">
        <v>25</v>
      </c>
      <c r="BE82" s="3"/>
      <c r="BF82" s="3"/>
      <c r="BH82" s="3" t="s">
        <v>320</v>
      </c>
      <c r="BI82" s="3">
        <v>1992</v>
      </c>
      <c r="BJ82" s="3" t="s">
        <v>61</v>
      </c>
      <c r="BK82" t="s">
        <v>320</v>
      </c>
      <c r="BL82">
        <v>100072235</v>
      </c>
      <c r="BM82">
        <v>78</v>
      </c>
      <c r="BN82">
        <v>1992</v>
      </c>
      <c r="BO82" t="s">
        <v>25</v>
      </c>
      <c r="BP82" s="3"/>
      <c r="BQ82" s="3"/>
      <c r="BS82" t="s">
        <v>251</v>
      </c>
      <c r="BT82">
        <v>1994</v>
      </c>
      <c r="BU82" t="s">
        <v>147</v>
      </c>
      <c r="BV82" t="s">
        <v>251</v>
      </c>
      <c r="BW82">
        <v>100067635</v>
      </c>
      <c r="BX82">
        <v>78</v>
      </c>
      <c r="BY82">
        <v>1994</v>
      </c>
      <c r="BZ82" s="4" t="s">
        <v>25</v>
      </c>
      <c r="CA82" s="3"/>
      <c r="CB82" s="3"/>
      <c r="CC82" s="3"/>
      <c r="CD82" t="s">
        <v>321</v>
      </c>
      <c r="CE82">
        <v>1993</v>
      </c>
      <c r="CF82" t="s">
        <v>71</v>
      </c>
      <c r="CG82" t="s">
        <v>321</v>
      </c>
      <c r="CH82">
        <v>100086688</v>
      </c>
      <c r="CI82">
        <v>78</v>
      </c>
      <c r="CJ82">
        <v>1993</v>
      </c>
      <c r="CK82" t="s">
        <v>25</v>
      </c>
      <c r="CL82" s="3"/>
      <c r="CM82" s="3"/>
      <c r="CN82" s="3"/>
      <c r="CO82" t="s">
        <v>223</v>
      </c>
      <c r="CP82">
        <v>1998</v>
      </c>
      <c r="CQ82" t="s">
        <v>29</v>
      </c>
      <c r="CR82" t="s">
        <v>223</v>
      </c>
      <c r="CS82">
        <v>100087295</v>
      </c>
      <c r="CT82">
        <v>78</v>
      </c>
      <c r="CU82">
        <v>1998</v>
      </c>
      <c r="CV82" s="4" t="s">
        <v>25</v>
      </c>
      <c r="CW82" s="3"/>
      <c r="CX82" s="3"/>
      <c r="CZ82" s="3" t="s">
        <v>158</v>
      </c>
      <c r="DA82" s="3">
        <v>1996</v>
      </c>
      <c r="DB82" s="3" t="s">
        <v>80</v>
      </c>
      <c r="DC82" t="s">
        <v>158</v>
      </c>
      <c r="DD82">
        <v>100085500</v>
      </c>
      <c r="DE82">
        <v>78</v>
      </c>
      <c r="DF82">
        <v>1996</v>
      </c>
      <c r="DG82" t="s">
        <v>25</v>
      </c>
      <c r="DH82" s="3"/>
      <c r="DI82" s="3"/>
      <c r="DK82" s="3" t="s">
        <v>66</v>
      </c>
      <c r="DL82" s="3">
        <v>1998</v>
      </c>
      <c r="DM82" s="3" t="s">
        <v>35</v>
      </c>
      <c r="DN82" t="s">
        <v>66</v>
      </c>
      <c r="DO82">
        <v>100097392</v>
      </c>
      <c r="DP82">
        <v>78</v>
      </c>
      <c r="DQ82">
        <v>1998</v>
      </c>
      <c r="DR82" t="s">
        <v>25</v>
      </c>
      <c r="DS82" s="3"/>
      <c r="DT82" s="3"/>
      <c r="DU82" s="3"/>
      <c r="DV82" t="s">
        <v>299</v>
      </c>
      <c r="DW82">
        <v>1995</v>
      </c>
      <c r="DX82" t="s">
        <v>229</v>
      </c>
      <c r="DY82" t="s">
        <v>299</v>
      </c>
      <c r="DZ82">
        <v>100086715</v>
      </c>
      <c r="EA82">
        <v>78</v>
      </c>
      <c r="EB82">
        <v>1995</v>
      </c>
      <c r="EC82" t="s">
        <v>25</v>
      </c>
      <c r="ED82" s="3"/>
      <c r="EE82" s="3"/>
    </row>
    <row r="83" spans="1:135">
      <c r="A83" s="3" t="s">
        <v>250</v>
      </c>
      <c r="B83" s="3">
        <v>1990</v>
      </c>
      <c r="C83" s="3" t="s">
        <v>51</v>
      </c>
      <c r="D83" t="s">
        <v>250</v>
      </c>
      <c r="E83">
        <v>100102663</v>
      </c>
      <c r="F83">
        <v>79.5</v>
      </c>
      <c r="G83">
        <v>1990</v>
      </c>
      <c r="H83" t="s">
        <v>25</v>
      </c>
      <c r="I83" s="3"/>
      <c r="J83" s="3"/>
      <c r="K83" s="3"/>
      <c r="M83" t="s">
        <v>322</v>
      </c>
      <c r="N83">
        <v>1994</v>
      </c>
      <c r="O83" t="s">
        <v>29</v>
      </c>
      <c r="P83" t="s">
        <v>322</v>
      </c>
      <c r="Q83">
        <v>100085142</v>
      </c>
      <c r="R83">
        <v>79</v>
      </c>
      <c r="S83">
        <v>1994</v>
      </c>
      <c r="T83" t="s">
        <v>25</v>
      </c>
      <c r="U83" s="3"/>
      <c r="V83" s="3"/>
      <c r="W83" s="3"/>
      <c r="Y83" t="s">
        <v>243</v>
      </c>
      <c r="Z83">
        <v>1991</v>
      </c>
      <c r="AA83" t="s">
        <v>105</v>
      </c>
      <c r="AB83" t="s">
        <v>243</v>
      </c>
      <c r="AC83">
        <v>100074019</v>
      </c>
      <c r="AD83">
        <v>79</v>
      </c>
      <c r="AE83">
        <v>1991</v>
      </c>
      <c r="AF83" t="s">
        <v>25</v>
      </c>
      <c r="AG83" s="3"/>
      <c r="AH83" s="3"/>
      <c r="AI83" s="3"/>
      <c r="AJ83" s="3"/>
      <c r="AK83" s="3"/>
      <c r="AL83" s="3"/>
      <c r="AM83" s="3"/>
      <c r="AW83" s="3" t="s">
        <v>90</v>
      </c>
      <c r="AX83" s="3">
        <v>1997</v>
      </c>
      <c r="AY83" s="3" t="s">
        <v>37</v>
      </c>
      <c r="AZ83" t="s">
        <v>90</v>
      </c>
      <c r="BA83">
        <v>100079073</v>
      </c>
      <c r="BB83">
        <v>79.5</v>
      </c>
      <c r="BC83">
        <v>1997</v>
      </c>
      <c r="BD83" s="4" t="s">
        <v>25</v>
      </c>
      <c r="BE83" s="3"/>
      <c r="BF83" s="3"/>
      <c r="BH83" s="3" t="s">
        <v>323</v>
      </c>
      <c r="BI83" s="3">
        <v>1995</v>
      </c>
      <c r="BJ83" s="3" t="s">
        <v>160</v>
      </c>
      <c r="BK83" t="s">
        <v>323</v>
      </c>
      <c r="BL83">
        <v>100087673</v>
      </c>
      <c r="BM83">
        <v>79</v>
      </c>
      <c r="BN83">
        <v>1995</v>
      </c>
      <c r="BO83" t="s">
        <v>25</v>
      </c>
      <c r="BP83" s="3"/>
      <c r="BQ83" s="3"/>
      <c r="BS83" t="s">
        <v>118</v>
      </c>
      <c r="BT83">
        <v>1997</v>
      </c>
      <c r="BU83" t="s">
        <v>51</v>
      </c>
      <c r="BV83" t="s">
        <v>118</v>
      </c>
      <c r="BW83">
        <v>100077772</v>
      </c>
      <c r="BX83">
        <v>79</v>
      </c>
      <c r="BY83">
        <v>1997</v>
      </c>
      <c r="BZ83" s="4" t="s">
        <v>25</v>
      </c>
      <c r="CA83" s="3"/>
      <c r="CB83" s="3"/>
      <c r="CC83" s="3"/>
      <c r="CD83" t="s">
        <v>297</v>
      </c>
      <c r="CE83">
        <v>1994</v>
      </c>
      <c r="CF83" t="s">
        <v>298</v>
      </c>
      <c r="CG83" t="s">
        <v>297</v>
      </c>
      <c r="CH83">
        <v>100056503</v>
      </c>
      <c r="CI83">
        <v>79</v>
      </c>
      <c r="CJ83">
        <v>1994</v>
      </c>
      <c r="CK83" t="s">
        <v>25</v>
      </c>
      <c r="CL83" s="3"/>
      <c r="CM83" s="3"/>
      <c r="CN83" s="3"/>
      <c r="CO83" t="s">
        <v>324</v>
      </c>
      <c r="CP83">
        <v>1997</v>
      </c>
      <c r="CQ83" t="s">
        <v>24</v>
      </c>
      <c r="CR83" t="s">
        <v>324</v>
      </c>
      <c r="CS83">
        <v>100127459</v>
      </c>
      <c r="CT83">
        <v>79</v>
      </c>
      <c r="CU83">
        <v>1997</v>
      </c>
      <c r="CV83" s="4" t="s">
        <v>25</v>
      </c>
      <c r="CW83" s="3"/>
      <c r="CX83" s="3"/>
      <c r="CZ83" s="3" t="s">
        <v>325</v>
      </c>
      <c r="DA83" s="3">
        <v>1995</v>
      </c>
      <c r="DB83" s="3" t="s">
        <v>105</v>
      </c>
      <c r="DC83" t="s">
        <v>325</v>
      </c>
      <c r="DD83">
        <v>100080335</v>
      </c>
      <c r="DE83">
        <v>79</v>
      </c>
      <c r="DF83">
        <v>1995</v>
      </c>
      <c r="DG83" t="s">
        <v>25</v>
      </c>
      <c r="DH83" s="3"/>
      <c r="DI83" s="3"/>
      <c r="DK83" s="3" t="s">
        <v>144</v>
      </c>
      <c r="DL83" s="3">
        <v>1996</v>
      </c>
      <c r="DM83" s="3" t="s">
        <v>145</v>
      </c>
      <c r="DN83" t="s">
        <v>144</v>
      </c>
      <c r="DO83">
        <v>100072164</v>
      </c>
      <c r="DP83">
        <v>79</v>
      </c>
      <c r="DQ83">
        <v>1996</v>
      </c>
      <c r="DR83" t="s">
        <v>25</v>
      </c>
      <c r="DS83" s="3"/>
      <c r="DT83" s="3"/>
      <c r="DU83" s="3"/>
      <c r="DV83" t="s">
        <v>295</v>
      </c>
      <c r="DW83">
        <v>1995</v>
      </c>
      <c r="DX83" t="s">
        <v>27</v>
      </c>
      <c r="DY83" t="s">
        <v>295</v>
      </c>
      <c r="DZ83">
        <v>100097761</v>
      </c>
      <c r="EA83">
        <v>79</v>
      </c>
      <c r="EB83">
        <v>1995</v>
      </c>
      <c r="EC83" t="s">
        <v>25</v>
      </c>
      <c r="ED83" s="3"/>
      <c r="EE83" s="3"/>
    </row>
    <row r="84" spans="1:135">
      <c r="A84" s="3" t="s">
        <v>228</v>
      </c>
      <c r="B84" s="3">
        <v>1992</v>
      </c>
      <c r="C84" s="3" t="s">
        <v>229</v>
      </c>
      <c r="D84" t="s">
        <v>228</v>
      </c>
      <c r="E84">
        <v>100044799</v>
      </c>
      <c r="F84">
        <v>79.5</v>
      </c>
      <c r="G84">
        <v>1992</v>
      </c>
      <c r="H84" t="s">
        <v>25</v>
      </c>
      <c r="I84" s="3"/>
      <c r="J84" s="3"/>
      <c r="K84" s="3"/>
      <c r="M84" t="s">
        <v>326</v>
      </c>
      <c r="N84">
        <v>1992</v>
      </c>
      <c r="O84" t="s">
        <v>18</v>
      </c>
      <c r="P84" t="s">
        <v>326</v>
      </c>
      <c r="Q84">
        <v>100090117</v>
      </c>
      <c r="R84">
        <v>80</v>
      </c>
      <c r="S84">
        <v>1992</v>
      </c>
      <c r="T84" t="s">
        <v>327</v>
      </c>
      <c r="U84" s="3"/>
      <c r="V84" s="3"/>
      <c r="W84" s="3"/>
      <c r="Y84" t="s">
        <v>306</v>
      </c>
      <c r="Z84">
        <v>1992</v>
      </c>
      <c r="AA84" t="s">
        <v>51</v>
      </c>
      <c r="AB84" t="s">
        <v>306</v>
      </c>
      <c r="AC84">
        <v>100048556</v>
      </c>
      <c r="AD84">
        <v>80</v>
      </c>
      <c r="AE84">
        <v>1992</v>
      </c>
      <c r="AF84" t="s">
        <v>25</v>
      </c>
      <c r="AG84" s="3"/>
      <c r="AH84" s="3"/>
      <c r="AI84" s="3"/>
      <c r="AJ84" s="3"/>
      <c r="AK84" s="3"/>
      <c r="AL84" s="3"/>
      <c r="AM84" s="3"/>
      <c r="AW84" s="3" t="s">
        <v>177</v>
      </c>
      <c r="AX84" s="3">
        <v>1996</v>
      </c>
      <c r="AY84" s="3" t="s">
        <v>51</v>
      </c>
      <c r="AZ84" t="s">
        <v>177</v>
      </c>
      <c r="BA84">
        <v>100091615</v>
      </c>
      <c r="BB84">
        <v>79.5</v>
      </c>
      <c r="BC84">
        <v>1996</v>
      </c>
      <c r="BD84" s="4" t="s">
        <v>25</v>
      </c>
      <c r="BE84" s="3"/>
      <c r="BF84" s="3"/>
      <c r="BH84" s="3" t="s">
        <v>159</v>
      </c>
      <c r="BI84" s="3">
        <v>1997</v>
      </c>
      <c r="BJ84" s="3" t="s">
        <v>160</v>
      </c>
      <c r="BK84" t="s">
        <v>159</v>
      </c>
      <c r="BL84">
        <v>100091111</v>
      </c>
      <c r="BM84">
        <v>80</v>
      </c>
      <c r="BN84">
        <v>1997</v>
      </c>
      <c r="BO84" t="s">
        <v>25</v>
      </c>
      <c r="BP84" s="3"/>
      <c r="BQ84" s="3"/>
      <c r="BS84" t="s">
        <v>276</v>
      </c>
      <c r="BT84">
        <v>1991</v>
      </c>
      <c r="BU84" t="s">
        <v>31</v>
      </c>
      <c r="BV84" t="s">
        <v>276</v>
      </c>
      <c r="BW84">
        <v>100085537</v>
      </c>
      <c r="BX84">
        <v>80</v>
      </c>
      <c r="BY84">
        <v>1991</v>
      </c>
      <c r="BZ84" s="4" t="s">
        <v>25</v>
      </c>
      <c r="CA84" s="3"/>
      <c r="CB84" s="3"/>
      <c r="CC84" s="3"/>
      <c r="CD84" t="s">
        <v>328</v>
      </c>
      <c r="CE84">
        <v>1995</v>
      </c>
      <c r="CF84" t="s">
        <v>235</v>
      </c>
      <c r="CG84" t="s">
        <v>328</v>
      </c>
      <c r="CH84">
        <v>100071312</v>
      </c>
      <c r="CI84">
        <v>80</v>
      </c>
      <c r="CJ84">
        <v>1995</v>
      </c>
      <c r="CK84" t="s">
        <v>25</v>
      </c>
      <c r="CL84" s="3"/>
      <c r="CM84" s="3"/>
      <c r="CN84" s="3"/>
      <c r="CO84" t="s">
        <v>329</v>
      </c>
      <c r="CP84">
        <v>1996</v>
      </c>
      <c r="CQ84" t="s">
        <v>124</v>
      </c>
      <c r="CR84" t="s">
        <v>329</v>
      </c>
      <c r="CS84">
        <v>100133319</v>
      </c>
      <c r="CT84">
        <v>80</v>
      </c>
      <c r="CU84">
        <v>1996</v>
      </c>
      <c r="CV84" s="4" t="s">
        <v>25</v>
      </c>
      <c r="CW84" s="3"/>
      <c r="CX84" s="3"/>
      <c r="CZ84" s="3" t="s">
        <v>240</v>
      </c>
      <c r="DA84" s="3">
        <v>1994</v>
      </c>
      <c r="DB84" s="3" t="s">
        <v>98</v>
      </c>
      <c r="DC84" t="s">
        <v>240</v>
      </c>
      <c r="DD84">
        <v>100063848</v>
      </c>
      <c r="DE84">
        <v>80</v>
      </c>
      <c r="DF84">
        <v>1994</v>
      </c>
      <c r="DG84" t="s">
        <v>25</v>
      </c>
      <c r="DH84" s="3"/>
      <c r="DI84" s="3"/>
      <c r="DK84" s="3" t="s">
        <v>330</v>
      </c>
      <c r="DL84" s="3">
        <v>1995</v>
      </c>
      <c r="DM84" s="3" t="s">
        <v>331</v>
      </c>
      <c r="DN84" t="s">
        <v>330</v>
      </c>
      <c r="DO84">
        <v>100075120</v>
      </c>
      <c r="DP84">
        <v>80</v>
      </c>
      <c r="DQ84">
        <v>1995</v>
      </c>
      <c r="DR84" t="s">
        <v>25</v>
      </c>
      <c r="DS84" s="3"/>
      <c r="DT84" s="3"/>
      <c r="DU84" s="3"/>
      <c r="DV84" t="s">
        <v>311</v>
      </c>
      <c r="DW84">
        <v>1994</v>
      </c>
      <c r="DX84" t="s">
        <v>259</v>
      </c>
      <c r="DY84" t="s">
        <v>311</v>
      </c>
      <c r="DZ84">
        <v>100089604</v>
      </c>
      <c r="EA84">
        <v>80</v>
      </c>
      <c r="EB84">
        <v>1994</v>
      </c>
      <c r="EC84" t="s">
        <v>25</v>
      </c>
      <c r="ED84" s="3"/>
      <c r="EE84" s="3"/>
    </row>
    <row r="85" spans="1:135">
      <c r="A85" s="3" t="s">
        <v>297</v>
      </c>
      <c r="B85" s="3">
        <v>1994</v>
      </c>
      <c r="C85" s="3" t="s">
        <v>298</v>
      </c>
      <c r="D85" t="s">
        <v>297</v>
      </c>
      <c r="E85">
        <v>100056503</v>
      </c>
      <c r="F85">
        <v>81</v>
      </c>
      <c r="G85">
        <v>1994</v>
      </c>
      <c r="H85" t="s">
        <v>25</v>
      </c>
      <c r="I85" s="3"/>
      <c r="J85" s="3"/>
      <c r="K85" s="3"/>
      <c r="M85" t="s">
        <v>332</v>
      </c>
      <c r="N85">
        <v>1990</v>
      </c>
      <c r="O85" t="s">
        <v>41</v>
      </c>
      <c r="P85" t="s">
        <v>332</v>
      </c>
      <c r="Q85">
        <v>100069584</v>
      </c>
      <c r="R85">
        <v>81</v>
      </c>
      <c r="S85">
        <v>1990</v>
      </c>
      <c r="T85" t="s">
        <v>25</v>
      </c>
      <c r="U85" s="3"/>
      <c r="V85" s="3"/>
      <c r="W85" s="3"/>
      <c r="Y85" t="s">
        <v>67</v>
      </c>
      <c r="Z85">
        <v>1996</v>
      </c>
      <c r="AA85" t="s">
        <v>48</v>
      </c>
      <c r="AB85" t="s">
        <v>67</v>
      </c>
      <c r="AC85">
        <v>100078709</v>
      </c>
      <c r="AD85">
        <v>81</v>
      </c>
      <c r="AE85">
        <v>1996</v>
      </c>
      <c r="AF85" t="s">
        <v>25</v>
      </c>
      <c r="AG85" s="3"/>
      <c r="AH85" s="3"/>
      <c r="AI85" s="3"/>
      <c r="AJ85" s="3"/>
      <c r="AK85" s="3"/>
      <c r="AL85" s="3"/>
      <c r="AM85" s="3"/>
      <c r="AW85" s="3" t="s">
        <v>191</v>
      </c>
      <c r="AX85" s="3">
        <v>1996</v>
      </c>
      <c r="AY85" s="3" t="s">
        <v>71</v>
      </c>
      <c r="AZ85" t="s">
        <v>191</v>
      </c>
      <c r="BA85">
        <v>100084660</v>
      </c>
      <c r="BB85">
        <v>81</v>
      </c>
      <c r="BC85">
        <v>1996</v>
      </c>
      <c r="BD85" s="4" t="s">
        <v>25</v>
      </c>
      <c r="BE85" s="3"/>
      <c r="BF85" s="3"/>
      <c r="BH85" s="3" t="s">
        <v>83</v>
      </c>
      <c r="BI85" s="3">
        <v>1995</v>
      </c>
      <c r="BJ85" s="3" t="s">
        <v>71</v>
      </c>
      <c r="BK85" t="s">
        <v>83</v>
      </c>
      <c r="BL85">
        <v>100058276</v>
      </c>
      <c r="BM85">
        <v>81</v>
      </c>
      <c r="BN85">
        <v>1995</v>
      </c>
      <c r="BO85" t="s">
        <v>25</v>
      </c>
      <c r="BP85" s="3"/>
      <c r="BQ85" s="3"/>
      <c r="BS85" t="s">
        <v>129</v>
      </c>
      <c r="BT85">
        <v>1993</v>
      </c>
      <c r="BU85" t="s">
        <v>130</v>
      </c>
      <c r="BV85" t="s">
        <v>129</v>
      </c>
      <c r="BW85">
        <v>100072460</v>
      </c>
      <c r="BX85">
        <v>81</v>
      </c>
      <c r="BY85">
        <v>1993</v>
      </c>
      <c r="BZ85" s="4" t="s">
        <v>25</v>
      </c>
      <c r="CA85" s="3"/>
      <c r="CB85" s="3"/>
      <c r="CC85" s="3"/>
      <c r="CD85" t="s">
        <v>240</v>
      </c>
      <c r="CE85">
        <v>1994</v>
      </c>
      <c r="CF85" t="s">
        <v>98</v>
      </c>
      <c r="CG85" t="s">
        <v>240</v>
      </c>
      <c r="CH85">
        <v>100063848</v>
      </c>
      <c r="CI85">
        <v>81.5</v>
      </c>
      <c r="CJ85">
        <v>1994</v>
      </c>
      <c r="CK85" t="s">
        <v>25</v>
      </c>
      <c r="CL85" s="3"/>
      <c r="CM85" s="3"/>
      <c r="CN85" s="3"/>
      <c r="CO85" t="s">
        <v>258</v>
      </c>
      <c r="CP85">
        <v>1995</v>
      </c>
      <c r="CQ85" t="s">
        <v>259</v>
      </c>
      <c r="CR85" t="s">
        <v>258</v>
      </c>
      <c r="CS85">
        <v>100094009</v>
      </c>
      <c r="CT85">
        <v>81</v>
      </c>
      <c r="CU85">
        <v>1995</v>
      </c>
      <c r="CV85" s="4" t="s">
        <v>25</v>
      </c>
      <c r="CW85" s="3"/>
      <c r="CX85" s="3"/>
      <c r="CZ85" s="3" t="s">
        <v>333</v>
      </c>
      <c r="DA85" s="3">
        <v>1995</v>
      </c>
      <c r="DB85" s="3" t="s">
        <v>334</v>
      </c>
      <c r="DC85" t="s">
        <v>333</v>
      </c>
      <c r="DD85">
        <v>100096270</v>
      </c>
      <c r="DE85">
        <v>81</v>
      </c>
      <c r="DF85">
        <v>1995</v>
      </c>
      <c r="DG85" t="s">
        <v>25</v>
      </c>
      <c r="DH85" s="3"/>
      <c r="DI85" s="3"/>
      <c r="DK85" s="3" t="s">
        <v>335</v>
      </c>
      <c r="DL85" s="3">
        <v>1994</v>
      </c>
      <c r="DM85" s="3" t="s">
        <v>336</v>
      </c>
      <c r="DN85" t="s">
        <v>335</v>
      </c>
      <c r="DO85">
        <v>100092055</v>
      </c>
      <c r="DP85">
        <v>81</v>
      </c>
      <c r="DQ85">
        <v>1994</v>
      </c>
      <c r="DR85" t="s">
        <v>25</v>
      </c>
      <c r="DS85" s="3"/>
      <c r="DT85" s="3"/>
      <c r="DU85" s="3"/>
      <c r="DV85" t="s">
        <v>122</v>
      </c>
      <c r="DW85">
        <v>1995</v>
      </c>
      <c r="DX85" t="s">
        <v>80</v>
      </c>
      <c r="DY85" t="s">
        <v>122</v>
      </c>
      <c r="DZ85">
        <v>100055983</v>
      </c>
      <c r="EA85">
        <v>81</v>
      </c>
      <c r="EB85">
        <v>1995</v>
      </c>
      <c r="EC85" t="s">
        <v>25</v>
      </c>
      <c r="ED85" s="3"/>
      <c r="EE85" s="3"/>
    </row>
    <row r="86" spans="1:135">
      <c r="A86" s="3" t="s">
        <v>118</v>
      </c>
      <c r="B86" s="3">
        <v>1997</v>
      </c>
      <c r="C86" s="3" t="s">
        <v>51</v>
      </c>
      <c r="D86" t="s">
        <v>118</v>
      </c>
      <c r="E86">
        <v>100077772</v>
      </c>
      <c r="F86">
        <v>82</v>
      </c>
      <c r="G86">
        <v>1997</v>
      </c>
      <c r="H86" t="s">
        <v>25</v>
      </c>
      <c r="I86" s="3"/>
      <c r="J86" s="3"/>
      <c r="K86" s="3"/>
      <c r="M86" t="s">
        <v>337</v>
      </c>
      <c r="N86">
        <v>1993</v>
      </c>
      <c r="O86" t="s">
        <v>41</v>
      </c>
      <c r="P86" t="s">
        <v>337</v>
      </c>
      <c r="Q86">
        <v>100075767</v>
      </c>
      <c r="R86">
        <v>82</v>
      </c>
      <c r="S86">
        <v>1993</v>
      </c>
      <c r="T86" t="s">
        <v>25</v>
      </c>
      <c r="U86" s="3"/>
      <c r="V86" s="3"/>
      <c r="W86" s="3"/>
      <c r="Y86" t="s">
        <v>79</v>
      </c>
      <c r="Z86">
        <v>1996</v>
      </c>
      <c r="AA86" t="s">
        <v>80</v>
      </c>
      <c r="AB86" t="s">
        <v>79</v>
      </c>
      <c r="AC86">
        <v>100074245</v>
      </c>
      <c r="AD86">
        <v>82</v>
      </c>
      <c r="AE86">
        <v>1996</v>
      </c>
      <c r="AF86" t="s">
        <v>25</v>
      </c>
      <c r="AG86" s="3"/>
      <c r="AH86" s="3"/>
      <c r="AI86" s="3"/>
      <c r="AJ86" s="3"/>
      <c r="AK86" s="3"/>
      <c r="AL86" s="3"/>
      <c r="AM86" s="3"/>
      <c r="AW86" s="3" t="s">
        <v>239</v>
      </c>
      <c r="AX86" s="3">
        <v>1997</v>
      </c>
      <c r="AY86" s="3" t="s">
        <v>74</v>
      </c>
      <c r="AZ86" t="s">
        <v>239</v>
      </c>
      <c r="BA86">
        <v>100117400</v>
      </c>
      <c r="BB86">
        <v>82</v>
      </c>
      <c r="BC86">
        <v>1997</v>
      </c>
      <c r="BD86" s="4" t="s">
        <v>25</v>
      </c>
      <c r="BE86" s="3"/>
      <c r="BF86" s="3"/>
      <c r="BH86" s="3" t="s">
        <v>151</v>
      </c>
      <c r="BI86" s="3">
        <v>1995</v>
      </c>
      <c r="BJ86" s="3" t="s">
        <v>31</v>
      </c>
      <c r="BK86" t="s">
        <v>151</v>
      </c>
      <c r="BL86">
        <v>100096654</v>
      </c>
      <c r="BM86">
        <v>82</v>
      </c>
      <c r="BN86">
        <v>1995</v>
      </c>
      <c r="BO86" t="s">
        <v>25</v>
      </c>
      <c r="BP86" s="3"/>
      <c r="BQ86" s="3"/>
      <c r="BS86" t="s">
        <v>70</v>
      </c>
      <c r="BT86">
        <v>1994</v>
      </c>
      <c r="BU86" t="s">
        <v>71</v>
      </c>
      <c r="BV86" t="s">
        <v>70</v>
      </c>
      <c r="BW86">
        <v>100085722</v>
      </c>
      <c r="BX86">
        <v>82</v>
      </c>
      <c r="BY86">
        <v>1994</v>
      </c>
      <c r="BZ86" s="4" t="s">
        <v>25</v>
      </c>
      <c r="CA86" s="3"/>
      <c r="CB86" s="3"/>
      <c r="CC86" s="3"/>
      <c r="CD86" t="s">
        <v>133</v>
      </c>
      <c r="CE86">
        <v>1993</v>
      </c>
      <c r="CF86" t="s">
        <v>89</v>
      </c>
      <c r="CG86" t="s">
        <v>133</v>
      </c>
      <c r="CH86">
        <v>100043301</v>
      </c>
      <c r="CI86">
        <v>81.5</v>
      </c>
      <c r="CJ86">
        <v>1993</v>
      </c>
      <c r="CK86" t="s">
        <v>25</v>
      </c>
      <c r="CL86" s="3"/>
      <c r="CM86" s="3"/>
      <c r="CN86" s="3"/>
      <c r="CO86" t="s">
        <v>299</v>
      </c>
      <c r="CP86">
        <v>1995</v>
      </c>
      <c r="CQ86" t="s">
        <v>229</v>
      </c>
      <c r="CR86" t="s">
        <v>299</v>
      </c>
      <c r="CS86">
        <v>100086715</v>
      </c>
      <c r="CT86">
        <v>82</v>
      </c>
      <c r="CU86">
        <v>1995</v>
      </c>
      <c r="CV86" s="4" t="s">
        <v>25</v>
      </c>
      <c r="CW86" s="3"/>
      <c r="CX86" s="3"/>
      <c r="CZ86" s="3" t="s">
        <v>323</v>
      </c>
      <c r="DA86" s="3">
        <v>1995</v>
      </c>
      <c r="DB86" s="3" t="s">
        <v>160</v>
      </c>
      <c r="DC86" t="s">
        <v>323</v>
      </c>
      <c r="DD86">
        <v>100087673</v>
      </c>
      <c r="DE86">
        <v>82</v>
      </c>
      <c r="DF86">
        <v>1995</v>
      </c>
      <c r="DG86" t="s">
        <v>25</v>
      </c>
      <c r="DH86" s="3"/>
      <c r="DI86" s="3"/>
      <c r="DK86" s="3" t="s">
        <v>186</v>
      </c>
      <c r="DL86" s="3">
        <v>1997</v>
      </c>
      <c r="DM86" s="3" t="s">
        <v>31</v>
      </c>
      <c r="DN86" t="s">
        <v>186</v>
      </c>
      <c r="DO86">
        <v>100118126</v>
      </c>
      <c r="DP86">
        <v>82</v>
      </c>
      <c r="DQ86">
        <v>1997</v>
      </c>
      <c r="DR86" t="s">
        <v>25</v>
      </c>
      <c r="DS86" s="3"/>
      <c r="DT86" s="3"/>
      <c r="DU86" s="3"/>
      <c r="DV86" t="s">
        <v>238</v>
      </c>
      <c r="DW86">
        <v>1995</v>
      </c>
      <c r="DX86" t="s">
        <v>51</v>
      </c>
      <c r="DY86" t="s">
        <v>238</v>
      </c>
      <c r="DZ86">
        <v>100125615</v>
      </c>
      <c r="EA86">
        <v>82</v>
      </c>
      <c r="EB86">
        <v>1995</v>
      </c>
      <c r="EC86" t="s">
        <v>25</v>
      </c>
      <c r="ED86" s="3"/>
      <c r="EE86" s="3"/>
    </row>
    <row r="87" spans="1:135">
      <c r="A87" s="3" t="s">
        <v>338</v>
      </c>
      <c r="B87" s="3">
        <v>1974</v>
      </c>
      <c r="C87" s="3" t="s">
        <v>110</v>
      </c>
      <c r="D87" t="s">
        <v>338</v>
      </c>
      <c r="E87">
        <v>100073216</v>
      </c>
      <c r="F87">
        <v>83.5</v>
      </c>
      <c r="G87">
        <v>1974</v>
      </c>
      <c r="H87" t="s">
        <v>25</v>
      </c>
      <c r="I87" s="3"/>
      <c r="J87" s="3"/>
      <c r="K87" s="3"/>
      <c r="M87" t="s">
        <v>339</v>
      </c>
      <c r="N87">
        <v>1989</v>
      </c>
      <c r="O87" t="s">
        <v>105</v>
      </c>
      <c r="P87" t="s">
        <v>339</v>
      </c>
      <c r="Q87">
        <v>100071912</v>
      </c>
      <c r="R87">
        <v>83</v>
      </c>
      <c r="S87">
        <v>1989</v>
      </c>
      <c r="T87" t="s">
        <v>25</v>
      </c>
      <c r="U87" s="3"/>
      <c r="V87" s="3"/>
      <c r="W87" s="3"/>
      <c r="Y87" t="s">
        <v>212</v>
      </c>
      <c r="Z87">
        <v>1988</v>
      </c>
      <c r="AA87" t="s">
        <v>31</v>
      </c>
      <c r="AB87" t="s">
        <v>212</v>
      </c>
      <c r="AC87">
        <v>100066460</v>
      </c>
      <c r="AD87">
        <v>83</v>
      </c>
      <c r="AE87">
        <v>1988</v>
      </c>
      <c r="AF87" t="s">
        <v>25</v>
      </c>
      <c r="AG87" s="3"/>
      <c r="AH87" s="3"/>
      <c r="AI87" s="3"/>
      <c r="AJ87" s="3"/>
      <c r="AK87" s="3"/>
      <c r="AL87" s="3"/>
      <c r="AM87" s="3"/>
      <c r="AW87" s="3" t="s">
        <v>321</v>
      </c>
      <c r="AX87" s="3">
        <v>1993</v>
      </c>
      <c r="AY87" s="3" t="s">
        <v>71</v>
      </c>
      <c r="AZ87" t="s">
        <v>321</v>
      </c>
      <c r="BA87">
        <v>100086688</v>
      </c>
      <c r="BB87">
        <v>83</v>
      </c>
      <c r="BC87">
        <v>1993</v>
      </c>
      <c r="BD87" s="4" t="s">
        <v>25</v>
      </c>
      <c r="BE87" s="3"/>
      <c r="BF87" s="3"/>
      <c r="BH87" s="3" t="s">
        <v>197</v>
      </c>
      <c r="BI87" s="3">
        <v>1996</v>
      </c>
      <c r="BJ87" s="3" t="s">
        <v>198</v>
      </c>
      <c r="BK87" t="s">
        <v>197</v>
      </c>
      <c r="BL87">
        <v>100085804</v>
      </c>
      <c r="BM87">
        <v>83</v>
      </c>
      <c r="BN87">
        <v>1996</v>
      </c>
      <c r="BO87" t="s">
        <v>25</v>
      </c>
      <c r="BP87" s="3"/>
      <c r="BQ87" s="3"/>
      <c r="BS87" t="s">
        <v>340</v>
      </c>
      <c r="BT87">
        <v>1993</v>
      </c>
      <c r="BU87" t="s">
        <v>114</v>
      </c>
      <c r="BV87" t="s">
        <v>340</v>
      </c>
      <c r="BW87">
        <v>100088343</v>
      </c>
      <c r="BX87">
        <v>83</v>
      </c>
      <c r="BY87">
        <v>1993</v>
      </c>
      <c r="BZ87" s="4" t="s">
        <v>25</v>
      </c>
      <c r="CA87" s="3"/>
      <c r="CB87" s="3"/>
      <c r="CC87" s="3"/>
      <c r="CD87" t="s">
        <v>177</v>
      </c>
      <c r="CE87">
        <v>1996</v>
      </c>
      <c r="CF87" t="s">
        <v>51</v>
      </c>
      <c r="CG87" t="s">
        <v>177</v>
      </c>
      <c r="CH87">
        <v>100091615</v>
      </c>
      <c r="CI87">
        <v>83</v>
      </c>
      <c r="CJ87">
        <v>1996</v>
      </c>
      <c r="CK87" t="s">
        <v>25</v>
      </c>
      <c r="CL87" s="3"/>
      <c r="CM87" s="3"/>
      <c r="CN87" s="3"/>
      <c r="CO87" t="s">
        <v>341</v>
      </c>
      <c r="CP87">
        <v>1999</v>
      </c>
      <c r="CQ87" t="s">
        <v>160</v>
      </c>
      <c r="CR87" t="s">
        <v>341</v>
      </c>
      <c r="CS87">
        <v>100099607</v>
      </c>
      <c r="CT87">
        <v>83</v>
      </c>
      <c r="CU87">
        <v>1999</v>
      </c>
      <c r="CV87" s="4" t="s">
        <v>25</v>
      </c>
      <c r="CW87" s="3"/>
      <c r="CX87" s="3"/>
      <c r="CZ87" s="3" t="s">
        <v>296</v>
      </c>
      <c r="DA87" s="3">
        <v>1996</v>
      </c>
      <c r="DB87" s="3" t="s">
        <v>41</v>
      </c>
      <c r="DC87" t="s">
        <v>296</v>
      </c>
      <c r="DD87">
        <v>100055366</v>
      </c>
      <c r="DE87">
        <v>83</v>
      </c>
      <c r="DF87">
        <v>1996</v>
      </c>
      <c r="DG87" t="s">
        <v>25</v>
      </c>
      <c r="DH87" s="3"/>
      <c r="DI87" s="3"/>
      <c r="DK87" s="3" t="s">
        <v>151</v>
      </c>
      <c r="DL87" s="3">
        <v>1995</v>
      </c>
      <c r="DM87" s="3" t="s">
        <v>31</v>
      </c>
      <c r="DN87" t="s">
        <v>151</v>
      </c>
      <c r="DO87">
        <v>100096654</v>
      </c>
      <c r="DP87">
        <v>83</v>
      </c>
      <c r="DQ87">
        <v>1995</v>
      </c>
      <c r="DR87" t="s">
        <v>25</v>
      </c>
      <c r="DS87" s="3"/>
      <c r="DT87" s="3"/>
      <c r="DU87" s="3"/>
      <c r="DV87" t="s">
        <v>170</v>
      </c>
      <c r="DW87">
        <v>1997</v>
      </c>
      <c r="DX87" t="s">
        <v>31</v>
      </c>
      <c r="DY87" t="s">
        <v>170</v>
      </c>
      <c r="DZ87">
        <v>100082946</v>
      </c>
      <c r="EA87">
        <v>83</v>
      </c>
      <c r="EB87">
        <v>1997</v>
      </c>
      <c r="EC87" t="s">
        <v>25</v>
      </c>
      <c r="ED87" s="3"/>
      <c r="EE87" s="3"/>
    </row>
    <row r="88" spans="1:135">
      <c r="A88" s="3" t="s">
        <v>320</v>
      </c>
      <c r="B88" s="3">
        <v>1992</v>
      </c>
      <c r="C88" s="3" t="s">
        <v>61</v>
      </c>
      <c r="D88" t="s">
        <v>320</v>
      </c>
      <c r="E88">
        <v>100072235</v>
      </c>
      <c r="F88">
        <v>83.5</v>
      </c>
      <c r="G88">
        <v>1992</v>
      </c>
      <c r="H88" t="s">
        <v>25</v>
      </c>
      <c r="I88" s="3"/>
      <c r="J88" s="3"/>
      <c r="K88" s="3"/>
      <c r="M88" t="s">
        <v>342</v>
      </c>
      <c r="N88">
        <v>1993</v>
      </c>
      <c r="O88" t="s">
        <v>31</v>
      </c>
      <c r="P88" t="s">
        <v>342</v>
      </c>
      <c r="Q88">
        <v>100082352</v>
      </c>
      <c r="R88">
        <v>84</v>
      </c>
      <c r="S88">
        <v>1993</v>
      </c>
      <c r="T88" t="s">
        <v>25</v>
      </c>
      <c r="U88" s="3"/>
      <c r="V88" s="3"/>
      <c r="W88" s="3"/>
      <c r="Y88" t="s">
        <v>343</v>
      </c>
      <c r="Z88">
        <v>1992</v>
      </c>
      <c r="AA88" t="s">
        <v>58</v>
      </c>
      <c r="AB88" t="s">
        <v>343</v>
      </c>
      <c r="AC88">
        <v>100058323</v>
      </c>
      <c r="AD88">
        <v>84</v>
      </c>
      <c r="AE88">
        <v>1992</v>
      </c>
      <c r="AF88" t="s">
        <v>25</v>
      </c>
      <c r="AG88" s="3"/>
      <c r="AH88" s="3"/>
      <c r="AI88" s="3"/>
      <c r="AJ88" s="3"/>
      <c r="AK88" s="3"/>
      <c r="AL88" s="3"/>
      <c r="AM88" s="3"/>
      <c r="AW88" s="3" t="s">
        <v>344</v>
      </c>
      <c r="AX88" s="3">
        <v>1993</v>
      </c>
      <c r="AY88" s="3" t="s">
        <v>41</v>
      </c>
      <c r="AZ88" t="s">
        <v>344</v>
      </c>
      <c r="BA88">
        <v>100089333</v>
      </c>
      <c r="BB88">
        <v>84</v>
      </c>
      <c r="BC88">
        <v>1993</v>
      </c>
      <c r="BD88" s="4" t="s">
        <v>25</v>
      </c>
      <c r="BE88" s="3"/>
      <c r="BF88" s="3"/>
      <c r="BH88" s="3" t="s">
        <v>129</v>
      </c>
      <c r="BI88" s="3">
        <v>1993</v>
      </c>
      <c r="BJ88" s="3" t="s">
        <v>130</v>
      </c>
      <c r="BK88" t="s">
        <v>129</v>
      </c>
      <c r="BL88">
        <v>100072460</v>
      </c>
      <c r="BM88">
        <v>84</v>
      </c>
      <c r="BN88">
        <v>1993</v>
      </c>
      <c r="BO88" t="s">
        <v>25</v>
      </c>
      <c r="BP88" s="3"/>
      <c r="BQ88" s="3"/>
      <c r="BS88" t="s">
        <v>242</v>
      </c>
      <c r="BT88">
        <v>1992</v>
      </c>
      <c r="BU88" t="s">
        <v>58</v>
      </c>
      <c r="BV88" t="s">
        <v>242</v>
      </c>
      <c r="BW88">
        <v>100037048</v>
      </c>
      <c r="BX88">
        <v>84</v>
      </c>
      <c r="BY88">
        <v>1992</v>
      </c>
      <c r="BZ88" s="4" t="s">
        <v>25</v>
      </c>
      <c r="CA88" s="3"/>
      <c r="CB88" s="3"/>
      <c r="CC88" s="3"/>
      <c r="CD88" t="s">
        <v>208</v>
      </c>
      <c r="CE88">
        <v>1995</v>
      </c>
      <c r="CF88" t="s">
        <v>160</v>
      </c>
      <c r="CG88" t="s">
        <v>208</v>
      </c>
      <c r="CH88">
        <v>100084335</v>
      </c>
      <c r="CI88">
        <v>84</v>
      </c>
      <c r="CJ88">
        <v>1995</v>
      </c>
      <c r="CK88" t="s">
        <v>25</v>
      </c>
      <c r="CL88" s="3"/>
      <c r="CM88" s="3"/>
      <c r="CN88" s="3"/>
      <c r="CO88" t="s">
        <v>345</v>
      </c>
      <c r="CP88">
        <v>1997</v>
      </c>
      <c r="CQ88" t="s">
        <v>51</v>
      </c>
      <c r="CR88" t="s">
        <v>345</v>
      </c>
      <c r="CS88">
        <v>100128129</v>
      </c>
      <c r="CT88">
        <v>84</v>
      </c>
      <c r="CU88">
        <v>1997</v>
      </c>
      <c r="CV88" s="4" t="s">
        <v>25</v>
      </c>
      <c r="CW88" s="3"/>
      <c r="CX88" s="3"/>
      <c r="CZ88" s="3" t="s">
        <v>346</v>
      </c>
      <c r="DA88" s="3">
        <v>1994</v>
      </c>
      <c r="DB88" s="3" t="s">
        <v>216</v>
      </c>
      <c r="DC88" t="s">
        <v>346</v>
      </c>
      <c r="DD88">
        <v>100101978</v>
      </c>
      <c r="DE88">
        <v>84</v>
      </c>
      <c r="DF88">
        <v>1994</v>
      </c>
      <c r="DG88" t="s">
        <v>25</v>
      </c>
      <c r="DH88" s="3"/>
      <c r="DI88" s="3"/>
      <c r="DK88" s="3" t="s">
        <v>285</v>
      </c>
      <c r="DL88" s="3">
        <v>1994</v>
      </c>
      <c r="DM88" s="3" t="s">
        <v>74</v>
      </c>
      <c r="DN88" t="s">
        <v>285</v>
      </c>
      <c r="DO88">
        <v>100086876</v>
      </c>
      <c r="DP88">
        <v>84</v>
      </c>
      <c r="DQ88">
        <v>1994</v>
      </c>
      <c r="DR88" t="s">
        <v>25</v>
      </c>
      <c r="DS88" s="3"/>
      <c r="DT88" s="3"/>
      <c r="DU88" s="3"/>
      <c r="DV88" t="s">
        <v>347</v>
      </c>
      <c r="DW88">
        <v>1997</v>
      </c>
      <c r="DX88" t="s">
        <v>348</v>
      </c>
      <c r="DY88" t="s">
        <v>347</v>
      </c>
      <c r="DZ88">
        <v>100076882</v>
      </c>
      <c r="EA88">
        <v>84</v>
      </c>
      <c r="EB88">
        <v>1997</v>
      </c>
      <c r="EC88" t="s">
        <v>25</v>
      </c>
      <c r="ED88" s="3"/>
      <c r="EE88" s="3"/>
    </row>
    <row r="89" spans="1:135">
      <c r="A89" s="3" t="s">
        <v>224</v>
      </c>
      <c r="B89" s="3">
        <v>1994</v>
      </c>
      <c r="C89" s="3" t="s">
        <v>31</v>
      </c>
      <c r="D89" t="s">
        <v>224</v>
      </c>
      <c r="E89">
        <v>100081048</v>
      </c>
      <c r="F89">
        <v>85</v>
      </c>
      <c r="G89">
        <v>1994</v>
      </c>
      <c r="H89" t="s">
        <v>25</v>
      </c>
      <c r="I89" s="3"/>
      <c r="J89" s="3"/>
      <c r="K89" s="3"/>
      <c r="M89" t="s">
        <v>349</v>
      </c>
      <c r="N89">
        <v>1985</v>
      </c>
      <c r="O89" t="s">
        <v>105</v>
      </c>
      <c r="P89" t="s">
        <v>349</v>
      </c>
      <c r="Q89">
        <v>100039045</v>
      </c>
      <c r="R89">
        <v>85</v>
      </c>
      <c r="S89">
        <v>1985</v>
      </c>
      <c r="T89" t="s">
        <v>25</v>
      </c>
      <c r="U89" s="3"/>
      <c r="V89" s="3"/>
      <c r="W89" s="3"/>
      <c r="Y89" t="s">
        <v>134</v>
      </c>
      <c r="Z89">
        <v>1996</v>
      </c>
      <c r="AA89" t="s">
        <v>135</v>
      </c>
      <c r="AB89" t="s">
        <v>134</v>
      </c>
      <c r="AC89">
        <v>100081622</v>
      </c>
      <c r="AD89">
        <v>85.5</v>
      </c>
      <c r="AE89">
        <v>1996</v>
      </c>
      <c r="AF89" t="s">
        <v>25</v>
      </c>
      <c r="AG89" s="3"/>
      <c r="AH89" s="3"/>
      <c r="AI89" s="3"/>
      <c r="AJ89" s="3"/>
      <c r="AK89" s="3"/>
      <c r="AL89" s="3"/>
      <c r="AM89" s="3"/>
      <c r="AW89" s="3" t="s">
        <v>142</v>
      </c>
      <c r="AX89" s="3">
        <v>1995</v>
      </c>
      <c r="AY89" s="3" t="s">
        <v>143</v>
      </c>
      <c r="AZ89" t="s">
        <v>142</v>
      </c>
      <c r="BA89">
        <v>100076568</v>
      </c>
      <c r="BB89">
        <v>85</v>
      </c>
      <c r="BC89">
        <v>1995</v>
      </c>
      <c r="BD89" s="4" t="s">
        <v>25</v>
      </c>
      <c r="BE89" s="3"/>
      <c r="BF89" s="3"/>
      <c r="BH89" s="3" t="s">
        <v>248</v>
      </c>
      <c r="BI89" s="3">
        <v>1997</v>
      </c>
      <c r="BJ89" s="3" t="s">
        <v>29</v>
      </c>
      <c r="BK89" t="s">
        <v>248</v>
      </c>
      <c r="BL89">
        <v>100088312</v>
      </c>
      <c r="BM89">
        <v>85</v>
      </c>
      <c r="BN89">
        <v>1997</v>
      </c>
      <c r="BO89" t="s">
        <v>25</v>
      </c>
      <c r="BP89" s="3"/>
      <c r="BQ89" s="3"/>
      <c r="BS89" t="s">
        <v>191</v>
      </c>
      <c r="BT89">
        <v>1996</v>
      </c>
      <c r="BU89" t="s">
        <v>71</v>
      </c>
      <c r="BV89" t="s">
        <v>191</v>
      </c>
      <c r="BW89">
        <v>100084660</v>
      </c>
      <c r="BX89">
        <v>85</v>
      </c>
      <c r="BY89">
        <v>1996</v>
      </c>
      <c r="BZ89" s="4" t="s">
        <v>25</v>
      </c>
      <c r="CA89" s="3"/>
      <c r="CB89" s="3"/>
      <c r="CC89" s="3"/>
      <c r="CD89" t="s">
        <v>258</v>
      </c>
      <c r="CE89">
        <v>1995</v>
      </c>
      <c r="CF89" t="s">
        <v>259</v>
      </c>
      <c r="CG89" t="s">
        <v>258</v>
      </c>
      <c r="CH89">
        <v>100094009</v>
      </c>
      <c r="CI89">
        <v>85</v>
      </c>
      <c r="CJ89">
        <v>1995</v>
      </c>
      <c r="CK89" t="s">
        <v>25</v>
      </c>
      <c r="CL89" s="3"/>
      <c r="CM89" s="3"/>
      <c r="CN89" s="3"/>
      <c r="CO89" t="s">
        <v>350</v>
      </c>
      <c r="CP89">
        <v>1997</v>
      </c>
      <c r="CQ89" t="s">
        <v>160</v>
      </c>
      <c r="CR89" t="s">
        <v>350</v>
      </c>
      <c r="CS89">
        <v>100094226</v>
      </c>
      <c r="CT89">
        <v>85.5</v>
      </c>
      <c r="CU89">
        <v>1997</v>
      </c>
      <c r="CV89" s="4" t="s">
        <v>25</v>
      </c>
      <c r="CW89" s="3"/>
      <c r="CX89" s="3"/>
      <c r="CZ89" s="3" t="s">
        <v>351</v>
      </c>
      <c r="DA89" s="3">
        <v>1995</v>
      </c>
      <c r="DB89" s="3" t="s">
        <v>352</v>
      </c>
      <c r="DC89" t="s">
        <v>351</v>
      </c>
      <c r="DD89">
        <v>100097548</v>
      </c>
      <c r="DE89">
        <v>85</v>
      </c>
      <c r="DF89">
        <v>1995</v>
      </c>
      <c r="DG89" t="s">
        <v>25</v>
      </c>
      <c r="DH89" s="3"/>
      <c r="DI89" s="3"/>
      <c r="DK89" s="3" t="s">
        <v>353</v>
      </c>
      <c r="DL89" s="3">
        <v>1995</v>
      </c>
      <c r="DM89" s="3" t="s">
        <v>318</v>
      </c>
      <c r="DN89" t="s">
        <v>353</v>
      </c>
      <c r="DO89">
        <v>100097789</v>
      </c>
      <c r="DP89">
        <v>85</v>
      </c>
      <c r="DQ89">
        <v>1995</v>
      </c>
      <c r="DR89" t="s">
        <v>25</v>
      </c>
      <c r="DS89" s="3"/>
      <c r="DT89" s="3"/>
      <c r="DU89" s="3"/>
      <c r="DV89" t="s">
        <v>354</v>
      </c>
      <c r="DW89">
        <v>1996</v>
      </c>
      <c r="DX89" t="s">
        <v>336</v>
      </c>
      <c r="DY89" t="s">
        <v>354</v>
      </c>
      <c r="DZ89">
        <v>100124258</v>
      </c>
      <c r="EA89">
        <v>85.5</v>
      </c>
      <c r="EB89">
        <v>1996</v>
      </c>
      <c r="EC89" t="s">
        <v>25</v>
      </c>
      <c r="ED89" s="3"/>
      <c r="EE89" s="3"/>
    </row>
    <row r="90" spans="1:135">
      <c r="A90" s="3" t="s">
        <v>121</v>
      </c>
      <c r="B90" s="3">
        <v>1994</v>
      </c>
      <c r="C90" s="3" t="s">
        <v>58</v>
      </c>
      <c r="D90" t="s">
        <v>121</v>
      </c>
      <c r="E90">
        <v>100077367</v>
      </c>
      <c r="F90">
        <v>86</v>
      </c>
      <c r="G90">
        <v>1994</v>
      </c>
      <c r="H90" t="s">
        <v>25</v>
      </c>
      <c r="I90" s="3"/>
      <c r="J90" s="3"/>
      <c r="K90" s="3"/>
      <c r="M90" t="s">
        <v>355</v>
      </c>
      <c r="N90">
        <v>1993</v>
      </c>
      <c r="O90" t="s">
        <v>37</v>
      </c>
      <c r="P90" t="s">
        <v>355</v>
      </c>
      <c r="Q90">
        <v>100065704</v>
      </c>
      <c r="R90">
        <v>86</v>
      </c>
      <c r="S90">
        <v>1993</v>
      </c>
      <c r="T90" t="s">
        <v>25</v>
      </c>
      <c r="U90" s="3"/>
      <c r="V90" s="3"/>
      <c r="W90" s="3"/>
      <c r="Y90" t="s">
        <v>356</v>
      </c>
      <c r="Z90">
        <v>1989</v>
      </c>
      <c r="AA90" t="s">
        <v>105</v>
      </c>
      <c r="AB90" t="s">
        <v>356</v>
      </c>
      <c r="AC90">
        <v>100071912</v>
      </c>
      <c r="AD90">
        <v>85.5</v>
      </c>
      <c r="AE90">
        <v>1989</v>
      </c>
      <c r="AF90" t="s">
        <v>25</v>
      </c>
      <c r="AG90" s="3"/>
      <c r="AH90" s="3"/>
      <c r="AI90" s="3"/>
      <c r="AJ90" s="3"/>
      <c r="AK90" s="3"/>
      <c r="AL90" s="3"/>
      <c r="AM90" s="3"/>
      <c r="AW90" s="3" t="s">
        <v>118</v>
      </c>
      <c r="AX90" s="3">
        <v>1997</v>
      </c>
      <c r="AY90" s="3" t="s">
        <v>51</v>
      </c>
      <c r="AZ90" t="s">
        <v>118</v>
      </c>
      <c r="BA90">
        <v>100077772</v>
      </c>
      <c r="BB90">
        <v>86</v>
      </c>
      <c r="BC90">
        <v>1997</v>
      </c>
      <c r="BD90" s="4" t="s">
        <v>25</v>
      </c>
      <c r="BE90" s="3"/>
      <c r="BF90" s="3"/>
      <c r="BH90" s="3" t="s">
        <v>103</v>
      </c>
      <c r="BI90" s="3">
        <v>1994</v>
      </c>
      <c r="BJ90" s="3" t="s">
        <v>33</v>
      </c>
      <c r="BK90" t="s">
        <v>103</v>
      </c>
      <c r="BL90">
        <v>100129010</v>
      </c>
      <c r="BM90">
        <v>86</v>
      </c>
      <c r="BN90">
        <v>1994</v>
      </c>
      <c r="BO90" t="s">
        <v>25</v>
      </c>
      <c r="BP90" s="3"/>
      <c r="BQ90" s="3"/>
      <c r="BS90" t="s">
        <v>171</v>
      </c>
      <c r="BT90">
        <v>1995</v>
      </c>
      <c r="BU90" t="s">
        <v>51</v>
      </c>
      <c r="BV90" t="s">
        <v>171</v>
      </c>
      <c r="BW90">
        <v>100089637</v>
      </c>
      <c r="BX90">
        <v>86</v>
      </c>
      <c r="BY90">
        <v>1995</v>
      </c>
      <c r="BZ90" s="4" t="s">
        <v>25</v>
      </c>
      <c r="CA90" s="3"/>
      <c r="CB90" s="3"/>
      <c r="CC90" s="3"/>
      <c r="CD90" t="s">
        <v>357</v>
      </c>
      <c r="CE90">
        <v>1997</v>
      </c>
      <c r="CF90" t="s">
        <v>80</v>
      </c>
      <c r="CG90" t="s">
        <v>357</v>
      </c>
      <c r="CH90">
        <v>100080181</v>
      </c>
      <c r="CI90">
        <v>86</v>
      </c>
      <c r="CJ90">
        <v>1997</v>
      </c>
      <c r="CK90" t="s">
        <v>25</v>
      </c>
      <c r="CL90" s="3"/>
      <c r="CM90" s="3"/>
      <c r="CN90" s="3"/>
      <c r="CO90" t="s">
        <v>358</v>
      </c>
      <c r="CP90">
        <v>1995</v>
      </c>
      <c r="CQ90" t="s">
        <v>359</v>
      </c>
      <c r="CR90" t="s">
        <v>358</v>
      </c>
      <c r="CS90">
        <v>900134342</v>
      </c>
      <c r="CT90">
        <v>85.5</v>
      </c>
      <c r="CU90">
        <v>1995</v>
      </c>
      <c r="CV90" s="4" t="s">
        <v>25</v>
      </c>
      <c r="CW90" s="3"/>
      <c r="CX90" s="3"/>
      <c r="CZ90" s="3" t="s">
        <v>214</v>
      </c>
      <c r="DA90" s="3">
        <v>1995</v>
      </c>
      <c r="DB90" s="3" t="s">
        <v>149</v>
      </c>
      <c r="DC90" t="s">
        <v>214</v>
      </c>
      <c r="DD90">
        <v>100071525</v>
      </c>
      <c r="DE90">
        <v>86</v>
      </c>
      <c r="DF90">
        <v>1995</v>
      </c>
      <c r="DG90" t="s">
        <v>25</v>
      </c>
      <c r="DH90" s="3"/>
      <c r="DI90" s="3"/>
      <c r="DK90" s="3" t="s">
        <v>261</v>
      </c>
      <c r="DL90" s="3">
        <v>1995</v>
      </c>
      <c r="DM90" s="3" t="s">
        <v>149</v>
      </c>
      <c r="DN90" t="s">
        <v>261</v>
      </c>
      <c r="DO90">
        <v>100071524</v>
      </c>
      <c r="DP90">
        <v>86</v>
      </c>
      <c r="DQ90">
        <v>1995</v>
      </c>
      <c r="DR90" t="s">
        <v>25</v>
      </c>
      <c r="DS90" s="3"/>
      <c r="DT90" s="3"/>
      <c r="DU90" s="3"/>
      <c r="DV90" t="s">
        <v>350</v>
      </c>
      <c r="DW90">
        <v>1997</v>
      </c>
      <c r="DX90" t="s">
        <v>160</v>
      </c>
      <c r="DY90" t="s">
        <v>350</v>
      </c>
      <c r="DZ90">
        <v>100094226</v>
      </c>
      <c r="EA90">
        <v>85.5</v>
      </c>
      <c r="EB90">
        <v>1997</v>
      </c>
      <c r="EC90" t="s">
        <v>25</v>
      </c>
      <c r="ED90" s="3"/>
      <c r="EE90" s="3"/>
    </row>
    <row r="91" spans="1:135">
      <c r="A91" s="3" t="s">
        <v>360</v>
      </c>
      <c r="B91" s="3">
        <v>1990</v>
      </c>
      <c r="C91" s="3" t="s">
        <v>33</v>
      </c>
      <c r="D91" t="s">
        <v>360</v>
      </c>
      <c r="E91">
        <v>100074757</v>
      </c>
      <c r="F91">
        <v>87</v>
      </c>
      <c r="G91">
        <v>1990</v>
      </c>
      <c r="H91" t="s">
        <v>25</v>
      </c>
      <c r="I91" s="3"/>
      <c r="J91" s="3"/>
      <c r="K91" s="3"/>
      <c r="M91" t="s">
        <v>361</v>
      </c>
      <c r="N91">
        <v>1994</v>
      </c>
      <c r="O91" t="s">
        <v>80</v>
      </c>
      <c r="P91" t="s">
        <v>361</v>
      </c>
      <c r="Q91">
        <v>100050383</v>
      </c>
      <c r="R91">
        <v>87</v>
      </c>
      <c r="S91">
        <v>1994</v>
      </c>
      <c r="T91" t="s">
        <v>25</v>
      </c>
      <c r="U91" s="3"/>
      <c r="V91" s="3"/>
      <c r="W91" s="3"/>
      <c r="Y91" t="s">
        <v>182</v>
      </c>
      <c r="Z91">
        <v>1995</v>
      </c>
      <c r="AA91" t="s">
        <v>71</v>
      </c>
      <c r="AB91" t="s">
        <v>182</v>
      </c>
      <c r="AC91">
        <v>100066489</v>
      </c>
      <c r="AD91">
        <v>87</v>
      </c>
      <c r="AE91">
        <v>1995</v>
      </c>
      <c r="AF91" t="s">
        <v>25</v>
      </c>
      <c r="AG91" s="3"/>
      <c r="AH91" s="3"/>
      <c r="AI91" s="3"/>
      <c r="AJ91" s="3"/>
      <c r="AK91" s="3"/>
      <c r="AL91" s="3"/>
      <c r="AM91" s="3"/>
      <c r="AW91" s="3" t="s">
        <v>144</v>
      </c>
      <c r="AX91" s="3">
        <v>1996</v>
      </c>
      <c r="AY91" s="3" t="s">
        <v>145</v>
      </c>
      <c r="AZ91" t="s">
        <v>144</v>
      </c>
      <c r="BA91">
        <v>100072164</v>
      </c>
      <c r="BB91">
        <v>87</v>
      </c>
      <c r="BC91">
        <v>1996</v>
      </c>
      <c r="BD91" s="4" t="s">
        <v>25</v>
      </c>
      <c r="BE91" s="3"/>
      <c r="BF91" s="3"/>
      <c r="BH91" s="3" t="s">
        <v>362</v>
      </c>
      <c r="BI91" s="3">
        <v>1994</v>
      </c>
      <c r="BJ91" s="3" t="s">
        <v>33</v>
      </c>
      <c r="BK91" t="s">
        <v>362</v>
      </c>
      <c r="BL91">
        <v>100097061</v>
      </c>
      <c r="BM91">
        <v>87</v>
      </c>
      <c r="BN91">
        <v>1994</v>
      </c>
      <c r="BO91" t="s">
        <v>25</v>
      </c>
      <c r="BP91" s="3"/>
      <c r="BQ91" s="3"/>
      <c r="BS91" t="s">
        <v>363</v>
      </c>
      <c r="BT91">
        <v>1993</v>
      </c>
      <c r="BU91" t="s">
        <v>37</v>
      </c>
      <c r="BV91" t="s">
        <v>363</v>
      </c>
      <c r="BW91">
        <v>100065704</v>
      </c>
      <c r="BX91">
        <v>87</v>
      </c>
      <c r="BY91">
        <v>1993</v>
      </c>
      <c r="BZ91" s="4" t="s">
        <v>25</v>
      </c>
      <c r="CA91" s="3"/>
      <c r="CB91" s="3"/>
      <c r="CC91" s="3"/>
      <c r="CD91" t="s">
        <v>320</v>
      </c>
      <c r="CE91">
        <v>1992</v>
      </c>
      <c r="CF91" t="s">
        <v>61</v>
      </c>
      <c r="CG91" t="s">
        <v>320</v>
      </c>
      <c r="CH91">
        <v>100072235</v>
      </c>
      <c r="CI91">
        <v>87</v>
      </c>
      <c r="CJ91">
        <v>1992</v>
      </c>
      <c r="CK91" t="s">
        <v>25</v>
      </c>
      <c r="CL91" s="3"/>
      <c r="CM91" s="3"/>
      <c r="CN91" s="3"/>
      <c r="CO91" t="s">
        <v>364</v>
      </c>
      <c r="CP91">
        <v>1998</v>
      </c>
      <c r="CQ91" t="s">
        <v>45</v>
      </c>
      <c r="CR91" t="s">
        <v>364</v>
      </c>
      <c r="CS91">
        <v>100096178</v>
      </c>
      <c r="CT91">
        <v>87</v>
      </c>
      <c r="CU91">
        <v>1998</v>
      </c>
      <c r="CV91" s="4" t="s">
        <v>25</v>
      </c>
      <c r="CW91" s="3"/>
      <c r="CX91" s="3"/>
      <c r="CZ91" s="3" t="s">
        <v>197</v>
      </c>
      <c r="DA91" s="3">
        <v>1996</v>
      </c>
      <c r="DB91" s="3" t="s">
        <v>198</v>
      </c>
      <c r="DC91" t="s">
        <v>197</v>
      </c>
      <c r="DD91">
        <v>100085804</v>
      </c>
      <c r="DE91">
        <v>87</v>
      </c>
      <c r="DF91">
        <v>1996</v>
      </c>
      <c r="DG91" t="s">
        <v>25</v>
      </c>
      <c r="DH91" s="3"/>
      <c r="DI91" s="3"/>
      <c r="DK91" s="3" t="s">
        <v>234</v>
      </c>
      <c r="DL91" s="3">
        <v>1995</v>
      </c>
      <c r="DM91" s="3" t="s">
        <v>235</v>
      </c>
      <c r="DN91" t="s">
        <v>234</v>
      </c>
      <c r="DO91">
        <v>100082790</v>
      </c>
      <c r="DP91">
        <v>87</v>
      </c>
      <c r="DQ91">
        <v>1995</v>
      </c>
      <c r="DR91" t="s">
        <v>25</v>
      </c>
      <c r="DS91" s="3"/>
      <c r="DT91" s="3"/>
      <c r="DU91" s="3"/>
      <c r="DV91" t="s">
        <v>365</v>
      </c>
      <c r="DW91">
        <v>1995</v>
      </c>
      <c r="DX91" t="s">
        <v>293</v>
      </c>
      <c r="DY91" t="s">
        <v>365</v>
      </c>
      <c r="DZ91">
        <v>100074173</v>
      </c>
      <c r="EA91">
        <v>87</v>
      </c>
      <c r="EB91">
        <v>1995</v>
      </c>
      <c r="EC91" t="s">
        <v>25</v>
      </c>
      <c r="ED91" s="3"/>
      <c r="EE91" s="3"/>
    </row>
    <row r="92" spans="1:135">
      <c r="A92" s="3" t="s">
        <v>366</v>
      </c>
      <c r="B92" s="3">
        <v>1951</v>
      </c>
      <c r="C92" s="3" t="s">
        <v>105</v>
      </c>
      <c r="D92" t="s">
        <v>366</v>
      </c>
      <c r="E92">
        <v>100025283</v>
      </c>
      <c r="F92">
        <v>88</v>
      </c>
      <c r="G92">
        <v>1951</v>
      </c>
      <c r="H92" t="s">
        <v>25</v>
      </c>
      <c r="I92" s="3"/>
      <c r="J92" s="3"/>
      <c r="K92" s="3"/>
      <c r="M92" t="s">
        <v>367</v>
      </c>
      <c r="N92">
        <v>1993</v>
      </c>
      <c r="O92" t="s">
        <v>89</v>
      </c>
      <c r="P92" t="s">
        <v>367</v>
      </c>
      <c r="Q92">
        <v>100043301</v>
      </c>
      <c r="R92">
        <v>88</v>
      </c>
      <c r="S92">
        <v>1993</v>
      </c>
      <c r="T92" t="s">
        <v>25</v>
      </c>
      <c r="U92" s="3"/>
      <c r="V92" s="3"/>
      <c r="W92" s="3"/>
      <c r="Y92" t="s">
        <v>360</v>
      </c>
      <c r="Z92">
        <v>1990</v>
      </c>
      <c r="AA92" t="s">
        <v>33</v>
      </c>
      <c r="AB92" t="s">
        <v>360</v>
      </c>
      <c r="AC92">
        <v>100074757</v>
      </c>
      <c r="AD92">
        <v>88</v>
      </c>
      <c r="AE92">
        <v>1990</v>
      </c>
      <c r="AF92" t="s">
        <v>25</v>
      </c>
      <c r="AK92" s="3"/>
      <c r="AL92" s="3"/>
      <c r="AM92" s="3"/>
      <c r="AW92" s="3" t="s">
        <v>295</v>
      </c>
      <c r="AX92" s="3">
        <v>1995</v>
      </c>
      <c r="AY92" s="3" t="s">
        <v>27</v>
      </c>
      <c r="AZ92" t="s">
        <v>295</v>
      </c>
      <c r="BA92">
        <v>100097761</v>
      </c>
      <c r="BB92">
        <v>88</v>
      </c>
      <c r="BC92">
        <v>1995</v>
      </c>
      <c r="BD92" s="4" t="s">
        <v>25</v>
      </c>
      <c r="BE92" s="3"/>
      <c r="BF92" s="3"/>
      <c r="BH92" s="3" t="s">
        <v>203</v>
      </c>
      <c r="BI92" s="3">
        <v>1993</v>
      </c>
      <c r="BJ92" s="3" t="s">
        <v>39</v>
      </c>
      <c r="BK92" t="s">
        <v>203</v>
      </c>
      <c r="BL92">
        <v>100052767</v>
      </c>
      <c r="BM92">
        <v>88</v>
      </c>
      <c r="BN92">
        <v>1993</v>
      </c>
      <c r="BO92" t="s">
        <v>25</v>
      </c>
      <c r="BP92" s="3"/>
      <c r="BQ92" s="3"/>
      <c r="BS92" t="s">
        <v>125</v>
      </c>
      <c r="BT92">
        <v>1996</v>
      </c>
      <c r="BU92" t="s">
        <v>31</v>
      </c>
      <c r="BV92" t="s">
        <v>125</v>
      </c>
      <c r="BW92">
        <v>100064783</v>
      </c>
      <c r="BX92">
        <v>88</v>
      </c>
      <c r="BY92">
        <v>1996</v>
      </c>
      <c r="BZ92" s="4" t="s">
        <v>25</v>
      </c>
      <c r="CA92" s="3"/>
      <c r="CB92" s="3"/>
      <c r="CC92" s="3"/>
      <c r="CD92" t="s">
        <v>274</v>
      </c>
      <c r="CE92">
        <v>1996</v>
      </c>
      <c r="CF92" t="s">
        <v>275</v>
      </c>
      <c r="CG92" t="s">
        <v>274</v>
      </c>
      <c r="CH92">
        <v>100117076</v>
      </c>
      <c r="CI92">
        <v>88</v>
      </c>
      <c r="CJ92">
        <v>1996</v>
      </c>
      <c r="CK92" t="s">
        <v>25</v>
      </c>
      <c r="CL92" s="3"/>
      <c r="CM92" s="3"/>
      <c r="CN92" s="3"/>
      <c r="CO92" t="s">
        <v>368</v>
      </c>
      <c r="CP92">
        <v>1998</v>
      </c>
      <c r="CQ92" t="s">
        <v>29</v>
      </c>
      <c r="CR92" t="s">
        <v>368</v>
      </c>
      <c r="CS92">
        <v>100102229</v>
      </c>
      <c r="CT92">
        <v>88</v>
      </c>
      <c r="CU92">
        <v>1998</v>
      </c>
      <c r="CV92" s="4" t="s">
        <v>25</v>
      </c>
      <c r="CW92" s="3"/>
      <c r="CX92" s="3"/>
      <c r="CZ92" s="3" t="s">
        <v>369</v>
      </c>
      <c r="DA92" s="3">
        <v>1994</v>
      </c>
      <c r="DB92" s="3" t="s">
        <v>31</v>
      </c>
      <c r="DC92" t="s">
        <v>369</v>
      </c>
      <c r="DD92">
        <v>100118346</v>
      </c>
      <c r="DE92">
        <v>88</v>
      </c>
      <c r="DF92">
        <v>1994</v>
      </c>
      <c r="DG92" t="s">
        <v>25</v>
      </c>
      <c r="DH92" s="3"/>
      <c r="DI92" s="3"/>
      <c r="DK92" s="3" t="s">
        <v>370</v>
      </c>
      <c r="DL92" s="3">
        <v>1997</v>
      </c>
      <c r="DM92" s="3" t="s">
        <v>371</v>
      </c>
      <c r="DN92" t="s">
        <v>370</v>
      </c>
      <c r="DO92">
        <v>100117229</v>
      </c>
      <c r="DP92">
        <v>88</v>
      </c>
      <c r="DQ92">
        <v>1997</v>
      </c>
      <c r="DR92" t="s">
        <v>25</v>
      </c>
      <c r="DS92" s="3"/>
      <c r="DT92" s="3"/>
      <c r="DU92" s="3"/>
      <c r="DV92" t="s">
        <v>291</v>
      </c>
      <c r="DW92">
        <v>1995</v>
      </c>
      <c r="DX92" t="s">
        <v>80</v>
      </c>
      <c r="DY92" t="s">
        <v>291</v>
      </c>
      <c r="DZ92">
        <v>100098738</v>
      </c>
      <c r="EA92">
        <v>88</v>
      </c>
      <c r="EB92">
        <v>1995</v>
      </c>
      <c r="EC92" t="s">
        <v>25</v>
      </c>
      <c r="ED92" s="3"/>
      <c r="EE92" s="3"/>
    </row>
    <row r="93" spans="1:135">
      <c r="A93" s="3" t="s">
        <v>192</v>
      </c>
      <c r="B93" s="3">
        <v>1994</v>
      </c>
      <c r="C93" s="3" t="s">
        <v>37</v>
      </c>
      <c r="D93" t="s">
        <v>192</v>
      </c>
      <c r="E93">
        <v>100060673</v>
      </c>
      <c r="F93">
        <v>89</v>
      </c>
      <c r="G93">
        <v>1994</v>
      </c>
      <c r="H93" t="s">
        <v>25</v>
      </c>
      <c r="I93" s="3"/>
      <c r="J93" s="3"/>
      <c r="K93" s="3"/>
      <c r="M93" t="s">
        <v>372</v>
      </c>
      <c r="N93">
        <v>1995</v>
      </c>
      <c r="O93" t="s">
        <v>80</v>
      </c>
      <c r="P93" t="s">
        <v>372</v>
      </c>
      <c r="Q93">
        <v>100055983</v>
      </c>
      <c r="R93">
        <v>89</v>
      </c>
      <c r="S93">
        <v>1995</v>
      </c>
      <c r="T93" t="s">
        <v>25</v>
      </c>
      <c r="U93" s="3"/>
      <c r="V93" s="3"/>
      <c r="W93" s="3"/>
      <c r="Y93" t="s">
        <v>153</v>
      </c>
      <c r="Z93">
        <v>1996</v>
      </c>
      <c r="AA93" t="s">
        <v>33</v>
      </c>
      <c r="AB93" t="s">
        <v>153</v>
      </c>
      <c r="AC93">
        <v>100128559</v>
      </c>
      <c r="AD93">
        <v>89</v>
      </c>
      <c r="AE93">
        <v>1996</v>
      </c>
      <c r="AF93" t="s">
        <v>25</v>
      </c>
      <c r="AK93" s="3"/>
      <c r="AL93" s="3"/>
      <c r="AM93" s="3"/>
      <c r="AW93" s="3" t="s">
        <v>193</v>
      </c>
      <c r="AX93" s="3">
        <v>1995</v>
      </c>
      <c r="AY93" s="3" t="s">
        <v>29</v>
      </c>
      <c r="AZ93" t="s">
        <v>193</v>
      </c>
      <c r="BA93">
        <v>100072805</v>
      </c>
      <c r="BB93">
        <v>89.33</v>
      </c>
      <c r="BC93">
        <v>1995</v>
      </c>
      <c r="BD93" s="4" t="s">
        <v>25</v>
      </c>
      <c r="BE93" s="3"/>
      <c r="BF93" s="3"/>
      <c r="BH93" s="3" t="s">
        <v>195</v>
      </c>
      <c r="BI93" s="3">
        <v>1997</v>
      </c>
      <c r="BJ93" s="3" t="s">
        <v>56</v>
      </c>
      <c r="BK93" t="s">
        <v>195</v>
      </c>
      <c r="BL93">
        <v>100086581</v>
      </c>
      <c r="BM93">
        <v>89</v>
      </c>
      <c r="BN93">
        <v>1997</v>
      </c>
      <c r="BO93" t="s">
        <v>25</v>
      </c>
      <c r="BP93" s="3"/>
      <c r="BQ93" s="3"/>
      <c r="BS93" t="s">
        <v>373</v>
      </c>
      <c r="BT93">
        <v>1992</v>
      </c>
      <c r="BU93" t="s">
        <v>374</v>
      </c>
      <c r="BV93" t="s">
        <v>373</v>
      </c>
      <c r="BW93">
        <v>100078808</v>
      </c>
      <c r="BX93">
        <v>89</v>
      </c>
      <c r="BY93">
        <v>1992</v>
      </c>
      <c r="BZ93" s="4" t="s">
        <v>25</v>
      </c>
      <c r="CA93" s="3"/>
      <c r="CB93" s="3"/>
      <c r="CC93" s="3"/>
      <c r="CD93" t="s">
        <v>271</v>
      </c>
      <c r="CE93">
        <v>1995</v>
      </c>
      <c r="CF93" t="s">
        <v>45</v>
      </c>
      <c r="CG93" t="s">
        <v>271</v>
      </c>
      <c r="CH93">
        <v>100097324</v>
      </c>
      <c r="CI93">
        <v>89</v>
      </c>
      <c r="CJ93">
        <v>1995</v>
      </c>
      <c r="CK93" t="s">
        <v>25</v>
      </c>
      <c r="CL93" s="3"/>
      <c r="CM93" s="3"/>
      <c r="CN93" s="3"/>
      <c r="CO93" t="s">
        <v>187</v>
      </c>
      <c r="CP93">
        <v>1997</v>
      </c>
      <c r="CQ93" t="s">
        <v>39</v>
      </c>
      <c r="CR93" t="s">
        <v>187</v>
      </c>
      <c r="CS93">
        <v>100116997</v>
      </c>
      <c r="CT93">
        <v>89</v>
      </c>
      <c r="CU93">
        <v>1997</v>
      </c>
      <c r="CV93" s="4" t="s">
        <v>25</v>
      </c>
      <c r="CW93" s="3"/>
      <c r="CX93" s="3"/>
      <c r="CZ93" s="3" t="s">
        <v>230</v>
      </c>
      <c r="DA93" s="3">
        <v>1997</v>
      </c>
      <c r="DB93" s="3" t="s">
        <v>80</v>
      </c>
      <c r="DC93" t="s">
        <v>230</v>
      </c>
      <c r="DD93">
        <v>100088853</v>
      </c>
      <c r="DE93">
        <v>89</v>
      </c>
      <c r="DF93">
        <v>1997</v>
      </c>
      <c r="DG93" t="s">
        <v>25</v>
      </c>
      <c r="DH93" s="3"/>
      <c r="DI93" s="3"/>
      <c r="DK93" s="3" t="s">
        <v>375</v>
      </c>
      <c r="DL93" s="3">
        <v>1975</v>
      </c>
      <c r="DM93" s="3" t="s">
        <v>155</v>
      </c>
      <c r="DN93" t="s">
        <v>375</v>
      </c>
      <c r="DO93">
        <v>100011123</v>
      </c>
      <c r="DP93">
        <v>89</v>
      </c>
      <c r="DQ93">
        <v>1975</v>
      </c>
      <c r="DR93" t="s">
        <v>25</v>
      </c>
      <c r="DS93" s="3"/>
      <c r="DT93" s="3"/>
      <c r="DU93" s="3"/>
      <c r="DV93" t="s">
        <v>325</v>
      </c>
      <c r="DW93">
        <v>1995</v>
      </c>
      <c r="DX93" t="s">
        <v>105</v>
      </c>
      <c r="DY93" t="s">
        <v>325</v>
      </c>
      <c r="DZ93">
        <v>100080335</v>
      </c>
      <c r="EA93">
        <v>89</v>
      </c>
      <c r="EB93">
        <v>1995</v>
      </c>
      <c r="EC93" t="s">
        <v>25</v>
      </c>
      <c r="ED93" s="3"/>
      <c r="EE93" s="3"/>
    </row>
    <row r="94" spans="1:135">
      <c r="A94" s="3" t="s">
        <v>55</v>
      </c>
      <c r="B94" s="3">
        <v>1994</v>
      </c>
      <c r="C94" s="3" t="s">
        <v>56</v>
      </c>
      <c r="D94" t="s">
        <v>55</v>
      </c>
      <c r="E94">
        <v>100046908</v>
      </c>
      <c r="F94">
        <v>90</v>
      </c>
      <c r="G94">
        <v>1994</v>
      </c>
      <c r="H94" t="s">
        <v>25</v>
      </c>
      <c r="I94" s="3"/>
      <c r="J94" s="3"/>
      <c r="K94" s="3"/>
      <c r="M94" t="s">
        <v>376</v>
      </c>
      <c r="N94">
        <v>1988</v>
      </c>
      <c r="O94" t="s">
        <v>80</v>
      </c>
      <c r="P94" t="s">
        <v>376</v>
      </c>
      <c r="Q94">
        <v>100069227</v>
      </c>
      <c r="R94">
        <v>90</v>
      </c>
      <c r="S94">
        <v>1988</v>
      </c>
      <c r="T94" t="s">
        <v>25</v>
      </c>
      <c r="U94" s="3"/>
      <c r="V94" s="3"/>
      <c r="W94" s="3"/>
      <c r="Y94" s="3" t="s">
        <v>122</v>
      </c>
      <c r="Z94" s="3">
        <v>1995</v>
      </c>
      <c r="AA94" s="3" t="s">
        <v>80</v>
      </c>
      <c r="AB94" t="s">
        <v>122</v>
      </c>
      <c r="AC94">
        <v>100055983</v>
      </c>
      <c r="AD94">
        <v>90</v>
      </c>
      <c r="AE94">
        <v>1995</v>
      </c>
      <c r="AF94" t="s">
        <v>25</v>
      </c>
      <c r="AK94" s="3"/>
      <c r="AL94" s="3"/>
      <c r="AM94" s="3"/>
      <c r="AW94" s="3" t="s">
        <v>238</v>
      </c>
      <c r="AX94" s="3">
        <v>1995</v>
      </c>
      <c r="AY94" s="3" t="s">
        <v>51</v>
      </c>
      <c r="AZ94" t="s">
        <v>238</v>
      </c>
      <c r="BA94">
        <v>100125615</v>
      </c>
      <c r="BB94">
        <v>89.33</v>
      </c>
      <c r="BC94">
        <v>1995</v>
      </c>
      <c r="BD94" s="4" t="s">
        <v>25</v>
      </c>
      <c r="BE94" s="3"/>
      <c r="BF94" s="3"/>
      <c r="BH94" s="3" t="s">
        <v>299</v>
      </c>
      <c r="BI94" s="3">
        <v>1995</v>
      </c>
      <c r="BJ94" s="3" t="s">
        <v>229</v>
      </c>
      <c r="BK94" t="s">
        <v>299</v>
      </c>
      <c r="BL94">
        <v>100086715</v>
      </c>
      <c r="BM94">
        <v>90</v>
      </c>
      <c r="BN94">
        <v>1995</v>
      </c>
      <c r="BO94" t="s">
        <v>25</v>
      </c>
      <c r="BP94" s="3"/>
      <c r="BQ94" s="3"/>
      <c r="BS94" t="s">
        <v>214</v>
      </c>
      <c r="BT94">
        <v>1995</v>
      </c>
      <c r="BU94" t="s">
        <v>149</v>
      </c>
      <c r="BV94" t="s">
        <v>214</v>
      </c>
      <c r="BW94">
        <v>100071525</v>
      </c>
      <c r="BX94">
        <v>90</v>
      </c>
      <c r="BY94">
        <v>1995</v>
      </c>
      <c r="BZ94" s="4" t="s">
        <v>25</v>
      </c>
      <c r="CA94" s="3"/>
      <c r="CB94" s="3"/>
      <c r="CC94" s="3"/>
      <c r="CD94" t="s">
        <v>288</v>
      </c>
      <c r="CE94">
        <v>1995</v>
      </c>
      <c r="CF94" t="s">
        <v>58</v>
      </c>
      <c r="CG94" t="s">
        <v>288</v>
      </c>
      <c r="CH94">
        <v>100069192</v>
      </c>
      <c r="CI94">
        <v>90</v>
      </c>
      <c r="CJ94">
        <v>1995</v>
      </c>
      <c r="CK94" t="s">
        <v>25</v>
      </c>
      <c r="CL94" s="3"/>
      <c r="CM94" s="3"/>
      <c r="CN94" s="3"/>
      <c r="CO94" t="s">
        <v>377</v>
      </c>
      <c r="CP94">
        <v>1996</v>
      </c>
      <c r="CQ94" t="s">
        <v>27</v>
      </c>
      <c r="CR94" t="s">
        <v>377</v>
      </c>
      <c r="CS94">
        <v>100102316</v>
      </c>
      <c r="CT94">
        <v>90</v>
      </c>
      <c r="CU94">
        <v>1996</v>
      </c>
      <c r="CV94" s="4" t="s">
        <v>25</v>
      </c>
      <c r="CW94" s="3"/>
      <c r="CX94" s="3"/>
      <c r="CZ94" s="3" t="s">
        <v>357</v>
      </c>
      <c r="DA94" s="3">
        <v>1997</v>
      </c>
      <c r="DB94" s="3" t="s">
        <v>80</v>
      </c>
      <c r="DC94" t="s">
        <v>357</v>
      </c>
      <c r="DD94">
        <v>100080181</v>
      </c>
      <c r="DE94">
        <v>90</v>
      </c>
      <c r="DF94">
        <v>1997</v>
      </c>
      <c r="DG94" t="s">
        <v>25</v>
      </c>
      <c r="DH94" s="3"/>
      <c r="DI94" s="3"/>
      <c r="DK94" s="3" t="s">
        <v>378</v>
      </c>
      <c r="DL94" s="3">
        <v>1994</v>
      </c>
      <c r="DM94" s="3" t="s">
        <v>379</v>
      </c>
      <c r="DN94" t="s">
        <v>378</v>
      </c>
      <c r="DO94">
        <v>100057500</v>
      </c>
      <c r="DP94">
        <v>90</v>
      </c>
      <c r="DQ94">
        <v>1994</v>
      </c>
      <c r="DR94" t="s">
        <v>25</v>
      </c>
      <c r="DS94" s="3"/>
      <c r="DT94" s="3"/>
      <c r="DU94" s="3"/>
      <c r="DV94" t="s">
        <v>357</v>
      </c>
      <c r="DW94">
        <v>1997</v>
      </c>
      <c r="DX94" t="s">
        <v>80</v>
      </c>
      <c r="DY94" t="s">
        <v>357</v>
      </c>
      <c r="DZ94">
        <v>100080181</v>
      </c>
      <c r="EA94">
        <v>90</v>
      </c>
      <c r="EB94">
        <v>1997</v>
      </c>
      <c r="EC94" t="s">
        <v>25</v>
      </c>
      <c r="ED94" s="3"/>
      <c r="EE94" s="3"/>
    </row>
    <row r="95" spans="1:135">
      <c r="A95" s="3" t="s">
        <v>166</v>
      </c>
      <c r="B95" s="3">
        <v>1993</v>
      </c>
      <c r="C95" s="3" t="s">
        <v>31</v>
      </c>
      <c r="D95" t="s">
        <v>166</v>
      </c>
      <c r="E95">
        <v>100082352</v>
      </c>
      <c r="F95">
        <v>91</v>
      </c>
      <c r="G95">
        <v>1993</v>
      </c>
      <c r="H95" t="s">
        <v>25</v>
      </c>
      <c r="I95" s="3"/>
      <c r="J95" s="3"/>
      <c r="K95" s="3"/>
      <c r="M95" t="s">
        <v>380</v>
      </c>
      <c r="N95">
        <v>1992</v>
      </c>
      <c r="O95" t="s">
        <v>229</v>
      </c>
      <c r="P95" t="s">
        <v>380</v>
      </c>
      <c r="Q95">
        <v>100044799</v>
      </c>
      <c r="R95">
        <v>91</v>
      </c>
      <c r="S95">
        <v>1992</v>
      </c>
      <c r="T95" t="s">
        <v>25</v>
      </c>
      <c r="U95" s="3"/>
      <c r="V95" s="3"/>
      <c r="W95" s="3"/>
      <c r="Y95" s="3" t="s">
        <v>129</v>
      </c>
      <c r="Z95" s="3">
        <v>1993</v>
      </c>
      <c r="AA95" s="3" t="s">
        <v>130</v>
      </c>
      <c r="AB95" t="s">
        <v>129</v>
      </c>
      <c r="AC95">
        <v>100072460</v>
      </c>
      <c r="AD95">
        <v>91</v>
      </c>
      <c r="AE95">
        <v>1993</v>
      </c>
      <c r="AF95" t="s">
        <v>25</v>
      </c>
      <c r="AK95" s="3"/>
      <c r="AL95" s="3"/>
      <c r="AM95" s="3"/>
      <c r="AW95" s="3" t="s">
        <v>240</v>
      </c>
      <c r="AX95" s="3">
        <v>1994</v>
      </c>
      <c r="AY95" s="3" t="s">
        <v>98</v>
      </c>
      <c r="AZ95" t="s">
        <v>240</v>
      </c>
      <c r="BA95">
        <v>100063848</v>
      </c>
      <c r="BB95">
        <v>89.33</v>
      </c>
      <c r="BC95">
        <v>1994</v>
      </c>
      <c r="BD95" s="4" t="s">
        <v>25</v>
      </c>
      <c r="BE95" s="3"/>
      <c r="BF95" s="3"/>
      <c r="BH95" s="3" t="s">
        <v>181</v>
      </c>
      <c r="BI95" s="3">
        <v>1997</v>
      </c>
      <c r="BJ95" s="3" t="s">
        <v>160</v>
      </c>
      <c r="BK95" t="s">
        <v>181</v>
      </c>
      <c r="BL95">
        <v>100101299</v>
      </c>
      <c r="BM95">
        <v>91</v>
      </c>
      <c r="BN95">
        <v>1997</v>
      </c>
      <c r="BO95" t="s">
        <v>25</v>
      </c>
      <c r="BP95" s="3"/>
      <c r="BQ95" s="3"/>
      <c r="BS95" t="s">
        <v>381</v>
      </c>
      <c r="BT95">
        <v>1991</v>
      </c>
      <c r="BU95" t="s">
        <v>37</v>
      </c>
      <c r="BV95" t="s">
        <v>381</v>
      </c>
      <c r="BW95">
        <v>100051126</v>
      </c>
      <c r="BX95">
        <v>91</v>
      </c>
      <c r="BY95">
        <v>1991</v>
      </c>
      <c r="BZ95" s="4" t="s">
        <v>25</v>
      </c>
      <c r="CA95" s="3"/>
      <c r="CB95" s="3"/>
      <c r="CC95" s="3"/>
      <c r="CD95" t="s">
        <v>107</v>
      </c>
      <c r="CE95">
        <v>1995</v>
      </c>
      <c r="CF95" t="s">
        <v>74</v>
      </c>
      <c r="CG95" t="s">
        <v>107</v>
      </c>
      <c r="CH95">
        <v>100117401</v>
      </c>
      <c r="CI95">
        <v>91</v>
      </c>
      <c r="CJ95">
        <v>1995</v>
      </c>
      <c r="CK95" t="s">
        <v>25</v>
      </c>
      <c r="CL95" s="3"/>
      <c r="CM95" s="3"/>
      <c r="CN95" s="3"/>
      <c r="CO95" t="s">
        <v>382</v>
      </c>
      <c r="CP95">
        <v>1997</v>
      </c>
      <c r="CQ95" t="s">
        <v>58</v>
      </c>
      <c r="CR95" t="s">
        <v>382</v>
      </c>
      <c r="CS95">
        <v>100125798</v>
      </c>
      <c r="CT95">
        <v>91</v>
      </c>
      <c r="CU95">
        <v>1997</v>
      </c>
      <c r="CV95" s="4" t="s">
        <v>25</v>
      </c>
      <c r="CW95" s="3"/>
      <c r="CX95" s="3"/>
      <c r="CZ95" s="3" t="s">
        <v>268</v>
      </c>
      <c r="DA95" s="3">
        <v>1995</v>
      </c>
      <c r="DB95" s="3" t="s">
        <v>61</v>
      </c>
      <c r="DC95" t="s">
        <v>268</v>
      </c>
      <c r="DD95">
        <v>100094059</v>
      </c>
      <c r="DE95">
        <v>91</v>
      </c>
      <c r="DF95">
        <v>1995</v>
      </c>
      <c r="DG95" t="s">
        <v>25</v>
      </c>
      <c r="DH95" s="3"/>
      <c r="DI95" s="3"/>
      <c r="DK95" s="3" t="s">
        <v>383</v>
      </c>
      <c r="DL95" s="3">
        <v>1992</v>
      </c>
      <c r="DM95" s="3" t="s">
        <v>31</v>
      </c>
      <c r="DN95" t="s">
        <v>383</v>
      </c>
      <c r="DO95">
        <v>100090685</v>
      </c>
      <c r="DP95">
        <v>91</v>
      </c>
      <c r="DQ95">
        <v>1992</v>
      </c>
      <c r="DR95" t="s">
        <v>25</v>
      </c>
      <c r="DS95" s="3"/>
      <c r="DT95" s="3"/>
      <c r="DU95" s="3"/>
      <c r="DV95" t="s">
        <v>384</v>
      </c>
      <c r="DW95">
        <v>1995</v>
      </c>
      <c r="DX95" t="s">
        <v>314</v>
      </c>
      <c r="DY95" t="s">
        <v>384</v>
      </c>
      <c r="DZ95">
        <v>100097466</v>
      </c>
      <c r="EA95">
        <v>91</v>
      </c>
      <c r="EB95">
        <v>1995</v>
      </c>
      <c r="EC95" t="s">
        <v>25</v>
      </c>
      <c r="ED95" s="3"/>
      <c r="EE95" s="3"/>
    </row>
    <row r="96" spans="1:135">
      <c r="A96" s="3" t="s">
        <v>70</v>
      </c>
      <c r="B96" s="3">
        <v>1994</v>
      </c>
      <c r="C96" s="3" t="s">
        <v>71</v>
      </c>
      <c r="D96" t="s">
        <v>70</v>
      </c>
      <c r="E96">
        <v>100085722</v>
      </c>
      <c r="F96">
        <v>92</v>
      </c>
      <c r="G96">
        <v>1994</v>
      </c>
      <c r="H96" t="s">
        <v>25</v>
      </c>
      <c r="I96" s="3"/>
      <c r="J96" s="3"/>
      <c r="K96" s="3"/>
      <c r="M96" t="s">
        <v>385</v>
      </c>
      <c r="N96">
        <v>1990</v>
      </c>
      <c r="O96" t="s">
        <v>41</v>
      </c>
      <c r="P96" t="s">
        <v>385</v>
      </c>
      <c r="Q96">
        <v>100053176</v>
      </c>
      <c r="R96">
        <v>92</v>
      </c>
      <c r="S96">
        <v>1990</v>
      </c>
      <c r="T96" t="s">
        <v>25</v>
      </c>
      <c r="U96" s="3"/>
      <c r="V96" s="3"/>
      <c r="W96" s="3"/>
      <c r="Y96" s="3" t="s">
        <v>70</v>
      </c>
      <c r="Z96" s="3">
        <v>1994</v>
      </c>
      <c r="AA96" s="3" t="s">
        <v>71</v>
      </c>
      <c r="AB96" t="s">
        <v>70</v>
      </c>
      <c r="AC96">
        <v>100085722</v>
      </c>
      <c r="AD96">
        <v>92</v>
      </c>
      <c r="AE96">
        <v>1994</v>
      </c>
      <c r="AF96" t="s">
        <v>25</v>
      </c>
      <c r="AK96" s="3"/>
      <c r="AL96" s="3"/>
      <c r="AM96" s="3"/>
      <c r="AW96" s="3" t="s">
        <v>158</v>
      </c>
      <c r="AX96" s="3">
        <v>1996</v>
      </c>
      <c r="AY96" s="3" t="s">
        <v>80</v>
      </c>
      <c r="AZ96" t="s">
        <v>158</v>
      </c>
      <c r="BA96">
        <v>100085500</v>
      </c>
      <c r="BB96">
        <v>92</v>
      </c>
      <c r="BC96">
        <v>1996</v>
      </c>
      <c r="BD96" t="s">
        <v>25</v>
      </c>
      <c r="BE96" s="3"/>
      <c r="BF96" s="3"/>
      <c r="BH96" s="3" t="s">
        <v>386</v>
      </c>
      <c r="BI96" s="3">
        <v>1993</v>
      </c>
      <c r="BJ96" s="3" t="s">
        <v>51</v>
      </c>
      <c r="BK96" t="s">
        <v>386</v>
      </c>
      <c r="BL96">
        <v>100038094</v>
      </c>
      <c r="BM96">
        <v>92.5</v>
      </c>
      <c r="BN96">
        <v>1993</v>
      </c>
      <c r="BO96" t="s">
        <v>25</v>
      </c>
      <c r="BP96" s="3"/>
      <c r="BQ96" s="3"/>
      <c r="BS96" t="s">
        <v>111</v>
      </c>
      <c r="BT96">
        <v>1995</v>
      </c>
      <c r="BU96" t="s">
        <v>58</v>
      </c>
      <c r="BV96" t="s">
        <v>111</v>
      </c>
      <c r="BW96">
        <v>100076263</v>
      </c>
      <c r="BX96">
        <v>92</v>
      </c>
      <c r="BY96">
        <v>1995</v>
      </c>
      <c r="BZ96" s="4" t="s">
        <v>25</v>
      </c>
      <c r="CA96" s="3"/>
      <c r="CB96" s="3"/>
      <c r="CC96" s="3"/>
      <c r="CD96" t="s">
        <v>219</v>
      </c>
      <c r="CE96">
        <v>1996</v>
      </c>
      <c r="CF96" t="s">
        <v>155</v>
      </c>
      <c r="CG96" t="s">
        <v>219</v>
      </c>
      <c r="CH96">
        <v>100090150</v>
      </c>
      <c r="CI96">
        <v>92</v>
      </c>
      <c r="CJ96">
        <v>1996</v>
      </c>
      <c r="CK96" t="s">
        <v>25</v>
      </c>
      <c r="CL96" s="3"/>
      <c r="CM96" s="3"/>
      <c r="CN96" s="3"/>
      <c r="CO96" t="s">
        <v>282</v>
      </c>
      <c r="CP96">
        <v>1996</v>
      </c>
      <c r="CQ96" t="s">
        <v>24</v>
      </c>
      <c r="CR96" t="s">
        <v>282</v>
      </c>
      <c r="CS96">
        <v>100091550</v>
      </c>
      <c r="CT96">
        <v>92</v>
      </c>
      <c r="CU96">
        <v>1996</v>
      </c>
      <c r="CV96" s="4" t="s">
        <v>25</v>
      </c>
      <c r="CW96" s="3"/>
      <c r="CX96" s="3"/>
      <c r="CZ96" s="3" t="s">
        <v>387</v>
      </c>
      <c r="DA96" s="3">
        <v>1997</v>
      </c>
      <c r="DB96" s="3" t="s">
        <v>33</v>
      </c>
      <c r="DC96" t="s">
        <v>387</v>
      </c>
      <c r="DD96">
        <v>100128560</v>
      </c>
      <c r="DE96">
        <v>92</v>
      </c>
      <c r="DF96">
        <v>1997</v>
      </c>
      <c r="DG96" t="s">
        <v>25</v>
      </c>
      <c r="DH96" s="3"/>
      <c r="DI96" s="3"/>
      <c r="DK96" s="3" t="s">
        <v>388</v>
      </c>
      <c r="DL96" s="3">
        <v>1993</v>
      </c>
      <c r="DM96" s="3" t="s">
        <v>31</v>
      </c>
      <c r="DN96" t="s">
        <v>388</v>
      </c>
      <c r="DO96">
        <v>100085559</v>
      </c>
      <c r="DP96">
        <v>92.5</v>
      </c>
      <c r="DQ96">
        <v>1993</v>
      </c>
      <c r="DR96" t="s">
        <v>25</v>
      </c>
      <c r="DS96" s="3"/>
      <c r="DT96" s="3"/>
      <c r="DU96" s="3"/>
      <c r="DV96" t="s">
        <v>297</v>
      </c>
      <c r="DW96">
        <v>1994</v>
      </c>
      <c r="DX96" t="s">
        <v>298</v>
      </c>
      <c r="DY96" t="s">
        <v>297</v>
      </c>
      <c r="DZ96">
        <v>100056503</v>
      </c>
      <c r="EA96">
        <v>92</v>
      </c>
      <c r="EB96">
        <v>1994</v>
      </c>
      <c r="EC96" t="s">
        <v>25</v>
      </c>
      <c r="ED96" s="3"/>
      <c r="EE96" s="3"/>
    </row>
    <row r="97" spans="1:135">
      <c r="A97" s="3" t="s">
        <v>389</v>
      </c>
      <c r="B97" s="3">
        <v>1989</v>
      </c>
      <c r="C97" s="3" t="s">
        <v>39</v>
      </c>
      <c r="D97" t="s">
        <v>389</v>
      </c>
      <c r="E97">
        <v>100052501</v>
      </c>
      <c r="F97">
        <v>93</v>
      </c>
      <c r="G97">
        <v>1989</v>
      </c>
      <c r="H97" t="s">
        <v>25</v>
      </c>
      <c r="I97" s="3"/>
      <c r="J97" s="3"/>
      <c r="K97" s="3"/>
      <c r="M97" t="s">
        <v>390</v>
      </c>
      <c r="N97">
        <v>1990</v>
      </c>
      <c r="O97" t="s">
        <v>18</v>
      </c>
      <c r="P97" t="s">
        <v>390</v>
      </c>
      <c r="Q97">
        <v>100059523</v>
      </c>
      <c r="R97">
        <v>93</v>
      </c>
      <c r="S97">
        <v>1990</v>
      </c>
      <c r="T97" t="s">
        <v>327</v>
      </c>
      <c r="U97" s="3"/>
      <c r="V97" s="3"/>
      <c r="W97" s="3"/>
      <c r="Y97" s="3" t="s">
        <v>321</v>
      </c>
      <c r="Z97" s="3">
        <v>1993</v>
      </c>
      <c r="AA97" s="3" t="s">
        <v>71</v>
      </c>
      <c r="AB97" t="s">
        <v>321</v>
      </c>
      <c r="AC97">
        <v>100086688</v>
      </c>
      <c r="AD97">
        <v>93</v>
      </c>
      <c r="AE97">
        <v>1993</v>
      </c>
      <c r="AF97" t="s">
        <v>25</v>
      </c>
      <c r="AK97" s="3"/>
      <c r="AL97" s="3"/>
      <c r="AM97" s="3"/>
      <c r="AW97" s="3" t="s">
        <v>164</v>
      </c>
      <c r="AX97" s="3">
        <v>1995</v>
      </c>
      <c r="AY97" s="3" t="s">
        <v>31</v>
      </c>
      <c r="AZ97" t="s">
        <v>164</v>
      </c>
      <c r="BA97">
        <v>100088284</v>
      </c>
      <c r="BB97">
        <v>93</v>
      </c>
      <c r="BC97">
        <v>1995</v>
      </c>
      <c r="BD97" t="s">
        <v>25</v>
      </c>
      <c r="BE97" s="3"/>
      <c r="BF97" s="3"/>
      <c r="BH97" s="3" t="s">
        <v>100</v>
      </c>
      <c r="BI97" s="3">
        <v>1994</v>
      </c>
      <c r="BJ97" s="3" t="s">
        <v>29</v>
      </c>
      <c r="BK97" t="s">
        <v>100</v>
      </c>
      <c r="BL97">
        <v>100080523</v>
      </c>
      <c r="BM97">
        <v>92.5</v>
      </c>
      <c r="BN97">
        <v>1994</v>
      </c>
      <c r="BO97" t="s">
        <v>25</v>
      </c>
      <c r="BP97" s="3"/>
      <c r="BQ97" s="3"/>
      <c r="BS97" t="s">
        <v>122</v>
      </c>
      <c r="BT97">
        <v>1995</v>
      </c>
      <c r="BU97" t="s">
        <v>80</v>
      </c>
      <c r="BV97" t="s">
        <v>122</v>
      </c>
      <c r="BW97">
        <v>100055983</v>
      </c>
      <c r="BX97">
        <v>93</v>
      </c>
      <c r="BY97">
        <v>1995</v>
      </c>
      <c r="BZ97" s="4" t="s">
        <v>25</v>
      </c>
      <c r="CA97" s="3"/>
      <c r="CB97" s="3"/>
      <c r="CC97" s="3"/>
      <c r="CD97" t="s">
        <v>214</v>
      </c>
      <c r="CE97">
        <v>1995</v>
      </c>
      <c r="CF97" t="s">
        <v>149</v>
      </c>
      <c r="CG97" t="s">
        <v>214</v>
      </c>
      <c r="CH97">
        <v>100071525</v>
      </c>
      <c r="CI97">
        <v>93</v>
      </c>
      <c r="CJ97">
        <v>1995</v>
      </c>
      <c r="CK97" t="s">
        <v>25</v>
      </c>
      <c r="CL97" s="3"/>
      <c r="CM97" s="3"/>
      <c r="CN97" s="3"/>
      <c r="CO97" t="s">
        <v>391</v>
      </c>
      <c r="CP97">
        <v>1996</v>
      </c>
      <c r="CQ97" t="s">
        <v>27</v>
      </c>
      <c r="CR97" t="s">
        <v>391</v>
      </c>
      <c r="CS97">
        <v>100102317</v>
      </c>
      <c r="CT97">
        <v>93</v>
      </c>
      <c r="CU97">
        <v>1996</v>
      </c>
      <c r="CV97" s="4" t="s">
        <v>25</v>
      </c>
      <c r="CW97" s="3"/>
      <c r="CX97" s="3"/>
      <c r="CZ97" s="3" t="s">
        <v>311</v>
      </c>
      <c r="DA97" s="3">
        <v>1994</v>
      </c>
      <c r="DB97" s="3" t="s">
        <v>259</v>
      </c>
      <c r="DC97" t="s">
        <v>311</v>
      </c>
      <c r="DD97">
        <v>100089604</v>
      </c>
      <c r="DE97">
        <v>93</v>
      </c>
      <c r="DF97">
        <v>1994</v>
      </c>
      <c r="DG97" t="s">
        <v>25</v>
      </c>
      <c r="DH97" s="3"/>
      <c r="DI97" s="3"/>
      <c r="DK97" s="3" t="s">
        <v>392</v>
      </c>
      <c r="DL97" s="3">
        <v>1992</v>
      </c>
      <c r="DM97" s="3" t="s">
        <v>33</v>
      </c>
      <c r="DN97" t="s">
        <v>392</v>
      </c>
      <c r="DO97">
        <v>100083146</v>
      </c>
      <c r="DP97">
        <v>92.5</v>
      </c>
      <c r="DQ97">
        <v>1992</v>
      </c>
      <c r="DR97" t="s">
        <v>25</v>
      </c>
      <c r="DS97" s="3"/>
      <c r="DT97" s="3"/>
      <c r="DU97" s="3"/>
      <c r="DV97" t="s">
        <v>257</v>
      </c>
      <c r="DW97">
        <v>1997</v>
      </c>
      <c r="DX97" t="s">
        <v>29</v>
      </c>
      <c r="DY97" t="s">
        <v>257</v>
      </c>
      <c r="DZ97">
        <v>100088312</v>
      </c>
      <c r="EA97">
        <v>93.5</v>
      </c>
      <c r="EB97">
        <v>1997</v>
      </c>
      <c r="EC97" t="s">
        <v>25</v>
      </c>
      <c r="ED97" s="3"/>
      <c r="EE97" s="3"/>
    </row>
    <row r="98" spans="1:135">
      <c r="A98" s="3" t="s">
        <v>393</v>
      </c>
      <c r="B98" s="3">
        <v>1992</v>
      </c>
      <c r="C98" s="3" t="s">
        <v>29</v>
      </c>
      <c r="D98" t="s">
        <v>393</v>
      </c>
      <c r="E98">
        <v>100058319</v>
      </c>
      <c r="F98">
        <v>94</v>
      </c>
      <c r="G98">
        <v>1992</v>
      </c>
      <c r="H98" t="s">
        <v>25</v>
      </c>
      <c r="I98" s="3"/>
      <c r="J98" s="3"/>
      <c r="K98" s="3"/>
      <c r="M98" t="s">
        <v>394</v>
      </c>
      <c r="N98">
        <v>1990</v>
      </c>
      <c r="O98" t="s">
        <v>235</v>
      </c>
      <c r="P98" t="s">
        <v>394</v>
      </c>
      <c r="Q98">
        <v>100072658</v>
      </c>
      <c r="R98">
        <v>94</v>
      </c>
      <c r="S98">
        <v>1990</v>
      </c>
      <c r="T98" t="s">
        <v>25</v>
      </c>
      <c r="U98" s="3"/>
      <c r="V98" s="3"/>
      <c r="W98" s="3"/>
      <c r="Y98" s="3" t="s">
        <v>278</v>
      </c>
      <c r="Z98" s="3">
        <v>1992</v>
      </c>
      <c r="AA98" s="3" t="s">
        <v>27</v>
      </c>
      <c r="AB98" t="s">
        <v>278</v>
      </c>
      <c r="AC98">
        <v>100047853</v>
      </c>
      <c r="AD98">
        <v>94</v>
      </c>
      <c r="AE98">
        <v>1992</v>
      </c>
      <c r="AF98" t="s">
        <v>25</v>
      </c>
      <c r="AK98" s="3"/>
      <c r="AL98" s="3"/>
      <c r="AM98" s="3"/>
      <c r="AW98" s="3" t="s">
        <v>357</v>
      </c>
      <c r="AX98" s="3">
        <v>1997</v>
      </c>
      <c r="AY98" s="3" t="s">
        <v>80</v>
      </c>
      <c r="AZ98" t="s">
        <v>357</v>
      </c>
      <c r="BA98">
        <v>100080181</v>
      </c>
      <c r="BB98">
        <v>94.5</v>
      </c>
      <c r="BC98">
        <v>1997</v>
      </c>
      <c r="BD98" t="s">
        <v>25</v>
      </c>
      <c r="BE98" s="3"/>
      <c r="BF98" s="3"/>
      <c r="BH98" s="3" t="s">
        <v>265</v>
      </c>
      <c r="BI98" s="3">
        <v>1994</v>
      </c>
      <c r="BJ98" s="3" t="s">
        <v>37</v>
      </c>
      <c r="BK98" t="s">
        <v>265</v>
      </c>
      <c r="BL98">
        <v>100084936</v>
      </c>
      <c r="BM98">
        <v>94</v>
      </c>
      <c r="BN98">
        <v>1994</v>
      </c>
      <c r="BO98" t="s">
        <v>25</v>
      </c>
      <c r="BP98" s="3"/>
      <c r="BQ98" s="3"/>
      <c r="BS98" t="s">
        <v>153</v>
      </c>
      <c r="BT98">
        <v>1996</v>
      </c>
      <c r="BU98" t="s">
        <v>33</v>
      </c>
      <c r="BV98" t="s">
        <v>153</v>
      </c>
      <c r="BW98">
        <v>100128559</v>
      </c>
      <c r="BX98">
        <v>94</v>
      </c>
      <c r="BY98">
        <v>1996</v>
      </c>
      <c r="BZ98" s="4" t="s">
        <v>25</v>
      </c>
      <c r="CA98" s="3"/>
      <c r="CB98" s="3"/>
      <c r="CC98" s="3"/>
      <c r="CD98" t="s">
        <v>257</v>
      </c>
      <c r="CE98">
        <v>1997</v>
      </c>
      <c r="CF98" t="s">
        <v>29</v>
      </c>
      <c r="CG98" t="s">
        <v>257</v>
      </c>
      <c r="CH98">
        <v>100088312</v>
      </c>
      <c r="CI98">
        <v>94</v>
      </c>
      <c r="CJ98">
        <v>1997</v>
      </c>
      <c r="CK98" t="s">
        <v>25</v>
      </c>
      <c r="CL98" s="3"/>
      <c r="CM98" s="3"/>
      <c r="CN98" s="3"/>
      <c r="CO98" t="s">
        <v>231</v>
      </c>
      <c r="CP98">
        <v>1997</v>
      </c>
      <c r="CQ98" t="s">
        <v>29</v>
      </c>
      <c r="CR98" t="s">
        <v>231</v>
      </c>
      <c r="CS98">
        <v>100060811</v>
      </c>
      <c r="CT98">
        <v>94</v>
      </c>
      <c r="CU98">
        <v>1997</v>
      </c>
      <c r="CV98" s="4" t="s">
        <v>25</v>
      </c>
      <c r="CW98" s="3"/>
      <c r="CX98" s="3"/>
      <c r="CZ98" s="3" t="s">
        <v>299</v>
      </c>
      <c r="DA98" s="3">
        <v>1995</v>
      </c>
      <c r="DB98" s="3" t="s">
        <v>229</v>
      </c>
      <c r="DC98" t="s">
        <v>299</v>
      </c>
      <c r="DD98">
        <v>100086715</v>
      </c>
      <c r="DE98">
        <v>94</v>
      </c>
      <c r="DF98">
        <v>1995</v>
      </c>
      <c r="DG98" t="s">
        <v>25</v>
      </c>
      <c r="DH98" s="3"/>
      <c r="DI98" s="3"/>
      <c r="DK98" s="3" t="s">
        <v>395</v>
      </c>
      <c r="DL98" s="3">
        <v>1992</v>
      </c>
      <c r="DM98" s="3" t="s">
        <v>35</v>
      </c>
      <c r="DN98" t="s">
        <v>395</v>
      </c>
      <c r="DO98">
        <v>100042170</v>
      </c>
      <c r="DP98">
        <v>94</v>
      </c>
      <c r="DQ98">
        <v>1992</v>
      </c>
      <c r="DR98" t="s">
        <v>25</v>
      </c>
      <c r="DS98" s="3"/>
      <c r="DT98" s="3"/>
      <c r="DU98" s="3"/>
      <c r="DV98" t="s">
        <v>330</v>
      </c>
      <c r="DW98">
        <v>1995</v>
      </c>
      <c r="DX98" t="s">
        <v>331</v>
      </c>
      <c r="DY98" t="s">
        <v>330</v>
      </c>
      <c r="DZ98">
        <v>100075120</v>
      </c>
      <c r="EA98">
        <v>93.5</v>
      </c>
      <c r="EB98">
        <v>1995</v>
      </c>
      <c r="EC98" t="s">
        <v>25</v>
      </c>
      <c r="ED98" s="3"/>
      <c r="EE98" s="3"/>
    </row>
    <row r="99" spans="1:135">
      <c r="A99" s="3" t="s">
        <v>243</v>
      </c>
      <c r="B99" s="3">
        <v>1991</v>
      </c>
      <c r="C99" s="3" t="s">
        <v>105</v>
      </c>
      <c r="D99" t="s">
        <v>243</v>
      </c>
      <c r="E99">
        <v>100074019</v>
      </c>
      <c r="F99">
        <v>95</v>
      </c>
      <c r="G99">
        <v>1991</v>
      </c>
      <c r="H99" t="s">
        <v>25</v>
      </c>
      <c r="I99" s="3"/>
      <c r="J99" s="3"/>
      <c r="K99" s="3"/>
      <c r="M99" t="s">
        <v>396</v>
      </c>
      <c r="N99">
        <v>1975</v>
      </c>
      <c r="O99" t="s">
        <v>80</v>
      </c>
      <c r="P99" t="s">
        <v>396</v>
      </c>
      <c r="Q99">
        <v>100020771</v>
      </c>
      <c r="R99">
        <v>94</v>
      </c>
      <c r="S99">
        <v>1975</v>
      </c>
      <c r="T99" t="s">
        <v>25</v>
      </c>
      <c r="U99" s="3"/>
      <c r="V99" s="3"/>
      <c r="W99" s="3"/>
      <c r="Y99" s="3" t="s">
        <v>397</v>
      </c>
      <c r="Z99" s="3">
        <v>1983</v>
      </c>
      <c r="AA99" s="3" t="s">
        <v>41</v>
      </c>
      <c r="AB99" t="s">
        <v>397</v>
      </c>
      <c r="AC99">
        <v>100053216</v>
      </c>
      <c r="AD99">
        <v>95</v>
      </c>
      <c r="AE99">
        <v>1983</v>
      </c>
      <c r="AF99" t="s">
        <v>25</v>
      </c>
      <c r="AK99" s="3"/>
      <c r="AL99" s="3"/>
      <c r="AM99" s="3"/>
      <c r="AW99" s="3" t="s">
        <v>363</v>
      </c>
      <c r="AX99" s="3">
        <v>1993</v>
      </c>
      <c r="AY99" s="3" t="s">
        <v>37</v>
      </c>
      <c r="AZ99" t="s">
        <v>363</v>
      </c>
      <c r="BA99">
        <v>100065704</v>
      </c>
      <c r="BB99">
        <v>94.5</v>
      </c>
      <c r="BC99">
        <v>1993</v>
      </c>
      <c r="BD99" t="s">
        <v>25</v>
      </c>
      <c r="BE99" s="3"/>
      <c r="BF99" s="3"/>
      <c r="BH99" s="3" t="s">
        <v>398</v>
      </c>
      <c r="BI99" s="3">
        <v>1993</v>
      </c>
      <c r="BJ99" s="3" t="s">
        <v>37</v>
      </c>
      <c r="BK99" t="s">
        <v>398</v>
      </c>
      <c r="BL99">
        <v>100096142</v>
      </c>
      <c r="BM99">
        <v>95</v>
      </c>
      <c r="BN99">
        <v>1993</v>
      </c>
      <c r="BO99" t="s">
        <v>25</v>
      </c>
      <c r="BP99" s="3"/>
      <c r="BQ99" s="3"/>
      <c r="BS99" t="s">
        <v>398</v>
      </c>
      <c r="BT99">
        <v>1993</v>
      </c>
      <c r="BU99" t="s">
        <v>37</v>
      </c>
      <c r="BV99" t="s">
        <v>398</v>
      </c>
      <c r="BW99">
        <v>100096142</v>
      </c>
      <c r="BX99">
        <v>95</v>
      </c>
      <c r="BY99">
        <v>1993</v>
      </c>
      <c r="BZ99" s="4" t="s">
        <v>25</v>
      </c>
      <c r="CA99" s="3"/>
      <c r="CB99" s="3"/>
      <c r="CC99" s="3"/>
      <c r="CD99" t="s">
        <v>399</v>
      </c>
      <c r="CE99">
        <v>1993</v>
      </c>
      <c r="CF99" t="s">
        <v>27</v>
      </c>
      <c r="CG99" t="s">
        <v>399</v>
      </c>
      <c r="CH99">
        <v>100076199</v>
      </c>
      <c r="CI99">
        <v>95</v>
      </c>
      <c r="CJ99">
        <v>1993</v>
      </c>
      <c r="CK99" t="s">
        <v>25</v>
      </c>
      <c r="CL99" s="3"/>
      <c r="CM99" s="3"/>
      <c r="CN99" s="3"/>
      <c r="CO99" t="s">
        <v>272</v>
      </c>
      <c r="CP99">
        <v>1996</v>
      </c>
      <c r="CQ99" t="s">
        <v>98</v>
      </c>
      <c r="CR99" t="s">
        <v>272</v>
      </c>
      <c r="CS99">
        <v>100093913</v>
      </c>
      <c r="CT99">
        <v>95</v>
      </c>
      <c r="CU99">
        <v>1996</v>
      </c>
      <c r="CV99" s="4" t="s">
        <v>25</v>
      </c>
      <c r="CW99" s="3"/>
      <c r="CX99" s="3"/>
      <c r="CZ99" s="3" t="s">
        <v>291</v>
      </c>
      <c r="DA99" s="3">
        <v>1995</v>
      </c>
      <c r="DB99" s="3" t="s">
        <v>80</v>
      </c>
      <c r="DC99" t="s">
        <v>291</v>
      </c>
      <c r="DD99">
        <v>100098738</v>
      </c>
      <c r="DE99">
        <v>95.5</v>
      </c>
      <c r="DF99">
        <v>1995</v>
      </c>
      <c r="DG99" t="s">
        <v>25</v>
      </c>
      <c r="DH99" s="3"/>
      <c r="DI99" s="3"/>
      <c r="DK99" s="3" t="s">
        <v>400</v>
      </c>
      <c r="DL99" s="3">
        <v>1988</v>
      </c>
      <c r="DM99" s="3" t="s">
        <v>336</v>
      </c>
      <c r="DN99" t="s">
        <v>400</v>
      </c>
      <c r="DO99">
        <v>100056160</v>
      </c>
      <c r="DP99">
        <v>95</v>
      </c>
      <c r="DQ99">
        <v>1988</v>
      </c>
      <c r="DR99" t="s">
        <v>25</v>
      </c>
      <c r="DS99" s="3"/>
      <c r="DT99" s="3"/>
      <c r="DU99" s="3"/>
      <c r="DV99" t="s">
        <v>401</v>
      </c>
      <c r="DW99">
        <v>1997</v>
      </c>
      <c r="DX99" t="s">
        <v>39</v>
      </c>
      <c r="DY99" t="s">
        <v>401</v>
      </c>
      <c r="DZ99">
        <v>100101821</v>
      </c>
      <c r="EA99">
        <v>95</v>
      </c>
      <c r="EB99">
        <v>1997</v>
      </c>
      <c r="EC99" t="s">
        <v>25</v>
      </c>
      <c r="ED99" s="3"/>
      <c r="EE99" s="3"/>
    </row>
    <row r="100" spans="1:135">
      <c r="A100" s="3" t="s">
        <v>64</v>
      </c>
      <c r="B100" s="3">
        <v>1994</v>
      </c>
      <c r="C100" s="3" t="s">
        <v>29</v>
      </c>
      <c r="D100" t="s">
        <v>64</v>
      </c>
      <c r="E100">
        <v>100085142</v>
      </c>
      <c r="F100">
        <v>96</v>
      </c>
      <c r="G100">
        <v>1994</v>
      </c>
      <c r="H100" t="s">
        <v>25</v>
      </c>
      <c r="I100" s="3"/>
      <c r="J100" s="3"/>
      <c r="K100" s="3"/>
      <c r="M100" t="s">
        <v>402</v>
      </c>
      <c r="N100">
        <v>1992</v>
      </c>
      <c r="O100" t="s">
        <v>51</v>
      </c>
      <c r="P100" t="s">
        <v>402</v>
      </c>
      <c r="Q100">
        <v>100048556</v>
      </c>
      <c r="R100">
        <v>94</v>
      </c>
      <c r="S100">
        <v>1992</v>
      </c>
      <c r="T100" t="s">
        <v>25</v>
      </c>
      <c r="U100" s="3"/>
      <c r="V100" s="3"/>
      <c r="W100" s="3"/>
      <c r="Y100" s="3" t="s">
        <v>92</v>
      </c>
      <c r="Z100" s="3">
        <v>1995</v>
      </c>
      <c r="AA100" s="3" t="s">
        <v>80</v>
      </c>
      <c r="AB100" t="s">
        <v>92</v>
      </c>
      <c r="AC100">
        <v>100067240</v>
      </c>
      <c r="AD100">
        <v>96</v>
      </c>
      <c r="AE100">
        <v>1995</v>
      </c>
      <c r="AF100" t="s">
        <v>25</v>
      </c>
      <c r="AK100" s="3"/>
      <c r="AL100" s="3"/>
      <c r="AM100" s="3"/>
      <c r="AW100" s="3" t="s">
        <v>249</v>
      </c>
      <c r="AX100" s="3">
        <v>1994</v>
      </c>
      <c r="AY100" s="3" t="s">
        <v>31</v>
      </c>
      <c r="AZ100" t="s">
        <v>249</v>
      </c>
      <c r="BA100">
        <v>100090160</v>
      </c>
      <c r="BB100">
        <v>96</v>
      </c>
      <c r="BC100">
        <v>1994</v>
      </c>
      <c r="BD100" t="s">
        <v>25</v>
      </c>
      <c r="BE100" s="3"/>
      <c r="BF100" s="3"/>
      <c r="BH100" s="3" t="s">
        <v>325</v>
      </c>
      <c r="BI100" s="3">
        <v>1995</v>
      </c>
      <c r="BJ100" s="3" t="s">
        <v>105</v>
      </c>
      <c r="BK100" t="s">
        <v>325</v>
      </c>
      <c r="BL100">
        <v>100080335</v>
      </c>
      <c r="BM100">
        <v>96</v>
      </c>
      <c r="BN100">
        <v>1995</v>
      </c>
      <c r="BO100" t="s">
        <v>25</v>
      </c>
      <c r="BP100" s="3"/>
      <c r="BQ100" s="3"/>
      <c r="BS100" t="s">
        <v>151</v>
      </c>
      <c r="BT100">
        <v>1995</v>
      </c>
      <c r="BU100" t="s">
        <v>31</v>
      </c>
      <c r="BV100" t="s">
        <v>151</v>
      </c>
      <c r="BW100">
        <v>100096654</v>
      </c>
      <c r="BX100">
        <v>96</v>
      </c>
      <c r="BY100">
        <v>1995</v>
      </c>
      <c r="BZ100" s="4" t="s">
        <v>25</v>
      </c>
      <c r="CA100" s="3"/>
      <c r="CB100" s="3"/>
      <c r="CC100" s="3"/>
      <c r="CD100" t="s">
        <v>285</v>
      </c>
      <c r="CE100">
        <v>1994</v>
      </c>
      <c r="CF100" t="s">
        <v>74</v>
      </c>
      <c r="CG100" t="s">
        <v>285</v>
      </c>
      <c r="CH100">
        <v>100086876</v>
      </c>
      <c r="CI100">
        <v>96.5</v>
      </c>
      <c r="CJ100">
        <v>1994</v>
      </c>
      <c r="CK100" t="s">
        <v>25</v>
      </c>
      <c r="CL100" s="3"/>
      <c r="CM100" s="3"/>
      <c r="CN100" s="3"/>
      <c r="CO100" t="s">
        <v>403</v>
      </c>
      <c r="CP100">
        <v>1997</v>
      </c>
      <c r="CQ100" t="s">
        <v>404</v>
      </c>
      <c r="CR100" t="s">
        <v>403</v>
      </c>
      <c r="CS100">
        <v>100096949</v>
      </c>
      <c r="CT100">
        <v>96</v>
      </c>
      <c r="CU100">
        <v>1997</v>
      </c>
      <c r="CV100" s="4" t="s">
        <v>25</v>
      </c>
      <c r="CW100" s="3"/>
      <c r="CX100" s="3"/>
      <c r="CZ100" s="3" t="s">
        <v>273</v>
      </c>
      <c r="DA100" s="3">
        <v>1996</v>
      </c>
      <c r="DB100" s="3" t="s">
        <v>71</v>
      </c>
      <c r="DC100" t="s">
        <v>273</v>
      </c>
      <c r="DD100">
        <v>100118511</v>
      </c>
      <c r="DE100">
        <v>95.5</v>
      </c>
      <c r="DF100">
        <v>1996</v>
      </c>
      <c r="DG100" t="s">
        <v>25</v>
      </c>
      <c r="DH100" s="3"/>
      <c r="DI100" s="3"/>
      <c r="DK100" s="3" t="s">
        <v>405</v>
      </c>
      <c r="DL100" s="3">
        <v>1993</v>
      </c>
      <c r="DM100" s="3" t="s">
        <v>48</v>
      </c>
      <c r="DN100" t="s">
        <v>405</v>
      </c>
      <c r="DO100">
        <v>100066984</v>
      </c>
      <c r="DP100">
        <v>96</v>
      </c>
      <c r="DQ100">
        <v>1993</v>
      </c>
      <c r="DR100" t="s">
        <v>25</v>
      </c>
      <c r="DS100" s="3"/>
      <c r="DT100" s="3"/>
      <c r="DU100" s="3"/>
      <c r="DV100" t="s">
        <v>316</v>
      </c>
      <c r="DW100">
        <v>1996</v>
      </c>
      <c r="DX100" t="s">
        <v>226</v>
      </c>
      <c r="DY100" t="s">
        <v>316</v>
      </c>
      <c r="DZ100">
        <v>100084908</v>
      </c>
      <c r="EA100">
        <v>96</v>
      </c>
      <c r="EB100">
        <v>1996</v>
      </c>
      <c r="EC100" t="s">
        <v>25</v>
      </c>
      <c r="ED100" s="3"/>
      <c r="EE100" s="3"/>
    </row>
    <row r="101" spans="1:135">
      <c r="A101" s="3" t="s">
        <v>321</v>
      </c>
      <c r="B101" s="3">
        <v>1993</v>
      </c>
      <c r="C101" s="3" t="s">
        <v>71</v>
      </c>
      <c r="D101" t="s">
        <v>321</v>
      </c>
      <c r="E101">
        <v>100086688</v>
      </c>
      <c r="F101">
        <v>97</v>
      </c>
      <c r="G101">
        <v>1993</v>
      </c>
      <c r="H101" t="s">
        <v>25</v>
      </c>
      <c r="I101" s="3"/>
      <c r="J101" s="3"/>
      <c r="K101" s="3"/>
      <c r="M101" t="s">
        <v>406</v>
      </c>
      <c r="N101">
        <v>1992</v>
      </c>
      <c r="O101" t="s">
        <v>35</v>
      </c>
      <c r="P101" t="s">
        <v>406</v>
      </c>
      <c r="Q101">
        <v>100062706</v>
      </c>
      <c r="R101">
        <v>97</v>
      </c>
      <c r="S101">
        <v>1992</v>
      </c>
      <c r="T101" t="s">
        <v>25</v>
      </c>
      <c r="U101" s="3"/>
      <c r="V101" s="3"/>
      <c r="W101" s="3"/>
      <c r="Y101" s="3" t="s">
        <v>213</v>
      </c>
      <c r="Z101" s="3">
        <v>1993</v>
      </c>
      <c r="AA101" s="3" t="s">
        <v>71</v>
      </c>
      <c r="AB101" t="s">
        <v>213</v>
      </c>
      <c r="AC101">
        <v>100059897</v>
      </c>
      <c r="AD101">
        <v>97</v>
      </c>
      <c r="AE101">
        <v>1993</v>
      </c>
      <c r="AF101" t="s">
        <v>25</v>
      </c>
      <c r="AK101" s="3"/>
      <c r="AL101" s="3"/>
      <c r="AM101" s="3"/>
      <c r="AW101" s="3" t="s">
        <v>181</v>
      </c>
      <c r="AX101" s="3">
        <v>1997</v>
      </c>
      <c r="AY101" s="3" t="s">
        <v>160</v>
      </c>
      <c r="AZ101" t="s">
        <v>181</v>
      </c>
      <c r="BA101">
        <v>100101299</v>
      </c>
      <c r="BB101">
        <v>97</v>
      </c>
      <c r="BC101">
        <v>1997</v>
      </c>
      <c r="BD101" t="s">
        <v>25</v>
      </c>
      <c r="BE101" s="3"/>
      <c r="BF101" s="3"/>
      <c r="BH101" s="3" t="s">
        <v>407</v>
      </c>
      <c r="BI101" s="3">
        <v>1993</v>
      </c>
      <c r="BJ101" s="3" t="s">
        <v>105</v>
      </c>
      <c r="BK101" t="s">
        <v>407</v>
      </c>
      <c r="BL101">
        <v>100095464</v>
      </c>
      <c r="BM101">
        <v>97</v>
      </c>
      <c r="BN101">
        <v>1993</v>
      </c>
      <c r="BO101" t="s">
        <v>25</v>
      </c>
      <c r="BP101" s="3"/>
      <c r="BQ101" s="3"/>
      <c r="BS101" t="s">
        <v>158</v>
      </c>
      <c r="BT101">
        <v>1996</v>
      </c>
      <c r="BU101" t="s">
        <v>80</v>
      </c>
      <c r="BV101" t="s">
        <v>158</v>
      </c>
      <c r="BW101">
        <v>100085500</v>
      </c>
      <c r="BX101">
        <v>97</v>
      </c>
      <c r="BY101">
        <v>1996</v>
      </c>
      <c r="BZ101" s="4" t="s">
        <v>25</v>
      </c>
      <c r="CA101" s="3"/>
      <c r="CB101" s="3"/>
      <c r="CC101" s="3"/>
      <c r="CD101" t="s">
        <v>182</v>
      </c>
      <c r="CE101">
        <v>1995</v>
      </c>
      <c r="CF101" t="s">
        <v>71</v>
      </c>
      <c r="CG101" t="s">
        <v>182</v>
      </c>
      <c r="CH101">
        <v>100066489</v>
      </c>
      <c r="CI101">
        <v>96.5</v>
      </c>
      <c r="CJ101">
        <v>1995</v>
      </c>
      <c r="CK101" t="s">
        <v>25</v>
      </c>
      <c r="CL101" s="3"/>
      <c r="CM101" s="3"/>
      <c r="CN101" s="3"/>
      <c r="CO101" t="s">
        <v>408</v>
      </c>
      <c r="CP101">
        <v>1996</v>
      </c>
      <c r="CQ101" t="s">
        <v>71</v>
      </c>
      <c r="CR101" t="s">
        <v>408</v>
      </c>
      <c r="CS101">
        <v>100102086</v>
      </c>
      <c r="CT101">
        <v>97</v>
      </c>
      <c r="CU101">
        <v>1996</v>
      </c>
      <c r="CV101" s="4" t="s">
        <v>25</v>
      </c>
      <c r="CW101" s="3"/>
      <c r="CX101" s="3"/>
      <c r="CZ101" s="3" t="s">
        <v>409</v>
      </c>
      <c r="DA101" s="3">
        <v>1995</v>
      </c>
      <c r="DB101" s="3" t="s">
        <v>105</v>
      </c>
      <c r="DC101" t="s">
        <v>409</v>
      </c>
      <c r="DD101">
        <v>100096373</v>
      </c>
      <c r="DE101">
        <v>97</v>
      </c>
      <c r="DF101">
        <v>1995</v>
      </c>
      <c r="DG101" t="s">
        <v>25</v>
      </c>
      <c r="DH101" s="3"/>
      <c r="DI101" s="3"/>
      <c r="DK101" s="3" t="s">
        <v>410</v>
      </c>
      <c r="DL101" s="3">
        <v>1993</v>
      </c>
      <c r="DM101" s="3" t="s">
        <v>48</v>
      </c>
      <c r="DN101" t="s">
        <v>410</v>
      </c>
      <c r="DO101">
        <v>100082163</v>
      </c>
      <c r="DP101">
        <v>97</v>
      </c>
      <c r="DQ101">
        <v>1993</v>
      </c>
      <c r="DR101" t="s">
        <v>25</v>
      </c>
      <c r="DS101" s="3"/>
      <c r="DT101" s="3"/>
      <c r="DU101" s="3"/>
      <c r="DV101" t="s">
        <v>219</v>
      </c>
      <c r="DW101">
        <v>1996</v>
      </c>
      <c r="DX101" t="s">
        <v>155</v>
      </c>
      <c r="DY101" t="s">
        <v>219</v>
      </c>
      <c r="DZ101">
        <v>100090150</v>
      </c>
      <c r="EA101">
        <v>97</v>
      </c>
      <c r="EB101">
        <v>1996</v>
      </c>
      <c r="EC101" t="s">
        <v>25</v>
      </c>
      <c r="ED101" s="3"/>
      <c r="EE101" s="3"/>
    </row>
    <row r="102" spans="1:135">
      <c r="A102" s="3" t="s">
        <v>411</v>
      </c>
      <c r="B102" s="3">
        <v>1990</v>
      </c>
      <c r="C102" s="3" t="s">
        <v>235</v>
      </c>
      <c r="D102" t="s">
        <v>411</v>
      </c>
      <c r="E102">
        <v>100072658</v>
      </c>
      <c r="F102">
        <v>98</v>
      </c>
      <c r="G102">
        <v>1990</v>
      </c>
      <c r="H102" t="s">
        <v>25</v>
      </c>
      <c r="I102" s="3"/>
      <c r="J102" s="3"/>
      <c r="K102" s="3"/>
      <c r="M102" t="s">
        <v>412</v>
      </c>
      <c r="N102">
        <v>1990</v>
      </c>
      <c r="O102" t="s">
        <v>105</v>
      </c>
      <c r="P102" t="s">
        <v>412</v>
      </c>
      <c r="Q102">
        <v>100071193</v>
      </c>
      <c r="R102">
        <v>97</v>
      </c>
      <c r="S102">
        <v>1990</v>
      </c>
      <c r="T102" t="s">
        <v>25</v>
      </c>
      <c r="U102" s="3"/>
      <c r="V102" s="3"/>
      <c r="W102" s="3"/>
      <c r="Y102" s="3" t="s">
        <v>373</v>
      </c>
      <c r="Z102" s="3">
        <v>1992</v>
      </c>
      <c r="AA102" s="3" t="s">
        <v>374</v>
      </c>
      <c r="AB102" t="s">
        <v>373</v>
      </c>
      <c r="AC102">
        <v>100078808</v>
      </c>
      <c r="AD102">
        <v>98</v>
      </c>
      <c r="AE102">
        <v>1992</v>
      </c>
      <c r="AF102" t="s">
        <v>25</v>
      </c>
      <c r="AK102" s="3"/>
      <c r="AL102" s="3"/>
      <c r="AM102" s="3"/>
      <c r="AW102" s="3" t="s">
        <v>168</v>
      </c>
      <c r="AX102" s="3">
        <v>1996</v>
      </c>
      <c r="AY102" s="3" t="s">
        <v>29</v>
      </c>
      <c r="AZ102" t="s">
        <v>168</v>
      </c>
      <c r="BA102">
        <v>100082360</v>
      </c>
      <c r="BB102">
        <v>98</v>
      </c>
      <c r="BC102">
        <v>1996</v>
      </c>
      <c r="BD102" t="s">
        <v>25</v>
      </c>
      <c r="BE102" s="3"/>
      <c r="BF102" s="3"/>
      <c r="BH102" s="3" t="s">
        <v>413</v>
      </c>
      <c r="BI102" s="3">
        <v>1993</v>
      </c>
      <c r="BJ102" s="3" t="s">
        <v>37</v>
      </c>
      <c r="BK102" t="s">
        <v>413</v>
      </c>
      <c r="BL102">
        <v>100096141</v>
      </c>
      <c r="BM102">
        <v>98</v>
      </c>
      <c r="BN102">
        <v>1993</v>
      </c>
      <c r="BO102" t="s">
        <v>25</v>
      </c>
      <c r="BP102" s="3"/>
      <c r="BQ102" s="3"/>
      <c r="BS102" t="s">
        <v>414</v>
      </c>
      <c r="BT102">
        <v>1993</v>
      </c>
      <c r="BU102" t="s">
        <v>58</v>
      </c>
      <c r="BV102" t="s">
        <v>414</v>
      </c>
      <c r="BW102">
        <v>100085124</v>
      </c>
      <c r="BX102">
        <v>98</v>
      </c>
      <c r="BY102">
        <v>1993</v>
      </c>
      <c r="BZ102" s="4" t="s">
        <v>25</v>
      </c>
      <c r="CA102" s="3"/>
      <c r="CB102" s="3"/>
      <c r="CC102" s="3"/>
      <c r="CD102" t="s">
        <v>238</v>
      </c>
      <c r="CE102">
        <v>1995</v>
      </c>
      <c r="CF102" t="s">
        <v>51</v>
      </c>
      <c r="CG102" t="s">
        <v>238</v>
      </c>
      <c r="CH102">
        <v>100125615</v>
      </c>
      <c r="CI102">
        <v>98</v>
      </c>
      <c r="CJ102">
        <v>1995</v>
      </c>
      <c r="CK102" t="s">
        <v>25</v>
      </c>
      <c r="CL102" s="3"/>
      <c r="CM102" s="3"/>
      <c r="CN102" s="3"/>
      <c r="CO102" t="s">
        <v>296</v>
      </c>
      <c r="CP102">
        <v>1996</v>
      </c>
      <c r="CQ102" t="s">
        <v>41</v>
      </c>
      <c r="CR102" t="s">
        <v>296</v>
      </c>
      <c r="CS102">
        <v>100055366</v>
      </c>
      <c r="CT102">
        <v>98</v>
      </c>
      <c r="CU102">
        <v>1996</v>
      </c>
      <c r="CV102" s="4" t="s">
        <v>25</v>
      </c>
      <c r="CW102" s="3"/>
      <c r="CX102" s="3"/>
      <c r="CZ102" s="3" t="s">
        <v>219</v>
      </c>
      <c r="DA102" s="3">
        <v>1996</v>
      </c>
      <c r="DB102" s="3" t="s">
        <v>155</v>
      </c>
      <c r="DC102" t="s">
        <v>219</v>
      </c>
      <c r="DD102">
        <v>100090150</v>
      </c>
      <c r="DE102">
        <v>98</v>
      </c>
      <c r="DF102">
        <v>1996</v>
      </c>
      <c r="DG102" t="s">
        <v>25</v>
      </c>
      <c r="DH102" s="3"/>
      <c r="DI102" s="3"/>
      <c r="DK102" s="3" t="s">
        <v>415</v>
      </c>
      <c r="DL102" s="3">
        <v>1976</v>
      </c>
      <c r="DM102" s="3" t="s">
        <v>48</v>
      </c>
      <c r="DN102" t="s">
        <v>415</v>
      </c>
      <c r="DO102">
        <v>100003774</v>
      </c>
      <c r="DP102">
        <v>98</v>
      </c>
      <c r="DQ102">
        <v>1976</v>
      </c>
      <c r="DR102" t="s">
        <v>25</v>
      </c>
      <c r="DS102" s="3"/>
      <c r="DT102" s="3"/>
      <c r="DU102" s="3"/>
      <c r="DV102" t="s">
        <v>126</v>
      </c>
      <c r="DW102">
        <v>1994</v>
      </c>
      <c r="DX102" t="s">
        <v>71</v>
      </c>
      <c r="DY102" t="s">
        <v>126</v>
      </c>
      <c r="DZ102">
        <v>100094552</v>
      </c>
      <c r="EA102">
        <v>98</v>
      </c>
      <c r="EB102">
        <v>1994</v>
      </c>
      <c r="EC102" t="s">
        <v>25</v>
      </c>
      <c r="ED102" s="3"/>
      <c r="EE102" s="3"/>
    </row>
    <row r="103" spans="1:135">
      <c r="A103" s="3" t="s">
        <v>416</v>
      </c>
      <c r="B103" s="3">
        <v>1975</v>
      </c>
      <c r="C103" s="3" t="s">
        <v>160</v>
      </c>
      <c r="D103" t="s">
        <v>416</v>
      </c>
      <c r="E103">
        <v>100009360</v>
      </c>
      <c r="F103">
        <v>99</v>
      </c>
      <c r="G103">
        <v>1975</v>
      </c>
      <c r="H103" t="s">
        <v>25</v>
      </c>
      <c r="I103" s="3"/>
      <c r="J103" s="3"/>
      <c r="K103" s="3"/>
      <c r="M103" t="s">
        <v>417</v>
      </c>
      <c r="N103">
        <v>1989</v>
      </c>
      <c r="O103" t="s">
        <v>71</v>
      </c>
      <c r="P103" t="s">
        <v>417</v>
      </c>
      <c r="Q103">
        <v>100052952</v>
      </c>
      <c r="R103">
        <v>99</v>
      </c>
      <c r="S103">
        <v>1989</v>
      </c>
      <c r="T103" t="s">
        <v>25</v>
      </c>
      <c r="U103" s="3"/>
      <c r="V103" s="3"/>
      <c r="W103" s="3"/>
      <c r="Y103" s="3" t="s">
        <v>172</v>
      </c>
      <c r="Z103" s="3">
        <v>1996</v>
      </c>
      <c r="AA103" s="3" t="s">
        <v>31</v>
      </c>
      <c r="AB103" t="s">
        <v>172</v>
      </c>
      <c r="AC103">
        <v>100078734</v>
      </c>
      <c r="AD103">
        <v>99</v>
      </c>
      <c r="AE103">
        <v>1996</v>
      </c>
      <c r="AF103" t="s">
        <v>25</v>
      </c>
      <c r="AK103" s="3"/>
      <c r="AL103" s="3"/>
      <c r="AM103" s="3"/>
      <c r="AW103" s="3" t="s">
        <v>245</v>
      </c>
      <c r="AX103" s="3">
        <v>1996</v>
      </c>
      <c r="AY103" s="3" t="s">
        <v>124</v>
      </c>
      <c r="AZ103" t="s">
        <v>245</v>
      </c>
      <c r="BA103">
        <v>100102302</v>
      </c>
      <c r="BB103">
        <v>99</v>
      </c>
      <c r="BC103">
        <v>1996</v>
      </c>
      <c r="BD103" t="s">
        <v>25</v>
      </c>
      <c r="BE103" s="3"/>
      <c r="BF103" s="3"/>
      <c r="BH103" s="3" t="s">
        <v>122</v>
      </c>
      <c r="BI103" s="3">
        <v>1995</v>
      </c>
      <c r="BJ103" s="3" t="s">
        <v>80</v>
      </c>
      <c r="BK103" t="s">
        <v>122</v>
      </c>
      <c r="BL103">
        <v>100055983</v>
      </c>
      <c r="BM103">
        <v>99</v>
      </c>
      <c r="BN103">
        <v>1995</v>
      </c>
      <c r="BO103" t="s">
        <v>25</v>
      </c>
      <c r="BP103" s="3"/>
      <c r="BQ103" s="3"/>
      <c r="BS103" t="s">
        <v>142</v>
      </c>
      <c r="BT103">
        <v>1995</v>
      </c>
      <c r="BU103" t="s">
        <v>143</v>
      </c>
      <c r="BV103" t="s">
        <v>142</v>
      </c>
      <c r="BW103">
        <v>100076568</v>
      </c>
      <c r="BX103">
        <v>99</v>
      </c>
      <c r="BY103">
        <v>1995</v>
      </c>
      <c r="BZ103" s="4" t="s">
        <v>25</v>
      </c>
      <c r="CA103" s="3"/>
      <c r="CB103" s="3"/>
      <c r="CC103" s="3"/>
      <c r="CD103" t="s">
        <v>223</v>
      </c>
      <c r="CE103">
        <v>1998</v>
      </c>
      <c r="CF103" t="s">
        <v>29</v>
      </c>
      <c r="CG103" t="s">
        <v>223</v>
      </c>
      <c r="CH103">
        <v>100087295</v>
      </c>
      <c r="CI103">
        <v>99</v>
      </c>
      <c r="CJ103">
        <v>1998</v>
      </c>
      <c r="CK103" t="s">
        <v>25</v>
      </c>
      <c r="CL103" s="3"/>
      <c r="CM103" s="3"/>
      <c r="CN103" s="3"/>
      <c r="CO103" t="s">
        <v>418</v>
      </c>
      <c r="CP103">
        <v>1996</v>
      </c>
      <c r="CQ103" t="s">
        <v>29</v>
      </c>
      <c r="CR103" t="s">
        <v>418</v>
      </c>
      <c r="CS103">
        <v>100100589</v>
      </c>
      <c r="CT103">
        <v>99</v>
      </c>
      <c r="CU103">
        <v>1996</v>
      </c>
      <c r="CV103" s="4" t="s">
        <v>25</v>
      </c>
      <c r="CW103" s="3"/>
      <c r="CX103" s="3"/>
      <c r="CZ103" s="3" t="s">
        <v>419</v>
      </c>
      <c r="DA103" s="3">
        <v>1997</v>
      </c>
      <c r="DB103" s="3" t="s">
        <v>71</v>
      </c>
      <c r="DC103" t="s">
        <v>419</v>
      </c>
      <c r="DD103">
        <v>100116833</v>
      </c>
      <c r="DE103">
        <v>99.33</v>
      </c>
      <c r="DF103">
        <v>1997</v>
      </c>
      <c r="DG103" t="s">
        <v>25</v>
      </c>
      <c r="DH103" s="3"/>
      <c r="DI103" s="3"/>
      <c r="DK103" s="3" t="s">
        <v>420</v>
      </c>
      <c r="DL103" s="3">
        <v>1992</v>
      </c>
      <c r="DM103" s="3" t="s">
        <v>318</v>
      </c>
      <c r="DN103" t="s">
        <v>420</v>
      </c>
      <c r="DO103">
        <v>100057956</v>
      </c>
      <c r="DP103">
        <v>99</v>
      </c>
      <c r="DQ103">
        <v>1992</v>
      </c>
      <c r="DR103" t="s">
        <v>25</v>
      </c>
      <c r="DS103" s="3"/>
      <c r="DT103" s="3"/>
      <c r="DU103" s="3"/>
      <c r="DV103" t="s">
        <v>288</v>
      </c>
      <c r="DW103">
        <v>1995</v>
      </c>
      <c r="DX103" t="s">
        <v>58</v>
      </c>
      <c r="DY103" t="s">
        <v>288</v>
      </c>
      <c r="DZ103">
        <v>100069192</v>
      </c>
      <c r="EA103">
        <v>99</v>
      </c>
      <c r="EB103">
        <v>1995</v>
      </c>
      <c r="EC103" t="s">
        <v>25</v>
      </c>
      <c r="ED103" s="3"/>
      <c r="EE103" s="3"/>
    </row>
    <row r="104" spans="1:135">
      <c r="A104" s="3" t="s">
        <v>204</v>
      </c>
      <c r="B104" s="3">
        <v>1993</v>
      </c>
      <c r="C104" s="3" t="s">
        <v>143</v>
      </c>
      <c r="D104" t="s">
        <v>204</v>
      </c>
      <c r="E104">
        <v>100060903</v>
      </c>
      <c r="F104">
        <v>100</v>
      </c>
      <c r="G104">
        <v>1993</v>
      </c>
      <c r="H104" t="s">
        <v>25</v>
      </c>
      <c r="I104" s="3"/>
      <c r="J104" s="3"/>
      <c r="K104" s="3"/>
      <c r="M104" t="s">
        <v>421</v>
      </c>
      <c r="N104">
        <v>1994</v>
      </c>
      <c r="O104" t="s">
        <v>58</v>
      </c>
      <c r="P104" t="s">
        <v>421</v>
      </c>
      <c r="Q104">
        <v>100077367</v>
      </c>
      <c r="R104">
        <v>100</v>
      </c>
      <c r="S104">
        <v>1994</v>
      </c>
      <c r="T104" t="s">
        <v>25</v>
      </c>
      <c r="U104" s="3"/>
      <c r="V104" s="3"/>
      <c r="W104" s="3"/>
      <c r="Y104" s="3" t="s">
        <v>111</v>
      </c>
      <c r="Z104" s="3">
        <v>1995</v>
      </c>
      <c r="AA104" s="3" t="s">
        <v>58</v>
      </c>
      <c r="AB104" t="s">
        <v>111</v>
      </c>
      <c r="AC104">
        <v>100076263</v>
      </c>
      <c r="AD104">
        <v>100</v>
      </c>
      <c r="AE104">
        <v>1995</v>
      </c>
      <c r="AF104" t="s">
        <v>25</v>
      </c>
      <c r="AK104" s="3"/>
      <c r="AL104" s="3"/>
      <c r="AM104" s="3"/>
      <c r="AW104" s="3" t="s">
        <v>422</v>
      </c>
      <c r="AX104" s="3">
        <v>1994</v>
      </c>
      <c r="AY104" s="3" t="s">
        <v>51</v>
      </c>
      <c r="AZ104" t="s">
        <v>422</v>
      </c>
      <c r="BA104">
        <v>100046690</v>
      </c>
      <c r="BB104">
        <v>100</v>
      </c>
      <c r="BC104">
        <v>1994</v>
      </c>
      <c r="BD104" t="s">
        <v>25</v>
      </c>
      <c r="BE104" s="3"/>
      <c r="BF104" s="3"/>
      <c r="BH104" s="3" t="s">
        <v>423</v>
      </c>
      <c r="BI104" s="3">
        <v>1996</v>
      </c>
      <c r="BJ104" s="3" t="s">
        <v>24</v>
      </c>
      <c r="BK104" t="s">
        <v>423</v>
      </c>
      <c r="BL104">
        <v>100117167</v>
      </c>
      <c r="BM104">
        <v>100</v>
      </c>
      <c r="BN104">
        <v>1996</v>
      </c>
      <c r="BO104" t="s">
        <v>25</v>
      </c>
      <c r="BP104" s="3"/>
      <c r="BQ104" s="3"/>
      <c r="BS104" t="s">
        <v>343</v>
      </c>
      <c r="BT104">
        <v>1992</v>
      </c>
      <c r="BU104" t="s">
        <v>58</v>
      </c>
      <c r="BV104" t="s">
        <v>343</v>
      </c>
      <c r="BW104">
        <v>100058323</v>
      </c>
      <c r="BX104">
        <v>100</v>
      </c>
      <c r="BY104">
        <v>1992</v>
      </c>
      <c r="BZ104" s="4" t="s">
        <v>25</v>
      </c>
      <c r="CA104" s="3"/>
      <c r="CB104" s="3"/>
      <c r="CC104" s="3"/>
      <c r="CD104" t="s">
        <v>296</v>
      </c>
      <c r="CE104">
        <v>1996</v>
      </c>
      <c r="CF104" t="s">
        <v>41</v>
      </c>
      <c r="CG104" t="s">
        <v>296</v>
      </c>
      <c r="CH104">
        <v>100055366</v>
      </c>
      <c r="CI104">
        <v>100</v>
      </c>
      <c r="CJ104">
        <v>1996</v>
      </c>
      <c r="CK104" t="s">
        <v>25</v>
      </c>
      <c r="CL104" s="3"/>
      <c r="CM104" s="3"/>
      <c r="CN104" s="3"/>
      <c r="CO104" t="s">
        <v>357</v>
      </c>
      <c r="CP104">
        <v>1997</v>
      </c>
      <c r="CQ104" t="s">
        <v>80</v>
      </c>
      <c r="CR104" t="s">
        <v>357</v>
      </c>
      <c r="CS104">
        <v>100080181</v>
      </c>
      <c r="CT104">
        <v>100</v>
      </c>
      <c r="CU104">
        <v>1997</v>
      </c>
      <c r="CV104" s="4" t="s">
        <v>25</v>
      </c>
      <c r="CW104" s="3"/>
      <c r="CX104" s="3"/>
      <c r="CZ104" s="3" t="s">
        <v>234</v>
      </c>
      <c r="DA104" s="3">
        <v>1995</v>
      </c>
      <c r="DB104" s="3" t="s">
        <v>235</v>
      </c>
      <c r="DC104" t="s">
        <v>234</v>
      </c>
      <c r="DD104">
        <v>100082790</v>
      </c>
      <c r="DE104">
        <v>99.33</v>
      </c>
      <c r="DF104">
        <v>1995</v>
      </c>
      <c r="DG104" t="s">
        <v>25</v>
      </c>
      <c r="DK104" s="3" t="s">
        <v>424</v>
      </c>
      <c r="DL104" s="3">
        <v>1992</v>
      </c>
      <c r="DM104" s="3" t="s">
        <v>160</v>
      </c>
      <c r="DN104" t="s">
        <v>424</v>
      </c>
      <c r="DO104">
        <v>100082927</v>
      </c>
      <c r="DP104">
        <v>100</v>
      </c>
      <c r="DQ104">
        <v>1992</v>
      </c>
      <c r="DR104" t="s">
        <v>25</v>
      </c>
      <c r="DS104" s="3"/>
      <c r="DT104" s="3"/>
      <c r="DU104" s="3"/>
      <c r="DV104" t="s">
        <v>425</v>
      </c>
      <c r="DW104">
        <v>1995</v>
      </c>
      <c r="DX104" t="s">
        <v>51</v>
      </c>
      <c r="DY104" t="s">
        <v>425</v>
      </c>
      <c r="DZ104">
        <v>100092315</v>
      </c>
      <c r="EA104">
        <v>100</v>
      </c>
      <c r="EB104">
        <v>1995</v>
      </c>
      <c r="EC104" t="s">
        <v>25</v>
      </c>
      <c r="ED104" s="3"/>
      <c r="EE104" s="3"/>
    </row>
    <row r="105" spans="1:135">
      <c r="A105" s="3" t="s">
        <v>246</v>
      </c>
      <c r="B105" s="3">
        <v>1993</v>
      </c>
      <c r="C105" s="3" t="s">
        <v>33</v>
      </c>
      <c r="D105" t="s">
        <v>246</v>
      </c>
      <c r="E105">
        <v>100128348</v>
      </c>
      <c r="F105">
        <v>101</v>
      </c>
      <c r="G105">
        <v>1993</v>
      </c>
      <c r="H105" t="s">
        <v>25</v>
      </c>
      <c r="M105" t="s">
        <v>426</v>
      </c>
      <c r="N105">
        <v>1995</v>
      </c>
      <c r="O105" t="s">
        <v>80</v>
      </c>
      <c r="P105" t="s">
        <v>426</v>
      </c>
      <c r="Q105">
        <v>100082797</v>
      </c>
      <c r="R105">
        <v>100</v>
      </c>
      <c r="S105">
        <v>1995</v>
      </c>
      <c r="T105" t="s">
        <v>25</v>
      </c>
      <c r="U105" s="3"/>
      <c r="V105" s="3"/>
      <c r="W105" s="3"/>
      <c r="Y105" s="3" t="s">
        <v>115</v>
      </c>
      <c r="Z105" s="3">
        <v>1995</v>
      </c>
      <c r="AA105" s="3" t="s">
        <v>77</v>
      </c>
      <c r="AB105" t="s">
        <v>115</v>
      </c>
      <c r="AC105">
        <v>100059249</v>
      </c>
      <c r="AD105">
        <v>101</v>
      </c>
      <c r="AE105">
        <v>1995</v>
      </c>
      <c r="AF105" t="s">
        <v>25</v>
      </c>
      <c r="AK105" s="3"/>
      <c r="AL105" s="3"/>
      <c r="AM105" s="3"/>
      <c r="AW105" s="3" t="s">
        <v>257</v>
      </c>
      <c r="AX105" s="3">
        <v>1997</v>
      </c>
      <c r="AY105" s="3" t="s">
        <v>29</v>
      </c>
      <c r="AZ105" t="s">
        <v>257</v>
      </c>
      <c r="BA105">
        <v>100088312</v>
      </c>
      <c r="BB105">
        <v>101</v>
      </c>
      <c r="BC105">
        <v>1997</v>
      </c>
      <c r="BD105" t="s">
        <v>25</v>
      </c>
      <c r="BE105" s="3"/>
      <c r="BF105" s="3"/>
      <c r="BH105" s="3" t="s">
        <v>111</v>
      </c>
      <c r="BI105" s="3">
        <v>1995</v>
      </c>
      <c r="BJ105" s="3" t="s">
        <v>58</v>
      </c>
      <c r="BK105" t="s">
        <v>111</v>
      </c>
      <c r="BL105">
        <v>100076263</v>
      </c>
      <c r="BM105">
        <v>101</v>
      </c>
      <c r="BN105">
        <v>1995</v>
      </c>
      <c r="BO105" t="s">
        <v>25</v>
      </c>
      <c r="BP105" s="3"/>
      <c r="BQ105" s="3"/>
      <c r="BS105" t="s">
        <v>257</v>
      </c>
      <c r="BT105">
        <v>1997</v>
      </c>
      <c r="BU105" t="s">
        <v>29</v>
      </c>
      <c r="BV105" t="s">
        <v>257</v>
      </c>
      <c r="BW105">
        <v>100088312</v>
      </c>
      <c r="BX105">
        <v>101</v>
      </c>
      <c r="BY105">
        <v>1997</v>
      </c>
      <c r="BZ105" s="4" t="s">
        <v>25</v>
      </c>
      <c r="CA105" s="3"/>
      <c r="CB105" s="3"/>
      <c r="CC105" s="3"/>
      <c r="CD105" t="s">
        <v>295</v>
      </c>
      <c r="CE105">
        <v>1995</v>
      </c>
      <c r="CF105" t="s">
        <v>27</v>
      </c>
      <c r="CG105" t="s">
        <v>295</v>
      </c>
      <c r="CH105">
        <v>100097761</v>
      </c>
      <c r="CI105">
        <v>101</v>
      </c>
      <c r="CJ105">
        <v>1995</v>
      </c>
      <c r="CK105" t="s">
        <v>25</v>
      </c>
      <c r="CL105" s="3"/>
      <c r="CM105" s="3"/>
      <c r="CN105" s="3"/>
      <c r="CO105" t="s">
        <v>271</v>
      </c>
      <c r="CP105">
        <v>1995</v>
      </c>
      <c r="CQ105" t="s">
        <v>45</v>
      </c>
      <c r="CR105" t="s">
        <v>271</v>
      </c>
      <c r="CS105">
        <v>100097324</v>
      </c>
      <c r="CT105">
        <v>101</v>
      </c>
      <c r="CU105">
        <v>1995</v>
      </c>
      <c r="CV105" s="4" t="s">
        <v>25</v>
      </c>
      <c r="CW105" s="3"/>
      <c r="CX105" s="3"/>
      <c r="CZ105" s="3" t="s">
        <v>427</v>
      </c>
      <c r="DA105" s="3">
        <v>1997</v>
      </c>
      <c r="DB105" s="3" t="s">
        <v>58</v>
      </c>
      <c r="DC105" t="s">
        <v>427</v>
      </c>
      <c r="DD105">
        <v>100093352</v>
      </c>
      <c r="DE105">
        <v>99.33</v>
      </c>
      <c r="DF105">
        <v>1997</v>
      </c>
      <c r="DG105" t="s">
        <v>25</v>
      </c>
      <c r="DK105" s="3" t="s">
        <v>428</v>
      </c>
      <c r="DL105" s="3">
        <v>1990</v>
      </c>
      <c r="DM105" s="3" t="s">
        <v>31</v>
      </c>
      <c r="DN105" t="s">
        <v>428</v>
      </c>
      <c r="DO105">
        <v>100079953</v>
      </c>
      <c r="DP105">
        <v>101</v>
      </c>
      <c r="DQ105">
        <v>1990</v>
      </c>
      <c r="DR105" t="s">
        <v>25</v>
      </c>
      <c r="DS105" s="3"/>
      <c r="DT105" s="3"/>
      <c r="DU105" s="3"/>
      <c r="DV105" t="s">
        <v>429</v>
      </c>
      <c r="DW105">
        <v>1994</v>
      </c>
      <c r="DX105" t="s">
        <v>293</v>
      </c>
      <c r="DY105" t="s">
        <v>429</v>
      </c>
      <c r="DZ105">
        <v>100076311</v>
      </c>
      <c r="EA105">
        <v>101</v>
      </c>
      <c r="EB105">
        <v>1994</v>
      </c>
      <c r="EC105" t="s">
        <v>25</v>
      </c>
      <c r="ED105" s="3"/>
      <c r="EE105" s="3"/>
    </row>
    <row r="106" spans="1:135">
      <c r="A106" s="3" t="s">
        <v>115</v>
      </c>
      <c r="B106" s="3">
        <v>1995</v>
      </c>
      <c r="C106" s="3" t="s">
        <v>77</v>
      </c>
      <c r="D106" t="s">
        <v>115</v>
      </c>
      <c r="E106">
        <v>100059249</v>
      </c>
      <c r="F106">
        <v>102</v>
      </c>
      <c r="G106">
        <v>1995</v>
      </c>
      <c r="H106" t="s">
        <v>25</v>
      </c>
      <c r="M106" t="s">
        <v>430</v>
      </c>
      <c r="N106">
        <v>1994</v>
      </c>
      <c r="O106" t="s">
        <v>71</v>
      </c>
      <c r="P106" t="s">
        <v>430</v>
      </c>
      <c r="Q106">
        <v>100085722</v>
      </c>
      <c r="R106">
        <v>102</v>
      </c>
      <c r="S106">
        <v>1994</v>
      </c>
      <c r="T106" t="s">
        <v>25</v>
      </c>
      <c r="U106" s="3"/>
      <c r="V106" s="3"/>
      <c r="W106" s="3"/>
      <c r="Y106" s="3" t="s">
        <v>142</v>
      </c>
      <c r="Z106" s="3">
        <v>1995</v>
      </c>
      <c r="AA106" s="3" t="s">
        <v>143</v>
      </c>
      <c r="AB106" t="s">
        <v>142</v>
      </c>
      <c r="AC106">
        <v>100076568</v>
      </c>
      <c r="AD106">
        <v>102</v>
      </c>
      <c r="AE106">
        <v>1995</v>
      </c>
      <c r="AF106" t="s">
        <v>25</v>
      </c>
      <c r="AK106" s="3"/>
      <c r="AL106" s="3"/>
      <c r="AM106" s="3"/>
      <c r="AW106" s="3" t="s">
        <v>205</v>
      </c>
      <c r="AX106" s="3">
        <v>1995</v>
      </c>
      <c r="AY106" s="3" t="s">
        <v>51</v>
      </c>
      <c r="AZ106" t="s">
        <v>205</v>
      </c>
      <c r="BA106">
        <v>100090511</v>
      </c>
      <c r="BB106">
        <v>102</v>
      </c>
      <c r="BC106">
        <v>1995</v>
      </c>
      <c r="BD106" t="s">
        <v>25</v>
      </c>
      <c r="BE106" s="3"/>
      <c r="BF106" s="3"/>
      <c r="BH106" s="3" t="s">
        <v>295</v>
      </c>
      <c r="BI106" s="3">
        <v>1995</v>
      </c>
      <c r="BJ106" s="3" t="s">
        <v>27</v>
      </c>
      <c r="BK106" t="s">
        <v>295</v>
      </c>
      <c r="BL106">
        <v>100097761</v>
      </c>
      <c r="BM106">
        <v>102</v>
      </c>
      <c r="BN106">
        <v>1995</v>
      </c>
      <c r="BO106" t="s">
        <v>25</v>
      </c>
      <c r="BP106" s="3"/>
      <c r="BQ106" s="3"/>
      <c r="BS106" t="s">
        <v>79</v>
      </c>
      <c r="BT106">
        <v>1996</v>
      </c>
      <c r="BU106" t="s">
        <v>80</v>
      </c>
      <c r="BV106" t="s">
        <v>79</v>
      </c>
      <c r="BW106">
        <v>100074245</v>
      </c>
      <c r="BX106">
        <v>102</v>
      </c>
      <c r="BY106">
        <v>1996</v>
      </c>
      <c r="BZ106" s="4" t="s">
        <v>25</v>
      </c>
      <c r="CA106" s="3"/>
      <c r="CB106" s="3"/>
      <c r="CC106" s="3"/>
      <c r="CD106" t="s">
        <v>414</v>
      </c>
      <c r="CE106">
        <v>1993</v>
      </c>
      <c r="CF106" t="s">
        <v>58</v>
      </c>
      <c r="CG106" t="s">
        <v>414</v>
      </c>
      <c r="CH106">
        <v>100085124</v>
      </c>
      <c r="CI106">
        <v>102</v>
      </c>
      <c r="CJ106">
        <v>1993</v>
      </c>
      <c r="CK106" t="s">
        <v>25</v>
      </c>
      <c r="CL106" s="3"/>
      <c r="CM106" s="3"/>
      <c r="CN106" s="3"/>
      <c r="CO106" t="s">
        <v>431</v>
      </c>
      <c r="CP106">
        <v>1996</v>
      </c>
      <c r="CQ106" t="s">
        <v>37</v>
      </c>
      <c r="CR106" t="s">
        <v>431</v>
      </c>
      <c r="CS106">
        <v>100129871</v>
      </c>
      <c r="CT106">
        <v>102</v>
      </c>
      <c r="CU106">
        <v>1996</v>
      </c>
      <c r="CV106" s="4" t="s">
        <v>25</v>
      </c>
      <c r="CW106" s="3"/>
      <c r="CX106" s="3"/>
      <c r="CZ106" s="3" t="s">
        <v>432</v>
      </c>
      <c r="DA106" s="3">
        <v>1996</v>
      </c>
      <c r="DB106" s="3" t="s">
        <v>284</v>
      </c>
      <c r="DC106" t="s">
        <v>432</v>
      </c>
      <c r="DD106">
        <v>100130190</v>
      </c>
      <c r="DE106">
        <v>102</v>
      </c>
      <c r="DF106">
        <v>1996</v>
      </c>
      <c r="DG106" t="s">
        <v>25</v>
      </c>
      <c r="DK106" s="3" t="s">
        <v>433</v>
      </c>
      <c r="DL106" s="3">
        <v>1996</v>
      </c>
      <c r="DM106" s="3" t="s">
        <v>71</v>
      </c>
      <c r="DN106" t="s">
        <v>433</v>
      </c>
      <c r="DO106">
        <v>100063980</v>
      </c>
      <c r="DP106">
        <v>102</v>
      </c>
      <c r="DQ106">
        <v>1996</v>
      </c>
      <c r="DR106" t="s">
        <v>25</v>
      </c>
      <c r="DS106" s="3"/>
      <c r="DT106" s="3"/>
      <c r="DU106" s="3"/>
      <c r="DV106" t="s">
        <v>265</v>
      </c>
      <c r="DW106">
        <v>1994</v>
      </c>
      <c r="DX106" t="s">
        <v>37</v>
      </c>
      <c r="DY106" t="s">
        <v>265</v>
      </c>
      <c r="DZ106">
        <v>100084936</v>
      </c>
      <c r="EA106">
        <v>102</v>
      </c>
      <c r="EB106">
        <v>1994</v>
      </c>
      <c r="EC106" t="s">
        <v>25</v>
      </c>
      <c r="ED106" s="3"/>
      <c r="EE106" s="3"/>
    </row>
    <row r="107" spans="1:135">
      <c r="A107" s="3" t="s">
        <v>306</v>
      </c>
      <c r="B107" s="3">
        <v>1992</v>
      </c>
      <c r="C107" s="3" t="s">
        <v>51</v>
      </c>
      <c r="D107" t="s">
        <v>306</v>
      </c>
      <c r="E107">
        <v>100048556</v>
      </c>
      <c r="F107">
        <v>103.5</v>
      </c>
      <c r="G107">
        <v>1992</v>
      </c>
      <c r="H107" t="s">
        <v>25</v>
      </c>
      <c r="M107" t="s">
        <v>434</v>
      </c>
      <c r="N107">
        <v>1991</v>
      </c>
      <c r="O107" t="s">
        <v>37</v>
      </c>
      <c r="P107" t="s">
        <v>434</v>
      </c>
      <c r="Q107">
        <v>100051126</v>
      </c>
      <c r="R107">
        <v>103</v>
      </c>
      <c r="S107">
        <v>1991</v>
      </c>
      <c r="T107" t="s">
        <v>25</v>
      </c>
      <c r="U107" s="3"/>
      <c r="V107" s="3"/>
      <c r="W107" s="3"/>
      <c r="Y107" s="3" t="s">
        <v>195</v>
      </c>
      <c r="Z107" s="3">
        <v>1997</v>
      </c>
      <c r="AA107" s="3" t="s">
        <v>56</v>
      </c>
      <c r="AB107" t="s">
        <v>195</v>
      </c>
      <c r="AC107">
        <v>100086581</v>
      </c>
      <c r="AD107">
        <v>103</v>
      </c>
      <c r="AE107">
        <v>1997</v>
      </c>
      <c r="AF107" t="s">
        <v>25</v>
      </c>
      <c r="AK107" s="3"/>
      <c r="AL107" s="3"/>
      <c r="AM107" s="3"/>
      <c r="AW107" s="3" t="s">
        <v>260</v>
      </c>
      <c r="AX107" s="3">
        <v>1995</v>
      </c>
      <c r="AY107" s="3" t="s">
        <v>27</v>
      </c>
      <c r="AZ107" t="s">
        <v>260</v>
      </c>
      <c r="BA107">
        <v>100128791</v>
      </c>
      <c r="BB107">
        <v>103</v>
      </c>
      <c r="BC107">
        <v>1995</v>
      </c>
      <c r="BD107" t="s">
        <v>25</v>
      </c>
      <c r="BE107" s="3"/>
      <c r="BF107" s="3"/>
      <c r="BH107" s="3" t="s">
        <v>288</v>
      </c>
      <c r="BI107" s="3">
        <v>1995</v>
      </c>
      <c r="BJ107" s="3" t="s">
        <v>58</v>
      </c>
      <c r="BK107" t="s">
        <v>288</v>
      </c>
      <c r="BL107">
        <v>100069192</v>
      </c>
      <c r="BM107">
        <v>103</v>
      </c>
      <c r="BN107">
        <v>1995</v>
      </c>
      <c r="BO107" t="s">
        <v>25</v>
      </c>
      <c r="BP107" s="3"/>
      <c r="BQ107" s="3"/>
      <c r="BS107" t="s">
        <v>280</v>
      </c>
      <c r="BT107">
        <v>1995</v>
      </c>
      <c r="BU107" t="s">
        <v>61</v>
      </c>
      <c r="BV107" t="s">
        <v>280</v>
      </c>
      <c r="BW107">
        <v>100060562</v>
      </c>
      <c r="BX107">
        <v>103</v>
      </c>
      <c r="BY107">
        <v>1995</v>
      </c>
      <c r="BZ107" s="4" t="s">
        <v>25</v>
      </c>
      <c r="CA107" s="3"/>
      <c r="CB107" s="3"/>
      <c r="CC107" s="3"/>
      <c r="CD107" t="s">
        <v>261</v>
      </c>
      <c r="CE107">
        <v>1995</v>
      </c>
      <c r="CF107" t="s">
        <v>149</v>
      </c>
      <c r="CG107" t="s">
        <v>261</v>
      </c>
      <c r="CH107">
        <v>100071524</v>
      </c>
      <c r="CI107">
        <v>103</v>
      </c>
      <c r="CJ107">
        <v>1995</v>
      </c>
      <c r="CK107" t="s">
        <v>25</v>
      </c>
      <c r="CL107" s="3"/>
      <c r="CM107" s="3"/>
      <c r="CN107" s="3"/>
      <c r="CO107" t="s">
        <v>435</v>
      </c>
      <c r="CP107">
        <v>1998</v>
      </c>
      <c r="CQ107" t="s">
        <v>160</v>
      </c>
      <c r="CR107" t="s">
        <v>435</v>
      </c>
      <c r="CS107">
        <v>100099164</v>
      </c>
      <c r="CT107">
        <v>103</v>
      </c>
      <c r="CU107">
        <v>1998</v>
      </c>
      <c r="CV107" s="4" t="s">
        <v>25</v>
      </c>
      <c r="CW107" s="3"/>
      <c r="CX107" s="3"/>
      <c r="CZ107" s="3" t="s">
        <v>436</v>
      </c>
      <c r="DA107" s="3">
        <v>1994</v>
      </c>
      <c r="DB107" s="3" t="s">
        <v>140</v>
      </c>
      <c r="DC107" t="s">
        <v>436</v>
      </c>
      <c r="DD107">
        <v>100118843</v>
      </c>
      <c r="DE107">
        <v>103</v>
      </c>
      <c r="DF107">
        <v>1994</v>
      </c>
      <c r="DG107" t="s">
        <v>25</v>
      </c>
      <c r="DK107" s="3" t="s">
        <v>437</v>
      </c>
      <c r="DL107" s="3">
        <v>1991</v>
      </c>
      <c r="DM107" s="3" t="s">
        <v>259</v>
      </c>
      <c r="DN107" t="s">
        <v>437</v>
      </c>
      <c r="DO107">
        <v>100054197</v>
      </c>
      <c r="DP107">
        <v>103</v>
      </c>
      <c r="DQ107">
        <v>1991</v>
      </c>
      <c r="DR107" t="s">
        <v>25</v>
      </c>
      <c r="DS107" s="3"/>
      <c r="DT107" s="3"/>
      <c r="DU107" s="3"/>
      <c r="DV107" t="s">
        <v>438</v>
      </c>
      <c r="DW107">
        <v>1996</v>
      </c>
      <c r="DX107" t="s">
        <v>71</v>
      </c>
      <c r="DY107" t="s">
        <v>438</v>
      </c>
      <c r="DZ107">
        <v>100116698</v>
      </c>
      <c r="EA107">
        <v>103</v>
      </c>
      <c r="EB107">
        <v>1996</v>
      </c>
      <c r="EC107" t="s">
        <v>25</v>
      </c>
      <c r="ED107" s="3"/>
      <c r="EE107" s="3"/>
    </row>
    <row r="108" spans="1:135">
      <c r="A108" s="3" t="s">
        <v>85</v>
      </c>
      <c r="B108" s="3">
        <v>1995</v>
      </c>
      <c r="C108" s="3" t="s">
        <v>31</v>
      </c>
      <c r="D108" t="s">
        <v>85</v>
      </c>
      <c r="E108">
        <v>100079326</v>
      </c>
      <c r="F108">
        <v>103.5</v>
      </c>
      <c r="G108">
        <v>1995</v>
      </c>
      <c r="H108" t="s">
        <v>25</v>
      </c>
      <c r="M108" t="s">
        <v>439</v>
      </c>
      <c r="N108">
        <v>1993</v>
      </c>
      <c r="O108" t="s">
        <v>71</v>
      </c>
      <c r="P108" t="s">
        <v>439</v>
      </c>
      <c r="Q108">
        <v>100059897</v>
      </c>
      <c r="R108">
        <v>104</v>
      </c>
      <c r="S108">
        <v>1993</v>
      </c>
      <c r="T108" t="s">
        <v>25</v>
      </c>
      <c r="U108" s="3"/>
      <c r="V108" s="3"/>
      <c r="W108" s="3"/>
      <c r="Y108" s="3" t="s">
        <v>118</v>
      </c>
      <c r="Z108" s="3">
        <v>1997</v>
      </c>
      <c r="AA108" s="3" t="s">
        <v>51</v>
      </c>
      <c r="AB108" t="s">
        <v>118</v>
      </c>
      <c r="AC108">
        <v>100077772</v>
      </c>
      <c r="AD108">
        <v>104</v>
      </c>
      <c r="AE108">
        <v>1997</v>
      </c>
      <c r="AF108" t="s">
        <v>25</v>
      </c>
      <c r="AK108" s="3"/>
      <c r="AL108" s="3"/>
      <c r="AM108" s="3"/>
      <c r="AW108" s="3" t="s">
        <v>407</v>
      </c>
      <c r="AX108" s="3">
        <v>1993</v>
      </c>
      <c r="AY108" s="3" t="s">
        <v>105</v>
      </c>
      <c r="AZ108" t="s">
        <v>407</v>
      </c>
      <c r="BA108" s="11">
        <v>100095464</v>
      </c>
      <c r="BB108" s="11">
        <v>104</v>
      </c>
      <c r="BC108" s="11">
        <v>1993</v>
      </c>
      <c r="BD108" s="12" t="s">
        <v>25</v>
      </c>
      <c r="BE108" s="3"/>
      <c r="BF108" s="3"/>
      <c r="BH108" s="3" t="s">
        <v>387</v>
      </c>
      <c r="BI108" s="3">
        <v>1997</v>
      </c>
      <c r="BJ108" s="3" t="s">
        <v>33</v>
      </c>
      <c r="BK108" t="s">
        <v>387</v>
      </c>
      <c r="BL108">
        <v>100128560</v>
      </c>
      <c r="BM108">
        <v>104</v>
      </c>
      <c r="BN108">
        <v>1997</v>
      </c>
      <c r="BO108" t="s">
        <v>25</v>
      </c>
      <c r="BP108" s="3"/>
      <c r="BQ108" s="3"/>
      <c r="BS108" t="s">
        <v>195</v>
      </c>
      <c r="BT108">
        <v>1997</v>
      </c>
      <c r="BU108" t="s">
        <v>56</v>
      </c>
      <c r="BV108" t="s">
        <v>195</v>
      </c>
      <c r="BW108">
        <v>100086581</v>
      </c>
      <c r="BX108">
        <v>104</v>
      </c>
      <c r="BY108">
        <v>1997</v>
      </c>
      <c r="BZ108" s="4" t="s">
        <v>25</v>
      </c>
      <c r="CA108" s="3"/>
      <c r="CB108" s="3"/>
      <c r="CC108" s="3"/>
      <c r="CD108" t="s">
        <v>102</v>
      </c>
      <c r="CE108">
        <v>1996</v>
      </c>
      <c r="CF108" t="s">
        <v>89</v>
      </c>
      <c r="CG108" t="s">
        <v>102</v>
      </c>
      <c r="CH108">
        <v>100090545</v>
      </c>
      <c r="CI108">
        <v>104</v>
      </c>
      <c r="CJ108">
        <v>1996</v>
      </c>
      <c r="CK108" t="s">
        <v>25</v>
      </c>
      <c r="CL108" s="3"/>
      <c r="CM108" s="3"/>
      <c r="CN108" s="3"/>
      <c r="CO108" t="s">
        <v>438</v>
      </c>
      <c r="CP108">
        <v>1996</v>
      </c>
      <c r="CQ108" t="s">
        <v>71</v>
      </c>
      <c r="CR108" t="s">
        <v>438</v>
      </c>
      <c r="CS108">
        <v>100116698</v>
      </c>
      <c r="CT108">
        <v>104.5</v>
      </c>
      <c r="CU108">
        <v>1996</v>
      </c>
      <c r="CV108" s="4" t="s">
        <v>25</v>
      </c>
      <c r="CW108" s="3"/>
      <c r="CX108" s="3"/>
      <c r="CZ108" s="3" t="s">
        <v>440</v>
      </c>
      <c r="DA108" s="3">
        <v>1996</v>
      </c>
      <c r="DB108" s="3" t="s">
        <v>140</v>
      </c>
      <c r="DC108" t="s">
        <v>440</v>
      </c>
      <c r="DD108">
        <v>100087090</v>
      </c>
      <c r="DE108">
        <v>104</v>
      </c>
      <c r="DF108">
        <v>1996</v>
      </c>
      <c r="DG108" t="s">
        <v>25</v>
      </c>
      <c r="DK108" s="3" t="s">
        <v>441</v>
      </c>
      <c r="DL108" s="3">
        <v>1993</v>
      </c>
      <c r="DM108" s="3" t="s">
        <v>51</v>
      </c>
      <c r="DN108" t="s">
        <v>441</v>
      </c>
      <c r="DO108">
        <v>100055132</v>
      </c>
      <c r="DP108">
        <v>104</v>
      </c>
      <c r="DQ108">
        <v>1993</v>
      </c>
      <c r="DR108" t="s">
        <v>25</v>
      </c>
      <c r="DS108" s="3"/>
      <c r="DT108" s="3"/>
      <c r="DU108" s="3"/>
      <c r="DV108" t="s">
        <v>442</v>
      </c>
      <c r="DW108">
        <v>1994</v>
      </c>
      <c r="DX108" t="s">
        <v>39</v>
      </c>
      <c r="DY108" t="s">
        <v>442</v>
      </c>
      <c r="DZ108">
        <v>100083964</v>
      </c>
      <c r="EA108">
        <v>104</v>
      </c>
      <c r="EB108">
        <v>1994</v>
      </c>
      <c r="EC108" t="s">
        <v>25</v>
      </c>
      <c r="ED108" s="3"/>
      <c r="EE108" s="3"/>
    </row>
    <row r="109" spans="1:135">
      <c r="A109" s="3" t="s">
        <v>443</v>
      </c>
      <c r="B109" s="3">
        <v>1973</v>
      </c>
      <c r="C109" s="3" t="s">
        <v>33</v>
      </c>
      <c r="D109" t="s">
        <v>443</v>
      </c>
      <c r="E109">
        <v>100031127</v>
      </c>
      <c r="F109">
        <v>105</v>
      </c>
      <c r="G109">
        <v>1973</v>
      </c>
      <c r="H109" t="s">
        <v>25</v>
      </c>
      <c r="M109" t="s">
        <v>444</v>
      </c>
      <c r="N109">
        <v>1992</v>
      </c>
      <c r="O109" t="s">
        <v>29</v>
      </c>
      <c r="P109" t="s">
        <v>444</v>
      </c>
      <c r="Q109">
        <v>100092118</v>
      </c>
      <c r="R109">
        <v>104</v>
      </c>
      <c r="S109">
        <v>1992</v>
      </c>
      <c r="T109" t="s">
        <v>25</v>
      </c>
      <c r="U109" s="3"/>
      <c r="V109" s="3"/>
      <c r="W109" s="3"/>
      <c r="Y109" s="3" t="s">
        <v>117</v>
      </c>
      <c r="Z109" s="3">
        <v>1995</v>
      </c>
      <c r="AA109" s="3" t="s">
        <v>31</v>
      </c>
      <c r="AB109" t="s">
        <v>117</v>
      </c>
      <c r="AC109">
        <v>100075043</v>
      </c>
      <c r="AD109">
        <v>105.5</v>
      </c>
      <c r="AE109">
        <v>1995</v>
      </c>
      <c r="AF109" t="s">
        <v>25</v>
      </c>
      <c r="AK109" s="3"/>
      <c r="AL109" s="3"/>
      <c r="AM109" s="3"/>
      <c r="AW109" s="3" t="s">
        <v>192</v>
      </c>
      <c r="AX109" s="3">
        <v>1994</v>
      </c>
      <c r="AY109" s="3" t="s">
        <v>37</v>
      </c>
      <c r="AZ109" t="s">
        <v>192</v>
      </c>
      <c r="BA109" s="11">
        <v>100060673</v>
      </c>
      <c r="BB109" s="11">
        <v>105</v>
      </c>
      <c r="BC109" s="11">
        <v>1994</v>
      </c>
      <c r="BD109" s="12" t="s">
        <v>25</v>
      </c>
      <c r="BE109" s="3"/>
      <c r="BF109" s="3"/>
      <c r="BH109" s="3" t="s">
        <v>445</v>
      </c>
      <c r="BI109" s="3">
        <v>1994</v>
      </c>
      <c r="BJ109" s="3" t="s">
        <v>51</v>
      </c>
      <c r="BK109" t="s">
        <v>445</v>
      </c>
      <c r="BL109">
        <v>100079578</v>
      </c>
      <c r="BM109">
        <v>105.5</v>
      </c>
      <c r="BN109">
        <v>1994</v>
      </c>
      <c r="BO109" t="s">
        <v>25</v>
      </c>
      <c r="BP109" s="3"/>
      <c r="BQ109" s="3"/>
      <c r="BS109" t="s">
        <v>231</v>
      </c>
      <c r="BT109">
        <v>1997</v>
      </c>
      <c r="BU109" t="s">
        <v>29</v>
      </c>
      <c r="BV109" t="s">
        <v>231</v>
      </c>
      <c r="BW109">
        <v>100060811</v>
      </c>
      <c r="BX109">
        <v>105</v>
      </c>
      <c r="BY109">
        <v>1997</v>
      </c>
      <c r="BZ109" s="4" t="s">
        <v>25</v>
      </c>
      <c r="CA109" s="3"/>
      <c r="CB109" s="3"/>
      <c r="CC109" s="3"/>
      <c r="CD109" t="s">
        <v>446</v>
      </c>
      <c r="CE109">
        <v>1993</v>
      </c>
      <c r="CF109" t="s">
        <v>27</v>
      </c>
      <c r="CG109" t="s">
        <v>446</v>
      </c>
      <c r="CH109">
        <v>100080531</v>
      </c>
      <c r="CI109">
        <v>105</v>
      </c>
      <c r="CJ109">
        <v>1993</v>
      </c>
      <c r="CK109" t="s">
        <v>25</v>
      </c>
      <c r="CL109" s="3"/>
      <c r="CM109" s="3"/>
      <c r="CN109" s="3"/>
      <c r="CO109" t="s">
        <v>447</v>
      </c>
      <c r="CP109">
        <v>1995</v>
      </c>
      <c r="CQ109" t="s">
        <v>80</v>
      </c>
      <c r="CR109" t="s">
        <v>447</v>
      </c>
      <c r="CS109">
        <v>100128717</v>
      </c>
      <c r="CT109">
        <v>104.5</v>
      </c>
      <c r="CU109">
        <v>1995</v>
      </c>
      <c r="CV109" s="4" t="s">
        <v>25</v>
      </c>
      <c r="CW109" s="3"/>
      <c r="CX109" s="3"/>
      <c r="CZ109" s="3" t="s">
        <v>448</v>
      </c>
      <c r="DA109" s="3">
        <v>1996</v>
      </c>
      <c r="DB109" s="3" t="s">
        <v>140</v>
      </c>
      <c r="DC109" t="s">
        <v>448</v>
      </c>
      <c r="DD109">
        <v>100123822</v>
      </c>
      <c r="DE109">
        <v>105</v>
      </c>
      <c r="DF109">
        <v>1996</v>
      </c>
      <c r="DG109" t="s">
        <v>25</v>
      </c>
      <c r="DK109" s="3" t="s">
        <v>449</v>
      </c>
      <c r="DL109" s="3">
        <v>1992</v>
      </c>
      <c r="DM109" s="3" t="s">
        <v>37</v>
      </c>
      <c r="DN109" t="s">
        <v>449</v>
      </c>
      <c r="DO109">
        <v>100059439</v>
      </c>
      <c r="DP109">
        <v>105</v>
      </c>
      <c r="DQ109">
        <v>1992</v>
      </c>
      <c r="DR109" t="s">
        <v>25</v>
      </c>
      <c r="DS109" s="3"/>
      <c r="DT109" s="3"/>
      <c r="DU109" s="3"/>
      <c r="DV109" t="s">
        <v>450</v>
      </c>
      <c r="DW109">
        <v>1996</v>
      </c>
      <c r="DX109" t="s">
        <v>27</v>
      </c>
      <c r="DY109" t="s">
        <v>450</v>
      </c>
      <c r="DZ109">
        <v>100084289</v>
      </c>
      <c r="EA109">
        <v>105</v>
      </c>
      <c r="EB109">
        <v>1996</v>
      </c>
      <c r="EC109" t="s">
        <v>25</v>
      </c>
      <c r="ED109" s="3"/>
      <c r="EE109" s="3"/>
    </row>
    <row r="110" spans="1:135">
      <c r="A110" s="3" t="s">
        <v>131</v>
      </c>
      <c r="B110" s="3">
        <v>1995</v>
      </c>
      <c r="C110" s="3" t="s">
        <v>35</v>
      </c>
      <c r="D110" t="s">
        <v>131</v>
      </c>
      <c r="E110">
        <v>100065372</v>
      </c>
      <c r="F110">
        <v>106</v>
      </c>
      <c r="G110">
        <v>1995</v>
      </c>
      <c r="H110" t="s">
        <v>25</v>
      </c>
      <c r="M110" t="s">
        <v>451</v>
      </c>
      <c r="N110">
        <v>1982</v>
      </c>
      <c r="O110" t="s">
        <v>37</v>
      </c>
      <c r="P110" t="s">
        <v>451</v>
      </c>
      <c r="Q110">
        <v>100007329</v>
      </c>
      <c r="R110">
        <v>106</v>
      </c>
      <c r="S110">
        <v>1982</v>
      </c>
      <c r="T110" t="s">
        <v>25</v>
      </c>
      <c r="U110" s="3"/>
      <c r="V110" s="3"/>
      <c r="W110" s="3"/>
      <c r="Y110" s="3" t="s">
        <v>40</v>
      </c>
      <c r="Z110" s="3">
        <v>1995</v>
      </c>
      <c r="AA110" s="3" t="s">
        <v>41</v>
      </c>
      <c r="AB110" t="s">
        <v>40</v>
      </c>
      <c r="AC110">
        <v>100065035</v>
      </c>
      <c r="AD110">
        <v>105.5</v>
      </c>
      <c r="AE110">
        <v>1995</v>
      </c>
      <c r="AF110" t="s">
        <v>25</v>
      </c>
      <c r="AK110" s="3"/>
      <c r="AL110" s="3"/>
      <c r="AM110" s="3"/>
      <c r="AW110" s="3" t="s">
        <v>279</v>
      </c>
      <c r="AX110" s="3">
        <v>1997</v>
      </c>
      <c r="AY110" s="3" t="s">
        <v>105</v>
      </c>
      <c r="AZ110" t="s">
        <v>279</v>
      </c>
      <c r="BA110" s="11">
        <v>100088090</v>
      </c>
      <c r="BB110" s="11">
        <v>106</v>
      </c>
      <c r="BC110" s="11">
        <v>1997</v>
      </c>
      <c r="BD110" s="12" t="s">
        <v>25</v>
      </c>
      <c r="BE110" s="3"/>
      <c r="BF110" s="3"/>
      <c r="BH110" s="3" t="s">
        <v>258</v>
      </c>
      <c r="BI110" s="3">
        <v>1995</v>
      </c>
      <c r="BJ110" s="3" t="s">
        <v>259</v>
      </c>
      <c r="BK110" t="s">
        <v>258</v>
      </c>
      <c r="BL110">
        <v>100094009</v>
      </c>
      <c r="BM110">
        <v>105.5</v>
      </c>
      <c r="BN110">
        <v>1995</v>
      </c>
      <c r="BO110" t="s">
        <v>25</v>
      </c>
      <c r="BP110" s="3"/>
      <c r="BQ110" s="3"/>
      <c r="BS110" t="s">
        <v>203</v>
      </c>
      <c r="BT110">
        <v>1993</v>
      </c>
      <c r="BU110" t="s">
        <v>39</v>
      </c>
      <c r="BV110" t="s">
        <v>203</v>
      </c>
      <c r="BW110">
        <v>100052767</v>
      </c>
      <c r="BX110">
        <v>106</v>
      </c>
      <c r="BY110">
        <v>1993</v>
      </c>
      <c r="BZ110" s="4" t="s">
        <v>25</v>
      </c>
      <c r="CA110" s="3"/>
      <c r="CB110" s="3"/>
      <c r="CC110" s="3"/>
      <c r="CD110" t="s">
        <v>224</v>
      </c>
      <c r="CE110">
        <v>1994</v>
      </c>
      <c r="CF110" t="s">
        <v>31</v>
      </c>
      <c r="CG110" t="s">
        <v>224</v>
      </c>
      <c r="CH110">
        <v>100081048</v>
      </c>
      <c r="CI110">
        <v>106</v>
      </c>
      <c r="CJ110">
        <v>1994</v>
      </c>
      <c r="CK110" t="s">
        <v>25</v>
      </c>
      <c r="CL110" s="3"/>
      <c r="CM110" s="3"/>
      <c r="CN110" s="3"/>
      <c r="CO110" t="s">
        <v>423</v>
      </c>
      <c r="CP110">
        <v>1996</v>
      </c>
      <c r="CQ110" t="s">
        <v>24</v>
      </c>
      <c r="CR110" t="s">
        <v>423</v>
      </c>
      <c r="CS110">
        <v>100117167</v>
      </c>
      <c r="CT110">
        <v>106.5</v>
      </c>
      <c r="CU110">
        <v>1996</v>
      </c>
      <c r="CV110" s="4" t="s">
        <v>25</v>
      </c>
      <c r="CW110" s="3"/>
      <c r="CX110" s="3"/>
      <c r="CZ110" s="3" t="s">
        <v>445</v>
      </c>
      <c r="DA110" s="3">
        <v>1994</v>
      </c>
      <c r="DB110" s="3" t="s">
        <v>51</v>
      </c>
      <c r="DC110" t="s">
        <v>445</v>
      </c>
      <c r="DD110">
        <v>100079578</v>
      </c>
      <c r="DE110">
        <v>106</v>
      </c>
      <c r="DF110">
        <v>1994</v>
      </c>
      <c r="DG110" t="s">
        <v>25</v>
      </c>
      <c r="DK110" s="3" t="s">
        <v>452</v>
      </c>
      <c r="DL110" s="3">
        <v>1992</v>
      </c>
      <c r="DM110" s="3" t="s">
        <v>51</v>
      </c>
      <c r="DN110" t="s">
        <v>452</v>
      </c>
      <c r="DO110">
        <v>100074356</v>
      </c>
      <c r="DP110">
        <v>106</v>
      </c>
      <c r="DQ110">
        <v>1992</v>
      </c>
      <c r="DR110" t="s">
        <v>25</v>
      </c>
      <c r="DS110" s="3"/>
      <c r="DT110" s="3"/>
      <c r="DU110" s="3"/>
      <c r="DV110" t="s">
        <v>453</v>
      </c>
      <c r="DW110">
        <v>1995</v>
      </c>
      <c r="DX110" t="s">
        <v>454</v>
      </c>
      <c r="DY110" t="s">
        <v>453</v>
      </c>
      <c r="DZ110">
        <v>100094115</v>
      </c>
      <c r="EA110">
        <v>106</v>
      </c>
      <c r="EB110">
        <v>1995</v>
      </c>
      <c r="EC110" t="s">
        <v>25</v>
      </c>
      <c r="ED110" s="3"/>
      <c r="EE110" s="3"/>
    </row>
    <row r="111" spans="1:135">
      <c r="A111" s="3" t="s">
        <v>117</v>
      </c>
      <c r="B111" s="3">
        <v>1995</v>
      </c>
      <c r="C111" s="3" t="s">
        <v>31</v>
      </c>
      <c r="D111" t="s">
        <v>117</v>
      </c>
      <c r="E111">
        <v>100075043</v>
      </c>
      <c r="F111">
        <v>107</v>
      </c>
      <c r="G111">
        <v>1995</v>
      </c>
      <c r="H111" t="s">
        <v>25</v>
      </c>
      <c r="M111" t="s">
        <v>455</v>
      </c>
      <c r="N111">
        <v>1983</v>
      </c>
      <c r="O111" t="s">
        <v>41</v>
      </c>
      <c r="P111" t="s">
        <v>455</v>
      </c>
      <c r="Q111">
        <v>100053216</v>
      </c>
      <c r="R111">
        <v>107</v>
      </c>
      <c r="S111">
        <v>1983</v>
      </c>
      <c r="T111" t="s">
        <v>25</v>
      </c>
      <c r="U111" s="3"/>
      <c r="V111" s="3"/>
      <c r="W111" s="3"/>
      <c r="Y111" s="3" t="s">
        <v>340</v>
      </c>
      <c r="Z111" s="3">
        <v>1993</v>
      </c>
      <c r="AA111" s="3" t="s">
        <v>114</v>
      </c>
      <c r="AB111" t="s">
        <v>340</v>
      </c>
      <c r="AC111">
        <v>100088343</v>
      </c>
      <c r="AD111">
        <v>107</v>
      </c>
      <c r="AE111">
        <v>1993</v>
      </c>
      <c r="AF111" t="s">
        <v>25</v>
      </c>
      <c r="AK111" s="3"/>
      <c r="AL111" s="3"/>
      <c r="AM111" s="3"/>
      <c r="AW111" s="3" t="s">
        <v>224</v>
      </c>
      <c r="AX111" s="3">
        <v>1994</v>
      </c>
      <c r="AY111" s="3" t="s">
        <v>31</v>
      </c>
      <c r="AZ111" t="s">
        <v>224</v>
      </c>
      <c r="BA111" s="11">
        <v>100081048</v>
      </c>
      <c r="BB111" s="11">
        <v>107</v>
      </c>
      <c r="BC111" s="11">
        <v>1994</v>
      </c>
      <c r="BD111" s="12" t="s">
        <v>25</v>
      </c>
      <c r="BE111" s="3"/>
      <c r="BF111" s="3"/>
      <c r="BH111" s="3" t="s">
        <v>291</v>
      </c>
      <c r="BI111" s="3">
        <v>1995</v>
      </c>
      <c r="BJ111" s="3" t="s">
        <v>80</v>
      </c>
      <c r="BK111" t="s">
        <v>291</v>
      </c>
      <c r="BL111">
        <v>100098738</v>
      </c>
      <c r="BM111">
        <v>107.5</v>
      </c>
      <c r="BN111">
        <v>1995</v>
      </c>
      <c r="BO111" t="s">
        <v>25</v>
      </c>
      <c r="BP111" s="3"/>
      <c r="BQ111" s="3"/>
      <c r="BS111" t="s">
        <v>262</v>
      </c>
      <c r="BT111">
        <v>1994</v>
      </c>
      <c r="BU111" t="s">
        <v>31</v>
      </c>
      <c r="BV111" t="s">
        <v>262</v>
      </c>
      <c r="BW111">
        <v>100085558</v>
      </c>
      <c r="BX111">
        <v>107</v>
      </c>
      <c r="BY111">
        <v>1994</v>
      </c>
      <c r="BZ111" s="4" t="s">
        <v>25</v>
      </c>
      <c r="CA111" s="3"/>
      <c r="CB111" s="3"/>
      <c r="CC111" s="3"/>
      <c r="CD111" t="s">
        <v>324</v>
      </c>
      <c r="CE111">
        <v>1997</v>
      </c>
      <c r="CF111" t="s">
        <v>24</v>
      </c>
      <c r="CG111" t="s">
        <v>324</v>
      </c>
      <c r="CH111">
        <v>100127459</v>
      </c>
      <c r="CI111">
        <v>107.5</v>
      </c>
      <c r="CJ111">
        <v>1997</v>
      </c>
      <c r="CK111" t="s">
        <v>25</v>
      </c>
      <c r="CL111" s="3"/>
      <c r="CM111" s="3"/>
      <c r="CN111" s="3"/>
      <c r="CO111" t="s">
        <v>456</v>
      </c>
      <c r="CP111">
        <v>2001</v>
      </c>
      <c r="CQ111" t="s">
        <v>51</v>
      </c>
      <c r="CR111" t="s">
        <v>456</v>
      </c>
      <c r="CS111">
        <v>100118470</v>
      </c>
      <c r="CT111">
        <v>106.5</v>
      </c>
      <c r="CU111">
        <v>2001</v>
      </c>
      <c r="CV111" s="4" t="s">
        <v>25</v>
      </c>
      <c r="CW111" s="3"/>
      <c r="CX111" s="3"/>
      <c r="CZ111" s="3" t="s">
        <v>186</v>
      </c>
      <c r="DA111" s="3">
        <v>1997</v>
      </c>
      <c r="DB111" s="3" t="s">
        <v>31</v>
      </c>
      <c r="DC111" t="s">
        <v>186</v>
      </c>
      <c r="DD111">
        <v>100118126</v>
      </c>
      <c r="DE111">
        <v>107</v>
      </c>
      <c r="DF111">
        <v>1997</v>
      </c>
      <c r="DG111" t="s">
        <v>25</v>
      </c>
      <c r="DK111" s="3" t="s">
        <v>457</v>
      </c>
      <c r="DL111" s="3">
        <v>1994</v>
      </c>
      <c r="DM111" s="3" t="s">
        <v>33</v>
      </c>
      <c r="DN111" t="s">
        <v>457</v>
      </c>
      <c r="DO111">
        <v>100128719</v>
      </c>
      <c r="DP111">
        <v>107</v>
      </c>
      <c r="DQ111">
        <v>1994</v>
      </c>
      <c r="DR111" t="s">
        <v>25</v>
      </c>
      <c r="DS111" s="3"/>
      <c r="DT111" s="3"/>
      <c r="DU111" s="3"/>
      <c r="DV111" t="s">
        <v>458</v>
      </c>
      <c r="DW111">
        <v>1995</v>
      </c>
      <c r="DX111" t="s">
        <v>184</v>
      </c>
      <c r="DY111" t="s">
        <v>458</v>
      </c>
      <c r="DZ111">
        <v>100123720</v>
      </c>
      <c r="EA111">
        <v>107</v>
      </c>
      <c r="EB111">
        <v>1995</v>
      </c>
      <c r="EC111" t="s">
        <v>25</v>
      </c>
      <c r="ED111" s="3"/>
      <c r="EE111" s="3"/>
    </row>
    <row r="112" spans="1:135">
      <c r="A112" s="3" t="s">
        <v>459</v>
      </c>
      <c r="B112" s="3">
        <v>1978</v>
      </c>
      <c r="C112" s="3" t="s">
        <v>29</v>
      </c>
      <c r="D112" t="s">
        <v>459</v>
      </c>
      <c r="E112">
        <v>100047576</v>
      </c>
      <c r="F112">
        <v>108</v>
      </c>
      <c r="G112">
        <v>1978</v>
      </c>
      <c r="H112" t="s">
        <v>25</v>
      </c>
      <c r="M112" t="s">
        <v>460</v>
      </c>
      <c r="N112">
        <v>1995</v>
      </c>
      <c r="O112" t="s">
        <v>35</v>
      </c>
      <c r="P112" t="s">
        <v>460</v>
      </c>
      <c r="Q112">
        <v>100052167</v>
      </c>
      <c r="R112">
        <v>108</v>
      </c>
      <c r="S112">
        <v>1995</v>
      </c>
      <c r="T112" t="s">
        <v>25</v>
      </c>
      <c r="U112" s="3"/>
      <c r="V112" s="3"/>
      <c r="W112" s="3"/>
      <c r="Y112" s="3" t="s">
        <v>254</v>
      </c>
      <c r="Z112" s="3">
        <v>1993</v>
      </c>
      <c r="AA112" s="3" t="s">
        <v>58</v>
      </c>
      <c r="AB112" t="s">
        <v>254</v>
      </c>
      <c r="AC112">
        <v>100086815</v>
      </c>
      <c r="AD112">
        <v>108</v>
      </c>
      <c r="AE112">
        <v>1993</v>
      </c>
      <c r="AF112" t="s">
        <v>25</v>
      </c>
      <c r="AK112" s="3"/>
      <c r="AL112" s="3"/>
      <c r="AM112" s="3"/>
      <c r="AW112" s="3" t="s">
        <v>234</v>
      </c>
      <c r="AX112" s="3">
        <v>1995</v>
      </c>
      <c r="AY112" s="3" t="s">
        <v>235</v>
      </c>
      <c r="AZ112" t="s">
        <v>234</v>
      </c>
      <c r="BA112" s="11">
        <v>100082790</v>
      </c>
      <c r="BB112" s="11">
        <v>108</v>
      </c>
      <c r="BC112" s="11">
        <v>1995</v>
      </c>
      <c r="BD112" s="12" t="s">
        <v>25</v>
      </c>
      <c r="BE112" s="3"/>
      <c r="BF112" s="3"/>
      <c r="BH112" s="3" t="s">
        <v>234</v>
      </c>
      <c r="BI112" s="3">
        <v>1995</v>
      </c>
      <c r="BJ112" s="3" t="s">
        <v>235</v>
      </c>
      <c r="BK112" t="s">
        <v>234</v>
      </c>
      <c r="BL112">
        <v>100082790</v>
      </c>
      <c r="BM112">
        <v>107.5</v>
      </c>
      <c r="BN112">
        <v>1995</v>
      </c>
      <c r="BO112" t="s">
        <v>25</v>
      </c>
      <c r="BP112" s="3"/>
      <c r="BQ112" s="3"/>
      <c r="BS112" t="s">
        <v>305</v>
      </c>
      <c r="BT112">
        <v>1993</v>
      </c>
      <c r="BU112" t="s">
        <v>29</v>
      </c>
      <c r="BV112" t="s">
        <v>305</v>
      </c>
      <c r="BW112">
        <v>100098359</v>
      </c>
      <c r="BX112">
        <v>108</v>
      </c>
      <c r="BY112">
        <v>1993</v>
      </c>
      <c r="BZ112" s="4" t="s">
        <v>25</v>
      </c>
      <c r="CA112" s="3"/>
      <c r="CB112" s="3"/>
      <c r="CC112" s="3"/>
      <c r="CD112" t="s">
        <v>461</v>
      </c>
      <c r="CE112">
        <v>1995</v>
      </c>
      <c r="CF112" t="s">
        <v>143</v>
      </c>
      <c r="CG112" t="s">
        <v>461</v>
      </c>
      <c r="CH112">
        <v>100098498</v>
      </c>
      <c r="CI112">
        <v>107.5</v>
      </c>
      <c r="CJ112">
        <v>1995</v>
      </c>
      <c r="CK112" t="s">
        <v>25</v>
      </c>
      <c r="CL112" s="3"/>
      <c r="CM112" s="3"/>
      <c r="CN112" s="3"/>
      <c r="CO112" t="s">
        <v>462</v>
      </c>
      <c r="CP112">
        <v>1996</v>
      </c>
      <c r="CQ112" t="s">
        <v>336</v>
      </c>
      <c r="CR112" t="s">
        <v>462</v>
      </c>
      <c r="CS112">
        <v>100099778</v>
      </c>
      <c r="CT112">
        <v>108</v>
      </c>
      <c r="CU112">
        <v>1996</v>
      </c>
      <c r="CV112" s="4" t="s">
        <v>25</v>
      </c>
      <c r="CW112" s="3"/>
      <c r="CX112" s="3"/>
      <c r="CZ112" s="3" t="s">
        <v>463</v>
      </c>
      <c r="DA112" s="3">
        <v>1994</v>
      </c>
      <c r="DB112" s="3" t="s">
        <v>105</v>
      </c>
      <c r="DC112" t="s">
        <v>463</v>
      </c>
      <c r="DD112">
        <v>100087205</v>
      </c>
      <c r="DE112">
        <v>108</v>
      </c>
      <c r="DF112">
        <v>1994</v>
      </c>
      <c r="DG112" t="s">
        <v>25</v>
      </c>
      <c r="DK112" s="3" t="s">
        <v>464</v>
      </c>
      <c r="DL112" s="3">
        <v>1993</v>
      </c>
      <c r="DM112" s="3" t="s">
        <v>31</v>
      </c>
      <c r="DN112" t="s">
        <v>464</v>
      </c>
      <c r="DO112">
        <v>100076264</v>
      </c>
      <c r="DP112">
        <v>108</v>
      </c>
      <c r="DQ112">
        <v>1993</v>
      </c>
      <c r="DR112" t="s">
        <v>25</v>
      </c>
      <c r="DS112" s="3"/>
      <c r="DT112" s="3"/>
      <c r="DU112" s="3"/>
      <c r="DV112" t="s">
        <v>335</v>
      </c>
      <c r="DW112">
        <v>1994</v>
      </c>
      <c r="DX112" t="s">
        <v>336</v>
      </c>
      <c r="DY112" t="s">
        <v>335</v>
      </c>
      <c r="DZ112">
        <v>100092055</v>
      </c>
      <c r="EA112">
        <v>108</v>
      </c>
      <c r="EB112">
        <v>1994</v>
      </c>
      <c r="EC112" t="s">
        <v>25</v>
      </c>
      <c r="ED112" s="3"/>
      <c r="EE112" s="3"/>
    </row>
    <row r="113" spans="1:135">
      <c r="A113" s="3" t="s">
        <v>465</v>
      </c>
      <c r="B113" s="3">
        <v>1973</v>
      </c>
      <c r="C113" s="3" t="s">
        <v>33</v>
      </c>
      <c r="D113" t="s">
        <v>465</v>
      </c>
      <c r="E113">
        <v>100066421</v>
      </c>
      <c r="F113">
        <v>109</v>
      </c>
      <c r="G113">
        <v>1973</v>
      </c>
      <c r="H113" t="s">
        <v>25</v>
      </c>
      <c r="M113" t="s">
        <v>466</v>
      </c>
      <c r="N113">
        <v>1993</v>
      </c>
      <c r="O113" t="s">
        <v>71</v>
      </c>
      <c r="P113" t="s">
        <v>466</v>
      </c>
      <c r="Q113">
        <v>100086688</v>
      </c>
      <c r="R113">
        <v>109</v>
      </c>
      <c r="S113">
        <v>1993</v>
      </c>
      <c r="T113" t="s">
        <v>25</v>
      </c>
      <c r="U113" s="3"/>
      <c r="V113" s="3"/>
      <c r="W113" s="3"/>
      <c r="Y113" s="3" t="s">
        <v>246</v>
      </c>
      <c r="Z113" s="3">
        <v>1993</v>
      </c>
      <c r="AA113" s="3" t="s">
        <v>33</v>
      </c>
      <c r="AB113" t="s">
        <v>246</v>
      </c>
      <c r="AC113">
        <v>100128348</v>
      </c>
      <c r="AD113">
        <v>109</v>
      </c>
      <c r="AE113">
        <v>1993</v>
      </c>
      <c r="AF113" t="s">
        <v>25</v>
      </c>
      <c r="AK113" s="3"/>
      <c r="AL113" s="3"/>
      <c r="AM113" s="3"/>
      <c r="AW113" s="3" t="s">
        <v>305</v>
      </c>
      <c r="AX113" s="3">
        <v>1993</v>
      </c>
      <c r="AY113" s="3" t="s">
        <v>29</v>
      </c>
      <c r="AZ113" t="s">
        <v>305</v>
      </c>
      <c r="BA113" s="11">
        <v>100098359</v>
      </c>
      <c r="BB113" s="11">
        <v>109</v>
      </c>
      <c r="BC113" s="11">
        <v>1993</v>
      </c>
      <c r="BD113" s="12" t="s">
        <v>25</v>
      </c>
      <c r="BE113" s="3"/>
      <c r="BF113" s="3"/>
      <c r="BH113" s="3" t="s">
        <v>142</v>
      </c>
      <c r="BI113" s="3">
        <v>1995</v>
      </c>
      <c r="BJ113" s="3" t="s">
        <v>143</v>
      </c>
      <c r="BK113" t="s">
        <v>142</v>
      </c>
      <c r="BL113">
        <v>100076568</v>
      </c>
      <c r="BM113">
        <v>109</v>
      </c>
      <c r="BN113">
        <v>1995</v>
      </c>
      <c r="BO113" t="s">
        <v>25</v>
      </c>
      <c r="BP113" s="3"/>
      <c r="BQ113" s="3"/>
      <c r="BS113" t="s">
        <v>107</v>
      </c>
      <c r="BT113">
        <v>1995</v>
      </c>
      <c r="BU113" t="s">
        <v>74</v>
      </c>
      <c r="BV113" t="s">
        <v>107</v>
      </c>
      <c r="BW113">
        <v>100117401</v>
      </c>
      <c r="BX113">
        <v>109</v>
      </c>
      <c r="BY113">
        <v>1995</v>
      </c>
      <c r="BZ113" s="4" t="s">
        <v>25</v>
      </c>
      <c r="CD113" t="s">
        <v>467</v>
      </c>
      <c r="CE113">
        <v>1993</v>
      </c>
      <c r="CF113" t="s">
        <v>58</v>
      </c>
      <c r="CG113" t="s">
        <v>467</v>
      </c>
      <c r="CH113">
        <v>100084395</v>
      </c>
      <c r="CI113">
        <v>109</v>
      </c>
      <c r="CJ113">
        <v>1993</v>
      </c>
      <c r="CK113" t="s">
        <v>25</v>
      </c>
      <c r="CL113" s="3"/>
      <c r="CM113" s="3"/>
      <c r="CN113" s="3"/>
      <c r="CO113" t="s">
        <v>468</v>
      </c>
      <c r="CP113">
        <v>1996</v>
      </c>
      <c r="CQ113" t="s">
        <v>374</v>
      </c>
      <c r="CR113" t="s">
        <v>468</v>
      </c>
      <c r="CS113">
        <v>100123965</v>
      </c>
      <c r="CT113">
        <v>109</v>
      </c>
      <c r="CU113">
        <v>1996</v>
      </c>
      <c r="CV113" s="4" t="s">
        <v>25</v>
      </c>
      <c r="CW113" s="3"/>
      <c r="CX113" s="3"/>
      <c r="CZ113" s="3" t="s">
        <v>231</v>
      </c>
      <c r="DA113" s="3">
        <v>1997</v>
      </c>
      <c r="DB113" s="3" t="s">
        <v>29</v>
      </c>
      <c r="DC113" t="s">
        <v>231</v>
      </c>
      <c r="DD113">
        <v>100060811</v>
      </c>
      <c r="DE113">
        <v>109</v>
      </c>
      <c r="DF113">
        <v>1997</v>
      </c>
      <c r="DG113" t="s">
        <v>25</v>
      </c>
      <c r="DK113" s="3" t="s">
        <v>469</v>
      </c>
      <c r="DL113" s="3">
        <v>1993</v>
      </c>
      <c r="DM113" s="3" t="s">
        <v>48</v>
      </c>
      <c r="DN113" t="s">
        <v>469</v>
      </c>
      <c r="DO113">
        <v>100095012</v>
      </c>
      <c r="DP113">
        <v>109</v>
      </c>
      <c r="DQ113">
        <v>1993</v>
      </c>
      <c r="DR113" t="s">
        <v>25</v>
      </c>
      <c r="DS113" s="3"/>
      <c r="DT113" s="3"/>
      <c r="DU113" s="3"/>
      <c r="DV113" t="s">
        <v>234</v>
      </c>
      <c r="DW113">
        <v>1995</v>
      </c>
      <c r="DX113" t="s">
        <v>235</v>
      </c>
      <c r="DY113" t="s">
        <v>234</v>
      </c>
      <c r="DZ113">
        <v>100082790</v>
      </c>
      <c r="EA113">
        <v>109</v>
      </c>
      <c r="EB113">
        <v>1995</v>
      </c>
      <c r="EC113" t="s">
        <v>25</v>
      </c>
      <c r="ED113" s="3"/>
      <c r="EE113" s="3"/>
    </row>
    <row r="114" spans="1:135">
      <c r="A114" s="3"/>
      <c r="B114" s="3"/>
      <c r="C114" s="3"/>
      <c r="M114" t="s">
        <v>470</v>
      </c>
      <c r="N114">
        <v>1976</v>
      </c>
      <c r="O114" t="s">
        <v>27</v>
      </c>
      <c r="P114" t="s">
        <v>470</v>
      </c>
      <c r="Q114">
        <v>100011884</v>
      </c>
      <c r="R114">
        <v>110</v>
      </c>
      <c r="S114">
        <v>1976</v>
      </c>
      <c r="T114" t="s">
        <v>25</v>
      </c>
      <c r="U114" s="3"/>
      <c r="V114" s="3"/>
      <c r="W114" s="3"/>
      <c r="Y114" s="3" t="s">
        <v>126</v>
      </c>
      <c r="Z114" s="3">
        <v>1994</v>
      </c>
      <c r="AA114" s="3" t="s">
        <v>71</v>
      </c>
      <c r="AB114" t="s">
        <v>126</v>
      </c>
      <c r="AC114">
        <v>100094552</v>
      </c>
      <c r="AD114">
        <v>110</v>
      </c>
      <c r="AE114">
        <v>1994</v>
      </c>
      <c r="AF114" t="s">
        <v>25</v>
      </c>
      <c r="AK114" s="3"/>
      <c r="AL114" s="3"/>
      <c r="AM114" s="3"/>
      <c r="AW114" s="3" t="s">
        <v>292</v>
      </c>
      <c r="AX114" s="3">
        <v>1994</v>
      </c>
      <c r="AY114" s="3" t="s">
        <v>293</v>
      </c>
      <c r="AZ114" t="s">
        <v>292</v>
      </c>
      <c r="BA114" s="11">
        <v>100054225</v>
      </c>
      <c r="BB114" s="11">
        <v>110</v>
      </c>
      <c r="BC114" s="11">
        <v>1994</v>
      </c>
      <c r="BD114" s="12" t="s">
        <v>25</v>
      </c>
      <c r="BE114" s="3"/>
      <c r="BF114" s="3"/>
      <c r="BH114" s="3" t="s">
        <v>236</v>
      </c>
      <c r="BI114" s="3">
        <v>1996</v>
      </c>
      <c r="BJ114" s="3" t="s">
        <v>33</v>
      </c>
      <c r="BK114" t="s">
        <v>236</v>
      </c>
      <c r="BL114">
        <v>100128559</v>
      </c>
      <c r="BM114">
        <v>110</v>
      </c>
      <c r="BN114">
        <v>1996</v>
      </c>
      <c r="BO114" t="s">
        <v>25</v>
      </c>
      <c r="BP114" s="3"/>
      <c r="BQ114" s="3"/>
      <c r="BS114" t="s">
        <v>321</v>
      </c>
      <c r="BT114">
        <v>1993</v>
      </c>
      <c r="BU114" t="s">
        <v>71</v>
      </c>
      <c r="BV114" t="s">
        <v>321</v>
      </c>
      <c r="BW114">
        <v>100086688</v>
      </c>
      <c r="BX114">
        <v>110</v>
      </c>
      <c r="BY114">
        <v>1993</v>
      </c>
      <c r="BZ114" s="4" t="s">
        <v>25</v>
      </c>
      <c r="CD114" t="s">
        <v>316</v>
      </c>
      <c r="CE114">
        <v>1996</v>
      </c>
      <c r="CF114" t="s">
        <v>226</v>
      </c>
      <c r="CG114" t="s">
        <v>316</v>
      </c>
      <c r="CH114">
        <v>100084908</v>
      </c>
      <c r="CI114">
        <v>110</v>
      </c>
      <c r="CJ114">
        <v>1996</v>
      </c>
      <c r="CK114" t="s">
        <v>25</v>
      </c>
      <c r="CL114" s="3"/>
      <c r="CM114" s="3"/>
      <c r="CN114" s="3"/>
      <c r="CO114" t="s">
        <v>471</v>
      </c>
      <c r="CP114">
        <v>1998</v>
      </c>
      <c r="CQ114" t="s">
        <v>98</v>
      </c>
      <c r="CR114" t="s">
        <v>471</v>
      </c>
      <c r="CS114">
        <v>100099613</v>
      </c>
      <c r="CT114">
        <v>110.33</v>
      </c>
      <c r="CU114">
        <v>1998</v>
      </c>
      <c r="CV114" s="4" t="s">
        <v>25</v>
      </c>
      <c r="CW114" s="3"/>
      <c r="CX114" s="3"/>
      <c r="CZ114" s="3" t="s">
        <v>472</v>
      </c>
      <c r="DA114" s="3">
        <v>1996</v>
      </c>
      <c r="DB114" s="3" t="s">
        <v>284</v>
      </c>
      <c r="DC114" t="s">
        <v>472</v>
      </c>
      <c r="DD114">
        <v>100130193</v>
      </c>
      <c r="DE114">
        <v>110</v>
      </c>
      <c r="DF114">
        <v>1996</v>
      </c>
      <c r="DG114" t="s">
        <v>25</v>
      </c>
      <c r="DK114" s="3" t="s">
        <v>473</v>
      </c>
      <c r="DL114" s="3">
        <v>1991</v>
      </c>
      <c r="DM114" s="3" t="s">
        <v>318</v>
      </c>
      <c r="DN114" t="s">
        <v>473</v>
      </c>
      <c r="DO114">
        <v>100070590</v>
      </c>
      <c r="DP114">
        <v>110</v>
      </c>
      <c r="DQ114">
        <v>1991</v>
      </c>
      <c r="DR114" t="s">
        <v>25</v>
      </c>
      <c r="DS114" s="3"/>
      <c r="DT114" s="3"/>
      <c r="DU114" s="3"/>
      <c r="DV114" t="s">
        <v>474</v>
      </c>
      <c r="DW114">
        <v>1995</v>
      </c>
      <c r="DX114" t="s">
        <v>404</v>
      </c>
      <c r="DY114" t="s">
        <v>474</v>
      </c>
      <c r="DZ114">
        <v>100098992</v>
      </c>
      <c r="EA114">
        <v>110</v>
      </c>
      <c r="EB114">
        <v>1995</v>
      </c>
      <c r="EC114" t="s">
        <v>25</v>
      </c>
      <c r="ED114" s="3"/>
      <c r="EE114" s="3"/>
    </row>
    <row r="115" spans="1:135">
      <c r="A115" s="3"/>
      <c r="B115" s="3"/>
      <c r="C115" s="3"/>
      <c r="M115" t="s">
        <v>475</v>
      </c>
      <c r="N115">
        <v>1994</v>
      </c>
      <c r="O115" t="s">
        <v>155</v>
      </c>
      <c r="P115" t="s">
        <v>475</v>
      </c>
      <c r="Q115">
        <v>100068851</v>
      </c>
      <c r="R115">
        <v>111</v>
      </c>
      <c r="S115">
        <v>1994</v>
      </c>
      <c r="T115" t="s">
        <v>25</v>
      </c>
      <c r="U115" s="3"/>
      <c r="V115" s="3"/>
      <c r="W115" s="3"/>
      <c r="Y115" s="3" t="s">
        <v>276</v>
      </c>
      <c r="Z115" s="3">
        <v>1991</v>
      </c>
      <c r="AA115" s="3" t="s">
        <v>31</v>
      </c>
      <c r="AB115" t="s">
        <v>276</v>
      </c>
      <c r="AC115">
        <v>100085537</v>
      </c>
      <c r="AD115">
        <v>111.5</v>
      </c>
      <c r="AE115">
        <v>1991</v>
      </c>
      <c r="AF115" t="s">
        <v>25</v>
      </c>
      <c r="AK115" s="3"/>
      <c r="AL115" s="3"/>
      <c r="AM115" s="3"/>
      <c r="AW115" s="3" t="s">
        <v>221</v>
      </c>
      <c r="AX115" s="3">
        <v>1997</v>
      </c>
      <c r="AY115" s="3" t="s">
        <v>222</v>
      </c>
      <c r="AZ115" t="s">
        <v>221</v>
      </c>
      <c r="BA115" s="11">
        <v>100101539</v>
      </c>
      <c r="BB115" s="11">
        <v>111</v>
      </c>
      <c r="BC115" s="11">
        <v>1997</v>
      </c>
      <c r="BD115" s="12" t="s">
        <v>25</v>
      </c>
      <c r="BE115" s="3"/>
      <c r="BF115" s="3"/>
      <c r="BH115" s="3" t="s">
        <v>363</v>
      </c>
      <c r="BI115" s="3">
        <v>1993</v>
      </c>
      <c r="BJ115" s="3" t="s">
        <v>37</v>
      </c>
      <c r="BK115" t="s">
        <v>363</v>
      </c>
      <c r="BL115">
        <v>100065704</v>
      </c>
      <c r="BM115">
        <v>111</v>
      </c>
      <c r="BN115">
        <v>1993</v>
      </c>
      <c r="BO115" t="s">
        <v>25</v>
      </c>
      <c r="BP115" s="3"/>
      <c r="BQ115" s="3"/>
      <c r="BS115" t="s">
        <v>159</v>
      </c>
      <c r="BT115">
        <v>1997</v>
      </c>
      <c r="BU115" t="s">
        <v>160</v>
      </c>
      <c r="BV115" t="s">
        <v>159</v>
      </c>
      <c r="BW115">
        <v>100091111</v>
      </c>
      <c r="BX115">
        <v>111</v>
      </c>
      <c r="BY115">
        <v>1997</v>
      </c>
      <c r="BZ115" s="4" t="s">
        <v>25</v>
      </c>
      <c r="CD115" t="s">
        <v>234</v>
      </c>
      <c r="CE115">
        <v>1995</v>
      </c>
      <c r="CF115" t="s">
        <v>235</v>
      </c>
      <c r="CG115" t="s">
        <v>234</v>
      </c>
      <c r="CH115">
        <v>100082790</v>
      </c>
      <c r="CI115">
        <v>111</v>
      </c>
      <c r="CJ115">
        <v>1995</v>
      </c>
      <c r="CK115" t="s">
        <v>25</v>
      </c>
      <c r="CL115" s="3"/>
      <c r="CM115" s="3"/>
      <c r="CN115" s="3"/>
      <c r="CO115" t="s">
        <v>476</v>
      </c>
      <c r="CP115">
        <v>1996</v>
      </c>
      <c r="CQ115" t="s">
        <v>124</v>
      </c>
      <c r="CR115" t="s">
        <v>476</v>
      </c>
      <c r="CS115">
        <v>100117286</v>
      </c>
      <c r="CT115">
        <v>110.33</v>
      </c>
      <c r="CU115">
        <v>1996</v>
      </c>
      <c r="CV115" s="4" t="s">
        <v>25</v>
      </c>
      <c r="CW115" s="3"/>
      <c r="CX115" s="3"/>
      <c r="CZ115" s="3" t="s">
        <v>474</v>
      </c>
      <c r="DA115" s="3">
        <v>1995</v>
      </c>
      <c r="DB115" s="3" t="s">
        <v>404</v>
      </c>
      <c r="DC115" t="s">
        <v>474</v>
      </c>
      <c r="DD115">
        <v>100098992</v>
      </c>
      <c r="DE115">
        <v>111</v>
      </c>
      <c r="DF115">
        <v>1995</v>
      </c>
      <c r="DG115" t="s">
        <v>25</v>
      </c>
      <c r="DK115" s="3" t="s">
        <v>477</v>
      </c>
      <c r="DL115" s="3">
        <v>1995</v>
      </c>
      <c r="DM115" s="3" t="s">
        <v>149</v>
      </c>
      <c r="DN115" t="s">
        <v>477</v>
      </c>
      <c r="DO115">
        <v>100124572</v>
      </c>
      <c r="DP115">
        <v>111</v>
      </c>
      <c r="DQ115">
        <v>1995</v>
      </c>
      <c r="DR115" t="s">
        <v>25</v>
      </c>
      <c r="DS115" s="3"/>
      <c r="DT115" s="3"/>
      <c r="DU115" s="3"/>
      <c r="DV115" t="s">
        <v>478</v>
      </c>
      <c r="DW115">
        <v>1995</v>
      </c>
      <c r="DX115" t="s">
        <v>235</v>
      </c>
      <c r="DY115" t="s">
        <v>478</v>
      </c>
      <c r="DZ115">
        <v>100086399</v>
      </c>
      <c r="EA115">
        <v>111</v>
      </c>
      <c r="EB115">
        <v>1995</v>
      </c>
      <c r="EC115" t="s">
        <v>25</v>
      </c>
      <c r="ED115" s="3"/>
      <c r="EE115" s="3"/>
    </row>
    <row r="116" spans="1:135">
      <c r="A116" s="3"/>
      <c r="B116" s="3"/>
      <c r="C116" s="3"/>
      <c r="M116" t="s">
        <v>479</v>
      </c>
      <c r="N116">
        <v>1991</v>
      </c>
      <c r="O116" t="s">
        <v>27</v>
      </c>
      <c r="P116" t="s">
        <v>479</v>
      </c>
      <c r="Q116">
        <v>100074019</v>
      </c>
      <c r="R116">
        <v>112</v>
      </c>
      <c r="S116">
        <v>1991</v>
      </c>
      <c r="T116" t="s">
        <v>25</v>
      </c>
      <c r="U116" s="3"/>
      <c r="V116" s="3"/>
      <c r="W116" s="3"/>
      <c r="Y116" s="3" t="s">
        <v>119</v>
      </c>
      <c r="Z116" s="3">
        <v>1995</v>
      </c>
      <c r="AA116" s="3" t="s">
        <v>80</v>
      </c>
      <c r="AB116" t="s">
        <v>119</v>
      </c>
      <c r="AC116">
        <v>100082797</v>
      </c>
      <c r="AD116">
        <v>111.5</v>
      </c>
      <c r="AE116">
        <v>1995</v>
      </c>
      <c r="AF116" t="s">
        <v>25</v>
      </c>
      <c r="AK116" s="3"/>
      <c r="AL116" s="3"/>
      <c r="AM116" s="3"/>
      <c r="AW116" s="3" t="s">
        <v>445</v>
      </c>
      <c r="AX116" s="3">
        <v>1994</v>
      </c>
      <c r="AY116" s="3" t="s">
        <v>51</v>
      </c>
      <c r="AZ116" t="s">
        <v>445</v>
      </c>
      <c r="BA116" s="11">
        <v>100079578</v>
      </c>
      <c r="BB116" s="11">
        <v>112</v>
      </c>
      <c r="BC116" s="11">
        <v>1994</v>
      </c>
      <c r="BD116" s="12" t="s">
        <v>25</v>
      </c>
      <c r="BE116" s="3"/>
      <c r="BF116" s="3"/>
      <c r="BH116" s="3" t="s">
        <v>480</v>
      </c>
      <c r="BI116" s="3">
        <v>1993</v>
      </c>
      <c r="BJ116" s="3" t="s">
        <v>481</v>
      </c>
      <c r="BK116" t="s">
        <v>480</v>
      </c>
      <c r="BL116">
        <v>100128920</v>
      </c>
      <c r="BM116">
        <v>112</v>
      </c>
      <c r="BN116">
        <v>1993</v>
      </c>
      <c r="BO116" t="s">
        <v>25</v>
      </c>
      <c r="BP116" s="3"/>
      <c r="BQ116" s="3"/>
      <c r="BS116" t="s">
        <v>186</v>
      </c>
      <c r="BT116">
        <v>1997</v>
      </c>
      <c r="BU116" t="s">
        <v>31</v>
      </c>
      <c r="BV116" t="s">
        <v>186</v>
      </c>
      <c r="BW116">
        <v>100118126</v>
      </c>
      <c r="BX116">
        <v>112</v>
      </c>
      <c r="BY116">
        <v>1997</v>
      </c>
      <c r="BZ116" s="4" t="s">
        <v>25</v>
      </c>
      <c r="CD116" t="s">
        <v>330</v>
      </c>
      <c r="CE116">
        <v>1995</v>
      </c>
      <c r="CF116" t="s">
        <v>331</v>
      </c>
      <c r="CG116" t="s">
        <v>330</v>
      </c>
      <c r="CH116">
        <v>100075120</v>
      </c>
      <c r="CI116">
        <v>112</v>
      </c>
      <c r="CJ116">
        <v>1995</v>
      </c>
      <c r="CK116" t="s">
        <v>25</v>
      </c>
      <c r="CL116" s="3"/>
      <c r="CM116" s="3"/>
      <c r="CN116" s="3"/>
      <c r="CO116" t="s">
        <v>482</v>
      </c>
      <c r="CP116">
        <v>1997</v>
      </c>
      <c r="CQ116" t="s">
        <v>74</v>
      </c>
      <c r="CR116" t="s">
        <v>482</v>
      </c>
      <c r="CS116">
        <v>100118525</v>
      </c>
      <c r="CT116">
        <v>110.33</v>
      </c>
      <c r="CU116">
        <v>1997</v>
      </c>
      <c r="CV116" s="4" t="s">
        <v>25</v>
      </c>
      <c r="CW116" s="3"/>
      <c r="CX116" s="3"/>
      <c r="CZ116" s="3" t="s">
        <v>438</v>
      </c>
      <c r="DA116" s="3">
        <v>1996</v>
      </c>
      <c r="DB116" s="3" t="s">
        <v>71</v>
      </c>
      <c r="DC116" t="s">
        <v>438</v>
      </c>
      <c r="DD116">
        <v>100116698</v>
      </c>
      <c r="DE116">
        <v>112</v>
      </c>
      <c r="DF116">
        <v>1996</v>
      </c>
      <c r="DG116" t="s">
        <v>25</v>
      </c>
      <c r="DK116" s="3" t="s">
        <v>483</v>
      </c>
      <c r="DL116" s="3">
        <v>1991</v>
      </c>
      <c r="DM116" s="3" t="s">
        <v>98</v>
      </c>
      <c r="DN116" t="s">
        <v>483</v>
      </c>
      <c r="DO116">
        <v>100073301</v>
      </c>
      <c r="DP116">
        <v>112</v>
      </c>
      <c r="DQ116">
        <v>1991</v>
      </c>
      <c r="DR116" t="s">
        <v>25</v>
      </c>
      <c r="DS116" s="3"/>
      <c r="DT116" s="3"/>
      <c r="DV116" t="s">
        <v>484</v>
      </c>
      <c r="DW116">
        <v>1996</v>
      </c>
      <c r="DX116" t="s">
        <v>184</v>
      </c>
      <c r="DY116" t="s">
        <v>484</v>
      </c>
      <c r="DZ116">
        <v>100116986</v>
      </c>
      <c r="EA116">
        <v>112</v>
      </c>
      <c r="EB116">
        <v>1996</v>
      </c>
      <c r="EC116" t="s">
        <v>25</v>
      </c>
      <c r="ED116" s="3"/>
      <c r="EE116" s="3"/>
    </row>
    <row r="117" spans="1:135">
      <c r="A117" s="3"/>
      <c r="B117" s="3"/>
      <c r="C117" s="3"/>
      <c r="M117" t="s">
        <v>485</v>
      </c>
      <c r="N117">
        <v>1993</v>
      </c>
      <c r="O117" t="s">
        <v>143</v>
      </c>
      <c r="P117" t="s">
        <v>485</v>
      </c>
      <c r="Q117">
        <v>100060903</v>
      </c>
      <c r="R117">
        <v>113</v>
      </c>
      <c r="S117">
        <v>1993</v>
      </c>
      <c r="T117" t="s">
        <v>25</v>
      </c>
      <c r="U117" s="3"/>
      <c r="V117" s="3"/>
      <c r="W117" s="3"/>
      <c r="Y117" s="3" t="s">
        <v>486</v>
      </c>
      <c r="Z117" s="3">
        <v>1989</v>
      </c>
      <c r="AA117" s="3" t="s">
        <v>318</v>
      </c>
      <c r="AB117" t="s">
        <v>486</v>
      </c>
      <c r="AC117">
        <v>100062738</v>
      </c>
      <c r="AD117">
        <v>113</v>
      </c>
      <c r="AE117">
        <v>1989</v>
      </c>
      <c r="AF117" t="s">
        <v>25</v>
      </c>
      <c r="AK117" s="3"/>
      <c r="AL117" s="3"/>
      <c r="AM117" s="3"/>
      <c r="AW117" s="3" t="s">
        <v>487</v>
      </c>
      <c r="AX117" s="3">
        <v>1994</v>
      </c>
      <c r="AY117" s="3" t="s">
        <v>41</v>
      </c>
      <c r="AZ117" t="s">
        <v>487</v>
      </c>
      <c r="BA117">
        <v>100097962</v>
      </c>
      <c r="BB117">
        <v>113</v>
      </c>
      <c r="BC117">
        <v>1994</v>
      </c>
      <c r="BD117" t="s">
        <v>25</v>
      </c>
      <c r="BH117" s="3" t="s">
        <v>300</v>
      </c>
      <c r="BI117" s="3">
        <v>1993</v>
      </c>
      <c r="BJ117" s="3" t="s">
        <v>39</v>
      </c>
      <c r="BK117" t="s">
        <v>300</v>
      </c>
      <c r="BL117">
        <v>100052506</v>
      </c>
      <c r="BM117">
        <v>113</v>
      </c>
      <c r="BN117">
        <v>1993</v>
      </c>
      <c r="BO117" t="s">
        <v>25</v>
      </c>
      <c r="BP117" s="3"/>
      <c r="BQ117" s="3"/>
      <c r="BS117" t="s">
        <v>119</v>
      </c>
      <c r="BT117">
        <v>1995</v>
      </c>
      <c r="BU117" t="s">
        <v>80</v>
      </c>
      <c r="BV117" t="s">
        <v>119</v>
      </c>
      <c r="BW117">
        <v>100082797</v>
      </c>
      <c r="BX117">
        <v>113</v>
      </c>
      <c r="BY117">
        <v>1995</v>
      </c>
      <c r="BZ117" s="4" t="s">
        <v>25</v>
      </c>
      <c r="CD117" t="s">
        <v>254</v>
      </c>
      <c r="CE117">
        <v>1993</v>
      </c>
      <c r="CF117" t="s">
        <v>58</v>
      </c>
      <c r="CG117" t="s">
        <v>254</v>
      </c>
      <c r="CH117">
        <v>100086815</v>
      </c>
      <c r="CI117">
        <v>113</v>
      </c>
      <c r="CJ117">
        <v>1993</v>
      </c>
      <c r="CK117" t="s">
        <v>25</v>
      </c>
      <c r="CL117" s="3"/>
      <c r="CM117" s="3"/>
      <c r="CN117" s="3"/>
      <c r="CO117" t="s">
        <v>488</v>
      </c>
      <c r="CP117">
        <v>1995</v>
      </c>
      <c r="CQ117" t="s">
        <v>41</v>
      </c>
      <c r="CR117" t="s">
        <v>488</v>
      </c>
      <c r="CS117">
        <v>100126847</v>
      </c>
      <c r="CT117">
        <v>113</v>
      </c>
      <c r="CU117">
        <v>1995</v>
      </c>
      <c r="CV117" s="4" t="s">
        <v>25</v>
      </c>
      <c r="CW117" s="3"/>
      <c r="CX117" s="3"/>
      <c r="CZ117" s="3" t="s">
        <v>489</v>
      </c>
      <c r="DA117" s="3">
        <v>1995</v>
      </c>
      <c r="DB117" s="3" t="s">
        <v>31</v>
      </c>
      <c r="DC117" t="s">
        <v>489</v>
      </c>
      <c r="DD117">
        <v>100116048</v>
      </c>
      <c r="DE117">
        <v>113</v>
      </c>
      <c r="DF117">
        <v>1995</v>
      </c>
      <c r="DG117" t="s">
        <v>25</v>
      </c>
      <c r="DK117" s="3" t="s">
        <v>490</v>
      </c>
      <c r="DL117" s="3">
        <v>1992</v>
      </c>
      <c r="DM117" s="3" t="s">
        <v>29</v>
      </c>
      <c r="DN117" t="s">
        <v>490</v>
      </c>
      <c r="DO117">
        <v>100084364</v>
      </c>
      <c r="DP117">
        <v>113</v>
      </c>
      <c r="DQ117">
        <v>1992</v>
      </c>
      <c r="DR117" t="s">
        <v>25</v>
      </c>
      <c r="DS117" s="3"/>
      <c r="DT117" s="3"/>
      <c r="DV117" t="s">
        <v>491</v>
      </c>
      <c r="DW117">
        <v>1996</v>
      </c>
      <c r="DX117" t="s">
        <v>229</v>
      </c>
      <c r="DY117" t="s">
        <v>491</v>
      </c>
      <c r="DZ117">
        <v>100116680</v>
      </c>
      <c r="EA117">
        <v>113</v>
      </c>
      <c r="EB117">
        <v>1996</v>
      </c>
      <c r="EC117" t="s">
        <v>25</v>
      </c>
      <c r="ED117" s="3"/>
      <c r="EE117" s="3"/>
    </row>
    <row r="118" spans="1:135">
      <c r="A118" s="3"/>
      <c r="B118" s="3"/>
      <c r="C118" s="3"/>
      <c r="M118" t="s">
        <v>492</v>
      </c>
      <c r="N118">
        <v>1989</v>
      </c>
      <c r="O118" t="s">
        <v>374</v>
      </c>
      <c r="P118" t="s">
        <v>492</v>
      </c>
      <c r="Q118">
        <v>100074182</v>
      </c>
      <c r="R118">
        <v>114</v>
      </c>
      <c r="S118">
        <v>1989</v>
      </c>
      <c r="T118" t="s">
        <v>25</v>
      </c>
      <c r="U118" s="3"/>
      <c r="V118" s="3"/>
      <c r="W118" s="3"/>
      <c r="Y118" s="3" t="s">
        <v>381</v>
      </c>
      <c r="Z118" s="3">
        <v>1991</v>
      </c>
      <c r="AA118" s="3" t="s">
        <v>37</v>
      </c>
      <c r="AB118" t="s">
        <v>381</v>
      </c>
      <c r="AC118">
        <v>100051126</v>
      </c>
      <c r="AD118">
        <v>114</v>
      </c>
      <c r="AE118">
        <v>1991</v>
      </c>
      <c r="AF118" t="s">
        <v>25</v>
      </c>
      <c r="AK118" s="3"/>
      <c r="AL118" s="3"/>
      <c r="AM118" s="3"/>
      <c r="AW118" s="3" t="s">
        <v>431</v>
      </c>
      <c r="AX118" s="3">
        <v>1996</v>
      </c>
      <c r="AY118" s="3" t="s">
        <v>37</v>
      </c>
      <c r="AZ118" t="s">
        <v>431</v>
      </c>
      <c r="BA118">
        <v>100129871</v>
      </c>
      <c r="BB118">
        <v>114</v>
      </c>
      <c r="BC118">
        <v>1996</v>
      </c>
      <c r="BD118" t="s">
        <v>25</v>
      </c>
      <c r="BH118" s="3" t="s">
        <v>493</v>
      </c>
      <c r="BI118" s="3">
        <v>1994</v>
      </c>
      <c r="BJ118" s="3" t="s">
        <v>61</v>
      </c>
      <c r="BK118" t="s">
        <v>493</v>
      </c>
      <c r="BL118">
        <v>100101346</v>
      </c>
      <c r="BM118">
        <v>114</v>
      </c>
      <c r="BN118">
        <v>1994</v>
      </c>
      <c r="BO118" t="s">
        <v>25</v>
      </c>
      <c r="BP118" s="3"/>
      <c r="BQ118" s="3"/>
      <c r="BS118" t="s">
        <v>294</v>
      </c>
      <c r="BT118">
        <v>1992</v>
      </c>
      <c r="BU118" t="s">
        <v>27</v>
      </c>
      <c r="BV118" t="s">
        <v>294</v>
      </c>
      <c r="BW118">
        <v>100070803</v>
      </c>
      <c r="BX118">
        <v>114</v>
      </c>
      <c r="BY118">
        <v>1992</v>
      </c>
      <c r="BZ118" s="4" t="s">
        <v>25</v>
      </c>
      <c r="CD118" t="s">
        <v>239</v>
      </c>
      <c r="CE118">
        <v>1997</v>
      </c>
      <c r="CF118" t="s">
        <v>74</v>
      </c>
      <c r="CG118" t="s">
        <v>239</v>
      </c>
      <c r="CH118">
        <v>100117400</v>
      </c>
      <c r="CI118">
        <v>114.5</v>
      </c>
      <c r="CJ118">
        <v>1997</v>
      </c>
      <c r="CK118" t="s">
        <v>25</v>
      </c>
      <c r="CL118" s="3"/>
      <c r="CM118" s="3"/>
      <c r="CN118" s="3"/>
      <c r="CO118" t="s">
        <v>494</v>
      </c>
      <c r="CP118">
        <v>1998</v>
      </c>
      <c r="CQ118" t="s">
        <v>27</v>
      </c>
      <c r="CR118" t="s">
        <v>494</v>
      </c>
      <c r="CS118">
        <v>100083238</v>
      </c>
      <c r="CT118">
        <v>114</v>
      </c>
      <c r="CU118">
        <v>1998</v>
      </c>
      <c r="CV118" s="4" t="s">
        <v>25</v>
      </c>
      <c r="CW118" s="3"/>
      <c r="CX118" s="3"/>
      <c r="CZ118" s="3" t="s">
        <v>495</v>
      </c>
      <c r="DA118" s="3">
        <v>1997</v>
      </c>
      <c r="DB118" s="3" t="s">
        <v>404</v>
      </c>
      <c r="DC118" t="s">
        <v>495</v>
      </c>
      <c r="DD118">
        <v>100098246</v>
      </c>
      <c r="DE118">
        <v>114</v>
      </c>
      <c r="DF118">
        <v>1997</v>
      </c>
      <c r="DG118" t="s">
        <v>25</v>
      </c>
      <c r="DK118" s="3" t="s">
        <v>496</v>
      </c>
      <c r="DL118" s="3">
        <v>1982</v>
      </c>
      <c r="DM118" s="3" t="s">
        <v>33</v>
      </c>
      <c r="DN118" t="s">
        <v>496</v>
      </c>
      <c r="DO118">
        <v>100030949</v>
      </c>
      <c r="DP118">
        <v>114</v>
      </c>
      <c r="DQ118">
        <v>1982</v>
      </c>
      <c r="DR118" t="s">
        <v>25</v>
      </c>
      <c r="DS118" s="3"/>
      <c r="DT118" s="3"/>
      <c r="DV118" t="s">
        <v>230</v>
      </c>
      <c r="DW118">
        <v>1997</v>
      </c>
      <c r="DX118" t="s">
        <v>80</v>
      </c>
      <c r="DY118" t="s">
        <v>230</v>
      </c>
      <c r="DZ118">
        <v>100088853</v>
      </c>
      <c r="EA118">
        <v>114</v>
      </c>
      <c r="EB118">
        <v>1997</v>
      </c>
      <c r="EC118" t="s">
        <v>25</v>
      </c>
      <c r="ED118" s="3"/>
      <c r="EE118" s="3"/>
    </row>
    <row r="119" spans="1:135">
      <c r="A119" s="3"/>
      <c r="B119" s="3"/>
      <c r="C119" s="3"/>
      <c r="M119" t="s">
        <v>497</v>
      </c>
      <c r="N119">
        <v>1987</v>
      </c>
      <c r="O119" t="s">
        <v>41</v>
      </c>
      <c r="P119" t="s">
        <v>497</v>
      </c>
      <c r="Q119">
        <v>100053177</v>
      </c>
      <c r="R119">
        <v>115</v>
      </c>
      <c r="S119">
        <v>1987</v>
      </c>
      <c r="T119" t="s">
        <v>25</v>
      </c>
      <c r="U119" s="3"/>
      <c r="V119" s="3"/>
      <c r="W119" s="3"/>
      <c r="Y119" s="3"/>
      <c r="Z119" s="3"/>
      <c r="AA119" s="3"/>
      <c r="AK119" s="3"/>
      <c r="AL119" s="3"/>
      <c r="AM119" s="3"/>
      <c r="AW119" s="3" t="s">
        <v>498</v>
      </c>
      <c r="AX119" s="3">
        <v>1993</v>
      </c>
      <c r="AY119" s="3" t="s">
        <v>374</v>
      </c>
      <c r="AZ119" t="s">
        <v>498</v>
      </c>
      <c r="BA119">
        <v>100088298</v>
      </c>
      <c r="BB119">
        <v>115</v>
      </c>
      <c r="BC119">
        <v>1993</v>
      </c>
      <c r="BD119" t="s">
        <v>25</v>
      </c>
      <c r="BH119" s="3" t="s">
        <v>307</v>
      </c>
      <c r="BI119" s="3">
        <v>1997</v>
      </c>
      <c r="BJ119" s="3" t="s">
        <v>33</v>
      </c>
      <c r="BK119" t="s">
        <v>307</v>
      </c>
      <c r="BL119">
        <v>100128752</v>
      </c>
      <c r="BM119">
        <v>115</v>
      </c>
      <c r="BN119">
        <v>1997</v>
      </c>
      <c r="BO119" t="s">
        <v>25</v>
      </c>
      <c r="BP119" s="3"/>
      <c r="BQ119" s="3"/>
      <c r="BZ119" s="4"/>
      <c r="CD119" t="s">
        <v>476</v>
      </c>
      <c r="CE119">
        <v>1996</v>
      </c>
      <c r="CF119" t="s">
        <v>124</v>
      </c>
      <c r="CG119" t="s">
        <v>476</v>
      </c>
      <c r="CH119">
        <v>100117286</v>
      </c>
      <c r="CI119">
        <v>114.5</v>
      </c>
      <c r="CJ119">
        <v>1996</v>
      </c>
      <c r="CK119" t="s">
        <v>25</v>
      </c>
      <c r="CL119" s="3"/>
      <c r="CM119" s="3"/>
      <c r="CN119" s="3"/>
      <c r="CO119" t="s">
        <v>256</v>
      </c>
      <c r="CP119">
        <v>1997</v>
      </c>
      <c r="CQ119" t="s">
        <v>80</v>
      </c>
      <c r="CR119" t="s">
        <v>256</v>
      </c>
      <c r="CS119">
        <v>100119274</v>
      </c>
      <c r="CT119">
        <v>115</v>
      </c>
      <c r="CU119">
        <v>1997</v>
      </c>
      <c r="CV119" s="4" t="s">
        <v>25</v>
      </c>
      <c r="CW119" s="3"/>
      <c r="CX119" s="3"/>
      <c r="CZ119" s="3" t="s">
        <v>403</v>
      </c>
      <c r="DA119" s="3">
        <v>1997</v>
      </c>
      <c r="DB119" s="3" t="s">
        <v>404</v>
      </c>
      <c r="DC119" t="s">
        <v>403</v>
      </c>
      <c r="DD119">
        <v>100096949</v>
      </c>
      <c r="DE119">
        <v>115</v>
      </c>
      <c r="DF119">
        <v>1997</v>
      </c>
      <c r="DG119" t="s">
        <v>25</v>
      </c>
      <c r="DK119" s="3" t="s">
        <v>499</v>
      </c>
      <c r="DL119" s="3">
        <v>1994</v>
      </c>
      <c r="DM119" s="3" t="s">
        <v>29</v>
      </c>
      <c r="DN119" t="s">
        <v>499</v>
      </c>
      <c r="DO119">
        <v>100051925</v>
      </c>
      <c r="DP119">
        <v>115</v>
      </c>
      <c r="DQ119">
        <v>1994</v>
      </c>
      <c r="DR119" t="s">
        <v>25</v>
      </c>
      <c r="DS119" s="3"/>
      <c r="DT119" s="3"/>
      <c r="DV119" t="s">
        <v>500</v>
      </c>
      <c r="DW119">
        <v>1996</v>
      </c>
      <c r="DX119" t="s">
        <v>314</v>
      </c>
      <c r="DY119" t="s">
        <v>500</v>
      </c>
      <c r="DZ119">
        <v>100099616</v>
      </c>
      <c r="EA119">
        <v>115</v>
      </c>
      <c r="EB119">
        <v>1996</v>
      </c>
      <c r="EC119" t="s">
        <v>25</v>
      </c>
      <c r="ED119" s="3"/>
      <c r="EE119" s="3"/>
    </row>
    <row r="120" spans="1:135">
      <c r="A120" s="3"/>
      <c r="B120" s="3"/>
      <c r="C120" s="3"/>
      <c r="M120" t="s">
        <v>501</v>
      </c>
      <c r="N120">
        <v>1993</v>
      </c>
      <c r="O120" t="s">
        <v>51</v>
      </c>
      <c r="P120" t="s">
        <v>501</v>
      </c>
      <c r="Q120">
        <v>100038094</v>
      </c>
      <c r="R120">
        <v>116</v>
      </c>
      <c r="S120">
        <v>1993</v>
      </c>
      <c r="T120" t="s">
        <v>25</v>
      </c>
      <c r="U120" s="3"/>
      <c r="V120" s="3"/>
      <c r="W120" s="3"/>
      <c r="Y120" s="3"/>
      <c r="Z120" s="3"/>
      <c r="AA120" s="3"/>
      <c r="AK120" s="3"/>
      <c r="AL120" s="3"/>
      <c r="AM120" s="3"/>
      <c r="AW120" s="3" t="s">
        <v>438</v>
      </c>
      <c r="AX120" s="3">
        <v>1996</v>
      </c>
      <c r="AY120" s="3" t="s">
        <v>71</v>
      </c>
      <c r="AZ120" t="s">
        <v>438</v>
      </c>
      <c r="BA120">
        <v>100116698</v>
      </c>
      <c r="BB120">
        <v>116</v>
      </c>
      <c r="BC120">
        <v>1996</v>
      </c>
      <c r="BD120" t="s">
        <v>25</v>
      </c>
      <c r="BH120" s="3" t="s">
        <v>186</v>
      </c>
      <c r="BI120" s="3">
        <v>1997</v>
      </c>
      <c r="BJ120" s="3" t="s">
        <v>31</v>
      </c>
      <c r="BK120" t="s">
        <v>186</v>
      </c>
      <c r="BL120">
        <v>100118126</v>
      </c>
      <c r="BM120">
        <v>116</v>
      </c>
      <c r="BN120">
        <v>1997</v>
      </c>
      <c r="BO120" t="s">
        <v>25</v>
      </c>
      <c r="BP120" s="3"/>
      <c r="BQ120" s="3"/>
      <c r="BZ120" s="4"/>
      <c r="CD120" t="s">
        <v>317</v>
      </c>
      <c r="CE120">
        <v>1995</v>
      </c>
      <c r="CF120" t="s">
        <v>318</v>
      </c>
      <c r="CG120" t="s">
        <v>317</v>
      </c>
      <c r="CH120">
        <v>100088850</v>
      </c>
      <c r="CI120">
        <v>116</v>
      </c>
      <c r="CJ120">
        <v>1995</v>
      </c>
      <c r="CK120" t="s">
        <v>25</v>
      </c>
      <c r="CL120" s="3"/>
      <c r="CM120" s="3"/>
      <c r="CN120" s="3"/>
      <c r="CO120" t="s">
        <v>354</v>
      </c>
      <c r="CP120">
        <v>1996</v>
      </c>
      <c r="CQ120" t="s">
        <v>336</v>
      </c>
      <c r="CR120" t="s">
        <v>354</v>
      </c>
      <c r="CS120">
        <v>100124258</v>
      </c>
      <c r="CT120">
        <v>116</v>
      </c>
      <c r="CU120">
        <v>1996</v>
      </c>
      <c r="CV120" s="4" t="s">
        <v>25</v>
      </c>
      <c r="CW120" s="3"/>
      <c r="CX120" s="3"/>
      <c r="CZ120" s="3" t="s">
        <v>312</v>
      </c>
      <c r="DA120" s="3">
        <v>1995</v>
      </c>
      <c r="DB120" s="3" t="s">
        <v>37</v>
      </c>
      <c r="DC120" t="s">
        <v>312</v>
      </c>
      <c r="DD120">
        <v>100117587</v>
      </c>
      <c r="DE120">
        <v>116</v>
      </c>
      <c r="DF120">
        <v>1995</v>
      </c>
      <c r="DG120" t="s">
        <v>25</v>
      </c>
      <c r="DK120" s="3" t="s">
        <v>502</v>
      </c>
      <c r="DL120" s="3">
        <v>1995</v>
      </c>
      <c r="DM120" s="3" t="s">
        <v>105</v>
      </c>
      <c r="DN120" t="s">
        <v>502</v>
      </c>
      <c r="DO120">
        <v>100056581</v>
      </c>
      <c r="DP120">
        <v>116.5</v>
      </c>
      <c r="DQ120">
        <v>1995</v>
      </c>
      <c r="DR120" t="s">
        <v>25</v>
      </c>
      <c r="DS120" s="3"/>
      <c r="DT120" s="3"/>
      <c r="DV120" t="s">
        <v>461</v>
      </c>
      <c r="DW120">
        <v>1995</v>
      </c>
      <c r="DX120" t="s">
        <v>143</v>
      </c>
      <c r="DY120" t="s">
        <v>461</v>
      </c>
      <c r="DZ120">
        <v>100098498</v>
      </c>
      <c r="EA120">
        <v>116.5</v>
      </c>
      <c r="EB120">
        <v>1995</v>
      </c>
      <c r="EC120" t="s">
        <v>25</v>
      </c>
      <c r="ED120" s="3"/>
      <c r="EE120" s="3"/>
    </row>
    <row r="121" spans="1:135">
      <c r="A121" s="3"/>
      <c r="B121" s="3"/>
      <c r="C121" s="3"/>
      <c r="M121" t="s">
        <v>503</v>
      </c>
      <c r="N121">
        <v>1992</v>
      </c>
      <c r="O121" t="s">
        <v>56</v>
      </c>
      <c r="P121" t="s">
        <v>503</v>
      </c>
      <c r="Q121">
        <v>100078808</v>
      </c>
      <c r="R121">
        <v>117</v>
      </c>
      <c r="S121">
        <v>1992</v>
      </c>
      <c r="T121" t="s">
        <v>25</v>
      </c>
      <c r="U121" s="3"/>
      <c r="V121" s="3"/>
      <c r="W121" s="3"/>
      <c r="Y121" s="3"/>
      <c r="Z121" s="3"/>
      <c r="AA121" s="3"/>
      <c r="AK121" s="3"/>
      <c r="AL121" s="3"/>
      <c r="AM121" s="3"/>
      <c r="AW121" s="3" t="s">
        <v>448</v>
      </c>
      <c r="AX121" s="3">
        <v>1996</v>
      </c>
      <c r="AY121" s="3" t="s">
        <v>140</v>
      </c>
      <c r="AZ121" t="s">
        <v>448</v>
      </c>
      <c r="BA121">
        <v>100123822</v>
      </c>
      <c r="BB121">
        <v>117</v>
      </c>
      <c r="BC121">
        <v>1996</v>
      </c>
      <c r="BD121" t="s">
        <v>25</v>
      </c>
      <c r="BH121" s="3" t="s">
        <v>196</v>
      </c>
      <c r="BI121" s="3">
        <v>1994</v>
      </c>
      <c r="BJ121" s="3" t="s">
        <v>77</v>
      </c>
      <c r="BK121" t="s">
        <v>196</v>
      </c>
      <c r="BL121">
        <v>100078708</v>
      </c>
      <c r="BM121">
        <v>117</v>
      </c>
      <c r="BN121">
        <v>1994</v>
      </c>
      <c r="BO121" t="s">
        <v>25</v>
      </c>
      <c r="BP121" s="3"/>
      <c r="BQ121" s="3"/>
      <c r="BZ121" s="5"/>
      <c r="CD121" t="s">
        <v>335</v>
      </c>
      <c r="CE121">
        <v>1994</v>
      </c>
      <c r="CF121" t="s">
        <v>336</v>
      </c>
      <c r="CG121" t="s">
        <v>335</v>
      </c>
      <c r="CH121">
        <v>100092055</v>
      </c>
      <c r="CI121">
        <v>117</v>
      </c>
      <c r="CJ121">
        <v>1994</v>
      </c>
      <c r="CK121" t="s">
        <v>25</v>
      </c>
      <c r="CL121" s="3"/>
      <c r="CM121" s="3"/>
      <c r="CN121" s="3"/>
      <c r="CO121" t="s">
        <v>504</v>
      </c>
      <c r="CP121">
        <v>1997</v>
      </c>
      <c r="CQ121" t="s">
        <v>31</v>
      </c>
      <c r="CR121" t="s">
        <v>504</v>
      </c>
      <c r="CS121">
        <v>100128057</v>
      </c>
      <c r="CT121">
        <v>117</v>
      </c>
      <c r="CU121">
        <v>1997</v>
      </c>
      <c r="CV121" s="4" t="s">
        <v>25</v>
      </c>
      <c r="CW121" s="3"/>
      <c r="CX121" s="3"/>
      <c r="CZ121" s="3"/>
      <c r="DA121" s="3"/>
      <c r="DB121" s="3"/>
      <c r="DK121" s="3" t="s">
        <v>505</v>
      </c>
      <c r="DL121" s="3">
        <v>1995</v>
      </c>
      <c r="DM121" s="3" t="s">
        <v>506</v>
      </c>
      <c r="DN121" t="s">
        <v>505</v>
      </c>
      <c r="DO121">
        <v>100080084</v>
      </c>
      <c r="DP121">
        <v>116.5</v>
      </c>
      <c r="DQ121">
        <v>1995</v>
      </c>
      <c r="DR121" t="s">
        <v>25</v>
      </c>
      <c r="DS121" s="3"/>
      <c r="DT121" s="3"/>
      <c r="DV121" t="s">
        <v>261</v>
      </c>
      <c r="DW121">
        <v>1995</v>
      </c>
      <c r="DX121" t="s">
        <v>149</v>
      </c>
      <c r="DY121" t="s">
        <v>261</v>
      </c>
      <c r="DZ121">
        <v>100071524</v>
      </c>
      <c r="EA121">
        <v>116.5</v>
      </c>
      <c r="EB121">
        <v>1995</v>
      </c>
      <c r="EC121" t="s">
        <v>25</v>
      </c>
      <c r="ED121" s="3"/>
      <c r="EE121" s="3"/>
    </row>
    <row r="122" spans="1:135">
      <c r="A122" s="3"/>
      <c r="B122" s="3"/>
      <c r="C122" s="3"/>
      <c r="M122" s="3"/>
      <c r="N122" s="3"/>
      <c r="O122" s="3"/>
      <c r="Y122" s="3"/>
      <c r="Z122" s="3"/>
      <c r="AA122" s="3"/>
      <c r="AK122" s="3"/>
      <c r="AL122" s="3"/>
      <c r="AM122" s="3"/>
      <c r="AW122" s="3" t="s">
        <v>440</v>
      </c>
      <c r="AX122" s="3">
        <v>1996</v>
      </c>
      <c r="AY122" s="3" t="s">
        <v>140</v>
      </c>
      <c r="AZ122" t="s">
        <v>440</v>
      </c>
      <c r="BA122">
        <v>100087090</v>
      </c>
      <c r="BB122">
        <v>118</v>
      </c>
      <c r="BC122">
        <v>1996</v>
      </c>
      <c r="BD122" t="s">
        <v>25</v>
      </c>
      <c r="BH122" s="3" t="s">
        <v>107</v>
      </c>
      <c r="BI122" s="3">
        <v>1995</v>
      </c>
      <c r="BJ122" s="3" t="s">
        <v>74</v>
      </c>
      <c r="BK122" t="s">
        <v>107</v>
      </c>
      <c r="BL122">
        <v>100117401</v>
      </c>
      <c r="BM122">
        <v>118</v>
      </c>
      <c r="BN122">
        <v>1995</v>
      </c>
      <c r="BO122" t="s">
        <v>25</v>
      </c>
      <c r="BP122" s="3"/>
      <c r="BQ122" s="3"/>
      <c r="BZ122" s="4"/>
      <c r="CD122" t="s">
        <v>272</v>
      </c>
      <c r="CE122">
        <v>1996</v>
      </c>
      <c r="CF122" t="s">
        <v>98</v>
      </c>
      <c r="CG122" t="s">
        <v>272</v>
      </c>
      <c r="CH122">
        <v>100093913</v>
      </c>
      <c r="CI122">
        <v>118</v>
      </c>
      <c r="CJ122">
        <v>1996</v>
      </c>
      <c r="CK122" t="s">
        <v>25</v>
      </c>
      <c r="CL122" s="3"/>
      <c r="CM122" s="3"/>
      <c r="CN122" s="3"/>
      <c r="CO122" t="s">
        <v>507</v>
      </c>
      <c r="CP122">
        <v>1995</v>
      </c>
      <c r="CQ122" t="s">
        <v>198</v>
      </c>
      <c r="CR122" t="s">
        <v>507</v>
      </c>
      <c r="CS122">
        <v>100102643</v>
      </c>
      <c r="CT122">
        <v>118</v>
      </c>
      <c r="CU122">
        <v>1995</v>
      </c>
      <c r="CV122" s="4" t="s">
        <v>25</v>
      </c>
      <c r="CW122" s="3"/>
      <c r="CX122" s="3"/>
      <c r="CZ122" s="3"/>
      <c r="DA122" s="3"/>
      <c r="DB122" s="3"/>
      <c r="DK122" s="3" t="s">
        <v>508</v>
      </c>
      <c r="DL122" s="3">
        <v>1986</v>
      </c>
      <c r="DM122" s="3" t="s">
        <v>110</v>
      </c>
      <c r="DN122" t="s">
        <v>508</v>
      </c>
      <c r="DO122">
        <v>100069347</v>
      </c>
      <c r="DP122">
        <v>118.5</v>
      </c>
      <c r="DQ122">
        <v>1986</v>
      </c>
      <c r="DR122" t="s">
        <v>25</v>
      </c>
      <c r="DS122" s="3"/>
      <c r="DT122" s="3"/>
      <c r="DV122" t="s">
        <v>312</v>
      </c>
      <c r="DW122">
        <v>1995</v>
      </c>
      <c r="DX122" t="s">
        <v>37</v>
      </c>
      <c r="DY122" t="s">
        <v>312</v>
      </c>
      <c r="DZ122">
        <v>100117587</v>
      </c>
      <c r="EA122">
        <v>118</v>
      </c>
      <c r="EB122">
        <v>1995</v>
      </c>
      <c r="EC122" t="s">
        <v>25</v>
      </c>
      <c r="ED122" s="3"/>
      <c r="EE122" s="3"/>
    </row>
    <row r="123" spans="1:135">
      <c r="A123" s="3"/>
      <c r="B123" s="3"/>
      <c r="C123" s="3"/>
      <c r="M123" s="3"/>
      <c r="N123" s="3"/>
      <c r="O123" s="3"/>
      <c r="Y123" s="3"/>
      <c r="Z123" s="3"/>
      <c r="AA123" s="3"/>
      <c r="AK123" s="3"/>
      <c r="AL123" s="3"/>
      <c r="AM123" s="3"/>
      <c r="AW123" s="3" t="s">
        <v>329</v>
      </c>
      <c r="AX123" s="3">
        <v>1996</v>
      </c>
      <c r="AY123" s="3" t="s">
        <v>124</v>
      </c>
      <c r="AZ123" t="s">
        <v>329</v>
      </c>
      <c r="BA123">
        <v>100133319</v>
      </c>
      <c r="BB123">
        <v>119</v>
      </c>
      <c r="BC123">
        <v>1996</v>
      </c>
      <c r="BD123" t="s">
        <v>25</v>
      </c>
      <c r="BH123" s="3" t="s">
        <v>311</v>
      </c>
      <c r="BI123" s="3">
        <v>1994</v>
      </c>
      <c r="BJ123" s="3" t="s">
        <v>259</v>
      </c>
      <c r="BK123" t="s">
        <v>311</v>
      </c>
      <c r="BL123">
        <v>100089604</v>
      </c>
      <c r="BM123">
        <v>119</v>
      </c>
      <c r="BN123">
        <v>1994</v>
      </c>
      <c r="BO123" t="s">
        <v>25</v>
      </c>
      <c r="BP123" s="3"/>
      <c r="BQ123" s="3"/>
      <c r="BZ123" s="4"/>
      <c r="CD123" t="s">
        <v>398</v>
      </c>
      <c r="CE123">
        <v>1993</v>
      </c>
      <c r="CF123" t="s">
        <v>37</v>
      </c>
      <c r="CG123" t="s">
        <v>398</v>
      </c>
      <c r="CH123">
        <v>100096142</v>
      </c>
      <c r="CI123">
        <v>119</v>
      </c>
      <c r="CJ123">
        <v>1993</v>
      </c>
      <c r="CK123" t="s">
        <v>25</v>
      </c>
      <c r="CL123" s="3"/>
      <c r="CM123" s="3"/>
      <c r="CN123" s="3"/>
      <c r="CO123" t="s">
        <v>509</v>
      </c>
      <c r="CP123">
        <v>1997</v>
      </c>
      <c r="CQ123" t="s">
        <v>359</v>
      </c>
      <c r="CR123" t="s">
        <v>509</v>
      </c>
      <c r="CS123">
        <v>900134341</v>
      </c>
      <c r="CT123">
        <v>119.5</v>
      </c>
      <c r="CU123">
        <v>1997</v>
      </c>
      <c r="CV123" s="4" t="s">
        <v>25</v>
      </c>
      <c r="CW123" s="3"/>
      <c r="CX123" s="3"/>
      <c r="CZ123" s="3"/>
      <c r="DA123" s="3"/>
      <c r="DB123" s="3"/>
      <c r="DK123" s="3" t="s">
        <v>510</v>
      </c>
      <c r="DL123" s="3">
        <v>1990</v>
      </c>
      <c r="DM123" s="3" t="s">
        <v>379</v>
      </c>
      <c r="DN123" t="s">
        <v>510</v>
      </c>
      <c r="DO123">
        <v>100079986</v>
      </c>
      <c r="DP123">
        <v>118.5</v>
      </c>
      <c r="DQ123">
        <v>1990</v>
      </c>
      <c r="DR123" t="s">
        <v>25</v>
      </c>
      <c r="DS123" s="3"/>
      <c r="DT123" s="3"/>
      <c r="DV123" t="s">
        <v>353</v>
      </c>
      <c r="DW123">
        <v>1995</v>
      </c>
      <c r="DX123" t="s">
        <v>318</v>
      </c>
      <c r="DY123" t="s">
        <v>353</v>
      </c>
      <c r="DZ123">
        <v>100097789</v>
      </c>
      <c r="EA123">
        <v>119</v>
      </c>
      <c r="EB123">
        <v>1995</v>
      </c>
      <c r="EC123" t="s">
        <v>25</v>
      </c>
      <c r="ED123" s="3"/>
      <c r="EE123" s="3"/>
    </row>
    <row r="124" spans="1:135">
      <c r="A124" s="3"/>
      <c r="B124" s="3"/>
      <c r="C124" s="3"/>
      <c r="M124" s="3"/>
      <c r="N124" s="3"/>
      <c r="O124" s="3"/>
      <c r="Y124" s="3"/>
      <c r="Z124" s="3"/>
      <c r="AA124" s="3"/>
      <c r="AK124" s="3"/>
      <c r="AL124" s="3"/>
      <c r="AM124" s="3"/>
      <c r="AW124" s="3" t="s">
        <v>476</v>
      </c>
      <c r="AX124" s="3">
        <v>1996</v>
      </c>
      <c r="AY124" s="3" t="s">
        <v>124</v>
      </c>
      <c r="AZ124" t="s">
        <v>476</v>
      </c>
      <c r="BA124">
        <v>100117286</v>
      </c>
      <c r="BB124">
        <v>120</v>
      </c>
      <c r="BC124">
        <v>1996</v>
      </c>
      <c r="BD124" t="s">
        <v>25</v>
      </c>
      <c r="BH124" s="3" t="s">
        <v>511</v>
      </c>
      <c r="BI124" s="3">
        <v>1993</v>
      </c>
      <c r="BJ124" s="3" t="s">
        <v>216</v>
      </c>
      <c r="BK124" t="s">
        <v>511</v>
      </c>
      <c r="BL124">
        <v>100094915</v>
      </c>
      <c r="BM124">
        <v>120</v>
      </c>
      <c r="BN124">
        <v>1993</v>
      </c>
      <c r="BO124" t="s">
        <v>25</v>
      </c>
      <c r="BP124" s="3"/>
      <c r="BQ124" s="3"/>
      <c r="BZ124" s="4"/>
      <c r="CD124" t="s">
        <v>512</v>
      </c>
      <c r="CE124">
        <v>1996</v>
      </c>
      <c r="CF124" t="s">
        <v>298</v>
      </c>
      <c r="CG124" t="s">
        <v>512</v>
      </c>
      <c r="CH124">
        <v>100118453</v>
      </c>
      <c r="CI124">
        <v>120</v>
      </c>
      <c r="CJ124">
        <v>1996</v>
      </c>
      <c r="CK124" t="s">
        <v>25</v>
      </c>
      <c r="CL124" s="3"/>
      <c r="CM124" s="3"/>
      <c r="CN124" s="3"/>
      <c r="CO124" t="s">
        <v>513</v>
      </c>
      <c r="CP124">
        <v>1995</v>
      </c>
      <c r="CQ124" t="s">
        <v>514</v>
      </c>
      <c r="CR124" t="s">
        <v>513</v>
      </c>
      <c r="CS124">
        <v>100131446</v>
      </c>
      <c r="CT124">
        <v>119.5</v>
      </c>
      <c r="CU124">
        <v>1995</v>
      </c>
      <c r="CV124" s="4" t="s">
        <v>25</v>
      </c>
      <c r="CW124" s="3"/>
      <c r="CX124" s="3"/>
      <c r="CZ124" s="3"/>
      <c r="DA124" s="3"/>
      <c r="DB124" s="3"/>
      <c r="DK124" s="3" t="s">
        <v>515</v>
      </c>
      <c r="DL124" s="3">
        <v>1985</v>
      </c>
      <c r="DM124" s="3" t="s">
        <v>29</v>
      </c>
      <c r="DN124" t="s">
        <v>515</v>
      </c>
      <c r="DO124">
        <v>100046637</v>
      </c>
      <c r="DP124">
        <v>120.5</v>
      </c>
      <c r="DQ124">
        <v>1985</v>
      </c>
      <c r="DR124" t="s">
        <v>25</v>
      </c>
      <c r="DS124" s="3"/>
      <c r="DT124" s="3"/>
      <c r="DV124" t="s">
        <v>516</v>
      </c>
      <c r="DW124">
        <v>1997</v>
      </c>
      <c r="DX124" t="s">
        <v>235</v>
      </c>
      <c r="DY124" t="s">
        <v>516</v>
      </c>
      <c r="DZ124">
        <v>100077472</v>
      </c>
      <c r="EA124">
        <v>120</v>
      </c>
      <c r="EB124">
        <v>1997</v>
      </c>
      <c r="EC124" t="s">
        <v>25</v>
      </c>
      <c r="ED124" s="3"/>
      <c r="EE124" s="3"/>
    </row>
    <row r="125" spans="1:135">
      <c r="A125" s="3"/>
      <c r="B125" s="3"/>
      <c r="C125" s="3"/>
      <c r="M125" s="3"/>
      <c r="N125" s="3"/>
      <c r="O125" s="3"/>
      <c r="Y125" s="3"/>
      <c r="Z125" s="3"/>
      <c r="AA125" s="3"/>
      <c r="AK125" s="3"/>
      <c r="AL125" s="3"/>
      <c r="AM125" s="3"/>
      <c r="AW125" s="3" t="s">
        <v>282</v>
      </c>
      <c r="AX125" s="3">
        <v>1996</v>
      </c>
      <c r="AY125" s="3" t="s">
        <v>24</v>
      </c>
      <c r="AZ125" t="s">
        <v>282</v>
      </c>
      <c r="BA125">
        <v>100091550</v>
      </c>
      <c r="BB125">
        <v>121.5</v>
      </c>
      <c r="BC125">
        <v>1996</v>
      </c>
      <c r="BD125" t="s">
        <v>25</v>
      </c>
      <c r="BH125" s="3" t="s">
        <v>273</v>
      </c>
      <c r="BI125" s="3">
        <v>1996</v>
      </c>
      <c r="BJ125" s="3" t="s">
        <v>71</v>
      </c>
      <c r="BK125" t="s">
        <v>273</v>
      </c>
      <c r="BL125">
        <v>100118511</v>
      </c>
      <c r="BM125">
        <v>121</v>
      </c>
      <c r="BN125">
        <v>1996</v>
      </c>
      <c r="BO125" t="s">
        <v>25</v>
      </c>
      <c r="BP125" s="3"/>
      <c r="BQ125" s="3"/>
      <c r="BZ125" s="4"/>
      <c r="CD125" t="s">
        <v>500</v>
      </c>
      <c r="CE125">
        <v>1996</v>
      </c>
      <c r="CF125" t="s">
        <v>314</v>
      </c>
      <c r="CG125" t="s">
        <v>500</v>
      </c>
      <c r="CH125">
        <v>100099616</v>
      </c>
      <c r="CI125">
        <v>121</v>
      </c>
      <c r="CJ125">
        <v>1996</v>
      </c>
      <c r="CK125" t="s">
        <v>25</v>
      </c>
      <c r="CL125" s="3"/>
      <c r="CM125" s="3"/>
      <c r="CN125" s="3"/>
      <c r="CO125" t="s">
        <v>517</v>
      </c>
      <c r="CP125">
        <v>1998</v>
      </c>
      <c r="CQ125" t="s">
        <v>160</v>
      </c>
      <c r="CR125" t="s">
        <v>517</v>
      </c>
      <c r="CS125">
        <v>100132646</v>
      </c>
      <c r="CT125">
        <v>121</v>
      </c>
      <c r="CU125">
        <v>1998</v>
      </c>
      <c r="CV125" s="4" t="s">
        <v>25</v>
      </c>
      <c r="CW125" s="3"/>
      <c r="CX125" s="3"/>
      <c r="CZ125" s="3"/>
      <c r="DA125" s="3"/>
      <c r="DB125" s="3"/>
      <c r="DK125" s="3" t="s">
        <v>518</v>
      </c>
      <c r="DL125" s="3">
        <v>1996</v>
      </c>
      <c r="DM125" s="3" t="s">
        <v>37</v>
      </c>
      <c r="DN125" t="s">
        <v>518</v>
      </c>
      <c r="DO125">
        <v>100077861</v>
      </c>
      <c r="DP125">
        <v>120.5</v>
      </c>
      <c r="DQ125">
        <v>1996</v>
      </c>
      <c r="DR125" t="s">
        <v>25</v>
      </c>
      <c r="DS125" s="3"/>
      <c r="DT125" s="3"/>
      <c r="DV125" t="s">
        <v>519</v>
      </c>
      <c r="DW125">
        <v>1995</v>
      </c>
      <c r="DX125" t="s">
        <v>74</v>
      </c>
      <c r="DY125" t="s">
        <v>519</v>
      </c>
      <c r="DZ125">
        <v>100101545</v>
      </c>
      <c r="EA125">
        <v>121</v>
      </c>
      <c r="EB125">
        <v>1995</v>
      </c>
      <c r="EC125" t="s">
        <v>25</v>
      </c>
      <c r="ED125" s="3"/>
      <c r="EE125" s="3"/>
    </row>
    <row r="126" spans="1:135">
      <c r="A126" s="3"/>
      <c r="B126" s="3"/>
      <c r="C126" s="3"/>
      <c r="M126" s="3"/>
      <c r="N126" s="3"/>
      <c r="O126" s="3"/>
      <c r="Y126" s="3"/>
      <c r="Z126" s="3"/>
      <c r="AA126" s="3"/>
      <c r="AK126" s="3"/>
      <c r="AL126" s="3"/>
      <c r="AM126" s="3"/>
      <c r="AW126" s="3" t="s">
        <v>414</v>
      </c>
      <c r="AX126" s="3">
        <v>1993</v>
      </c>
      <c r="AY126" s="3" t="s">
        <v>58</v>
      </c>
      <c r="AZ126" t="s">
        <v>414</v>
      </c>
      <c r="BA126">
        <v>100085124</v>
      </c>
      <c r="BB126">
        <v>121.5</v>
      </c>
      <c r="BC126">
        <v>1993</v>
      </c>
      <c r="BD126" t="s">
        <v>25</v>
      </c>
      <c r="BH126" s="3" t="s">
        <v>419</v>
      </c>
      <c r="BI126" s="3">
        <v>1997</v>
      </c>
      <c r="BJ126" s="3" t="s">
        <v>71</v>
      </c>
      <c r="BK126" t="s">
        <v>419</v>
      </c>
      <c r="BL126">
        <v>100116833</v>
      </c>
      <c r="BM126">
        <v>122.33</v>
      </c>
      <c r="BN126">
        <v>1997</v>
      </c>
      <c r="BO126" t="s">
        <v>25</v>
      </c>
      <c r="BP126" s="3"/>
      <c r="BQ126" s="3"/>
      <c r="BZ126" s="5"/>
      <c r="CD126" t="s">
        <v>474</v>
      </c>
      <c r="CE126">
        <v>1995</v>
      </c>
      <c r="CF126" t="s">
        <v>404</v>
      </c>
      <c r="CG126" t="s">
        <v>474</v>
      </c>
      <c r="CH126">
        <v>100098992</v>
      </c>
      <c r="CI126">
        <v>122</v>
      </c>
      <c r="CJ126">
        <v>1995</v>
      </c>
      <c r="CK126" t="s">
        <v>25</v>
      </c>
      <c r="CL126" s="3"/>
      <c r="CM126" s="3"/>
      <c r="CN126" s="3"/>
      <c r="CO126" t="s">
        <v>440</v>
      </c>
      <c r="CP126">
        <v>1996</v>
      </c>
      <c r="CQ126" t="s">
        <v>140</v>
      </c>
      <c r="CR126" t="s">
        <v>440</v>
      </c>
      <c r="CS126">
        <v>100087090</v>
      </c>
      <c r="CT126">
        <v>122</v>
      </c>
      <c r="CU126">
        <v>1996</v>
      </c>
      <c r="CV126" s="4" t="s">
        <v>25</v>
      </c>
      <c r="CW126" s="3"/>
      <c r="CX126" s="3"/>
      <c r="CZ126" s="3"/>
      <c r="DA126" s="3"/>
      <c r="DB126" s="3"/>
      <c r="DK126" s="3" t="s">
        <v>520</v>
      </c>
      <c r="DL126" s="3">
        <v>1993</v>
      </c>
      <c r="DM126" s="3" t="s">
        <v>506</v>
      </c>
      <c r="DN126" t="s">
        <v>520</v>
      </c>
      <c r="DO126">
        <v>100071794</v>
      </c>
      <c r="DP126">
        <v>122.5</v>
      </c>
      <c r="DQ126">
        <v>1993</v>
      </c>
      <c r="DR126" t="s">
        <v>25</v>
      </c>
      <c r="DS126" s="3"/>
      <c r="DT126" s="3"/>
      <c r="DV126" t="s">
        <v>324</v>
      </c>
      <c r="DW126">
        <v>1997</v>
      </c>
      <c r="DX126" t="s">
        <v>24</v>
      </c>
      <c r="DY126" t="s">
        <v>324</v>
      </c>
      <c r="DZ126">
        <v>100127459</v>
      </c>
      <c r="EA126">
        <v>122</v>
      </c>
      <c r="EB126">
        <v>1997</v>
      </c>
      <c r="EC126" t="s">
        <v>25</v>
      </c>
      <c r="ED126" s="3"/>
      <c r="EE126" s="3"/>
    </row>
    <row r="127" spans="1:135">
      <c r="A127" s="3"/>
      <c r="B127" s="3"/>
      <c r="C127" s="3"/>
      <c r="M127" s="3"/>
      <c r="N127" s="3"/>
      <c r="O127" s="3"/>
      <c r="Y127" s="3"/>
      <c r="Z127" s="3"/>
      <c r="AA127" s="3"/>
      <c r="AK127" s="3"/>
      <c r="AL127" s="3"/>
      <c r="AM127" s="3"/>
      <c r="AW127" s="3" t="s">
        <v>350</v>
      </c>
      <c r="AX127" s="3">
        <v>1997</v>
      </c>
      <c r="AY127" s="3" t="s">
        <v>160</v>
      </c>
      <c r="AZ127" t="s">
        <v>350</v>
      </c>
      <c r="BA127">
        <v>100094226</v>
      </c>
      <c r="BB127">
        <v>123.5</v>
      </c>
      <c r="BC127">
        <v>1997</v>
      </c>
      <c r="BD127" t="s">
        <v>25</v>
      </c>
      <c r="BH127" s="3" t="s">
        <v>351</v>
      </c>
      <c r="BI127" s="3">
        <v>1995</v>
      </c>
      <c r="BJ127" s="3" t="s">
        <v>352</v>
      </c>
      <c r="BK127" t="s">
        <v>351</v>
      </c>
      <c r="BL127">
        <v>100097548</v>
      </c>
      <c r="BM127">
        <v>122.33</v>
      </c>
      <c r="BN127">
        <v>1995</v>
      </c>
      <c r="BO127" t="s">
        <v>25</v>
      </c>
      <c r="BP127" s="3"/>
      <c r="BQ127" s="3"/>
      <c r="BZ127" s="4"/>
      <c r="CD127" t="s">
        <v>521</v>
      </c>
      <c r="CE127">
        <v>1993</v>
      </c>
      <c r="CF127" t="s">
        <v>331</v>
      </c>
      <c r="CG127" t="s">
        <v>521</v>
      </c>
      <c r="CH127">
        <v>100088877</v>
      </c>
      <c r="CI127">
        <v>123</v>
      </c>
      <c r="CJ127">
        <v>1993</v>
      </c>
      <c r="CK127" t="s">
        <v>25</v>
      </c>
      <c r="CL127" s="3"/>
      <c r="CM127" s="3"/>
      <c r="CN127" s="3"/>
      <c r="CO127" t="s">
        <v>522</v>
      </c>
      <c r="CP127">
        <v>1995</v>
      </c>
      <c r="CQ127" t="s">
        <v>58</v>
      </c>
      <c r="CR127" t="s">
        <v>522</v>
      </c>
      <c r="CS127">
        <v>100131379</v>
      </c>
      <c r="CT127">
        <v>123.5</v>
      </c>
      <c r="CU127">
        <v>1995</v>
      </c>
      <c r="CV127" s="4" t="s">
        <v>25</v>
      </c>
      <c r="CW127" s="3"/>
      <c r="CX127" s="3"/>
      <c r="CZ127" s="3"/>
      <c r="DA127" s="3"/>
      <c r="DB127" s="3"/>
      <c r="DK127" s="3" t="s">
        <v>523</v>
      </c>
      <c r="DL127" s="3">
        <v>1992</v>
      </c>
      <c r="DM127" s="3" t="s">
        <v>29</v>
      </c>
      <c r="DN127" t="s">
        <v>523</v>
      </c>
      <c r="DO127">
        <v>100087356</v>
      </c>
      <c r="DP127">
        <v>122.5</v>
      </c>
      <c r="DQ127">
        <v>1992</v>
      </c>
      <c r="DR127" t="s">
        <v>25</v>
      </c>
      <c r="DV127" t="s">
        <v>524</v>
      </c>
      <c r="DW127">
        <v>1996</v>
      </c>
      <c r="DX127" t="s">
        <v>71</v>
      </c>
      <c r="DY127" t="s">
        <v>524</v>
      </c>
      <c r="DZ127">
        <v>100124408</v>
      </c>
      <c r="EA127">
        <v>123</v>
      </c>
      <c r="EB127">
        <v>1996</v>
      </c>
      <c r="EC127" t="s">
        <v>25</v>
      </c>
      <c r="ED127" s="3"/>
      <c r="EE127" s="3"/>
    </row>
    <row r="128" spans="1:135">
      <c r="A128" s="3"/>
      <c r="B128" s="3"/>
      <c r="C128" s="3"/>
      <c r="M128" s="3"/>
      <c r="N128" s="3"/>
      <c r="O128" s="3"/>
      <c r="Y128" s="3"/>
      <c r="Z128" s="3"/>
      <c r="AA128" s="3"/>
      <c r="AK128" s="3"/>
      <c r="AL128" s="3"/>
      <c r="AM128" s="3"/>
      <c r="AW128" s="3" t="s">
        <v>176</v>
      </c>
      <c r="AX128" s="3">
        <v>1996</v>
      </c>
      <c r="AY128" s="3" t="s">
        <v>31</v>
      </c>
      <c r="AZ128" t="s">
        <v>176</v>
      </c>
      <c r="BA128">
        <v>100074481</v>
      </c>
      <c r="BB128">
        <v>123.5</v>
      </c>
      <c r="BC128">
        <v>1996</v>
      </c>
      <c r="BD128" t="s">
        <v>25</v>
      </c>
      <c r="BH128" s="3" t="s">
        <v>427</v>
      </c>
      <c r="BI128" s="3">
        <v>1997</v>
      </c>
      <c r="BJ128" s="3" t="s">
        <v>58</v>
      </c>
      <c r="BK128" t="s">
        <v>427</v>
      </c>
      <c r="BL128">
        <v>100093352</v>
      </c>
      <c r="BM128">
        <v>122.33</v>
      </c>
      <c r="BN128">
        <v>1997</v>
      </c>
      <c r="BO128" t="s">
        <v>25</v>
      </c>
      <c r="BP128" s="3"/>
      <c r="BQ128" s="3"/>
      <c r="BZ128" s="4"/>
      <c r="CD128" t="s">
        <v>525</v>
      </c>
      <c r="CE128">
        <v>1993</v>
      </c>
      <c r="CF128" t="s">
        <v>110</v>
      </c>
      <c r="CG128" t="s">
        <v>525</v>
      </c>
      <c r="CH128">
        <v>100088555</v>
      </c>
      <c r="CI128">
        <v>124</v>
      </c>
      <c r="CJ128">
        <v>1993</v>
      </c>
      <c r="CK128" t="s">
        <v>25</v>
      </c>
      <c r="CL128" s="3"/>
      <c r="CM128" s="3"/>
      <c r="CN128" s="3"/>
      <c r="CO128" t="s">
        <v>448</v>
      </c>
      <c r="CP128">
        <v>1996</v>
      </c>
      <c r="CQ128" t="s">
        <v>140</v>
      </c>
      <c r="CR128" t="s">
        <v>448</v>
      </c>
      <c r="CS128">
        <v>100123822</v>
      </c>
      <c r="CT128">
        <v>123.5</v>
      </c>
      <c r="CU128">
        <v>1996</v>
      </c>
      <c r="CV128" s="4" t="s">
        <v>25</v>
      </c>
      <c r="CW128" s="3"/>
      <c r="CX128" s="3"/>
      <c r="CZ128" s="3"/>
      <c r="DA128" s="3"/>
      <c r="DB128" s="3"/>
      <c r="DK128" s="3" t="s">
        <v>526</v>
      </c>
      <c r="DL128" s="3">
        <v>1995</v>
      </c>
      <c r="DM128" s="3" t="s">
        <v>31</v>
      </c>
      <c r="DN128" t="s">
        <v>526</v>
      </c>
      <c r="DO128">
        <v>100060184</v>
      </c>
      <c r="DP128">
        <v>124</v>
      </c>
      <c r="DQ128">
        <v>1995</v>
      </c>
      <c r="DR128" t="s">
        <v>25</v>
      </c>
      <c r="DV128" t="s">
        <v>527</v>
      </c>
      <c r="DW128">
        <v>1994</v>
      </c>
      <c r="DX128" t="s">
        <v>528</v>
      </c>
      <c r="DY128" t="s">
        <v>527</v>
      </c>
      <c r="DZ128">
        <v>100118036</v>
      </c>
      <c r="EA128">
        <v>124.5</v>
      </c>
      <c r="EB128">
        <v>1994</v>
      </c>
      <c r="EC128" t="s">
        <v>25</v>
      </c>
      <c r="ED128" s="3"/>
      <c r="EE128" s="3"/>
    </row>
    <row r="129" spans="1:135">
      <c r="A129" s="3"/>
      <c r="B129" s="3"/>
      <c r="C129" s="3"/>
      <c r="M129" s="3"/>
      <c r="N129" s="3"/>
      <c r="O129" s="3"/>
      <c r="Y129" s="3"/>
      <c r="Z129" s="3"/>
      <c r="AA129" s="3"/>
      <c r="AK129" s="3"/>
      <c r="AL129" s="3"/>
      <c r="AM129" s="3"/>
      <c r="AW129" s="3" t="s">
        <v>297</v>
      </c>
      <c r="AX129" s="3">
        <v>1994</v>
      </c>
      <c r="AY129" s="3" t="s">
        <v>298</v>
      </c>
      <c r="AZ129" t="s">
        <v>297</v>
      </c>
      <c r="BA129">
        <v>100056503</v>
      </c>
      <c r="BB129">
        <v>125</v>
      </c>
      <c r="BC129">
        <v>1994</v>
      </c>
      <c r="BD129" t="s">
        <v>25</v>
      </c>
      <c r="BH129" s="3" t="s">
        <v>436</v>
      </c>
      <c r="BI129" s="3">
        <v>1994</v>
      </c>
      <c r="BJ129" s="3" t="s">
        <v>140</v>
      </c>
      <c r="BK129" t="s">
        <v>436</v>
      </c>
      <c r="BL129">
        <v>100118843</v>
      </c>
      <c r="BM129">
        <v>125.5</v>
      </c>
      <c r="BN129">
        <v>1994</v>
      </c>
      <c r="BO129" t="s">
        <v>25</v>
      </c>
      <c r="BP129" s="3"/>
      <c r="BQ129" s="3"/>
      <c r="BZ129" s="4"/>
      <c r="CD129" t="s">
        <v>529</v>
      </c>
      <c r="CE129">
        <v>1995</v>
      </c>
      <c r="CF129" t="s">
        <v>506</v>
      </c>
      <c r="CG129" t="s">
        <v>529</v>
      </c>
      <c r="CH129">
        <v>100125251</v>
      </c>
      <c r="CI129">
        <v>125</v>
      </c>
      <c r="CJ129">
        <v>1995</v>
      </c>
      <c r="CK129" t="s">
        <v>25</v>
      </c>
      <c r="CL129" s="3"/>
      <c r="CM129" s="3"/>
      <c r="CN129" s="3"/>
      <c r="CO129" t="s">
        <v>530</v>
      </c>
      <c r="CP129">
        <v>1995</v>
      </c>
      <c r="CQ129" t="s">
        <v>379</v>
      </c>
      <c r="CR129" t="s">
        <v>530</v>
      </c>
      <c r="CS129">
        <v>100131998</v>
      </c>
      <c r="CT129">
        <v>125.5</v>
      </c>
      <c r="CU129">
        <v>1995</v>
      </c>
      <c r="CV129" s="4" t="s">
        <v>25</v>
      </c>
      <c r="CW129" s="3"/>
      <c r="CX129" s="3"/>
      <c r="CZ129" s="3"/>
      <c r="DA129" s="3"/>
      <c r="DB129" s="3"/>
      <c r="DK129" s="3" t="s">
        <v>531</v>
      </c>
      <c r="DL129" s="3">
        <v>1994</v>
      </c>
      <c r="DM129" s="3" t="s">
        <v>31</v>
      </c>
      <c r="DN129" t="s">
        <v>531</v>
      </c>
      <c r="DO129">
        <v>100084118</v>
      </c>
      <c r="DP129">
        <v>125</v>
      </c>
      <c r="DQ129">
        <v>1994</v>
      </c>
      <c r="DR129" t="s">
        <v>25</v>
      </c>
      <c r="DV129" t="s">
        <v>495</v>
      </c>
      <c r="DW129">
        <v>1997</v>
      </c>
      <c r="DX129" t="s">
        <v>404</v>
      </c>
      <c r="DY129" t="s">
        <v>495</v>
      </c>
      <c r="DZ129">
        <v>100098246</v>
      </c>
      <c r="EA129">
        <v>124.5</v>
      </c>
      <c r="EB129">
        <v>1997</v>
      </c>
      <c r="EC129" t="s">
        <v>25</v>
      </c>
      <c r="ED129" s="3"/>
      <c r="EE129" s="3"/>
    </row>
    <row r="130" spans="1:135">
      <c r="A130" s="3"/>
      <c r="B130" s="3"/>
      <c r="C130" s="3"/>
      <c r="M130" s="3"/>
      <c r="N130" s="3"/>
      <c r="O130" s="3"/>
      <c r="Y130" s="3"/>
      <c r="Z130" s="3"/>
      <c r="AA130" s="3"/>
      <c r="AK130" s="3"/>
      <c r="AL130" s="3"/>
      <c r="AM130" s="3"/>
      <c r="AW130" s="3" t="s">
        <v>423</v>
      </c>
      <c r="AX130" s="3">
        <v>1996</v>
      </c>
      <c r="AY130" s="3" t="s">
        <v>24</v>
      </c>
      <c r="AZ130" t="s">
        <v>423</v>
      </c>
      <c r="BA130">
        <v>100117167</v>
      </c>
      <c r="BB130">
        <v>126</v>
      </c>
      <c r="BC130">
        <v>1996</v>
      </c>
      <c r="BD130" t="s">
        <v>25</v>
      </c>
      <c r="BH130" s="3" t="s">
        <v>532</v>
      </c>
      <c r="BI130" s="3">
        <v>1993</v>
      </c>
      <c r="BJ130" s="3" t="s">
        <v>39</v>
      </c>
      <c r="BK130" t="s">
        <v>532</v>
      </c>
      <c r="BL130">
        <v>100088200</v>
      </c>
      <c r="BM130">
        <v>125.5</v>
      </c>
      <c r="BN130">
        <v>1993</v>
      </c>
      <c r="BO130" t="s">
        <v>25</v>
      </c>
      <c r="BP130" s="3"/>
      <c r="BQ130" s="3"/>
      <c r="BZ130" s="4"/>
      <c r="CD130" t="s">
        <v>453</v>
      </c>
      <c r="CE130">
        <v>1995</v>
      </c>
      <c r="CF130" t="s">
        <v>454</v>
      </c>
      <c r="CG130" t="s">
        <v>453</v>
      </c>
      <c r="CH130">
        <v>100094115</v>
      </c>
      <c r="CI130">
        <v>126</v>
      </c>
      <c r="CJ130">
        <v>1995</v>
      </c>
      <c r="CK130" t="s">
        <v>25</v>
      </c>
      <c r="CL130" s="3"/>
      <c r="CM130" s="3"/>
      <c r="CN130" s="3"/>
      <c r="CO130" t="s">
        <v>533</v>
      </c>
      <c r="CP130">
        <v>1996</v>
      </c>
      <c r="CQ130" t="s">
        <v>514</v>
      </c>
      <c r="CR130" t="s">
        <v>533</v>
      </c>
      <c r="CS130">
        <v>100101467</v>
      </c>
      <c r="CT130">
        <v>125.5</v>
      </c>
      <c r="CU130">
        <v>1996</v>
      </c>
      <c r="CV130" s="4" t="s">
        <v>25</v>
      </c>
      <c r="CW130" s="3"/>
      <c r="CX130" s="3"/>
      <c r="CZ130" s="3"/>
      <c r="DA130" s="3"/>
      <c r="DB130" s="3"/>
      <c r="DK130" s="3" t="s">
        <v>534</v>
      </c>
      <c r="DL130" s="3">
        <v>1989</v>
      </c>
      <c r="DM130" s="3" t="s">
        <v>31</v>
      </c>
      <c r="DN130" t="s">
        <v>534</v>
      </c>
      <c r="DO130">
        <v>100078378</v>
      </c>
      <c r="DP130">
        <v>126</v>
      </c>
      <c r="DQ130">
        <v>1989</v>
      </c>
      <c r="DR130" t="s">
        <v>25</v>
      </c>
      <c r="DV130" t="s">
        <v>423</v>
      </c>
      <c r="DW130">
        <v>1996</v>
      </c>
      <c r="DX130" t="s">
        <v>24</v>
      </c>
      <c r="DY130" t="s">
        <v>423</v>
      </c>
      <c r="DZ130">
        <v>100117167</v>
      </c>
      <c r="EA130">
        <v>126</v>
      </c>
      <c r="EB130">
        <v>1996</v>
      </c>
      <c r="EC130" t="s">
        <v>25</v>
      </c>
      <c r="ED130" s="3"/>
      <c r="EE130" s="3"/>
    </row>
    <row r="131" spans="1:135">
      <c r="A131" s="3"/>
      <c r="B131" s="3"/>
      <c r="C131" s="3"/>
      <c r="M131" s="3"/>
      <c r="N131" s="3"/>
      <c r="O131" s="3"/>
      <c r="Y131" s="3"/>
      <c r="Z131" s="3"/>
      <c r="AA131" s="3"/>
      <c r="AK131" s="3"/>
      <c r="AL131" s="3"/>
      <c r="AM131" s="3"/>
      <c r="AW131" s="3" t="s">
        <v>535</v>
      </c>
      <c r="AX131" s="3">
        <v>1993</v>
      </c>
      <c r="AY131" s="3" t="s">
        <v>80</v>
      </c>
      <c r="AZ131" t="s">
        <v>535</v>
      </c>
      <c r="BA131">
        <v>100116228</v>
      </c>
      <c r="BB131">
        <v>127</v>
      </c>
      <c r="BC131">
        <v>1993</v>
      </c>
      <c r="BD131" t="s">
        <v>25</v>
      </c>
      <c r="BH131" s="3" t="s">
        <v>296</v>
      </c>
      <c r="BI131" s="3">
        <v>1996</v>
      </c>
      <c r="BJ131" s="3" t="s">
        <v>41</v>
      </c>
      <c r="BK131" t="s">
        <v>296</v>
      </c>
      <c r="BL131">
        <v>100055366</v>
      </c>
      <c r="BM131">
        <v>127.5</v>
      </c>
      <c r="BN131">
        <v>1996</v>
      </c>
      <c r="BO131" t="s">
        <v>25</v>
      </c>
      <c r="BP131" s="3"/>
      <c r="BQ131" s="3"/>
      <c r="BZ131" s="4"/>
      <c r="CD131" t="s">
        <v>384</v>
      </c>
      <c r="CE131">
        <v>1995</v>
      </c>
      <c r="CF131" t="s">
        <v>314</v>
      </c>
      <c r="CG131" t="s">
        <v>384</v>
      </c>
      <c r="CH131">
        <v>100097466</v>
      </c>
      <c r="CI131">
        <v>127</v>
      </c>
      <c r="CJ131">
        <v>1995</v>
      </c>
      <c r="CK131" t="s">
        <v>25</v>
      </c>
      <c r="CL131" s="3"/>
      <c r="CM131" s="3"/>
      <c r="CN131" s="3"/>
      <c r="CO131" t="s">
        <v>461</v>
      </c>
      <c r="CP131">
        <v>1995</v>
      </c>
      <c r="CQ131" t="s">
        <v>143</v>
      </c>
      <c r="CR131" t="s">
        <v>461</v>
      </c>
      <c r="CS131">
        <v>100098498</v>
      </c>
      <c r="CT131">
        <v>127</v>
      </c>
      <c r="CU131">
        <v>1995</v>
      </c>
      <c r="CV131" s="4" t="s">
        <v>25</v>
      </c>
      <c r="CW131" s="3"/>
      <c r="CX131" s="3"/>
      <c r="CZ131" s="3"/>
      <c r="DA131" s="3"/>
      <c r="DB131" s="3"/>
      <c r="DK131" s="3" t="s">
        <v>536</v>
      </c>
      <c r="DL131" s="3">
        <v>1995</v>
      </c>
      <c r="DM131" s="3" t="s">
        <v>45</v>
      </c>
      <c r="DN131" t="s">
        <v>536</v>
      </c>
      <c r="DO131">
        <v>100068862</v>
      </c>
      <c r="DP131">
        <v>127</v>
      </c>
      <c r="DQ131">
        <v>1995</v>
      </c>
      <c r="DR131" t="s">
        <v>25</v>
      </c>
      <c r="DV131" t="s">
        <v>317</v>
      </c>
      <c r="DW131">
        <v>1995</v>
      </c>
      <c r="DX131" t="s">
        <v>318</v>
      </c>
      <c r="DY131" t="s">
        <v>317</v>
      </c>
      <c r="DZ131">
        <v>100088850</v>
      </c>
      <c r="EA131">
        <v>127</v>
      </c>
      <c r="EB131">
        <v>1995</v>
      </c>
      <c r="EC131" t="s">
        <v>25</v>
      </c>
      <c r="ED131" s="3"/>
      <c r="EE131" s="3"/>
    </row>
    <row r="132" spans="1:135">
      <c r="A132" s="3"/>
      <c r="B132" s="3"/>
      <c r="C132" s="3"/>
      <c r="M132" s="3"/>
      <c r="N132" s="3"/>
      <c r="O132" s="3"/>
      <c r="Y132" s="3"/>
      <c r="Z132" s="3"/>
      <c r="AA132" s="3"/>
      <c r="AK132" s="3"/>
      <c r="AL132" s="3"/>
      <c r="AM132" s="3"/>
      <c r="AW132" s="3" t="s">
        <v>296</v>
      </c>
      <c r="AX132" s="3">
        <v>1996</v>
      </c>
      <c r="AY132" s="3" t="s">
        <v>41</v>
      </c>
      <c r="AZ132" t="s">
        <v>296</v>
      </c>
      <c r="BA132">
        <v>100055366</v>
      </c>
      <c r="BB132">
        <v>128</v>
      </c>
      <c r="BC132">
        <v>1996</v>
      </c>
      <c r="BD132" t="s">
        <v>25</v>
      </c>
      <c r="BH132" s="3" t="s">
        <v>463</v>
      </c>
      <c r="BI132" s="3">
        <v>1994</v>
      </c>
      <c r="BJ132" s="3" t="s">
        <v>105</v>
      </c>
      <c r="BK132" t="s">
        <v>463</v>
      </c>
      <c r="BL132">
        <v>100087205</v>
      </c>
      <c r="BM132">
        <v>127.5</v>
      </c>
      <c r="BN132">
        <v>1994</v>
      </c>
      <c r="BO132" t="s">
        <v>25</v>
      </c>
      <c r="BP132" s="3"/>
      <c r="BQ132" s="3"/>
      <c r="BZ132" s="4"/>
      <c r="CD132" t="s">
        <v>537</v>
      </c>
      <c r="CE132">
        <v>1991</v>
      </c>
      <c r="CF132" t="s">
        <v>538</v>
      </c>
      <c r="CG132" t="s">
        <v>537</v>
      </c>
      <c r="CH132">
        <v>100097949</v>
      </c>
      <c r="CI132">
        <v>128</v>
      </c>
      <c r="CJ132">
        <v>1991</v>
      </c>
      <c r="CK132" t="s">
        <v>25</v>
      </c>
      <c r="CL132" s="3"/>
      <c r="CM132" s="3"/>
      <c r="CN132" s="3"/>
      <c r="CO132" t="s">
        <v>227</v>
      </c>
      <c r="CP132">
        <v>0</v>
      </c>
      <c r="CQ132">
        <v>0</v>
      </c>
      <c r="CR132" t="s">
        <v>227</v>
      </c>
      <c r="CS132">
        <v>0</v>
      </c>
      <c r="CT132">
        <v>0</v>
      </c>
      <c r="CU132">
        <v>0</v>
      </c>
      <c r="CV132" s="4" t="s">
        <v>25</v>
      </c>
      <c r="CW132" s="3"/>
      <c r="CX132" s="3"/>
      <c r="CZ132" s="3"/>
      <c r="DA132" s="3"/>
      <c r="DB132" s="3"/>
      <c r="DK132" s="3" t="s">
        <v>539</v>
      </c>
      <c r="DL132" s="3">
        <v>1992</v>
      </c>
      <c r="DM132" s="3" t="s">
        <v>124</v>
      </c>
      <c r="DN132" t="s">
        <v>539</v>
      </c>
      <c r="DO132">
        <v>100077615</v>
      </c>
      <c r="DP132">
        <v>128</v>
      </c>
      <c r="DQ132">
        <v>1992</v>
      </c>
      <c r="DR132" t="s">
        <v>25</v>
      </c>
      <c r="DV132" t="s">
        <v>328</v>
      </c>
      <c r="DW132">
        <v>1995</v>
      </c>
      <c r="DX132" t="s">
        <v>235</v>
      </c>
      <c r="DY132" t="s">
        <v>328</v>
      </c>
      <c r="DZ132">
        <v>100071312</v>
      </c>
      <c r="EA132">
        <v>128</v>
      </c>
      <c r="EB132">
        <v>1995</v>
      </c>
      <c r="EC132" t="s">
        <v>25</v>
      </c>
      <c r="ED132" s="3"/>
      <c r="EE132" s="3"/>
    </row>
    <row r="133" spans="1:135">
      <c r="A133" s="3"/>
      <c r="B133" s="3"/>
      <c r="C133" s="3"/>
      <c r="M133" s="3"/>
      <c r="N133" s="3"/>
      <c r="O133" s="3"/>
      <c r="Y133" s="3"/>
      <c r="Z133" s="3"/>
      <c r="AA133" s="3"/>
      <c r="AK133" s="3"/>
      <c r="AL133" s="3"/>
      <c r="AM133" s="3"/>
      <c r="AW133" s="3" t="s">
        <v>540</v>
      </c>
      <c r="AX133" s="3">
        <v>1993</v>
      </c>
      <c r="AY133" s="3" t="s">
        <v>58</v>
      </c>
      <c r="AZ133" t="s">
        <v>540</v>
      </c>
      <c r="BA133">
        <v>100098764</v>
      </c>
      <c r="BB133">
        <v>129.5</v>
      </c>
      <c r="BC133">
        <v>1993</v>
      </c>
      <c r="BD133" t="s">
        <v>25</v>
      </c>
      <c r="BH133" s="3" t="s">
        <v>489</v>
      </c>
      <c r="BI133" s="3">
        <v>1995</v>
      </c>
      <c r="BJ133" s="3" t="s">
        <v>31</v>
      </c>
      <c r="BK133" t="s">
        <v>489</v>
      </c>
      <c r="BL133">
        <v>100116048</v>
      </c>
      <c r="BM133">
        <v>129</v>
      </c>
      <c r="BN133">
        <v>1995</v>
      </c>
      <c r="BO133" t="s">
        <v>25</v>
      </c>
      <c r="BP133" s="3"/>
      <c r="BQ133" s="3"/>
      <c r="BZ133" s="5"/>
      <c r="CD133" t="s">
        <v>541</v>
      </c>
      <c r="CE133">
        <v>1994</v>
      </c>
      <c r="CF133" t="s">
        <v>140</v>
      </c>
      <c r="CG133" t="s">
        <v>541</v>
      </c>
      <c r="CH133">
        <v>100131121</v>
      </c>
      <c r="CI133">
        <v>129.5</v>
      </c>
      <c r="CJ133">
        <v>1994</v>
      </c>
      <c r="CK133" t="s">
        <v>25</v>
      </c>
      <c r="CL133" s="3"/>
      <c r="CM133" s="3"/>
      <c r="CN133" s="3"/>
      <c r="CO133" t="s">
        <v>227</v>
      </c>
      <c r="CP133">
        <v>0</v>
      </c>
      <c r="CQ133">
        <v>0</v>
      </c>
      <c r="CR133" t="s">
        <v>227</v>
      </c>
      <c r="CS133">
        <v>0</v>
      </c>
      <c r="CT133">
        <v>0</v>
      </c>
      <c r="CU133">
        <v>0</v>
      </c>
      <c r="CV133" s="4" t="s">
        <v>25</v>
      </c>
      <c r="CZ133" s="3"/>
      <c r="DA133" s="3"/>
      <c r="DB133" s="3"/>
      <c r="DK133" s="3" t="s">
        <v>542</v>
      </c>
      <c r="DL133" s="3">
        <v>1991</v>
      </c>
      <c r="DM133" s="3" t="s">
        <v>184</v>
      </c>
      <c r="DN133" t="s">
        <v>542</v>
      </c>
      <c r="DO133">
        <v>100087806</v>
      </c>
      <c r="DP133">
        <v>129</v>
      </c>
      <c r="DQ133">
        <v>1991</v>
      </c>
      <c r="DR133" t="s">
        <v>25</v>
      </c>
      <c r="DV133" t="s">
        <v>543</v>
      </c>
      <c r="DW133">
        <v>1994</v>
      </c>
      <c r="DX133" t="s">
        <v>331</v>
      </c>
      <c r="DY133" t="s">
        <v>543</v>
      </c>
      <c r="DZ133">
        <v>100130140</v>
      </c>
      <c r="EA133">
        <v>129</v>
      </c>
      <c r="EB133">
        <v>1994</v>
      </c>
      <c r="EC133" t="s">
        <v>25</v>
      </c>
      <c r="ED133" s="3"/>
      <c r="EE133" s="3"/>
    </row>
    <row r="134" spans="1:135">
      <c r="A134" s="3"/>
      <c r="B134" s="3"/>
      <c r="C134" s="3"/>
      <c r="M134" s="3"/>
      <c r="N134" s="3"/>
      <c r="O134" s="3"/>
      <c r="Y134" s="3"/>
      <c r="Z134" s="3"/>
      <c r="AA134" s="3"/>
      <c r="AK134" s="3"/>
      <c r="AL134" s="3"/>
      <c r="AM134" s="3"/>
      <c r="AW134" s="3" t="s">
        <v>377</v>
      </c>
      <c r="AX134" s="3">
        <v>1996</v>
      </c>
      <c r="AY134" s="3" t="s">
        <v>27</v>
      </c>
      <c r="AZ134" t="s">
        <v>377</v>
      </c>
      <c r="BA134">
        <v>100102316</v>
      </c>
      <c r="BB134">
        <v>129.5</v>
      </c>
      <c r="BC134">
        <v>1996</v>
      </c>
      <c r="BD134" t="s">
        <v>25</v>
      </c>
      <c r="BH134" s="3" t="s">
        <v>544</v>
      </c>
      <c r="BI134" s="3">
        <v>1994</v>
      </c>
      <c r="BJ134" s="3" t="s">
        <v>105</v>
      </c>
      <c r="BK134" t="s">
        <v>544</v>
      </c>
      <c r="BL134">
        <v>100117350</v>
      </c>
      <c r="BM134">
        <v>130</v>
      </c>
      <c r="BN134">
        <v>1994</v>
      </c>
      <c r="BO134" t="s">
        <v>25</v>
      </c>
      <c r="BP134" s="3"/>
      <c r="BQ134" s="3"/>
      <c r="BZ134" s="4"/>
      <c r="CD134" t="s">
        <v>527</v>
      </c>
      <c r="CE134">
        <v>1994</v>
      </c>
      <c r="CF134" t="s">
        <v>528</v>
      </c>
      <c r="CG134" t="s">
        <v>527</v>
      </c>
      <c r="CH134">
        <v>100118036</v>
      </c>
      <c r="CI134">
        <v>129.5</v>
      </c>
      <c r="CJ134">
        <v>1994</v>
      </c>
      <c r="CK134" t="s">
        <v>25</v>
      </c>
      <c r="CL134" s="3"/>
      <c r="CM134" s="3"/>
      <c r="CN134" s="3"/>
      <c r="CO134" t="s">
        <v>227</v>
      </c>
      <c r="CP134">
        <v>0</v>
      </c>
      <c r="CQ134">
        <v>0</v>
      </c>
      <c r="CR134" t="s">
        <v>227</v>
      </c>
      <c r="CS134">
        <v>0</v>
      </c>
      <c r="CT134">
        <v>0</v>
      </c>
      <c r="CU134">
        <v>0</v>
      </c>
      <c r="CV134" s="4" t="s">
        <v>25</v>
      </c>
      <c r="CZ134" s="3"/>
      <c r="DA134" s="3"/>
      <c r="DB134" s="3"/>
      <c r="DK134" s="3" t="s">
        <v>545</v>
      </c>
      <c r="DL134" s="3">
        <v>1993</v>
      </c>
      <c r="DM134" s="3" t="s">
        <v>184</v>
      </c>
      <c r="DN134" t="s">
        <v>545</v>
      </c>
      <c r="DO134">
        <v>100072436</v>
      </c>
      <c r="DP134">
        <v>130</v>
      </c>
      <c r="DQ134">
        <v>1993</v>
      </c>
      <c r="DR134" t="s">
        <v>25</v>
      </c>
      <c r="DV134" t="s">
        <v>476</v>
      </c>
      <c r="DW134">
        <v>1996</v>
      </c>
      <c r="DX134" t="s">
        <v>124</v>
      </c>
      <c r="DY134" t="s">
        <v>476</v>
      </c>
      <c r="DZ134">
        <v>100117286</v>
      </c>
      <c r="EA134">
        <v>130</v>
      </c>
      <c r="EB134">
        <v>1996</v>
      </c>
      <c r="EC134" t="s">
        <v>25</v>
      </c>
      <c r="ED134" s="3"/>
      <c r="EE134" s="3"/>
    </row>
    <row r="135" spans="1:135" ht="27">
      <c r="A135" s="3"/>
      <c r="B135" s="3"/>
      <c r="C135" s="3"/>
      <c r="M135" s="3"/>
      <c r="N135" s="3"/>
      <c r="O135" s="3"/>
      <c r="Y135" s="3"/>
      <c r="Z135" s="3"/>
      <c r="AA135" s="3"/>
      <c r="AK135" s="3"/>
      <c r="AL135" s="3"/>
      <c r="AM135" s="3"/>
      <c r="AW135" s="3" t="s">
        <v>271</v>
      </c>
      <c r="AX135" s="3">
        <v>1995</v>
      </c>
      <c r="AY135" s="3" t="s">
        <v>45</v>
      </c>
      <c r="AZ135" t="s">
        <v>271</v>
      </c>
      <c r="BA135">
        <v>100097324</v>
      </c>
      <c r="BB135">
        <v>131</v>
      </c>
      <c r="BC135">
        <v>1995</v>
      </c>
      <c r="BD135" t="s">
        <v>25</v>
      </c>
      <c r="BH135" s="3" t="s">
        <v>546</v>
      </c>
      <c r="BI135" s="3">
        <v>1993</v>
      </c>
      <c r="BJ135" s="3" t="s">
        <v>31</v>
      </c>
      <c r="BK135" t="s">
        <v>546</v>
      </c>
      <c r="BL135">
        <v>900090442</v>
      </c>
      <c r="BM135">
        <v>131</v>
      </c>
      <c r="BN135">
        <v>1993</v>
      </c>
      <c r="BO135" t="s">
        <v>25</v>
      </c>
      <c r="BP135" s="3"/>
      <c r="BQ135" s="3"/>
      <c r="BZ135" s="4"/>
      <c r="CD135" t="s">
        <v>547</v>
      </c>
      <c r="CE135">
        <v>1996</v>
      </c>
      <c r="CF135" t="s">
        <v>298</v>
      </c>
      <c r="CG135" t="s">
        <v>547</v>
      </c>
      <c r="CH135">
        <v>100127530</v>
      </c>
      <c r="CI135">
        <v>131</v>
      </c>
      <c r="CJ135">
        <v>1996</v>
      </c>
      <c r="CK135" t="s">
        <v>25</v>
      </c>
      <c r="CL135" s="3"/>
      <c r="CM135" s="3"/>
      <c r="CN135" s="3"/>
      <c r="CO135" t="s">
        <v>227</v>
      </c>
      <c r="CP135">
        <v>0</v>
      </c>
      <c r="CQ135">
        <v>0</v>
      </c>
      <c r="CR135" t="s">
        <v>227</v>
      </c>
      <c r="CS135">
        <v>0</v>
      </c>
      <c r="CT135">
        <v>0</v>
      </c>
      <c r="CU135">
        <v>0</v>
      </c>
      <c r="CV135" s="4" t="s">
        <v>25</v>
      </c>
      <c r="CZ135" s="3"/>
      <c r="DA135" s="3"/>
      <c r="DB135" s="3"/>
      <c r="DK135" s="3" t="s">
        <v>548</v>
      </c>
      <c r="DL135" s="3">
        <v>1990</v>
      </c>
      <c r="DM135" s="3" t="s">
        <v>318</v>
      </c>
      <c r="DN135" t="s">
        <v>548</v>
      </c>
      <c r="DO135">
        <v>100053940</v>
      </c>
      <c r="DP135">
        <v>131</v>
      </c>
      <c r="DQ135">
        <v>1990</v>
      </c>
      <c r="DR135" t="s">
        <v>25</v>
      </c>
      <c r="DV135" t="s">
        <v>448</v>
      </c>
      <c r="DW135">
        <v>1996</v>
      </c>
      <c r="DX135" t="s">
        <v>140</v>
      </c>
      <c r="DY135" t="s">
        <v>448</v>
      </c>
      <c r="DZ135">
        <v>100123822</v>
      </c>
      <c r="EA135">
        <v>131</v>
      </c>
      <c r="EB135">
        <v>1996</v>
      </c>
      <c r="EC135" t="s">
        <v>25</v>
      </c>
      <c r="ED135" s="3"/>
      <c r="EE135" s="3"/>
    </row>
    <row r="136" spans="1:135">
      <c r="A136" s="3"/>
      <c r="B136" s="3"/>
      <c r="C136" s="3"/>
      <c r="M136" s="3"/>
      <c r="N136" s="3"/>
      <c r="O136" s="3"/>
      <c r="Y136" s="3"/>
      <c r="Z136" s="3"/>
      <c r="AA136" s="3"/>
      <c r="AK136" s="3"/>
      <c r="AL136" s="3"/>
      <c r="AM136" s="3"/>
      <c r="AW136" s="3" t="s">
        <v>219</v>
      </c>
      <c r="AX136" s="3">
        <v>1996</v>
      </c>
      <c r="AY136" s="3" t="s">
        <v>155</v>
      </c>
      <c r="AZ136" t="s">
        <v>219</v>
      </c>
      <c r="BA136">
        <v>100090150</v>
      </c>
      <c r="BB136">
        <v>132</v>
      </c>
      <c r="BC136">
        <v>1996</v>
      </c>
      <c r="BD136" t="s">
        <v>25</v>
      </c>
      <c r="BH136" s="3"/>
      <c r="BI136" s="3"/>
      <c r="BJ136" s="3"/>
      <c r="BO136" s="4"/>
      <c r="BP136" s="3"/>
      <c r="BQ136" s="3"/>
      <c r="BZ136" s="4"/>
      <c r="CD136" t="s">
        <v>532</v>
      </c>
      <c r="CE136">
        <v>1993</v>
      </c>
      <c r="CF136" t="s">
        <v>39</v>
      </c>
      <c r="CG136" t="s">
        <v>532</v>
      </c>
      <c r="CH136">
        <v>100088200</v>
      </c>
      <c r="CI136">
        <v>132</v>
      </c>
      <c r="CJ136">
        <v>1993</v>
      </c>
      <c r="CK136" t="s">
        <v>25</v>
      </c>
      <c r="CL136" s="3"/>
      <c r="CM136" s="3"/>
      <c r="CN136" s="3"/>
      <c r="CO136" t="s">
        <v>227</v>
      </c>
      <c r="CP136">
        <v>0</v>
      </c>
      <c r="CQ136">
        <v>0</v>
      </c>
      <c r="CR136" t="s">
        <v>227</v>
      </c>
      <c r="CS136">
        <v>0</v>
      </c>
      <c r="CT136">
        <v>0</v>
      </c>
      <c r="CU136">
        <v>0</v>
      </c>
      <c r="CV136" s="4" t="s">
        <v>25</v>
      </c>
      <c r="CZ136" s="3"/>
      <c r="DA136" s="3"/>
      <c r="DB136" s="3"/>
      <c r="DK136" s="3" t="s">
        <v>549</v>
      </c>
      <c r="DL136" s="3">
        <v>1994</v>
      </c>
      <c r="DM136" s="3" t="s">
        <v>35</v>
      </c>
      <c r="DN136" t="s">
        <v>549</v>
      </c>
      <c r="DO136">
        <v>100069219</v>
      </c>
      <c r="DP136" t="s">
        <v>550</v>
      </c>
      <c r="DQ136">
        <v>1994</v>
      </c>
      <c r="DR136" t="s">
        <v>25</v>
      </c>
      <c r="DV136" t="s">
        <v>377</v>
      </c>
      <c r="DW136">
        <v>1996</v>
      </c>
      <c r="DX136" t="s">
        <v>27</v>
      </c>
      <c r="DY136" t="s">
        <v>377</v>
      </c>
      <c r="DZ136">
        <v>100102316</v>
      </c>
      <c r="EA136">
        <v>132</v>
      </c>
      <c r="EB136">
        <v>1996</v>
      </c>
      <c r="EC136" t="s">
        <v>25</v>
      </c>
      <c r="ED136" s="3"/>
      <c r="EE136" s="3"/>
    </row>
    <row r="137" spans="1:135">
      <c r="A137" s="3"/>
      <c r="B137" s="3"/>
      <c r="C137" s="3"/>
      <c r="M137" s="3"/>
      <c r="N137" s="3"/>
      <c r="O137" s="3"/>
      <c r="Y137" s="3"/>
      <c r="Z137" s="3"/>
      <c r="AA137" s="3"/>
      <c r="AK137" s="3"/>
      <c r="AL137" s="3"/>
      <c r="AM137" s="3"/>
      <c r="AW137" s="3" t="s">
        <v>324</v>
      </c>
      <c r="AX137" s="3">
        <v>1997</v>
      </c>
      <c r="AY137" s="3" t="s">
        <v>24</v>
      </c>
      <c r="AZ137" t="s">
        <v>324</v>
      </c>
      <c r="BA137">
        <v>100127459</v>
      </c>
      <c r="BB137">
        <v>133.5</v>
      </c>
      <c r="BC137">
        <v>1997</v>
      </c>
      <c r="BD137" t="s">
        <v>25</v>
      </c>
      <c r="BH137" s="3"/>
      <c r="BI137" s="3"/>
      <c r="BJ137" s="3"/>
      <c r="BO137" s="4"/>
      <c r="BP137" s="3"/>
      <c r="BQ137" s="3"/>
      <c r="BZ137" s="4"/>
      <c r="CD137" t="s">
        <v>484</v>
      </c>
      <c r="CE137">
        <v>1996</v>
      </c>
      <c r="CF137" t="s">
        <v>184</v>
      </c>
      <c r="CG137" t="s">
        <v>484</v>
      </c>
      <c r="CH137">
        <v>100116986</v>
      </c>
      <c r="CI137">
        <v>133</v>
      </c>
      <c r="CJ137">
        <v>1996</v>
      </c>
      <c r="CK137" t="s">
        <v>25</v>
      </c>
      <c r="CL137" s="3"/>
      <c r="CM137" s="3"/>
      <c r="CN137" s="3"/>
      <c r="CO137" t="s">
        <v>227</v>
      </c>
      <c r="CP137">
        <v>0</v>
      </c>
      <c r="CQ137">
        <v>0</v>
      </c>
      <c r="CR137" t="s">
        <v>227</v>
      </c>
      <c r="CS137">
        <v>0</v>
      </c>
      <c r="CT137">
        <v>0</v>
      </c>
      <c r="CU137">
        <v>0</v>
      </c>
      <c r="CV137" s="4" t="s">
        <v>25</v>
      </c>
      <c r="CZ137" s="3"/>
      <c r="DA137" s="3"/>
      <c r="DB137" s="3"/>
      <c r="DK137" s="3" t="s">
        <v>551</v>
      </c>
      <c r="DL137" s="3">
        <v>1991</v>
      </c>
      <c r="DM137" s="3" t="s">
        <v>74</v>
      </c>
      <c r="DN137" t="s">
        <v>551</v>
      </c>
      <c r="DO137">
        <v>100067638</v>
      </c>
      <c r="DP137">
        <v>133</v>
      </c>
      <c r="DQ137">
        <v>1991</v>
      </c>
      <c r="DR137" t="s">
        <v>25</v>
      </c>
      <c r="DV137" t="s">
        <v>323</v>
      </c>
      <c r="DW137">
        <v>1995</v>
      </c>
      <c r="DX137" t="s">
        <v>160</v>
      </c>
      <c r="DY137" t="s">
        <v>323</v>
      </c>
      <c r="DZ137">
        <v>100087673</v>
      </c>
      <c r="EA137">
        <v>133</v>
      </c>
      <c r="EB137">
        <v>1995</v>
      </c>
      <c r="EC137" t="s">
        <v>25</v>
      </c>
      <c r="ED137" s="3"/>
      <c r="EE137" s="3"/>
    </row>
    <row r="138" spans="1:135">
      <c r="A138" s="3"/>
      <c r="B138" s="3"/>
      <c r="C138" s="3"/>
      <c r="M138" s="3"/>
      <c r="N138" s="3"/>
      <c r="O138" s="3"/>
      <c r="Y138" s="3"/>
      <c r="Z138" s="3"/>
      <c r="AA138" s="3"/>
      <c r="AK138" s="3"/>
      <c r="AL138" s="3"/>
      <c r="AM138" s="3"/>
      <c r="AW138" s="3" t="s">
        <v>231</v>
      </c>
      <c r="AX138" s="3">
        <v>1997</v>
      </c>
      <c r="AY138" s="3" t="s">
        <v>29</v>
      </c>
      <c r="AZ138" t="s">
        <v>231</v>
      </c>
      <c r="BA138">
        <v>100060811</v>
      </c>
      <c r="BB138">
        <v>133.5</v>
      </c>
      <c r="BC138">
        <v>1997</v>
      </c>
      <c r="BD138" t="s">
        <v>25</v>
      </c>
      <c r="BH138" s="3"/>
      <c r="BI138" s="3"/>
      <c r="BJ138" s="3"/>
      <c r="BO138" s="4"/>
      <c r="BP138" s="3"/>
      <c r="BQ138" s="3"/>
      <c r="BZ138" s="4"/>
      <c r="CD138" t="s">
        <v>552</v>
      </c>
      <c r="CE138">
        <v>1995</v>
      </c>
      <c r="CF138" t="s">
        <v>404</v>
      </c>
      <c r="CG138" t="s">
        <v>552</v>
      </c>
      <c r="CH138">
        <v>100119268</v>
      </c>
      <c r="CI138">
        <v>134.5</v>
      </c>
      <c r="CJ138">
        <v>1995</v>
      </c>
      <c r="CK138" t="s">
        <v>25</v>
      </c>
      <c r="CL138" s="3"/>
      <c r="CM138" s="3"/>
      <c r="CN138" s="3"/>
      <c r="CO138" t="s">
        <v>227</v>
      </c>
      <c r="CP138">
        <v>0</v>
      </c>
      <c r="CQ138">
        <v>0</v>
      </c>
      <c r="CR138" t="s">
        <v>227</v>
      </c>
      <c r="CS138">
        <v>0</v>
      </c>
      <c r="CT138">
        <v>0</v>
      </c>
      <c r="CU138">
        <v>0</v>
      </c>
      <c r="CV138" s="4" t="s">
        <v>25</v>
      </c>
      <c r="CZ138" s="3"/>
      <c r="DA138" s="3"/>
      <c r="DB138" s="3"/>
      <c r="DK138" s="3" t="s">
        <v>553</v>
      </c>
      <c r="DL138" s="3">
        <v>1985</v>
      </c>
      <c r="DM138" s="3" t="s">
        <v>29</v>
      </c>
      <c r="DN138" t="s">
        <v>553</v>
      </c>
      <c r="DO138">
        <v>100055235</v>
      </c>
      <c r="DP138">
        <v>134</v>
      </c>
      <c r="DQ138">
        <v>1985</v>
      </c>
      <c r="DR138" t="s">
        <v>25</v>
      </c>
      <c r="DV138" t="s">
        <v>554</v>
      </c>
      <c r="DW138">
        <v>1996</v>
      </c>
      <c r="DX138" t="s">
        <v>514</v>
      </c>
      <c r="DY138" t="s">
        <v>554</v>
      </c>
      <c r="DZ138">
        <v>100118034</v>
      </c>
      <c r="EA138">
        <v>134</v>
      </c>
      <c r="EB138">
        <v>1996</v>
      </c>
      <c r="EC138" t="s">
        <v>25</v>
      </c>
      <c r="ED138" s="3"/>
      <c r="EE138" s="3"/>
    </row>
    <row r="139" spans="1:135">
      <c r="A139" s="3"/>
      <c r="B139" s="3"/>
      <c r="C139" s="3"/>
      <c r="M139" s="3"/>
      <c r="N139" s="3"/>
      <c r="O139" s="3"/>
      <c r="Y139" s="3"/>
      <c r="Z139" s="3"/>
      <c r="AA139" s="3"/>
      <c r="AK139" s="3"/>
      <c r="AL139" s="3"/>
      <c r="AM139" s="3"/>
      <c r="AW139" s="3" t="s">
        <v>555</v>
      </c>
      <c r="AX139" s="3">
        <v>1994</v>
      </c>
      <c r="AY139" s="3" t="s">
        <v>29</v>
      </c>
      <c r="AZ139" t="s">
        <v>555</v>
      </c>
      <c r="BA139">
        <v>100117994</v>
      </c>
      <c r="BB139">
        <v>135.5</v>
      </c>
      <c r="BC139">
        <v>1994</v>
      </c>
      <c r="BD139" t="s">
        <v>25</v>
      </c>
      <c r="BH139" s="3"/>
      <c r="BI139" s="3"/>
      <c r="BJ139" s="3"/>
      <c r="BO139" s="4"/>
      <c r="BP139" s="3"/>
      <c r="BQ139" s="3"/>
      <c r="BZ139" s="5"/>
      <c r="CD139" t="s">
        <v>556</v>
      </c>
      <c r="CE139">
        <v>1995</v>
      </c>
      <c r="CF139" t="s">
        <v>89</v>
      </c>
      <c r="CG139" t="s">
        <v>556</v>
      </c>
      <c r="CH139">
        <v>100094559</v>
      </c>
      <c r="CI139">
        <v>134.5</v>
      </c>
      <c r="CJ139">
        <v>1995</v>
      </c>
      <c r="CK139" t="s">
        <v>25</v>
      </c>
      <c r="CL139" s="3"/>
      <c r="CM139" s="3"/>
      <c r="CN139" s="3"/>
      <c r="CO139" t="s">
        <v>227</v>
      </c>
      <c r="CP139">
        <v>0</v>
      </c>
      <c r="CQ139">
        <v>0</v>
      </c>
      <c r="CR139" t="s">
        <v>227</v>
      </c>
      <c r="CS139">
        <v>0</v>
      </c>
      <c r="CT139">
        <v>0</v>
      </c>
      <c r="CU139">
        <v>0</v>
      </c>
      <c r="CV139" s="4" t="s">
        <v>25</v>
      </c>
      <c r="CZ139" s="3"/>
      <c r="DA139" s="3"/>
      <c r="DB139" s="3"/>
      <c r="DK139" s="3" t="s">
        <v>557</v>
      </c>
      <c r="DL139" s="3">
        <v>1987</v>
      </c>
      <c r="DM139" s="3" t="s">
        <v>558</v>
      </c>
      <c r="DN139" t="s">
        <v>557</v>
      </c>
      <c r="DO139">
        <v>100096341</v>
      </c>
      <c r="DP139">
        <v>135</v>
      </c>
      <c r="DQ139">
        <v>1987</v>
      </c>
      <c r="DR139" t="s">
        <v>25</v>
      </c>
      <c r="DV139" t="s">
        <v>541</v>
      </c>
      <c r="DW139">
        <v>1994</v>
      </c>
      <c r="DX139" t="s">
        <v>140</v>
      </c>
      <c r="DY139" t="s">
        <v>541</v>
      </c>
      <c r="DZ139">
        <v>100131121</v>
      </c>
      <c r="EA139">
        <v>135</v>
      </c>
      <c r="EB139">
        <v>1994</v>
      </c>
      <c r="EC139" t="s">
        <v>25</v>
      </c>
      <c r="ED139" s="3"/>
      <c r="EE139" s="3"/>
    </row>
    <row r="140" spans="1:135">
      <c r="A140" s="3"/>
      <c r="B140" s="3"/>
      <c r="C140" s="3"/>
      <c r="M140" s="3"/>
      <c r="N140" s="3"/>
      <c r="O140" s="3"/>
      <c r="Y140" s="3"/>
      <c r="Z140" s="3"/>
      <c r="AA140" s="3"/>
      <c r="AK140" s="3"/>
      <c r="AL140" s="3"/>
      <c r="AM140" s="3"/>
      <c r="AW140" s="3" t="s">
        <v>391</v>
      </c>
      <c r="AX140" s="3">
        <v>1996</v>
      </c>
      <c r="AY140" s="3" t="s">
        <v>27</v>
      </c>
      <c r="AZ140" t="s">
        <v>391</v>
      </c>
      <c r="BA140">
        <v>100102317</v>
      </c>
      <c r="BB140">
        <v>135.5</v>
      </c>
      <c r="BC140">
        <v>1996</v>
      </c>
      <c r="BD140" t="s">
        <v>25</v>
      </c>
      <c r="BH140" s="3"/>
      <c r="BI140" s="3"/>
      <c r="BJ140" s="3"/>
      <c r="BO140" s="4"/>
      <c r="BP140" s="3"/>
      <c r="BQ140" s="3"/>
      <c r="BZ140" s="4"/>
      <c r="CD140" t="s">
        <v>559</v>
      </c>
      <c r="CE140">
        <v>1995</v>
      </c>
      <c r="CF140" t="s">
        <v>89</v>
      </c>
      <c r="CG140" t="s">
        <v>559</v>
      </c>
      <c r="CH140">
        <v>100129804</v>
      </c>
      <c r="CI140">
        <v>136.33000000000001</v>
      </c>
      <c r="CJ140">
        <v>1995</v>
      </c>
      <c r="CK140" t="s">
        <v>25</v>
      </c>
      <c r="CL140" s="3"/>
      <c r="CM140" s="3"/>
      <c r="CN140" s="3"/>
      <c r="CO140" t="s">
        <v>227</v>
      </c>
      <c r="CP140">
        <v>0</v>
      </c>
      <c r="CQ140">
        <v>0</v>
      </c>
      <c r="CR140" t="s">
        <v>227</v>
      </c>
      <c r="CS140">
        <v>0</v>
      </c>
      <c r="CT140">
        <v>0</v>
      </c>
      <c r="CU140">
        <v>0</v>
      </c>
      <c r="CV140" s="4" t="s">
        <v>25</v>
      </c>
      <c r="CZ140" s="3"/>
      <c r="DA140" s="3"/>
      <c r="DB140" s="3"/>
      <c r="DK140" s="3" t="s">
        <v>560</v>
      </c>
      <c r="DL140" s="3">
        <v>1993</v>
      </c>
      <c r="DM140" s="3" t="s">
        <v>51</v>
      </c>
      <c r="DN140" t="s">
        <v>560</v>
      </c>
      <c r="DO140">
        <v>100059867</v>
      </c>
      <c r="DP140">
        <v>136</v>
      </c>
      <c r="DQ140">
        <v>1993</v>
      </c>
      <c r="DR140" t="s">
        <v>25</v>
      </c>
      <c r="DV140" t="s">
        <v>512</v>
      </c>
      <c r="DW140">
        <v>1996</v>
      </c>
      <c r="DX140" t="s">
        <v>298</v>
      </c>
      <c r="DY140" t="s">
        <v>512</v>
      </c>
      <c r="DZ140">
        <v>100118453</v>
      </c>
      <c r="EA140">
        <v>136</v>
      </c>
      <c r="EB140">
        <v>1996</v>
      </c>
      <c r="EC140" t="s">
        <v>25</v>
      </c>
      <c r="ED140" s="3"/>
      <c r="EE140" s="3"/>
    </row>
    <row r="141" spans="1:135">
      <c r="A141" s="3"/>
      <c r="B141" s="3"/>
      <c r="C141" s="3"/>
      <c r="M141" s="3"/>
      <c r="N141" s="3"/>
      <c r="O141" s="3"/>
      <c r="Y141" s="3"/>
      <c r="Z141" s="3"/>
      <c r="AA141" s="3"/>
      <c r="AK141" s="3"/>
      <c r="AL141" s="3"/>
      <c r="AM141" s="3"/>
      <c r="AW141" s="3" t="s">
        <v>461</v>
      </c>
      <c r="AX141" s="3">
        <v>1995</v>
      </c>
      <c r="AY141" s="3" t="s">
        <v>143</v>
      </c>
      <c r="AZ141" t="s">
        <v>461</v>
      </c>
      <c r="BA141">
        <v>100098498</v>
      </c>
      <c r="BB141">
        <v>137</v>
      </c>
      <c r="BC141">
        <v>1995</v>
      </c>
      <c r="BD141" t="s">
        <v>25</v>
      </c>
      <c r="BH141" s="3"/>
      <c r="BI141" s="3"/>
      <c r="BJ141" s="3"/>
      <c r="BO141" s="4"/>
      <c r="BP141" s="3"/>
      <c r="BQ141" s="3"/>
      <c r="BZ141" s="4"/>
      <c r="CD141" t="s">
        <v>561</v>
      </c>
      <c r="CE141">
        <v>1994</v>
      </c>
      <c r="CF141" t="s">
        <v>331</v>
      </c>
      <c r="CG141" t="s">
        <v>561</v>
      </c>
      <c r="CH141">
        <v>100118588</v>
      </c>
      <c r="CI141">
        <v>136.33000000000001</v>
      </c>
      <c r="CJ141">
        <v>1994</v>
      </c>
      <c r="CK141" t="s">
        <v>25</v>
      </c>
      <c r="CL141" s="3"/>
      <c r="CM141" s="3"/>
      <c r="CN141" s="3"/>
      <c r="CO141" t="s">
        <v>227</v>
      </c>
      <c r="CP141">
        <v>0</v>
      </c>
      <c r="CQ141">
        <v>0</v>
      </c>
      <c r="CR141" t="s">
        <v>227</v>
      </c>
      <c r="CS141">
        <v>0</v>
      </c>
      <c r="CT141">
        <v>0</v>
      </c>
      <c r="CU141">
        <v>0</v>
      </c>
      <c r="CV141" s="4" t="s">
        <v>25</v>
      </c>
      <c r="CZ141" s="3"/>
      <c r="DA141" s="3"/>
      <c r="DB141" s="3"/>
      <c r="DK141" s="3" t="s">
        <v>562</v>
      </c>
      <c r="DL141" s="3">
        <v>1996</v>
      </c>
      <c r="DM141" s="3" t="s">
        <v>80</v>
      </c>
      <c r="DN141" t="s">
        <v>562</v>
      </c>
      <c r="DO141">
        <v>100079228</v>
      </c>
      <c r="DP141">
        <v>137.33000000000001</v>
      </c>
      <c r="DQ141">
        <v>1996</v>
      </c>
      <c r="DR141" t="s">
        <v>25</v>
      </c>
      <c r="DV141" t="s">
        <v>370</v>
      </c>
      <c r="DW141">
        <v>1997</v>
      </c>
      <c r="DX141" t="s">
        <v>371</v>
      </c>
      <c r="DY141" t="s">
        <v>370</v>
      </c>
      <c r="DZ141">
        <v>100117229</v>
      </c>
      <c r="EA141">
        <v>137</v>
      </c>
      <c r="EB141">
        <v>1997</v>
      </c>
      <c r="EC141" t="s">
        <v>25</v>
      </c>
      <c r="ED141" s="3"/>
      <c r="EE141" s="3"/>
    </row>
    <row r="142" spans="1:135">
      <c r="A142" s="3"/>
      <c r="B142" s="3"/>
      <c r="C142" s="3"/>
      <c r="M142" s="3"/>
      <c r="N142" s="3"/>
      <c r="O142" s="3"/>
      <c r="Y142" s="3"/>
      <c r="Z142" s="3"/>
      <c r="AA142" s="3"/>
      <c r="AK142" s="3"/>
      <c r="AL142" s="3"/>
      <c r="AM142" s="3"/>
      <c r="AW142" s="3" t="s">
        <v>546</v>
      </c>
      <c r="AX142" s="3">
        <v>1993</v>
      </c>
      <c r="AY142" s="3" t="s">
        <v>31</v>
      </c>
      <c r="AZ142" t="s">
        <v>546</v>
      </c>
      <c r="BA142">
        <v>100090442</v>
      </c>
      <c r="BB142">
        <v>138</v>
      </c>
      <c r="BC142">
        <v>1993</v>
      </c>
      <c r="BD142" t="s">
        <v>25</v>
      </c>
      <c r="BH142" s="3"/>
      <c r="BI142" s="3"/>
      <c r="BJ142" s="3"/>
      <c r="BO142" s="4"/>
      <c r="BP142" s="3"/>
      <c r="BQ142" s="3"/>
      <c r="BZ142" s="4"/>
      <c r="CD142" t="s">
        <v>563</v>
      </c>
      <c r="CE142">
        <v>1996</v>
      </c>
      <c r="CF142" t="s">
        <v>235</v>
      </c>
      <c r="CG142" t="s">
        <v>563</v>
      </c>
      <c r="CH142">
        <v>100093055</v>
      </c>
      <c r="CI142">
        <v>136.33000000000001</v>
      </c>
      <c r="CJ142">
        <v>1996</v>
      </c>
      <c r="CK142" t="s">
        <v>25</v>
      </c>
      <c r="CL142" s="3"/>
      <c r="CM142" s="3"/>
      <c r="CN142" s="3"/>
      <c r="CO142" t="s">
        <v>227</v>
      </c>
      <c r="CP142">
        <v>0</v>
      </c>
      <c r="CQ142">
        <v>0</v>
      </c>
      <c r="CR142" t="s">
        <v>227</v>
      </c>
      <c r="CS142">
        <v>0</v>
      </c>
      <c r="CT142">
        <v>0</v>
      </c>
      <c r="CU142">
        <v>0</v>
      </c>
      <c r="CV142" s="4" t="s">
        <v>25</v>
      </c>
      <c r="CZ142" s="3"/>
      <c r="DA142" s="3"/>
      <c r="DB142" s="3"/>
      <c r="DK142" s="3" t="s">
        <v>564</v>
      </c>
      <c r="DL142" s="3">
        <v>1994</v>
      </c>
      <c r="DM142" s="3" t="s">
        <v>222</v>
      </c>
      <c r="DN142" t="s">
        <v>564</v>
      </c>
      <c r="DO142">
        <v>100059855</v>
      </c>
      <c r="DP142">
        <v>137.33000000000001</v>
      </c>
      <c r="DQ142">
        <v>1994</v>
      </c>
      <c r="DR142" t="s">
        <v>25</v>
      </c>
      <c r="DV142" t="s">
        <v>565</v>
      </c>
      <c r="DW142">
        <v>1996</v>
      </c>
      <c r="DX142" t="s">
        <v>331</v>
      </c>
      <c r="DY142" t="s">
        <v>565</v>
      </c>
      <c r="DZ142">
        <v>100096321</v>
      </c>
      <c r="EA142">
        <v>138</v>
      </c>
      <c r="EB142">
        <v>1996</v>
      </c>
      <c r="EC142" t="s">
        <v>25</v>
      </c>
      <c r="ED142" s="3"/>
      <c r="EE142" s="3"/>
    </row>
    <row r="143" spans="1:135">
      <c r="A143" s="3"/>
      <c r="B143" s="3"/>
      <c r="C143" s="3"/>
      <c r="M143" s="3"/>
      <c r="N143" s="3"/>
      <c r="O143" s="3"/>
      <c r="Y143" s="3"/>
      <c r="Z143" s="3"/>
      <c r="AA143" s="3"/>
      <c r="AK143" s="3"/>
      <c r="AL143" s="3"/>
      <c r="AM143" s="3"/>
      <c r="AW143" s="3" t="s">
        <v>566</v>
      </c>
      <c r="AX143" s="3">
        <v>1994</v>
      </c>
      <c r="AY143" s="3" t="s">
        <v>37</v>
      </c>
      <c r="AZ143" t="s">
        <v>566</v>
      </c>
      <c r="BA143">
        <v>100129634</v>
      </c>
      <c r="BB143">
        <v>139</v>
      </c>
      <c r="BC143">
        <v>1994</v>
      </c>
      <c r="BD143" t="s">
        <v>25</v>
      </c>
      <c r="BH143" s="3"/>
      <c r="BI143" s="3"/>
      <c r="BJ143" s="3"/>
      <c r="BO143" s="4"/>
      <c r="BP143" s="3"/>
      <c r="BQ143" s="3"/>
      <c r="BZ143" s="4"/>
      <c r="CD143" t="s">
        <v>567</v>
      </c>
      <c r="CE143">
        <v>1993</v>
      </c>
      <c r="CF143" t="s">
        <v>506</v>
      </c>
      <c r="CG143" t="s">
        <v>567</v>
      </c>
      <c r="CH143">
        <v>100117407</v>
      </c>
      <c r="CI143">
        <v>139</v>
      </c>
      <c r="CJ143">
        <v>1993</v>
      </c>
      <c r="CK143" t="s">
        <v>25</v>
      </c>
      <c r="CL143" s="3"/>
      <c r="CM143" s="3"/>
      <c r="CN143" s="3"/>
      <c r="CO143" t="s">
        <v>227</v>
      </c>
      <c r="CP143">
        <v>0</v>
      </c>
      <c r="CQ143">
        <v>0</v>
      </c>
      <c r="CR143" t="s">
        <v>227</v>
      </c>
      <c r="CS143">
        <v>0</v>
      </c>
      <c r="CT143">
        <v>0</v>
      </c>
      <c r="CU143">
        <v>0</v>
      </c>
      <c r="CV143" s="4" t="s">
        <v>25</v>
      </c>
      <c r="CZ143" s="3"/>
      <c r="DA143" s="3"/>
      <c r="DB143" s="3"/>
      <c r="DK143" s="3" t="s">
        <v>568</v>
      </c>
      <c r="DL143" s="3">
        <v>1993</v>
      </c>
      <c r="DM143" s="3" t="s">
        <v>31</v>
      </c>
      <c r="DN143" t="s">
        <v>568</v>
      </c>
      <c r="DO143">
        <v>100075637</v>
      </c>
      <c r="DP143">
        <v>137.33000000000001</v>
      </c>
      <c r="DQ143">
        <v>1993</v>
      </c>
      <c r="DR143" t="s">
        <v>25</v>
      </c>
      <c r="DV143" t="s">
        <v>569</v>
      </c>
      <c r="DW143">
        <v>1997</v>
      </c>
      <c r="DX143" t="s">
        <v>318</v>
      </c>
      <c r="DY143" t="s">
        <v>569</v>
      </c>
      <c r="DZ143">
        <v>100125595</v>
      </c>
      <c r="EA143">
        <v>139.5</v>
      </c>
      <c r="EB143">
        <v>1997</v>
      </c>
      <c r="EC143" t="s">
        <v>25</v>
      </c>
      <c r="ED143" s="3"/>
      <c r="EE143" s="3"/>
    </row>
    <row r="144" spans="1:135">
      <c r="A144" s="3"/>
      <c r="B144" s="3"/>
      <c r="C144" s="3"/>
      <c r="M144" s="3"/>
      <c r="N144" s="3"/>
      <c r="O144" s="3"/>
      <c r="Y144" s="3"/>
      <c r="Z144" s="3"/>
      <c r="AA144" s="3"/>
      <c r="AK144" s="3"/>
      <c r="AL144" s="3"/>
      <c r="AM144" s="3"/>
      <c r="AW144" s="3" t="s">
        <v>488</v>
      </c>
      <c r="AX144" s="3">
        <v>1995</v>
      </c>
      <c r="AY144" s="3" t="s">
        <v>41</v>
      </c>
      <c r="AZ144" t="s">
        <v>488</v>
      </c>
      <c r="BA144">
        <v>100126847</v>
      </c>
      <c r="BB144">
        <v>140</v>
      </c>
      <c r="BC144">
        <v>1995</v>
      </c>
      <c r="BD144" t="s">
        <v>25</v>
      </c>
      <c r="BH144" s="3"/>
      <c r="BI144" s="3"/>
      <c r="BJ144" s="3"/>
      <c r="BO144" s="4"/>
      <c r="BP144" s="3"/>
      <c r="BQ144" s="3"/>
      <c r="BZ144" s="4"/>
      <c r="CD144" t="s">
        <v>423</v>
      </c>
      <c r="CE144">
        <v>1996</v>
      </c>
      <c r="CF144" t="s">
        <v>24</v>
      </c>
      <c r="CG144" t="s">
        <v>423</v>
      </c>
      <c r="CH144">
        <v>100117167</v>
      </c>
      <c r="CI144">
        <v>140.5</v>
      </c>
      <c r="CJ144">
        <v>1996</v>
      </c>
      <c r="CK144" t="s">
        <v>25</v>
      </c>
      <c r="CL144" s="3"/>
      <c r="CM144" s="3"/>
      <c r="CN144" s="3"/>
      <c r="CO144" t="s">
        <v>227</v>
      </c>
      <c r="CP144">
        <v>0</v>
      </c>
      <c r="CQ144">
        <v>0</v>
      </c>
      <c r="CR144" t="s">
        <v>227</v>
      </c>
      <c r="CS144">
        <v>0</v>
      </c>
      <c r="CT144">
        <v>0</v>
      </c>
      <c r="CU144">
        <v>0</v>
      </c>
      <c r="CV144" s="4" t="s">
        <v>25</v>
      </c>
      <c r="CZ144" s="3"/>
      <c r="DA144" s="3"/>
      <c r="DB144" s="3"/>
      <c r="DK144" s="3" t="s">
        <v>570</v>
      </c>
      <c r="DL144" s="3">
        <v>1993</v>
      </c>
      <c r="DM144" s="3" t="s">
        <v>124</v>
      </c>
      <c r="DN144" t="s">
        <v>570</v>
      </c>
      <c r="DO144">
        <v>100060371</v>
      </c>
      <c r="DP144">
        <v>140</v>
      </c>
      <c r="DQ144">
        <v>1993</v>
      </c>
      <c r="DR144" t="s">
        <v>25</v>
      </c>
      <c r="DV144" t="s">
        <v>529</v>
      </c>
      <c r="DW144">
        <v>1995</v>
      </c>
      <c r="DX144" t="s">
        <v>506</v>
      </c>
      <c r="DY144" t="s">
        <v>529</v>
      </c>
      <c r="DZ144">
        <v>100125251</v>
      </c>
      <c r="EA144">
        <v>139.5</v>
      </c>
      <c r="EB144">
        <v>1995</v>
      </c>
      <c r="EC144" t="s">
        <v>25</v>
      </c>
      <c r="ED144" s="3"/>
      <c r="EE144" s="3"/>
    </row>
    <row r="145" spans="1:135">
      <c r="A145" s="3"/>
      <c r="B145" s="3"/>
      <c r="C145" s="3"/>
      <c r="M145" s="3"/>
      <c r="N145" s="3"/>
      <c r="O145" s="3"/>
      <c r="Y145" s="3"/>
      <c r="Z145" s="3"/>
      <c r="AA145" s="3"/>
      <c r="AK145" s="3"/>
      <c r="AL145" s="3"/>
      <c r="AM145" s="3"/>
      <c r="AW145" s="3" t="s">
        <v>507</v>
      </c>
      <c r="AX145" s="3">
        <v>1995</v>
      </c>
      <c r="AY145" s="3" t="s">
        <v>198</v>
      </c>
      <c r="AZ145" t="s">
        <v>507</v>
      </c>
      <c r="BA145">
        <v>100102643</v>
      </c>
      <c r="BB145">
        <v>141.5</v>
      </c>
      <c r="BC145">
        <v>1995</v>
      </c>
      <c r="BD145" t="s">
        <v>25</v>
      </c>
      <c r="BH145" s="3"/>
      <c r="BI145" s="3"/>
      <c r="BJ145" s="3"/>
      <c r="BO145" s="4"/>
      <c r="BP145" s="3"/>
      <c r="BQ145" s="3"/>
      <c r="BZ145" s="4"/>
      <c r="CD145" t="s">
        <v>571</v>
      </c>
      <c r="CE145">
        <v>1994</v>
      </c>
      <c r="CF145" t="s">
        <v>155</v>
      </c>
      <c r="CG145" t="s">
        <v>571</v>
      </c>
      <c r="CH145">
        <v>100098006</v>
      </c>
      <c r="CI145">
        <v>140.5</v>
      </c>
      <c r="CJ145">
        <v>1994</v>
      </c>
      <c r="CK145" t="s">
        <v>25</v>
      </c>
      <c r="CL145" s="3"/>
      <c r="CM145" s="3"/>
      <c r="CN145" s="3"/>
      <c r="CO145" t="s">
        <v>227</v>
      </c>
      <c r="CP145">
        <v>0</v>
      </c>
      <c r="CQ145">
        <v>0</v>
      </c>
      <c r="CR145" t="s">
        <v>227</v>
      </c>
      <c r="CS145">
        <v>0</v>
      </c>
      <c r="CT145">
        <v>0</v>
      </c>
      <c r="CU145">
        <v>0</v>
      </c>
      <c r="CV145" s="4" t="s">
        <v>25</v>
      </c>
      <c r="CZ145" s="3"/>
      <c r="DA145" s="3"/>
      <c r="DB145" s="3"/>
      <c r="DK145" s="3" t="s">
        <v>572</v>
      </c>
      <c r="DL145" s="3">
        <v>1994</v>
      </c>
      <c r="DM145" s="3" t="s">
        <v>71</v>
      </c>
      <c r="DN145" t="s">
        <v>572</v>
      </c>
      <c r="DO145">
        <v>100072825</v>
      </c>
      <c r="DP145">
        <v>141.33000000000001</v>
      </c>
      <c r="DQ145">
        <v>1994</v>
      </c>
      <c r="DR145" t="s">
        <v>25</v>
      </c>
      <c r="DV145" t="s">
        <v>547</v>
      </c>
      <c r="DW145">
        <v>1996</v>
      </c>
      <c r="DX145" t="s">
        <v>298</v>
      </c>
      <c r="DY145" t="s">
        <v>547</v>
      </c>
      <c r="DZ145">
        <v>100127530</v>
      </c>
      <c r="EA145">
        <v>141</v>
      </c>
      <c r="EB145">
        <v>1996</v>
      </c>
      <c r="EC145" t="s">
        <v>25</v>
      </c>
      <c r="ED145" s="3"/>
      <c r="EE145" s="3"/>
    </row>
    <row r="146" spans="1:135">
      <c r="A146" s="3"/>
      <c r="B146" s="3"/>
      <c r="C146" s="3"/>
      <c r="M146" s="3"/>
      <c r="N146" s="3"/>
      <c r="O146" s="3"/>
      <c r="Y146" s="3"/>
      <c r="Z146" s="3"/>
      <c r="AA146" s="3"/>
      <c r="AK146" s="3"/>
      <c r="AL146" s="3"/>
      <c r="AM146" s="3"/>
      <c r="AW146" s="3" t="s">
        <v>382</v>
      </c>
      <c r="AX146" s="3">
        <v>1997</v>
      </c>
      <c r="AY146" s="3" t="s">
        <v>58</v>
      </c>
      <c r="AZ146" t="s">
        <v>382</v>
      </c>
      <c r="BA146">
        <v>100125798</v>
      </c>
      <c r="BB146">
        <v>141.5</v>
      </c>
      <c r="BC146">
        <v>1997</v>
      </c>
      <c r="BD146" t="s">
        <v>25</v>
      </c>
      <c r="BH146" s="3"/>
      <c r="BI146" s="3"/>
      <c r="BJ146" s="3"/>
      <c r="BO146" s="4"/>
      <c r="BP146" s="3"/>
      <c r="BQ146" s="3"/>
      <c r="BZ146" s="4"/>
      <c r="CD146" t="s">
        <v>448</v>
      </c>
      <c r="CE146">
        <v>1996</v>
      </c>
      <c r="CF146" t="s">
        <v>140</v>
      </c>
      <c r="CG146" t="s">
        <v>448</v>
      </c>
      <c r="CH146">
        <v>100123822</v>
      </c>
      <c r="CI146">
        <v>142.33000000000001</v>
      </c>
      <c r="CJ146">
        <v>1996</v>
      </c>
      <c r="CK146" t="s">
        <v>25</v>
      </c>
      <c r="CL146" s="3"/>
      <c r="CM146" s="3"/>
      <c r="CN146" s="3"/>
      <c r="CO146" t="s">
        <v>227</v>
      </c>
      <c r="CP146">
        <v>0</v>
      </c>
      <c r="CQ146">
        <v>0</v>
      </c>
      <c r="CR146" t="s">
        <v>227</v>
      </c>
      <c r="CS146">
        <v>0</v>
      </c>
      <c r="CT146">
        <v>0</v>
      </c>
      <c r="CU146">
        <v>0</v>
      </c>
      <c r="CV146" s="4" t="s">
        <v>25</v>
      </c>
      <c r="CZ146" s="3"/>
      <c r="DA146" s="3"/>
      <c r="DB146" s="3"/>
      <c r="DK146" s="3" t="s">
        <v>573</v>
      </c>
      <c r="DL146" s="3">
        <v>1994</v>
      </c>
      <c r="DM146" s="3" t="s">
        <v>35</v>
      </c>
      <c r="DN146" t="s">
        <v>573</v>
      </c>
      <c r="DO146">
        <v>100069623</v>
      </c>
      <c r="DP146">
        <v>141.33000000000001</v>
      </c>
      <c r="DQ146">
        <v>1994</v>
      </c>
      <c r="DR146" t="s">
        <v>25</v>
      </c>
      <c r="DV146" t="s">
        <v>574</v>
      </c>
      <c r="DW146">
        <v>1994</v>
      </c>
      <c r="DX146" t="s">
        <v>331</v>
      </c>
      <c r="DY146" t="s">
        <v>574</v>
      </c>
      <c r="DZ146">
        <v>100091928</v>
      </c>
      <c r="EA146">
        <v>142</v>
      </c>
      <c r="EB146">
        <v>1994</v>
      </c>
      <c r="EC146" t="s">
        <v>25</v>
      </c>
      <c r="ED146" s="3"/>
      <c r="EE146" s="3"/>
    </row>
    <row r="147" spans="1:135">
      <c r="A147" s="3"/>
      <c r="B147" s="3"/>
      <c r="C147" s="3"/>
      <c r="M147" s="3"/>
      <c r="N147" s="3"/>
      <c r="O147" s="3"/>
      <c r="Y147" s="3"/>
      <c r="Z147" s="3"/>
      <c r="AA147" s="3"/>
      <c r="AK147" s="3"/>
      <c r="AL147" s="3"/>
      <c r="AM147" s="3"/>
      <c r="AW147" s="3" t="s">
        <v>522</v>
      </c>
      <c r="AX147" s="3">
        <v>1995</v>
      </c>
      <c r="AY147" s="3" t="s">
        <v>58</v>
      </c>
      <c r="AZ147" t="s">
        <v>522</v>
      </c>
      <c r="BA147">
        <v>100131379</v>
      </c>
      <c r="BB147">
        <v>143.33000000000001</v>
      </c>
      <c r="BC147">
        <v>1995</v>
      </c>
      <c r="BD147" t="s">
        <v>25</v>
      </c>
      <c r="BH147" s="3"/>
      <c r="BI147" s="3"/>
      <c r="BJ147" s="3"/>
      <c r="BO147" s="4"/>
      <c r="BP147" s="3"/>
      <c r="BQ147" s="3"/>
      <c r="BZ147" s="4"/>
      <c r="CD147" t="s">
        <v>575</v>
      </c>
      <c r="CE147">
        <v>1995</v>
      </c>
      <c r="CF147" t="s">
        <v>404</v>
      </c>
      <c r="CG147" t="s">
        <v>575</v>
      </c>
      <c r="CH147">
        <v>100097311</v>
      </c>
      <c r="CI147">
        <v>142.33000000000001</v>
      </c>
      <c r="CJ147">
        <v>1995</v>
      </c>
      <c r="CK147" t="s">
        <v>25</v>
      </c>
      <c r="CL147" s="3"/>
      <c r="CM147" s="3"/>
      <c r="CN147" s="3"/>
      <c r="CO147" t="s">
        <v>227</v>
      </c>
      <c r="CP147">
        <v>0</v>
      </c>
      <c r="CQ147">
        <v>0</v>
      </c>
      <c r="CR147" t="s">
        <v>227</v>
      </c>
      <c r="CS147">
        <v>0</v>
      </c>
      <c r="CT147">
        <v>0</v>
      </c>
      <c r="CU147">
        <v>0</v>
      </c>
      <c r="CV147" s="4" t="s">
        <v>25</v>
      </c>
      <c r="CZ147" s="3"/>
      <c r="DA147" s="3"/>
      <c r="DB147" s="3"/>
      <c r="DK147" s="3" t="s">
        <v>576</v>
      </c>
      <c r="DL147" s="3">
        <v>1997</v>
      </c>
      <c r="DM147" s="3" t="s">
        <v>374</v>
      </c>
      <c r="DN147" t="s">
        <v>576</v>
      </c>
      <c r="DO147">
        <v>100086596</v>
      </c>
      <c r="DP147">
        <v>141.33000000000001</v>
      </c>
      <c r="DQ147">
        <v>1997</v>
      </c>
      <c r="DR147" t="s">
        <v>25</v>
      </c>
      <c r="DV147" t="s">
        <v>563</v>
      </c>
      <c r="DW147">
        <v>1996</v>
      </c>
      <c r="DX147" t="s">
        <v>235</v>
      </c>
      <c r="DY147" t="s">
        <v>563</v>
      </c>
      <c r="DZ147">
        <v>100093055</v>
      </c>
      <c r="EA147">
        <v>143</v>
      </c>
      <c r="EB147">
        <v>1996</v>
      </c>
      <c r="EC147" t="s">
        <v>25</v>
      </c>
      <c r="ED147" s="3"/>
      <c r="EE147" s="3"/>
    </row>
    <row r="148" spans="1:135">
      <c r="AW148" t="s">
        <v>561</v>
      </c>
      <c r="AX148">
        <v>1994</v>
      </c>
      <c r="AY148" t="s">
        <v>331</v>
      </c>
      <c r="AZ148" t="s">
        <v>561</v>
      </c>
      <c r="BA148">
        <v>100118588</v>
      </c>
      <c r="BB148">
        <v>143.33000000000001</v>
      </c>
      <c r="BC148">
        <v>1994</v>
      </c>
      <c r="BD148" t="s">
        <v>25</v>
      </c>
      <c r="BZ148" s="4"/>
      <c r="CD148" t="s">
        <v>577</v>
      </c>
      <c r="CE148">
        <v>1993</v>
      </c>
      <c r="CF148" t="s">
        <v>514</v>
      </c>
      <c r="CG148" t="s">
        <v>577</v>
      </c>
      <c r="CH148">
        <v>100061957</v>
      </c>
      <c r="CI148">
        <v>142.33000000000001</v>
      </c>
      <c r="CJ148">
        <v>1993</v>
      </c>
      <c r="CK148" t="s">
        <v>25</v>
      </c>
      <c r="CL148" s="3"/>
      <c r="CM148" s="3"/>
      <c r="CN148" s="3"/>
      <c r="CO148" t="s">
        <v>227</v>
      </c>
      <c r="CP148">
        <v>0</v>
      </c>
      <c r="CQ148">
        <v>0</v>
      </c>
      <c r="CR148" t="s">
        <v>227</v>
      </c>
      <c r="CS148">
        <v>0</v>
      </c>
      <c r="CT148">
        <v>0</v>
      </c>
      <c r="CU148">
        <v>0</v>
      </c>
      <c r="CV148" s="4" t="s">
        <v>25</v>
      </c>
      <c r="DK148" t="s">
        <v>578</v>
      </c>
      <c r="DL148">
        <v>1990</v>
      </c>
      <c r="DM148" t="s">
        <v>74</v>
      </c>
      <c r="DN148" t="s">
        <v>578</v>
      </c>
      <c r="DO148">
        <v>100067309</v>
      </c>
      <c r="DP148">
        <v>144</v>
      </c>
      <c r="DQ148">
        <v>1990</v>
      </c>
      <c r="DR148" t="s">
        <v>25</v>
      </c>
      <c r="DV148" t="s">
        <v>575</v>
      </c>
      <c r="DW148">
        <v>1995</v>
      </c>
      <c r="DX148" t="s">
        <v>404</v>
      </c>
      <c r="DY148" t="s">
        <v>575</v>
      </c>
      <c r="DZ148">
        <v>100097311</v>
      </c>
      <c r="EA148">
        <v>144</v>
      </c>
      <c r="EB148">
        <v>1995</v>
      </c>
      <c r="EC148" t="s">
        <v>25</v>
      </c>
      <c r="ED148" s="3"/>
      <c r="EE148" s="3"/>
    </row>
    <row r="149" spans="1:135">
      <c r="AW149" t="s">
        <v>579</v>
      </c>
      <c r="AX149">
        <v>1994</v>
      </c>
      <c r="AY149" t="s">
        <v>143</v>
      </c>
      <c r="AZ149" t="s">
        <v>579</v>
      </c>
      <c r="BA149">
        <v>100129210</v>
      </c>
      <c r="BB149">
        <v>143.33000000000001</v>
      </c>
      <c r="BC149">
        <v>1994</v>
      </c>
      <c r="BD149" t="s">
        <v>25</v>
      </c>
      <c r="BZ149" s="4"/>
      <c r="CD149" t="s">
        <v>580</v>
      </c>
      <c r="CE149">
        <v>1993</v>
      </c>
      <c r="CF149" t="s">
        <v>226</v>
      </c>
      <c r="CG149" t="s">
        <v>580</v>
      </c>
      <c r="CH149">
        <v>100128594</v>
      </c>
      <c r="CI149">
        <v>145</v>
      </c>
      <c r="CJ149">
        <v>1993</v>
      </c>
      <c r="CK149" t="s">
        <v>25</v>
      </c>
      <c r="CL149" s="3"/>
      <c r="CM149" s="3"/>
      <c r="CN149" s="3"/>
      <c r="CO149" t="s">
        <v>227</v>
      </c>
      <c r="CP149">
        <v>0</v>
      </c>
      <c r="CQ149">
        <v>0</v>
      </c>
      <c r="CR149" t="s">
        <v>227</v>
      </c>
      <c r="CS149">
        <v>0</v>
      </c>
      <c r="CT149">
        <v>0</v>
      </c>
      <c r="CU149">
        <v>0</v>
      </c>
      <c r="CV149" s="4" t="s">
        <v>25</v>
      </c>
      <c r="DK149" t="s">
        <v>581</v>
      </c>
      <c r="DL149">
        <v>1995</v>
      </c>
      <c r="DM149" t="s">
        <v>379</v>
      </c>
      <c r="DN149" t="s">
        <v>581</v>
      </c>
      <c r="DO149">
        <v>100079393</v>
      </c>
      <c r="DP149">
        <v>145</v>
      </c>
      <c r="DQ149">
        <v>1995</v>
      </c>
      <c r="DR149" t="s">
        <v>25</v>
      </c>
      <c r="DV149" t="s">
        <v>571</v>
      </c>
      <c r="DW149">
        <v>1994</v>
      </c>
      <c r="DX149" t="s">
        <v>155</v>
      </c>
      <c r="DY149" t="s">
        <v>571</v>
      </c>
      <c r="DZ149">
        <v>100098006</v>
      </c>
      <c r="EA149">
        <v>145.5</v>
      </c>
      <c r="EB149">
        <v>1994</v>
      </c>
      <c r="EC149" t="s">
        <v>25</v>
      </c>
      <c r="ED149" s="3"/>
      <c r="EE149" s="3"/>
    </row>
    <row r="150" spans="1:135">
      <c r="AW150" t="s">
        <v>227</v>
      </c>
      <c r="AX150">
        <v>0</v>
      </c>
      <c r="AY150">
        <v>0</v>
      </c>
      <c r="AZ150" t="s">
        <v>227</v>
      </c>
      <c r="BA150">
        <v>0</v>
      </c>
      <c r="BB150">
        <v>0</v>
      </c>
      <c r="BC150">
        <v>0</v>
      </c>
      <c r="BD150" t="s">
        <v>25</v>
      </c>
      <c r="BZ150" s="4"/>
      <c r="CD150" t="s">
        <v>227</v>
      </c>
      <c r="CE150">
        <v>0</v>
      </c>
      <c r="CF150">
        <v>0</v>
      </c>
      <c r="CG150" t="s">
        <v>227</v>
      </c>
      <c r="CH150">
        <v>0</v>
      </c>
      <c r="CI150" s="1">
        <v>0</v>
      </c>
      <c r="CJ150">
        <v>0</v>
      </c>
      <c r="CK150" t="s">
        <v>25</v>
      </c>
      <c r="CL150" s="3"/>
      <c r="CM150" s="3"/>
      <c r="CN150" s="3"/>
      <c r="CO150" t="s">
        <v>227</v>
      </c>
      <c r="CP150">
        <v>0</v>
      </c>
      <c r="CQ150">
        <v>0</v>
      </c>
      <c r="CR150" t="s">
        <v>227</v>
      </c>
      <c r="CS150">
        <v>0</v>
      </c>
      <c r="CT150">
        <v>0</v>
      </c>
      <c r="CU150">
        <v>0</v>
      </c>
      <c r="CV150" s="4" t="s">
        <v>25</v>
      </c>
      <c r="DK150" t="s">
        <v>582</v>
      </c>
      <c r="DL150">
        <v>1995</v>
      </c>
      <c r="DM150" t="s">
        <v>35</v>
      </c>
      <c r="DN150" t="s">
        <v>582</v>
      </c>
      <c r="DO150">
        <v>100080376</v>
      </c>
      <c r="DP150">
        <v>146</v>
      </c>
      <c r="DQ150">
        <v>1995</v>
      </c>
      <c r="DR150" t="s">
        <v>25</v>
      </c>
      <c r="DV150" t="s">
        <v>583</v>
      </c>
      <c r="DW150">
        <v>1997</v>
      </c>
      <c r="DX150" t="s">
        <v>89</v>
      </c>
      <c r="DY150" t="s">
        <v>583</v>
      </c>
      <c r="DZ150">
        <v>100081186</v>
      </c>
      <c r="EA150">
        <v>145.5</v>
      </c>
      <c r="EB150">
        <v>1997</v>
      </c>
      <c r="EC150" t="s">
        <v>25</v>
      </c>
      <c r="ED150" s="3"/>
      <c r="EE150" s="3"/>
    </row>
    <row r="151" spans="1:135">
      <c r="AW151" t="s">
        <v>227</v>
      </c>
      <c r="AX151">
        <v>0</v>
      </c>
      <c r="AY151">
        <v>0</v>
      </c>
      <c r="AZ151" t="s">
        <v>227</v>
      </c>
      <c r="BA151">
        <v>0</v>
      </c>
      <c r="BB151">
        <v>0</v>
      </c>
      <c r="BC151">
        <v>0</v>
      </c>
      <c r="BD151" t="s">
        <v>25</v>
      </c>
      <c r="BZ151" s="4"/>
      <c r="CD151" t="s">
        <v>227</v>
      </c>
      <c r="CE151">
        <v>0</v>
      </c>
      <c r="CF151">
        <v>0</v>
      </c>
      <c r="CG151" t="s">
        <v>227</v>
      </c>
      <c r="CH151">
        <v>0</v>
      </c>
      <c r="CI151" s="1">
        <v>0</v>
      </c>
      <c r="CJ151">
        <v>0</v>
      </c>
      <c r="CK151" t="s">
        <v>25</v>
      </c>
      <c r="CL151" s="3"/>
      <c r="CM151" s="3"/>
      <c r="CN151" s="3"/>
      <c r="CO151" t="s">
        <v>227</v>
      </c>
      <c r="CP151">
        <v>0</v>
      </c>
      <c r="CQ151">
        <v>0</v>
      </c>
      <c r="CR151" t="s">
        <v>227</v>
      </c>
      <c r="CS151">
        <v>0</v>
      </c>
      <c r="CT151">
        <v>0</v>
      </c>
      <c r="CU151">
        <v>0</v>
      </c>
      <c r="CV151" s="4" t="s">
        <v>25</v>
      </c>
      <c r="DK151" t="s">
        <v>584</v>
      </c>
      <c r="DL151">
        <v>1985</v>
      </c>
      <c r="DM151" t="s">
        <v>110</v>
      </c>
      <c r="DN151" t="s">
        <v>584</v>
      </c>
      <c r="DO151">
        <v>100090110</v>
      </c>
      <c r="DP151">
        <v>147.5</v>
      </c>
      <c r="DQ151">
        <v>1985</v>
      </c>
      <c r="DR151" t="s">
        <v>25</v>
      </c>
      <c r="DV151" t="s">
        <v>585</v>
      </c>
      <c r="DW151">
        <v>1995</v>
      </c>
      <c r="DX151" t="s">
        <v>314</v>
      </c>
      <c r="DY151" t="s">
        <v>585</v>
      </c>
      <c r="DZ151">
        <v>100131946</v>
      </c>
      <c r="EA151">
        <v>147.5</v>
      </c>
      <c r="EB151">
        <v>1995</v>
      </c>
      <c r="EC151" t="s">
        <v>25</v>
      </c>
      <c r="ED151" s="3"/>
      <c r="EE151" s="3"/>
    </row>
    <row r="152" spans="1:135">
      <c r="AW152" t="s">
        <v>227</v>
      </c>
      <c r="AX152">
        <v>0</v>
      </c>
      <c r="AY152">
        <v>0</v>
      </c>
      <c r="AZ152" t="s">
        <v>227</v>
      </c>
      <c r="BA152">
        <v>0</v>
      </c>
      <c r="BB152">
        <v>0</v>
      </c>
      <c r="BC152">
        <v>0</v>
      </c>
      <c r="BD152" t="s">
        <v>25</v>
      </c>
      <c r="BZ152" s="5"/>
      <c r="CD152" t="s">
        <v>227</v>
      </c>
      <c r="CE152">
        <v>0</v>
      </c>
      <c r="CF152">
        <v>0</v>
      </c>
      <c r="CG152" t="s">
        <v>227</v>
      </c>
      <c r="CH152">
        <v>0</v>
      </c>
      <c r="CI152" s="1">
        <v>0</v>
      </c>
      <c r="CJ152">
        <v>0</v>
      </c>
      <c r="CK152" t="s">
        <v>25</v>
      </c>
      <c r="CL152" s="3"/>
      <c r="CM152" s="3"/>
      <c r="CN152" s="3"/>
      <c r="CO152" t="s">
        <v>227</v>
      </c>
      <c r="CP152">
        <v>0</v>
      </c>
      <c r="CQ152">
        <v>0</v>
      </c>
      <c r="CR152" t="s">
        <v>227</v>
      </c>
      <c r="CS152">
        <v>0</v>
      </c>
      <c r="CT152">
        <v>0</v>
      </c>
      <c r="CU152">
        <v>0</v>
      </c>
      <c r="CV152" s="4" t="s">
        <v>25</v>
      </c>
      <c r="DK152" t="s">
        <v>586</v>
      </c>
      <c r="DL152">
        <v>1995</v>
      </c>
      <c r="DM152" t="s">
        <v>160</v>
      </c>
      <c r="DN152" t="s">
        <v>586</v>
      </c>
      <c r="DO152">
        <v>100075300</v>
      </c>
      <c r="DP152">
        <v>147.5</v>
      </c>
      <c r="DQ152">
        <v>1995</v>
      </c>
      <c r="DR152" t="s">
        <v>25</v>
      </c>
      <c r="DV152" t="s">
        <v>587</v>
      </c>
      <c r="DW152">
        <v>1995</v>
      </c>
      <c r="DX152" t="s">
        <v>149</v>
      </c>
      <c r="DY152" t="s">
        <v>587</v>
      </c>
      <c r="DZ152">
        <v>100127689</v>
      </c>
      <c r="EA152">
        <v>147.5</v>
      </c>
      <c r="EB152">
        <v>1995</v>
      </c>
      <c r="EC152" t="s">
        <v>25</v>
      </c>
      <c r="ED152" s="3"/>
      <c r="EE152" s="3"/>
    </row>
    <row r="153" spans="1:135">
      <c r="AW153" t="s">
        <v>227</v>
      </c>
      <c r="AX153">
        <v>0</v>
      </c>
      <c r="AY153">
        <v>0</v>
      </c>
      <c r="AZ153" t="s">
        <v>227</v>
      </c>
      <c r="BA153">
        <v>0</v>
      </c>
      <c r="BB153">
        <v>0</v>
      </c>
      <c r="BC153">
        <v>0</v>
      </c>
      <c r="BD153" t="s">
        <v>25</v>
      </c>
      <c r="BZ153" s="4"/>
      <c r="CD153" t="s">
        <v>227</v>
      </c>
      <c r="CE153">
        <v>0</v>
      </c>
      <c r="CF153">
        <v>0</v>
      </c>
      <c r="CG153" t="s">
        <v>227</v>
      </c>
      <c r="CH153">
        <v>0</v>
      </c>
      <c r="CI153" s="1">
        <v>0</v>
      </c>
      <c r="CJ153">
        <v>0</v>
      </c>
      <c r="CK153" t="s">
        <v>25</v>
      </c>
      <c r="CL153" s="3"/>
      <c r="CM153" s="3"/>
      <c r="CN153" s="3"/>
      <c r="CO153" t="s">
        <v>227</v>
      </c>
      <c r="CP153">
        <v>0</v>
      </c>
      <c r="CQ153">
        <v>0</v>
      </c>
      <c r="CR153" t="s">
        <v>227</v>
      </c>
      <c r="CS153">
        <v>0</v>
      </c>
      <c r="CT153">
        <v>0</v>
      </c>
      <c r="CU153">
        <v>0</v>
      </c>
      <c r="CV153" s="4" t="s">
        <v>25</v>
      </c>
      <c r="DK153" t="s">
        <v>588</v>
      </c>
      <c r="DL153">
        <v>1993</v>
      </c>
      <c r="DM153" t="s">
        <v>114</v>
      </c>
      <c r="DN153" t="s">
        <v>588</v>
      </c>
      <c r="DO153">
        <v>100131044</v>
      </c>
      <c r="DP153">
        <v>149</v>
      </c>
      <c r="DQ153">
        <v>1993</v>
      </c>
      <c r="DR153" t="s">
        <v>25</v>
      </c>
      <c r="DV153" t="s">
        <v>589</v>
      </c>
      <c r="DW153">
        <v>1996</v>
      </c>
      <c r="DX153" t="s">
        <v>71</v>
      </c>
      <c r="DY153" t="s">
        <v>589</v>
      </c>
      <c r="DZ153">
        <v>100083792</v>
      </c>
      <c r="EA153">
        <v>149</v>
      </c>
      <c r="EB153">
        <v>1996</v>
      </c>
      <c r="EC153" t="s">
        <v>25</v>
      </c>
      <c r="ED153" s="3"/>
      <c r="EE153" s="3"/>
    </row>
    <row r="154" spans="1:135">
      <c r="AW154" t="s">
        <v>227</v>
      </c>
      <c r="AX154">
        <v>0</v>
      </c>
      <c r="AY154">
        <v>0</v>
      </c>
      <c r="AZ154" t="s">
        <v>227</v>
      </c>
      <c r="BA154">
        <v>0</v>
      </c>
      <c r="BB154">
        <v>0</v>
      </c>
      <c r="BC154">
        <v>0</v>
      </c>
      <c r="BD154" t="s">
        <v>25</v>
      </c>
      <c r="BZ154" s="5"/>
      <c r="CD154" t="s">
        <v>227</v>
      </c>
      <c r="CE154">
        <v>0</v>
      </c>
      <c r="CF154">
        <v>0</v>
      </c>
      <c r="CG154" t="s">
        <v>227</v>
      </c>
      <c r="CH154">
        <v>0</v>
      </c>
      <c r="CI154" s="1">
        <v>0</v>
      </c>
      <c r="CJ154">
        <v>0</v>
      </c>
      <c r="CK154" t="s">
        <v>25</v>
      </c>
      <c r="CL154" s="3"/>
      <c r="CM154" s="3"/>
      <c r="CN154" s="3"/>
      <c r="CO154" t="s">
        <v>227</v>
      </c>
      <c r="CP154">
        <v>0</v>
      </c>
      <c r="CQ154">
        <v>0</v>
      </c>
      <c r="CR154" t="s">
        <v>227</v>
      </c>
      <c r="CS154">
        <v>0</v>
      </c>
      <c r="CT154">
        <v>0</v>
      </c>
      <c r="CU154">
        <v>0</v>
      </c>
      <c r="CV154" s="4" t="s">
        <v>25</v>
      </c>
      <c r="DK154" t="s">
        <v>590</v>
      </c>
      <c r="DL154">
        <v>1995</v>
      </c>
      <c r="DM154" t="s">
        <v>318</v>
      </c>
      <c r="DN154" t="s">
        <v>590</v>
      </c>
      <c r="DO154">
        <v>100064811</v>
      </c>
      <c r="DP154">
        <v>150</v>
      </c>
      <c r="DQ154">
        <v>1995</v>
      </c>
      <c r="DR154" t="s">
        <v>25</v>
      </c>
      <c r="DV154" t="s">
        <v>559</v>
      </c>
      <c r="DW154">
        <v>1995</v>
      </c>
      <c r="DX154" t="s">
        <v>89</v>
      </c>
      <c r="DY154" t="s">
        <v>559</v>
      </c>
      <c r="DZ154">
        <v>100129804</v>
      </c>
      <c r="EA154">
        <v>150.5</v>
      </c>
      <c r="EB154">
        <v>1995</v>
      </c>
      <c r="EC154" t="s">
        <v>25</v>
      </c>
      <c r="ED154" s="3"/>
      <c r="EE154" s="3"/>
    </row>
    <row r="155" spans="1:135">
      <c r="AW155" t="s">
        <v>227</v>
      </c>
      <c r="AX155">
        <v>0</v>
      </c>
      <c r="AY155">
        <v>0</v>
      </c>
      <c r="AZ155" t="s">
        <v>227</v>
      </c>
      <c r="BA155">
        <v>0</v>
      </c>
      <c r="BB155">
        <v>0</v>
      </c>
      <c r="BC155">
        <v>0</v>
      </c>
      <c r="BD155" t="s">
        <v>25</v>
      </c>
      <c r="CD155" t="s">
        <v>227</v>
      </c>
      <c r="CE155">
        <v>0</v>
      </c>
      <c r="CF155">
        <v>0</v>
      </c>
      <c r="CG155" t="s">
        <v>227</v>
      </c>
      <c r="CH155">
        <v>0</v>
      </c>
      <c r="CI155" s="1">
        <v>0</v>
      </c>
      <c r="CJ155">
        <v>0</v>
      </c>
      <c r="CK155" t="s">
        <v>25</v>
      </c>
      <c r="CL155" s="3"/>
      <c r="CM155" s="3"/>
      <c r="CN155" s="3"/>
      <c r="CO155" t="s">
        <v>227</v>
      </c>
      <c r="CP155">
        <v>0</v>
      </c>
      <c r="CQ155">
        <v>0</v>
      </c>
      <c r="CR155" t="s">
        <v>227</v>
      </c>
      <c r="CS155">
        <v>0</v>
      </c>
      <c r="CT155">
        <v>0</v>
      </c>
      <c r="CU155">
        <v>0</v>
      </c>
      <c r="CV155" s="4" t="s">
        <v>25</v>
      </c>
      <c r="DK155" t="s">
        <v>591</v>
      </c>
      <c r="DL155">
        <v>1991</v>
      </c>
      <c r="DM155" t="s">
        <v>229</v>
      </c>
      <c r="DN155" t="s">
        <v>591</v>
      </c>
      <c r="DO155">
        <v>100089109</v>
      </c>
      <c r="DP155">
        <v>151</v>
      </c>
      <c r="DQ155">
        <v>1991</v>
      </c>
      <c r="DR155" t="s">
        <v>25</v>
      </c>
      <c r="DV155" t="s">
        <v>556</v>
      </c>
      <c r="DW155">
        <v>1995</v>
      </c>
      <c r="DX155" t="s">
        <v>89</v>
      </c>
      <c r="DY155" t="s">
        <v>556</v>
      </c>
      <c r="DZ155">
        <v>100094559</v>
      </c>
      <c r="EA155">
        <v>150.5</v>
      </c>
      <c r="EB155">
        <v>1995</v>
      </c>
      <c r="EC155" t="s">
        <v>25</v>
      </c>
      <c r="ED155" s="3"/>
      <c r="EE155" s="3"/>
    </row>
    <row r="156" spans="1:135">
      <c r="AW156" t="s">
        <v>227</v>
      </c>
      <c r="AX156">
        <v>0</v>
      </c>
      <c r="AY156">
        <v>0</v>
      </c>
      <c r="AZ156" t="s">
        <v>227</v>
      </c>
      <c r="BA156">
        <v>0</v>
      </c>
      <c r="BB156">
        <v>0</v>
      </c>
      <c r="BC156">
        <v>0</v>
      </c>
      <c r="BD156" t="s">
        <v>25</v>
      </c>
      <c r="CD156" t="s">
        <v>227</v>
      </c>
      <c r="CE156">
        <v>0</v>
      </c>
      <c r="CF156">
        <v>0</v>
      </c>
      <c r="CG156" t="s">
        <v>227</v>
      </c>
      <c r="CH156">
        <v>0</v>
      </c>
      <c r="CI156" s="1">
        <v>0</v>
      </c>
      <c r="CJ156">
        <v>0</v>
      </c>
      <c r="CK156" t="s">
        <v>25</v>
      </c>
      <c r="CL156" s="3"/>
      <c r="CM156" s="3"/>
      <c r="CN156" s="3"/>
      <c r="CO156" t="s">
        <v>227</v>
      </c>
      <c r="CP156">
        <v>0</v>
      </c>
      <c r="CQ156">
        <v>0</v>
      </c>
      <c r="CR156" t="s">
        <v>227</v>
      </c>
      <c r="CS156">
        <v>0</v>
      </c>
      <c r="CT156">
        <v>0</v>
      </c>
      <c r="CU156">
        <v>0</v>
      </c>
      <c r="CV156" s="4" t="s">
        <v>25</v>
      </c>
      <c r="DV156" t="s">
        <v>592</v>
      </c>
      <c r="DW156">
        <v>1996</v>
      </c>
      <c r="DX156" t="s">
        <v>331</v>
      </c>
      <c r="DY156" t="s">
        <v>592</v>
      </c>
      <c r="DZ156">
        <v>100123690</v>
      </c>
      <c r="EA156">
        <v>152.33000000000001</v>
      </c>
      <c r="EB156">
        <v>1996</v>
      </c>
      <c r="EC156" t="s">
        <v>25</v>
      </c>
      <c r="ED156" s="3"/>
      <c r="EE156" s="3"/>
    </row>
    <row r="157" spans="1:135">
      <c r="AW157" t="s">
        <v>227</v>
      </c>
      <c r="AX157">
        <v>0</v>
      </c>
      <c r="AY157">
        <v>0</v>
      </c>
      <c r="AZ157" t="s">
        <v>227</v>
      </c>
      <c r="BA157">
        <v>0</v>
      </c>
      <c r="BB157">
        <v>0</v>
      </c>
      <c r="BC157">
        <v>0</v>
      </c>
      <c r="BD157" t="s">
        <v>25</v>
      </c>
      <c r="CD157" t="s">
        <v>227</v>
      </c>
      <c r="CE157">
        <v>0</v>
      </c>
      <c r="CF157">
        <v>0</v>
      </c>
      <c r="CG157" t="s">
        <v>227</v>
      </c>
      <c r="CH157">
        <v>0</v>
      </c>
      <c r="CI157" s="1">
        <v>0</v>
      </c>
      <c r="CJ157">
        <v>0</v>
      </c>
      <c r="CK157" t="s">
        <v>25</v>
      </c>
      <c r="CL157" s="3"/>
      <c r="CM157" s="3"/>
      <c r="CN157" s="3"/>
      <c r="CO157" t="s">
        <v>227</v>
      </c>
      <c r="CP157">
        <v>0</v>
      </c>
      <c r="CQ157">
        <v>0</v>
      </c>
      <c r="CR157" t="s">
        <v>227</v>
      </c>
      <c r="CS157">
        <v>0</v>
      </c>
      <c r="CT157">
        <v>0</v>
      </c>
      <c r="CU157">
        <v>0</v>
      </c>
      <c r="CV157" s="4" t="s">
        <v>25</v>
      </c>
      <c r="DV157" t="s">
        <v>552</v>
      </c>
      <c r="DW157">
        <v>1995</v>
      </c>
      <c r="DX157" t="s">
        <v>404</v>
      </c>
      <c r="DY157" t="s">
        <v>552</v>
      </c>
      <c r="DZ157">
        <v>100119268</v>
      </c>
      <c r="EA157">
        <v>152.33000000000001</v>
      </c>
      <c r="EB157">
        <v>1995</v>
      </c>
      <c r="EC157" t="s">
        <v>25</v>
      </c>
      <c r="ED157" s="3"/>
      <c r="EE157" s="3"/>
    </row>
    <row r="158" spans="1:135">
      <c r="AW158" t="s">
        <v>227</v>
      </c>
      <c r="AX158">
        <v>0</v>
      </c>
      <c r="AY158">
        <v>0</v>
      </c>
      <c r="AZ158" t="s">
        <v>227</v>
      </c>
      <c r="BA158">
        <v>0</v>
      </c>
      <c r="BB158">
        <v>0</v>
      </c>
      <c r="BC158">
        <v>0</v>
      </c>
      <c r="BD158" t="s">
        <v>25</v>
      </c>
      <c r="CD158" t="s">
        <v>227</v>
      </c>
      <c r="CE158">
        <v>0</v>
      </c>
      <c r="CF158">
        <v>0</v>
      </c>
      <c r="CG158" t="s">
        <v>227</v>
      </c>
      <c r="CH158">
        <v>0</v>
      </c>
      <c r="CI158" s="1">
        <v>0</v>
      </c>
      <c r="CJ158">
        <v>0</v>
      </c>
      <c r="CK158" t="s">
        <v>25</v>
      </c>
      <c r="CL158" s="3"/>
      <c r="CM158" s="3"/>
      <c r="CN158" s="3"/>
      <c r="CO158" t="s">
        <v>227</v>
      </c>
      <c r="CP158">
        <v>0</v>
      </c>
      <c r="CQ158">
        <v>0</v>
      </c>
      <c r="CR158" t="s">
        <v>227</v>
      </c>
      <c r="CS158">
        <v>0</v>
      </c>
      <c r="CT158">
        <v>0</v>
      </c>
      <c r="CU158">
        <v>0</v>
      </c>
      <c r="CV158" s="4" t="s">
        <v>25</v>
      </c>
      <c r="DV158" t="s">
        <v>561</v>
      </c>
      <c r="DW158">
        <v>1994</v>
      </c>
      <c r="DX158" t="s">
        <v>331</v>
      </c>
      <c r="DY158" t="s">
        <v>561</v>
      </c>
      <c r="DZ158">
        <v>100118588</v>
      </c>
      <c r="EA158">
        <v>152.33000000000001</v>
      </c>
      <c r="EB158">
        <v>1994</v>
      </c>
      <c r="EC158" t="s">
        <v>25</v>
      </c>
      <c r="ED158" s="3"/>
      <c r="EE158" s="3"/>
    </row>
    <row r="159" spans="1:135">
      <c r="AW159" t="s">
        <v>227</v>
      </c>
      <c r="AX159">
        <v>0</v>
      </c>
      <c r="AY159">
        <v>0</v>
      </c>
      <c r="AZ159" t="s">
        <v>227</v>
      </c>
      <c r="BA159">
        <v>0</v>
      </c>
      <c r="BB159">
        <v>0</v>
      </c>
      <c r="BC159">
        <v>0</v>
      </c>
      <c r="BD159" t="s">
        <v>25</v>
      </c>
      <c r="CD159" t="s">
        <v>227</v>
      </c>
      <c r="CE159">
        <v>0</v>
      </c>
      <c r="CF159">
        <v>0</v>
      </c>
      <c r="CG159" t="s">
        <v>227</v>
      </c>
      <c r="CH159">
        <v>0</v>
      </c>
      <c r="CI159" s="1">
        <v>0</v>
      </c>
      <c r="CJ159">
        <v>0</v>
      </c>
      <c r="CK159" t="s">
        <v>25</v>
      </c>
      <c r="CL159" s="3"/>
      <c r="CM159" s="3"/>
      <c r="CN159" s="3"/>
      <c r="CO159" t="s">
        <v>227</v>
      </c>
      <c r="CP159">
        <v>0</v>
      </c>
      <c r="CQ159">
        <v>0</v>
      </c>
      <c r="CR159" t="s">
        <v>227</v>
      </c>
      <c r="CS159">
        <v>0</v>
      </c>
      <c r="CT159">
        <v>0</v>
      </c>
      <c r="CU159">
        <v>0</v>
      </c>
      <c r="CV159" s="4" t="s">
        <v>25</v>
      </c>
      <c r="DV159" t="s">
        <v>593</v>
      </c>
      <c r="DW159">
        <v>1995</v>
      </c>
      <c r="DX159" t="s">
        <v>298</v>
      </c>
      <c r="DY159" t="s">
        <v>593</v>
      </c>
      <c r="DZ159">
        <v>100094270</v>
      </c>
      <c r="EA159">
        <v>155</v>
      </c>
      <c r="EB159">
        <v>1995</v>
      </c>
      <c r="EC159" t="s">
        <v>25</v>
      </c>
      <c r="ED159" s="3"/>
      <c r="EE159" s="3"/>
    </row>
    <row r="160" spans="1:135">
      <c r="AW160" t="s">
        <v>227</v>
      </c>
      <c r="AX160">
        <v>0</v>
      </c>
      <c r="AY160">
        <v>0</v>
      </c>
      <c r="AZ160" t="s">
        <v>227</v>
      </c>
      <c r="BA160">
        <v>0</v>
      </c>
      <c r="BB160">
        <v>0</v>
      </c>
      <c r="BC160">
        <v>0</v>
      </c>
      <c r="BD160" t="s">
        <v>25</v>
      </c>
      <c r="CD160" t="s">
        <v>227</v>
      </c>
      <c r="CE160">
        <v>0</v>
      </c>
      <c r="CF160">
        <v>0</v>
      </c>
      <c r="CG160" t="s">
        <v>227</v>
      </c>
      <c r="CH160">
        <v>0</v>
      </c>
      <c r="CI160" s="1">
        <v>0</v>
      </c>
      <c r="CJ160">
        <v>0</v>
      </c>
      <c r="CK160" t="s">
        <v>25</v>
      </c>
      <c r="CL160" s="3"/>
      <c r="CM160" s="3"/>
      <c r="CN160" s="3"/>
      <c r="CO160" t="s">
        <v>227</v>
      </c>
      <c r="CP160">
        <v>0</v>
      </c>
      <c r="CQ160">
        <v>0</v>
      </c>
      <c r="CR160" t="s">
        <v>227</v>
      </c>
      <c r="CS160">
        <v>0</v>
      </c>
      <c r="CT160">
        <v>0</v>
      </c>
      <c r="CU160">
        <v>0</v>
      </c>
      <c r="CV160" s="4" t="s">
        <v>25</v>
      </c>
      <c r="DV160" t="s">
        <v>594</v>
      </c>
      <c r="DW160">
        <v>1995</v>
      </c>
      <c r="DX160" t="s">
        <v>110</v>
      </c>
      <c r="DY160" t="s">
        <v>594</v>
      </c>
      <c r="DZ160">
        <v>100132407</v>
      </c>
      <c r="EA160">
        <v>156.5</v>
      </c>
      <c r="EB160">
        <v>1995</v>
      </c>
      <c r="EC160" t="s">
        <v>25</v>
      </c>
      <c r="ED160" s="3"/>
      <c r="EE160" s="3"/>
    </row>
    <row r="161" spans="49:135">
      <c r="AW161" t="s">
        <v>227</v>
      </c>
      <c r="AX161">
        <v>0</v>
      </c>
      <c r="AY161">
        <v>0</v>
      </c>
      <c r="AZ161" t="s">
        <v>227</v>
      </c>
      <c r="BA161">
        <v>0</v>
      </c>
      <c r="BB161">
        <v>0</v>
      </c>
      <c r="BC161">
        <v>0</v>
      </c>
      <c r="BD161" t="s">
        <v>25</v>
      </c>
      <c r="CD161" t="s">
        <v>227</v>
      </c>
      <c r="CE161">
        <v>0</v>
      </c>
      <c r="CF161">
        <v>0</v>
      </c>
      <c r="CG161" t="s">
        <v>227</v>
      </c>
      <c r="CH161">
        <v>0</v>
      </c>
      <c r="CI161" s="1">
        <v>0</v>
      </c>
      <c r="CJ161">
        <v>0</v>
      </c>
      <c r="CK161" t="s">
        <v>25</v>
      </c>
      <c r="CL161" s="3"/>
      <c r="CM161" s="3"/>
      <c r="CN161" s="3"/>
      <c r="CO161" t="s">
        <v>227</v>
      </c>
      <c r="CP161">
        <v>0</v>
      </c>
      <c r="CQ161">
        <v>0</v>
      </c>
      <c r="CR161" t="s">
        <v>227</v>
      </c>
      <c r="CS161">
        <v>0</v>
      </c>
      <c r="CT161">
        <v>0</v>
      </c>
      <c r="CU161">
        <v>0</v>
      </c>
      <c r="CV161" s="4" t="s">
        <v>25</v>
      </c>
      <c r="DV161" t="s">
        <v>595</v>
      </c>
      <c r="DW161">
        <v>1997</v>
      </c>
      <c r="DX161" t="s">
        <v>371</v>
      </c>
      <c r="DY161" t="s">
        <v>595</v>
      </c>
      <c r="DZ161">
        <v>100116778</v>
      </c>
      <c r="EA161">
        <v>156.5</v>
      </c>
      <c r="EB161">
        <v>1997</v>
      </c>
      <c r="EC161" t="s">
        <v>25</v>
      </c>
      <c r="ED161" s="3"/>
      <c r="EE161" s="3"/>
    </row>
    <row r="162" spans="49:135">
      <c r="AW162" t="s">
        <v>227</v>
      </c>
      <c r="AX162">
        <v>0</v>
      </c>
      <c r="AY162">
        <v>0</v>
      </c>
      <c r="AZ162" t="s">
        <v>227</v>
      </c>
      <c r="BA162">
        <v>0</v>
      </c>
      <c r="BB162">
        <v>0</v>
      </c>
      <c r="BC162">
        <v>0</v>
      </c>
      <c r="BD162" t="s">
        <v>25</v>
      </c>
      <c r="CD162" t="s">
        <v>227</v>
      </c>
      <c r="CE162">
        <v>0</v>
      </c>
      <c r="CF162">
        <v>0</v>
      </c>
      <c r="CG162" t="s">
        <v>227</v>
      </c>
      <c r="CH162">
        <v>0</v>
      </c>
      <c r="CI162" s="1">
        <v>0</v>
      </c>
      <c r="CJ162">
        <v>0</v>
      </c>
      <c r="CK162" t="s">
        <v>25</v>
      </c>
      <c r="CL162" s="3"/>
      <c r="CM162" s="3"/>
      <c r="CN162" s="3"/>
      <c r="CO162" t="s">
        <v>227</v>
      </c>
      <c r="CP162">
        <v>0</v>
      </c>
      <c r="CQ162">
        <v>0</v>
      </c>
      <c r="CR162" t="s">
        <v>227</v>
      </c>
      <c r="CS162">
        <v>0</v>
      </c>
      <c r="CT162">
        <v>0</v>
      </c>
      <c r="CU162">
        <v>0</v>
      </c>
      <c r="CV162" s="4" t="s">
        <v>25</v>
      </c>
      <c r="DV162" t="s">
        <v>488</v>
      </c>
      <c r="DW162">
        <v>1995</v>
      </c>
      <c r="DX162" t="s">
        <v>41</v>
      </c>
      <c r="DY162" t="s">
        <v>488</v>
      </c>
      <c r="DZ162">
        <v>100126847</v>
      </c>
      <c r="EA162">
        <v>158.5</v>
      </c>
      <c r="EB162">
        <v>1995</v>
      </c>
      <c r="EC162" t="s">
        <v>25</v>
      </c>
      <c r="ED162" s="3"/>
      <c r="EE162" s="3"/>
    </row>
    <row r="163" spans="49:135">
      <c r="AW163" t="s">
        <v>227</v>
      </c>
      <c r="AX163">
        <v>0</v>
      </c>
      <c r="AY163">
        <v>0</v>
      </c>
      <c r="AZ163" t="s">
        <v>227</v>
      </c>
      <c r="BA163">
        <v>0</v>
      </c>
      <c r="BB163">
        <v>0</v>
      </c>
      <c r="BC163">
        <v>0</v>
      </c>
      <c r="BD163" t="s">
        <v>25</v>
      </c>
      <c r="CD163" t="s">
        <v>227</v>
      </c>
      <c r="CE163">
        <v>0</v>
      </c>
      <c r="CF163">
        <v>0</v>
      </c>
      <c r="CG163" t="s">
        <v>227</v>
      </c>
      <c r="CH163">
        <v>0</v>
      </c>
      <c r="CI163" s="1">
        <v>0</v>
      </c>
      <c r="CJ163">
        <v>0</v>
      </c>
      <c r="CK163" t="s">
        <v>25</v>
      </c>
      <c r="CL163" s="3"/>
      <c r="CM163" s="3"/>
      <c r="CN163" s="3"/>
      <c r="CO163" t="s">
        <v>227</v>
      </c>
      <c r="CP163">
        <v>0</v>
      </c>
      <c r="CQ163">
        <v>0</v>
      </c>
      <c r="CR163" t="s">
        <v>227</v>
      </c>
      <c r="CS163">
        <v>0</v>
      </c>
      <c r="CT163">
        <v>0</v>
      </c>
      <c r="CU163">
        <v>0</v>
      </c>
      <c r="CV163" s="4" t="s">
        <v>25</v>
      </c>
      <c r="DV163" t="s">
        <v>596</v>
      </c>
      <c r="DW163">
        <v>1994</v>
      </c>
      <c r="DX163" t="s">
        <v>105</v>
      </c>
      <c r="DY163" t="s">
        <v>596</v>
      </c>
      <c r="DZ163">
        <v>100098747</v>
      </c>
      <c r="EA163">
        <v>158.5</v>
      </c>
      <c r="EB163">
        <v>1994</v>
      </c>
      <c r="EC163" t="s">
        <v>25</v>
      </c>
      <c r="ED163" s="3"/>
      <c r="EE163" s="3"/>
    </row>
    <row r="164" spans="49:135">
      <c r="AW164" t="s">
        <v>227</v>
      </c>
      <c r="AX164">
        <v>0</v>
      </c>
      <c r="AY164">
        <v>0</v>
      </c>
      <c r="AZ164" t="s">
        <v>227</v>
      </c>
      <c r="BA164">
        <v>0</v>
      </c>
      <c r="BB164">
        <v>0</v>
      </c>
      <c r="BC164">
        <v>0</v>
      </c>
      <c r="BD164" t="s">
        <v>25</v>
      </c>
      <c r="CD164" t="s">
        <v>227</v>
      </c>
      <c r="CE164">
        <v>0</v>
      </c>
      <c r="CF164">
        <v>0</v>
      </c>
      <c r="CG164" t="s">
        <v>227</v>
      </c>
      <c r="CH164">
        <v>0</v>
      </c>
      <c r="CI164" s="1">
        <v>0</v>
      </c>
      <c r="CJ164">
        <v>0</v>
      </c>
      <c r="CK164" t="s">
        <v>25</v>
      </c>
      <c r="CL164" s="3"/>
      <c r="CM164" s="3"/>
      <c r="CN164" s="3"/>
      <c r="CO164" t="s">
        <v>227</v>
      </c>
      <c r="CP164">
        <v>0</v>
      </c>
      <c r="CQ164">
        <v>0</v>
      </c>
      <c r="CR164" t="s">
        <v>227</v>
      </c>
      <c r="CS164">
        <v>0</v>
      </c>
      <c r="CT164">
        <v>0</v>
      </c>
      <c r="CU164">
        <v>0</v>
      </c>
      <c r="CV164" s="4" t="s">
        <v>25</v>
      </c>
      <c r="DV164" t="s">
        <v>597</v>
      </c>
      <c r="DW164">
        <v>1997</v>
      </c>
      <c r="DX164" t="s">
        <v>155</v>
      </c>
      <c r="DY164" t="s">
        <v>597</v>
      </c>
      <c r="DZ164">
        <v>100131390</v>
      </c>
      <c r="EA164">
        <v>160.5</v>
      </c>
      <c r="EB164">
        <v>1997</v>
      </c>
      <c r="EC164" t="s">
        <v>25</v>
      </c>
      <c r="ED164" s="3"/>
      <c r="EE164" s="3"/>
    </row>
    <row r="165" spans="49:135">
      <c r="AW165" t="s">
        <v>227</v>
      </c>
      <c r="AX165">
        <v>0</v>
      </c>
      <c r="AY165">
        <v>0</v>
      </c>
      <c r="AZ165" t="s">
        <v>227</v>
      </c>
      <c r="BA165">
        <v>0</v>
      </c>
      <c r="BB165">
        <v>0</v>
      </c>
      <c r="BC165">
        <v>0</v>
      </c>
      <c r="BD165" t="s">
        <v>25</v>
      </c>
      <c r="CD165" t="s">
        <v>227</v>
      </c>
      <c r="CE165">
        <v>0</v>
      </c>
      <c r="CF165">
        <v>0</v>
      </c>
      <c r="CG165" t="s">
        <v>227</v>
      </c>
      <c r="CH165">
        <v>0</v>
      </c>
      <c r="CI165" s="1">
        <v>0</v>
      </c>
      <c r="CJ165">
        <v>0</v>
      </c>
      <c r="CK165" t="s">
        <v>25</v>
      </c>
      <c r="CL165" s="3"/>
      <c r="CM165" s="3"/>
      <c r="CN165" s="3"/>
      <c r="CO165" t="s">
        <v>227</v>
      </c>
      <c r="CP165">
        <v>0</v>
      </c>
      <c r="CQ165">
        <v>0</v>
      </c>
      <c r="CR165" t="s">
        <v>227</v>
      </c>
      <c r="CS165">
        <v>0</v>
      </c>
      <c r="CT165">
        <v>0</v>
      </c>
      <c r="CU165">
        <v>0</v>
      </c>
      <c r="CV165" s="4" t="s">
        <v>25</v>
      </c>
      <c r="DV165" t="s">
        <v>598</v>
      </c>
      <c r="DW165">
        <v>1994</v>
      </c>
      <c r="DX165" t="s">
        <v>514</v>
      </c>
      <c r="DY165" t="s">
        <v>598</v>
      </c>
      <c r="DZ165">
        <v>100130276</v>
      </c>
      <c r="EA165">
        <v>160.5</v>
      </c>
      <c r="EB165">
        <v>1994</v>
      </c>
      <c r="EC165" t="s">
        <v>25</v>
      </c>
      <c r="ED165" s="3"/>
      <c r="EE165" s="3"/>
    </row>
    <row r="166" spans="49:135">
      <c r="AW166" t="s">
        <v>227</v>
      </c>
      <c r="AX166">
        <v>0</v>
      </c>
      <c r="AY166">
        <v>0</v>
      </c>
      <c r="AZ166" t="s">
        <v>227</v>
      </c>
      <c r="BA166">
        <v>0</v>
      </c>
      <c r="BB166">
        <v>0</v>
      </c>
      <c r="BC166">
        <v>0</v>
      </c>
      <c r="BD166" t="s">
        <v>25</v>
      </c>
      <c r="CD166" t="s">
        <v>227</v>
      </c>
      <c r="CE166">
        <v>0</v>
      </c>
      <c r="CF166">
        <v>0</v>
      </c>
      <c r="CG166" t="s">
        <v>227</v>
      </c>
      <c r="CH166">
        <v>0</v>
      </c>
      <c r="CI166" s="11">
        <v>0</v>
      </c>
      <c r="CJ166" s="11">
        <v>0</v>
      </c>
      <c r="CK166" t="s">
        <v>25</v>
      </c>
      <c r="CL166" s="3"/>
      <c r="CM166" s="3"/>
      <c r="CN166" s="3"/>
      <c r="CO166" t="s">
        <v>227</v>
      </c>
      <c r="CP166">
        <v>0</v>
      </c>
      <c r="CQ166">
        <v>0</v>
      </c>
      <c r="CR166" t="s">
        <v>227</v>
      </c>
      <c r="CS166">
        <v>0</v>
      </c>
      <c r="CT166">
        <v>0</v>
      </c>
      <c r="CU166">
        <v>0</v>
      </c>
      <c r="CV166" s="4" t="s">
        <v>25</v>
      </c>
      <c r="DV166" t="s">
        <v>599</v>
      </c>
      <c r="DW166">
        <v>1996</v>
      </c>
      <c r="DX166" t="s">
        <v>58</v>
      </c>
      <c r="DY166" t="s">
        <v>599</v>
      </c>
      <c r="DZ166">
        <v>100131219</v>
      </c>
      <c r="EA166">
        <v>162.5</v>
      </c>
      <c r="EB166">
        <v>1996</v>
      </c>
      <c r="EC166" t="s">
        <v>25</v>
      </c>
      <c r="ED166" s="3"/>
      <c r="EE166" s="3"/>
    </row>
    <row r="167" spans="49:135">
      <c r="AW167" t="s">
        <v>227</v>
      </c>
      <c r="AX167">
        <v>0</v>
      </c>
      <c r="AY167">
        <v>0</v>
      </c>
      <c r="AZ167" t="s">
        <v>227</v>
      </c>
      <c r="BA167">
        <v>0</v>
      </c>
      <c r="BB167">
        <v>0</v>
      </c>
      <c r="BC167">
        <v>0</v>
      </c>
      <c r="BD167" t="s">
        <v>25</v>
      </c>
      <c r="CD167" t="s">
        <v>227</v>
      </c>
      <c r="CE167">
        <v>0</v>
      </c>
      <c r="CF167">
        <v>0</v>
      </c>
      <c r="CG167" t="s">
        <v>227</v>
      </c>
      <c r="CH167">
        <v>0</v>
      </c>
      <c r="CI167" s="11">
        <v>0</v>
      </c>
      <c r="CJ167" s="11">
        <v>0</v>
      </c>
      <c r="CK167" t="s">
        <v>25</v>
      </c>
      <c r="CL167" s="3"/>
      <c r="CM167" s="3"/>
      <c r="CN167" s="3"/>
      <c r="CO167" t="s">
        <v>227</v>
      </c>
      <c r="CP167">
        <v>0</v>
      </c>
      <c r="CQ167">
        <v>0</v>
      </c>
      <c r="CR167" t="s">
        <v>227</v>
      </c>
      <c r="CS167">
        <v>0</v>
      </c>
      <c r="CT167">
        <v>0</v>
      </c>
      <c r="CU167">
        <v>0</v>
      </c>
      <c r="CV167" s="4" t="s">
        <v>25</v>
      </c>
      <c r="DV167" t="s">
        <v>600</v>
      </c>
      <c r="DW167">
        <v>1996</v>
      </c>
      <c r="DX167" t="s">
        <v>298</v>
      </c>
      <c r="DY167" t="s">
        <v>600</v>
      </c>
      <c r="DZ167">
        <v>100091369</v>
      </c>
      <c r="EA167">
        <v>162.5</v>
      </c>
      <c r="EB167">
        <v>1996</v>
      </c>
      <c r="EC167" t="s">
        <v>25</v>
      </c>
      <c r="ED167" s="3"/>
      <c r="EE167" s="3"/>
    </row>
    <row r="168" spans="49:135">
      <c r="AW168" t="s">
        <v>227</v>
      </c>
      <c r="AX168">
        <v>0</v>
      </c>
      <c r="AY168">
        <v>0</v>
      </c>
      <c r="AZ168" t="s">
        <v>227</v>
      </c>
      <c r="BA168">
        <v>0</v>
      </c>
      <c r="BB168">
        <v>0</v>
      </c>
      <c r="BC168">
        <v>0</v>
      </c>
      <c r="BD168" t="s">
        <v>25</v>
      </c>
      <c r="CD168" t="s">
        <v>227</v>
      </c>
      <c r="CE168">
        <v>0</v>
      </c>
      <c r="CF168">
        <v>0</v>
      </c>
      <c r="CG168" t="s">
        <v>227</v>
      </c>
      <c r="CH168">
        <v>0</v>
      </c>
      <c r="CI168" s="11">
        <v>0</v>
      </c>
      <c r="CJ168" s="11">
        <v>0</v>
      </c>
      <c r="CK168" t="s">
        <v>25</v>
      </c>
      <c r="CL168" s="3"/>
      <c r="CM168" s="3"/>
      <c r="CN168" s="3"/>
      <c r="CO168" t="s">
        <v>227</v>
      </c>
      <c r="CP168">
        <v>0</v>
      </c>
      <c r="CQ168">
        <v>0</v>
      </c>
      <c r="CR168" t="s">
        <v>227</v>
      </c>
      <c r="CS168">
        <v>0</v>
      </c>
      <c r="CT168">
        <v>0</v>
      </c>
      <c r="CU168">
        <v>0</v>
      </c>
      <c r="CV168" s="4" t="s">
        <v>25</v>
      </c>
      <c r="DV168" t="s">
        <v>227</v>
      </c>
      <c r="DW168">
        <v>0</v>
      </c>
      <c r="DX168">
        <v>0</v>
      </c>
      <c r="DY168" t="s">
        <v>227</v>
      </c>
      <c r="DZ168">
        <v>0</v>
      </c>
      <c r="EA168">
        <v>0</v>
      </c>
      <c r="EB168">
        <v>0</v>
      </c>
      <c r="EC168" t="s">
        <v>25</v>
      </c>
      <c r="ED168" s="3"/>
      <c r="EE168" s="3"/>
    </row>
    <row r="169" spans="49:135">
      <c r="AW169" t="s">
        <v>227</v>
      </c>
      <c r="AX169">
        <v>0</v>
      </c>
      <c r="AY169">
        <v>0</v>
      </c>
      <c r="AZ169" t="s">
        <v>227</v>
      </c>
      <c r="BA169">
        <v>0</v>
      </c>
      <c r="BB169">
        <v>0</v>
      </c>
      <c r="BC169">
        <v>0</v>
      </c>
      <c r="BD169" t="s">
        <v>25</v>
      </c>
      <c r="CD169" t="s">
        <v>227</v>
      </c>
      <c r="CE169">
        <v>0</v>
      </c>
      <c r="CF169">
        <v>0</v>
      </c>
      <c r="CG169" t="s">
        <v>227</v>
      </c>
      <c r="CH169">
        <v>0</v>
      </c>
      <c r="CI169" s="11">
        <v>0</v>
      </c>
      <c r="CJ169" s="11">
        <v>0</v>
      </c>
      <c r="CK169" t="s">
        <v>25</v>
      </c>
      <c r="CL169" s="3"/>
      <c r="CM169" s="3"/>
      <c r="CN169" s="3"/>
      <c r="CO169" t="s">
        <v>227</v>
      </c>
      <c r="CP169">
        <v>0</v>
      </c>
      <c r="CQ169">
        <v>0</v>
      </c>
      <c r="CR169" t="s">
        <v>227</v>
      </c>
      <c r="CS169">
        <v>0</v>
      </c>
      <c r="CT169">
        <v>0</v>
      </c>
      <c r="CU169">
        <v>0</v>
      </c>
      <c r="CV169" s="4" t="s">
        <v>25</v>
      </c>
      <c r="DV169" t="s">
        <v>227</v>
      </c>
      <c r="DW169">
        <v>0</v>
      </c>
      <c r="DX169">
        <v>0</v>
      </c>
      <c r="DY169" t="s">
        <v>227</v>
      </c>
      <c r="DZ169">
        <v>0</v>
      </c>
      <c r="EA169">
        <v>0</v>
      </c>
      <c r="EB169">
        <v>0</v>
      </c>
      <c r="EC169" t="s">
        <v>25</v>
      </c>
      <c r="ED169" s="3"/>
      <c r="EE169" s="3"/>
    </row>
    <row r="170" spans="49:135">
      <c r="AW170" t="s">
        <v>227</v>
      </c>
      <c r="AX170">
        <v>0</v>
      </c>
      <c r="AY170">
        <v>0</v>
      </c>
      <c r="AZ170" t="s">
        <v>227</v>
      </c>
      <c r="BA170">
        <v>0</v>
      </c>
      <c r="BB170">
        <v>0</v>
      </c>
      <c r="BC170">
        <v>0</v>
      </c>
      <c r="BD170" t="s">
        <v>25</v>
      </c>
      <c r="CD170" t="s">
        <v>227</v>
      </c>
      <c r="CE170">
        <v>0</v>
      </c>
      <c r="CF170">
        <v>0</v>
      </c>
      <c r="CG170" t="s">
        <v>227</v>
      </c>
      <c r="CH170">
        <v>0</v>
      </c>
      <c r="CI170" s="11">
        <v>0</v>
      </c>
      <c r="CJ170" s="11">
        <v>0</v>
      </c>
      <c r="CK170" t="s">
        <v>25</v>
      </c>
      <c r="CL170" s="3"/>
      <c r="CM170" s="3"/>
      <c r="CN170" s="3"/>
      <c r="CO170" t="s">
        <v>227</v>
      </c>
      <c r="CP170">
        <v>0</v>
      </c>
      <c r="CQ170">
        <v>0</v>
      </c>
      <c r="CR170" t="s">
        <v>227</v>
      </c>
      <c r="CS170">
        <v>0</v>
      </c>
      <c r="CT170">
        <v>0</v>
      </c>
      <c r="CU170">
        <v>0</v>
      </c>
      <c r="CV170" s="4" t="s">
        <v>25</v>
      </c>
      <c r="DV170" t="s">
        <v>227</v>
      </c>
      <c r="DW170">
        <v>0</v>
      </c>
      <c r="DX170">
        <v>0</v>
      </c>
      <c r="DY170" t="s">
        <v>227</v>
      </c>
      <c r="DZ170">
        <v>0</v>
      </c>
      <c r="EA170">
        <v>0</v>
      </c>
      <c r="EB170">
        <v>0</v>
      </c>
      <c r="EC170" t="s">
        <v>25</v>
      </c>
      <c r="ED170" s="3"/>
      <c r="EE170" s="3"/>
    </row>
    <row r="171" spans="49:135">
      <c r="AW171" t="s">
        <v>227</v>
      </c>
      <c r="AX171">
        <v>0</v>
      </c>
      <c r="AY171">
        <v>0</v>
      </c>
      <c r="AZ171" t="s">
        <v>227</v>
      </c>
      <c r="BA171">
        <v>0</v>
      </c>
      <c r="BB171">
        <v>0</v>
      </c>
      <c r="BC171">
        <v>0</v>
      </c>
      <c r="BD171" t="s">
        <v>25</v>
      </c>
      <c r="CD171" t="s">
        <v>227</v>
      </c>
      <c r="CE171">
        <v>0</v>
      </c>
      <c r="CF171">
        <v>0</v>
      </c>
      <c r="CG171" t="s">
        <v>227</v>
      </c>
      <c r="CH171">
        <v>0</v>
      </c>
      <c r="CI171" s="11">
        <v>0</v>
      </c>
      <c r="CJ171" s="11">
        <v>0</v>
      </c>
      <c r="CK171" t="s">
        <v>25</v>
      </c>
      <c r="CL171" s="3"/>
      <c r="CM171" s="3"/>
      <c r="CN171" s="3"/>
      <c r="CO171" t="s">
        <v>227</v>
      </c>
      <c r="CP171">
        <v>0</v>
      </c>
      <c r="CQ171">
        <v>0</v>
      </c>
      <c r="CR171" t="s">
        <v>227</v>
      </c>
      <c r="CS171">
        <v>0</v>
      </c>
      <c r="CT171">
        <v>0</v>
      </c>
      <c r="CU171">
        <v>0</v>
      </c>
      <c r="CV171" s="4" t="s">
        <v>25</v>
      </c>
      <c r="DV171" t="s">
        <v>227</v>
      </c>
      <c r="DW171">
        <v>0</v>
      </c>
      <c r="DX171">
        <v>0</v>
      </c>
      <c r="DY171" t="s">
        <v>227</v>
      </c>
      <c r="DZ171">
        <v>0</v>
      </c>
      <c r="EA171">
        <v>0</v>
      </c>
      <c r="EB171">
        <v>0</v>
      </c>
      <c r="EC171" t="s">
        <v>25</v>
      </c>
      <c r="ED171" s="3"/>
      <c r="EE171" s="3"/>
    </row>
    <row r="172" spans="49:135">
      <c r="AW172" t="s">
        <v>227</v>
      </c>
      <c r="AX172">
        <v>0</v>
      </c>
      <c r="AY172">
        <v>0</v>
      </c>
      <c r="AZ172" t="s">
        <v>227</v>
      </c>
      <c r="BA172">
        <v>0</v>
      </c>
      <c r="BB172">
        <v>0</v>
      </c>
      <c r="BC172">
        <v>0</v>
      </c>
      <c r="BD172" t="s">
        <v>25</v>
      </c>
      <c r="CD172" t="s">
        <v>227</v>
      </c>
      <c r="CE172">
        <v>0</v>
      </c>
      <c r="CF172">
        <v>0</v>
      </c>
      <c r="CG172" t="s">
        <v>227</v>
      </c>
      <c r="CH172">
        <v>0</v>
      </c>
      <c r="CI172" s="11">
        <v>0</v>
      </c>
      <c r="CJ172" s="11">
        <v>0</v>
      </c>
      <c r="CK172" t="s">
        <v>25</v>
      </c>
      <c r="CL172" s="3"/>
      <c r="CM172" s="3"/>
      <c r="CN172" s="3"/>
      <c r="CO172" t="s">
        <v>227</v>
      </c>
      <c r="CP172">
        <v>0</v>
      </c>
      <c r="CQ172">
        <v>0</v>
      </c>
      <c r="CR172" t="s">
        <v>227</v>
      </c>
      <c r="CS172">
        <v>0</v>
      </c>
      <c r="CT172">
        <v>0</v>
      </c>
      <c r="CU172">
        <v>0</v>
      </c>
      <c r="CV172" s="4" t="s">
        <v>25</v>
      </c>
      <c r="DV172" t="s">
        <v>227</v>
      </c>
      <c r="DW172">
        <v>0</v>
      </c>
      <c r="DX172">
        <v>0</v>
      </c>
      <c r="DY172" t="s">
        <v>227</v>
      </c>
      <c r="DZ172">
        <v>0</v>
      </c>
      <c r="EA172">
        <v>0</v>
      </c>
      <c r="EB172">
        <v>0</v>
      </c>
      <c r="EC172" t="s">
        <v>25</v>
      </c>
      <c r="ED172" s="3"/>
      <c r="EE172" s="3"/>
    </row>
    <row r="173" spans="49:135">
      <c r="AW173" t="s">
        <v>227</v>
      </c>
      <c r="AX173">
        <v>0</v>
      </c>
      <c r="AY173">
        <v>0</v>
      </c>
      <c r="AZ173" t="s">
        <v>227</v>
      </c>
      <c r="BA173">
        <v>0</v>
      </c>
      <c r="BB173">
        <v>0</v>
      </c>
      <c r="BC173">
        <v>0</v>
      </c>
      <c r="BD173" t="s">
        <v>25</v>
      </c>
      <c r="CD173" t="s">
        <v>227</v>
      </c>
      <c r="CE173">
        <v>0</v>
      </c>
      <c r="CF173">
        <v>0</v>
      </c>
      <c r="CG173" t="s">
        <v>227</v>
      </c>
      <c r="CH173" s="11">
        <v>0</v>
      </c>
      <c r="CI173" s="11">
        <v>0</v>
      </c>
      <c r="CJ173" s="11">
        <v>0</v>
      </c>
      <c r="CK173" t="s">
        <v>25</v>
      </c>
      <c r="CL173" s="3"/>
      <c r="CM173" s="3"/>
      <c r="CN173" s="3"/>
      <c r="CO173" t="s">
        <v>227</v>
      </c>
      <c r="CP173">
        <v>0</v>
      </c>
      <c r="CQ173">
        <v>0</v>
      </c>
      <c r="CR173" t="s">
        <v>227</v>
      </c>
      <c r="CS173">
        <v>0</v>
      </c>
      <c r="CT173">
        <v>0</v>
      </c>
      <c r="CU173">
        <v>0</v>
      </c>
      <c r="CV173" s="4" t="s">
        <v>25</v>
      </c>
      <c r="DV173" t="s">
        <v>227</v>
      </c>
      <c r="DW173">
        <v>0</v>
      </c>
      <c r="DX173">
        <v>0</v>
      </c>
      <c r="DY173" t="s">
        <v>227</v>
      </c>
      <c r="DZ173">
        <v>0</v>
      </c>
      <c r="EA173">
        <v>0</v>
      </c>
      <c r="EB173">
        <v>0</v>
      </c>
      <c r="EC173" t="s">
        <v>25</v>
      </c>
      <c r="ED173" s="3"/>
      <c r="EE173" s="3"/>
    </row>
    <row r="174" spans="49:135">
      <c r="AW174" t="s">
        <v>227</v>
      </c>
      <c r="AX174">
        <v>0</v>
      </c>
      <c r="AY174">
        <v>0</v>
      </c>
      <c r="AZ174" t="s">
        <v>227</v>
      </c>
      <c r="BA174">
        <v>0</v>
      </c>
      <c r="BB174">
        <v>0</v>
      </c>
      <c r="BC174">
        <v>0</v>
      </c>
      <c r="BD174" t="s">
        <v>25</v>
      </c>
      <c r="CD174" t="s">
        <v>227</v>
      </c>
      <c r="CE174">
        <v>0</v>
      </c>
      <c r="CF174">
        <v>0</v>
      </c>
      <c r="CG174" t="s">
        <v>227</v>
      </c>
      <c r="CH174" s="11">
        <v>0</v>
      </c>
      <c r="CI174" s="11">
        <v>0</v>
      </c>
      <c r="CJ174" s="11">
        <v>0</v>
      </c>
      <c r="CK174" t="s">
        <v>25</v>
      </c>
      <c r="CL174" s="3"/>
      <c r="CM174" s="3"/>
      <c r="CN174" s="3"/>
      <c r="CO174" t="s">
        <v>227</v>
      </c>
      <c r="CP174">
        <v>0</v>
      </c>
      <c r="CQ174">
        <v>0</v>
      </c>
      <c r="CR174" t="s">
        <v>227</v>
      </c>
      <c r="CS174">
        <v>0</v>
      </c>
      <c r="CT174">
        <v>0</v>
      </c>
      <c r="CU174">
        <v>0</v>
      </c>
      <c r="CV174" s="4" t="s">
        <v>25</v>
      </c>
      <c r="DV174" t="s">
        <v>227</v>
      </c>
      <c r="DW174">
        <v>0</v>
      </c>
      <c r="DX174">
        <v>0</v>
      </c>
      <c r="DY174" t="s">
        <v>227</v>
      </c>
      <c r="DZ174">
        <v>0</v>
      </c>
      <c r="EA174">
        <v>0</v>
      </c>
      <c r="EB174">
        <v>0</v>
      </c>
      <c r="EC174" t="s">
        <v>25</v>
      </c>
      <c r="ED174" s="3"/>
      <c r="EE174" s="3"/>
    </row>
    <row r="175" spans="49:135">
      <c r="AW175" t="s">
        <v>227</v>
      </c>
      <c r="AX175">
        <v>0</v>
      </c>
      <c r="AY175">
        <v>0</v>
      </c>
      <c r="AZ175" t="s">
        <v>227</v>
      </c>
      <c r="BA175">
        <v>0</v>
      </c>
      <c r="BB175">
        <v>0</v>
      </c>
      <c r="BC175">
        <v>0</v>
      </c>
      <c r="BD175" t="s">
        <v>25</v>
      </c>
      <c r="CD175" t="s">
        <v>227</v>
      </c>
      <c r="CE175">
        <v>0</v>
      </c>
      <c r="CF175">
        <v>0</v>
      </c>
      <c r="CG175" t="s">
        <v>227</v>
      </c>
      <c r="CH175" s="11">
        <v>0</v>
      </c>
      <c r="CI175" s="11">
        <v>0</v>
      </c>
      <c r="CJ175" s="11">
        <v>0</v>
      </c>
      <c r="CK175" t="s">
        <v>25</v>
      </c>
      <c r="CL175" s="3"/>
      <c r="CM175" s="3"/>
      <c r="CN175" s="3"/>
      <c r="CO175" t="s">
        <v>227</v>
      </c>
      <c r="CP175">
        <v>0</v>
      </c>
      <c r="CQ175">
        <v>0</v>
      </c>
      <c r="CR175" t="s">
        <v>227</v>
      </c>
      <c r="CS175">
        <v>0</v>
      </c>
      <c r="CT175">
        <v>0</v>
      </c>
      <c r="CU175">
        <v>0</v>
      </c>
      <c r="CV175" s="4" t="s">
        <v>25</v>
      </c>
      <c r="DV175" t="s">
        <v>227</v>
      </c>
      <c r="DW175">
        <v>0</v>
      </c>
      <c r="DX175">
        <v>0</v>
      </c>
      <c r="DY175" t="s">
        <v>227</v>
      </c>
      <c r="DZ175">
        <v>0</v>
      </c>
      <c r="EA175">
        <v>0</v>
      </c>
      <c r="EB175">
        <v>0</v>
      </c>
      <c r="EC175" t="s">
        <v>25</v>
      </c>
      <c r="ED175" s="3"/>
      <c r="EE175" s="3"/>
    </row>
    <row r="176" spans="49:135">
      <c r="AW176" t="s">
        <v>227</v>
      </c>
      <c r="AX176">
        <v>0</v>
      </c>
      <c r="AY176">
        <v>0</v>
      </c>
      <c r="AZ176" t="s">
        <v>227</v>
      </c>
      <c r="BA176">
        <v>0</v>
      </c>
      <c r="BB176">
        <v>0</v>
      </c>
      <c r="BC176">
        <v>0</v>
      </c>
      <c r="BD176" t="s">
        <v>25</v>
      </c>
      <c r="CD176" t="s">
        <v>227</v>
      </c>
      <c r="CE176">
        <v>0</v>
      </c>
      <c r="CF176">
        <v>0</v>
      </c>
      <c r="CG176" t="s">
        <v>227</v>
      </c>
      <c r="CH176" s="11">
        <v>0</v>
      </c>
      <c r="CI176" s="11">
        <v>0</v>
      </c>
      <c r="CJ176" s="11">
        <v>0</v>
      </c>
      <c r="CK176" t="s">
        <v>25</v>
      </c>
      <c r="CL176" s="3"/>
      <c r="CM176" s="3"/>
      <c r="CN176" s="3"/>
      <c r="CO176" t="s">
        <v>227</v>
      </c>
      <c r="CP176">
        <v>0</v>
      </c>
      <c r="CQ176">
        <v>0</v>
      </c>
      <c r="CR176" t="s">
        <v>227</v>
      </c>
      <c r="CS176">
        <v>0</v>
      </c>
      <c r="CT176">
        <v>0</v>
      </c>
      <c r="CU176">
        <v>0</v>
      </c>
      <c r="CV176" s="4" t="s">
        <v>25</v>
      </c>
      <c r="DV176" t="s">
        <v>227</v>
      </c>
      <c r="DW176">
        <v>0</v>
      </c>
      <c r="DX176">
        <v>0</v>
      </c>
      <c r="DY176" t="s">
        <v>227</v>
      </c>
      <c r="DZ176">
        <v>0</v>
      </c>
      <c r="EA176">
        <v>0</v>
      </c>
      <c r="EB176">
        <v>0</v>
      </c>
      <c r="EC176" t="s">
        <v>25</v>
      </c>
      <c r="ED176" s="3"/>
      <c r="EE176" s="3"/>
    </row>
    <row r="177" spans="49:135">
      <c r="AW177" t="s">
        <v>227</v>
      </c>
      <c r="AX177">
        <v>0</v>
      </c>
      <c r="AY177">
        <v>0</v>
      </c>
      <c r="AZ177" t="s">
        <v>227</v>
      </c>
      <c r="BA177">
        <v>0</v>
      </c>
      <c r="BB177">
        <v>0</v>
      </c>
      <c r="BC177">
        <v>0</v>
      </c>
      <c r="BD177" t="s">
        <v>25</v>
      </c>
      <c r="CD177" t="s">
        <v>227</v>
      </c>
      <c r="CE177">
        <v>0</v>
      </c>
      <c r="CF177">
        <v>0</v>
      </c>
      <c r="CG177" t="s">
        <v>227</v>
      </c>
      <c r="CH177" s="11">
        <v>0</v>
      </c>
      <c r="CI177" s="11">
        <v>0</v>
      </c>
      <c r="CJ177" s="11">
        <v>0</v>
      </c>
      <c r="CK177" t="s">
        <v>25</v>
      </c>
      <c r="CL177" s="3"/>
      <c r="CM177" s="3"/>
      <c r="CN177" s="3"/>
      <c r="CO177" t="s">
        <v>227</v>
      </c>
      <c r="CP177">
        <v>0</v>
      </c>
      <c r="CQ177">
        <v>0</v>
      </c>
      <c r="CR177" t="s">
        <v>227</v>
      </c>
      <c r="CS177">
        <v>0</v>
      </c>
      <c r="CT177">
        <v>0</v>
      </c>
      <c r="CU177">
        <v>0</v>
      </c>
      <c r="CV177" s="4" t="s">
        <v>25</v>
      </c>
      <c r="DV177" t="s">
        <v>227</v>
      </c>
      <c r="DW177">
        <v>0</v>
      </c>
      <c r="DX177">
        <v>0</v>
      </c>
      <c r="DY177" t="s">
        <v>227</v>
      </c>
      <c r="DZ177">
        <v>0</v>
      </c>
      <c r="EA177">
        <v>0</v>
      </c>
      <c r="EB177">
        <v>0</v>
      </c>
      <c r="EC177" t="s">
        <v>25</v>
      </c>
      <c r="ED177" s="3"/>
      <c r="EE177" s="3"/>
    </row>
    <row r="178" spans="49:135">
      <c r="AW178" t="s">
        <v>227</v>
      </c>
      <c r="AX178">
        <v>0</v>
      </c>
      <c r="AY178">
        <v>0</v>
      </c>
      <c r="AZ178" t="s">
        <v>227</v>
      </c>
      <c r="BA178">
        <v>0</v>
      </c>
      <c r="BB178">
        <v>0</v>
      </c>
      <c r="BC178">
        <v>0</v>
      </c>
      <c r="BD178" t="s">
        <v>25</v>
      </c>
      <c r="CD178" t="s">
        <v>227</v>
      </c>
      <c r="CE178">
        <v>0</v>
      </c>
      <c r="CF178">
        <v>0</v>
      </c>
      <c r="CG178" t="s">
        <v>227</v>
      </c>
      <c r="CH178" s="11">
        <v>0</v>
      </c>
      <c r="CI178" s="11">
        <v>0</v>
      </c>
      <c r="CJ178" s="11">
        <v>0</v>
      </c>
      <c r="CK178" t="s">
        <v>25</v>
      </c>
      <c r="CL178" s="3"/>
      <c r="CM178" s="3"/>
      <c r="CN178" s="3"/>
      <c r="CO178" t="s">
        <v>227</v>
      </c>
      <c r="CP178">
        <v>0</v>
      </c>
      <c r="CQ178">
        <v>0</v>
      </c>
      <c r="CR178" t="s">
        <v>227</v>
      </c>
      <c r="CS178">
        <v>0</v>
      </c>
      <c r="CT178">
        <v>0</v>
      </c>
      <c r="CU178">
        <v>0</v>
      </c>
      <c r="CV178" s="4" t="s">
        <v>25</v>
      </c>
      <c r="DV178" t="s">
        <v>227</v>
      </c>
      <c r="DW178">
        <v>0</v>
      </c>
      <c r="DX178">
        <v>0</v>
      </c>
      <c r="DY178" t="s">
        <v>227</v>
      </c>
      <c r="DZ178">
        <v>0</v>
      </c>
      <c r="EA178">
        <v>0</v>
      </c>
      <c r="EB178">
        <v>0</v>
      </c>
      <c r="EC178" t="s">
        <v>25</v>
      </c>
      <c r="ED178" s="3"/>
      <c r="EE178" s="3"/>
    </row>
    <row r="179" spans="49:135">
      <c r="AW179" t="s">
        <v>227</v>
      </c>
      <c r="AX179">
        <v>0</v>
      </c>
      <c r="AY179">
        <v>0</v>
      </c>
      <c r="AZ179" t="s">
        <v>227</v>
      </c>
      <c r="BA179">
        <v>0</v>
      </c>
      <c r="BB179">
        <v>0</v>
      </c>
      <c r="BC179">
        <v>0</v>
      </c>
      <c r="BD179" t="s">
        <v>25</v>
      </c>
      <c r="CD179" t="s">
        <v>227</v>
      </c>
      <c r="CE179">
        <v>0</v>
      </c>
      <c r="CF179">
        <v>0</v>
      </c>
      <c r="CG179" t="s">
        <v>227</v>
      </c>
      <c r="CH179" s="11">
        <v>0</v>
      </c>
      <c r="CI179" s="11">
        <v>0</v>
      </c>
      <c r="CJ179" s="11">
        <v>0</v>
      </c>
      <c r="CK179" t="s">
        <v>25</v>
      </c>
      <c r="CL179" s="3"/>
      <c r="CM179" s="3"/>
      <c r="CN179" s="3"/>
      <c r="CO179" t="s">
        <v>227</v>
      </c>
      <c r="CP179">
        <v>0</v>
      </c>
      <c r="CQ179">
        <v>0</v>
      </c>
      <c r="CR179" t="s">
        <v>227</v>
      </c>
      <c r="CS179">
        <v>0</v>
      </c>
      <c r="CT179">
        <v>0</v>
      </c>
      <c r="CU179">
        <v>0</v>
      </c>
      <c r="CV179" s="4" t="s">
        <v>25</v>
      </c>
      <c r="DV179" t="s">
        <v>227</v>
      </c>
      <c r="DW179">
        <v>0</v>
      </c>
      <c r="DX179">
        <v>0</v>
      </c>
      <c r="DY179" t="s">
        <v>227</v>
      </c>
      <c r="DZ179">
        <v>0</v>
      </c>
      <c r="EA179">
        <v>0</v>
      </c>
      <c r="EB179">
        <v>0</v>
      </c>
      <c r="EC179" t="s">
        <v>25</v>
      </c>
      <c r="ED179" s="3"/>
      <c r="EE179" s="3"/>
    </row>
    <row r="180" spans="49:135">
      <c r="AW180" t="s">
        <v>227</v>
      </c>
      <c r="AX180">
        <v>0</v>
      </c>
      <c r="AY180">
        <v>0</v>
      </c>
      <c r="AZ180" t="s">
        <v>227</v>
      </c>
      <c r="BA180">
        <v>0</v>
      </c>
      <c r="BB180">
        <v>0</v>
      </c>
      <c r="BC180">
        <v>0</v>
      </c>
      <c r="BD180" t="s">
        <v>25</v>
      </c>
      <c r="CD180" t="s">
        <v>227</v>
      </c>
      <c r="CE180">
        <v>0</v>
      </c>
      <c r="CF180">
        <v>0</v>
      </c>
      <c r="CG180" t="s">
        <v>227</v>
      </c>
      <c r="CH180" s="11">
        <v>0</v>
      </c>
      <c r="CI180" s="11">
        <v>0</v>
      </c>
      <c r="CJ180" s="11">
        <v>0</v>
      </c>
      <c r="CK180" t="s">
        <v>25</v>
      </c>
      <c r="CL180" s="3"/>
      <c r="CM180" s="3"/>
      <c r="CN180" s="3"/>
      <c r="CO180" t="s">
        <v>227</v>
      </c>
      <c r="CP180">
        <v>0</v>
      </c>
      <c r="CQ180">
        <v>0</v>
      </c>
      <c r="CR180" t="s">
        <v>227</v>
      </c>
      <c r="CS180">
        <v>0</v>
      </c>
      <c r="CT180">
        <v>0</v>
      </c>
      <c r="CU180">
        <v>0</v>
      </c>
      <c r="CV180" s="4" t="s">
        <v>25</v>
      </c>
      <c r="DV180" t="s">
        <v>227</v>
      </c>
      <c r="DW180">
        <v>0</v>
      </c>
      <c r="DX180">
        <v>0</v>
      </c>
      <c r="DY180" t="s">
        <v>227</v>
      </c>
      <c r="DZ180">
        <v>0</v>
      </c>
      <c r="EA180">
        <v>0</v>
      </c>
      <c r="EB180">
        <v>0</v>
      </c>
      <c r="EC180" t="s">
        <v>25</v>
      </c>
      <c r="ED180" s="3"/>
      <c r="EE180" s="3"/>
    </row>
    <row r="181" spans="49:135">
      <c r="AW181" t="s">
        <v>227</v>
      </c>
      <c r="AX181">
        <v>0</v>
      </c>
      <c r="AY181">
        <v>0</v>
      </c>
      <c r="AZ181" t="s">
        <v>227</v>
      </c>
      <c r="BA181">
        <v>0</v>
      </c>
      <c r="BB181">
        <v>0</v>
      </c>
      <c r="BC181">
        <v>0</v>
      </c>
      <c r="BD181" t="s">
        <v>25</v>
      </c>
      <c r="CD181" t="s">
        <v>227</v>
      </c>
      <c r="CE181">
        <v>0</v>
      </c>
      <c r="CF181">
        <v>0</v>
      </c>
      <c r="CG181" t="s">
        <v>227</v>
      </c>
      <c r="CH181" s="11">
        <v>0</v>
      </c>
      <c r="CI181" s="11">
        <v>0</v>
      </c>
      <c r="CJ181" s="11">
        <v>0</v>
      </c>
      <c r="CK181" t="s">
        <v>25</v>
      </c>
      <c r="CL181" s="3"/>
      <c r="CM181" s="3"/>
      <c r="CN181" s="3"/>
      <c r="CO181" t="s">
        <v>227</v>
      </c>
      <c r="CP181">
        <v>0</v>
      </c>
      <c r="CQ181">
        <v>0</v>
      </c>
      <c r="CR181" t="s">
        <v>227</v>
      </c>
      <c r="CS181">
        <v>0</v>
      </c>
      <c r="CT181">
        <v>0</v>
      </c>
      <c r="CU181">
        <v>0</v>
      </c>
      <c r="CV181" s="4" t="s">
        <v>25</v>
      </c>
      <c r="DV181" t="s">
        <v>227</v>
      </c>
      <c r="DW181">
        <v>0</v>
      </c>
      <c r="DX181">
        <v>0</v>
      </c>
      <c r="DY181" t="s">
        <v>227</v>
      </c>
      <c r="DZ181">
        <v>0</v>
      </c>
      <c r="EA181">
        <v>0</v>
      </c>
      <c r="EB181">
        <v>0</v>
      </c>
      <c r="EC181" t="s">
        <v>25</v>
      </c>
      <c r="ED181" s="3"/>
      <c r="EE181" s="3"/>
    </row>
    <row r="182" spans="49:135">
      <c r="AW182" t="s">
        <v>227</v>
      </c>
      <c r="AX182">
        <v>0</v>
      </c>
      <c r="AY182">
        <v>0</v>
      </c>
      <c r="AZ182" t="s">
        <v>227</v>
      </c>
      <c r="BA182">
        <v>0</v>
      </c>
      <c r="BB182">
        <v>0</v>
      </c>
      <c r="BC182">
        <v>0</v>
      </c>
      <c r="BD182" t="s">
        <v>25</v>
      </c>
      <c r="CD182" t="s">
        <v>227</v>
      </c>
      <c r="CE182">
        <v>0</v>
      </c>
      <c r="CF182">
        <v>0</v>
      </c>
      <c r="CG182" t="s">
        <v>227</v>
      </c>
      <c r="CH182" s="11">
        <v>0</v>
      </c>
      <c r="CI182" s="11">
        <v>0</v>
      </c>
      <c r="CJ182" s="11">
        <v>0</v>
      </c>
      <c r="CK182" t="s">
        <v>25</v>
      </c>
      <c r="CL182" s="3"/>
      <c r="CM182" s="3"/>
      <c r="CN182" s="3"/>
      <c r="CO182" t="s">
        <v>227</v>
      </c>
      <c r="CP182">
        <v>0</v>
      </c>
      <c r="CQ182">
        <v>0</v>
      </c>
      <c r="CR182" t="s">
        <v>227</v>
      </c>
      <c r="CS182">
        <v>0</v>
      </c>
      <c r="CT182">
        <v>0</v>
      </c>
      <c r="CU182">
        <v>0</v>
      </c>
      <c r="CV182" s="4" t="s">
        <v>25</v>
      </c>
      <c r="DV182" t="s">
        <v>227</v>
      </c>
      <c r="DW182">
        <v>0</v>
      </c>
      <c r="DX182">
        <v>0</v>
      </c>
      <c r="DY182" t="s">
        <v>227</v>
      </c>
      <c r="DZ182">
        <v>0</v>
      </c>
      <c r="EA182">
        <v>0</v>
      </c>
      <c r="EB182">
        <v>0</v>
      </c>
      <c r="EC182" t="s">
        <v>25</v>
      </c>
      <c r="ED182" s="3"/>
      <c r="EE182" s="3"/>
    </row>
    <row r="183" spans="49:135">
      <c r="AW183" t="s">
        <v>227</v>
      </c>
      <c r="AX183">
        <v>0</v>
      </c>
      <c r="AY183">
        <v>0</v>
      </c>
      <c r="AZ183" t="s">
        <v>227</v>
      </c>
      <c r="BA183">
        <v>0</v>
      </c>
      <c r="BB183">
        <v>0</v>
      </c>
      <c r="BC183">
        <v>0</v>
      </c>
      <c r="BD183" t="s">
        <v>25</v>
      </c>
      <c r="CD183" t="s">
        <v>227</v>
      </c>
      <c r="CE183">
        <v>0</v>
      </c>
      <c r="CF183">
        <v>0</v>
      </c>
      <c r="CG183" t="s">
        <v>227</v>
      </c>
      <c r="CH183" s="11">
        <v>0</v>
      </c>
      <c r="CI183" s="11">
        <v>0</v>
      </c>
      <c r="CJ183" s="11">
        <v>0</v>
      </c>
      <c r="CK183" t="s">
        <v>25</v>
      </c>
      <c r="CL183" s="3"/>
      <c r="CM183" s="3"/>
      <c r="CN183" s="3"/>
      <c r="CO183" t="s">
        <v>227</v>
      </c>
      <c r="CP183">
        <v>0</v>
      </c>
      <c r="CQ183">
        <v>0</v>
      </c>
      <c r="CR183" t="s">
        <v>227</v>
      </c>
      <c r="CS183">
        <v>0</v>
      </c>
      <c r="CT183">
        <v>0</v>
      </c>
      <c r="CU183">
        <v>0</v>
      </c>
      <c r="CV183" s="4" t="s">
        <v>25</v>
      </c>
      <c r="DV183" t="s">
        <v>227</v>
      </c>
      <c r="DW183">
        <v>0</v>
      </c>
      <c r="DX183">
        <v>0</v>
      </c>
      <c r="DY183" t="s">
        <v>227</v>
      </c>
      <c r="DZ183">
        <v>0</v>
      </c>
      <c r="EA183">
        <v>0</v>
      </c>
      <c r="EB183">
        <v>0</v>
      </c>
      <c r="EC183" t="s">
        <v>25</v>
      </c>
      <c r="ED183" s="3"/>
    </row>
    <row r="184" spans="49:135">
      <c r="AW184" t="s">
        <v>227</v>
      </c>
      <c r="AX184">
        <v>0</v>
      </c>
      <c r="AY184">
        <v>0</v>
      </c>
      <c r="AZ184" t="s">
        <v>227</v>
      </c>
      <c r="BA184">
        <v>0</v>
      </c>
      <c r="BB184">
        <v>0</v>
      </c>
      <c r="BC184">
        <v>0</v>
      </c>
      <c r="BD184" t="s">
        <v>25</v>
      </c>
      <c r="CD184" t="s">
        <v>227</v>
      </c>
      <c r="CE184">
        <v>0</v>
      </c>
      <c r="CF184">
        <v>0</v>
      </c>
      <c r="CG184" t="s">
        <v>227</v>
      </c>
      <c r="CH184" s="11">
        <v>0</v>
      </c>
      <c r="CI184" s="11">
        <v>0</v>
      </c>
      <c r="CJ184" s="11">
        <v>0</v>
      </c>
      <c r="CK184" t="s">
        <v>25</v>
      </c>
      <c r="CL184" s="3"/>
      <c r="CM184" s="3"/>
      <c r="CN184" s="3"/>
      <c r="CO184" t="s">
        <v>227</v>
      </c>
      <c r="CP184">
        <v>0</v>
      </c>
      <c r="CQ184">
        <v>0</v>
      </c>
      <c r="CR184" t="s">
        <v>227</v>
      </c>
      <c r="CS184">
        <v>0</v>
      </c>
      <c r="CT184">
        <v>0</v>
      </c>
      <c r="CU184">
        <v>0</v>
      </c>
      <c r="CV184" s="4" t="s">
        <v>25</v>
      </c>
      <c r="DV184" t="s">
        <v>227</v>
      </c>
      <c r="DW184">
        <v>0</v>
      </c>
      <c r="DX184">
        <v>0</v>
      </c>
      <c r="DY184" t="s">
        <v>227</v>
      </c>
      <c r="DZ184" s="11">
        <v>0</v>
      </c>
      <c r="EA184" s="11">
        <v>0</v>
      </c>
      <c r="EB184" s="11">
        <v>0</v>
      </c>
      <c r="EC184" s="12" t="s">
        <v>25</v>
      </c>
      <c r="ED184" s="3"/>
    </row>
    <row r="185" spans="49:135">
      <c r="AW185" t="s">
        <v>227</v>
      </c>
      <c r="AX185">
        <v>0</v>
      </c>
      <c r="AY185">
        <v>0</v>
      </c>
      <c r="AZ185" t="s">
        <v>227</v>
      </c>
      <c r="BA185">
        <v>0</v>
      </c>
      <c r="BB185">
        <v>0</v>
      </c>
      <c r="BC185">
        <v>0</v>
      </c>
      <c r="BD185" t="s">
        <v>25</v>
      </c>
      <c r="CD185" t="s">
        <v>227</v>
      </c>
      <c r="CE185">
        <v>0</v>
      </c>
      <c r="CF185">
        <v>0</v>
      </c>
      <c r="CG185" t="s">
        <v>227</v>
      </c>
      <c r="CH185" s="11">
        <v>0</v>
      </c>
      <c r="CI185" s="11">
        <v>0</v>
      </c>
      <c r="CJ185" s="11">
        <v>0</v>
      </c>
      <c r="CK185" t="s">
        <v>25</v>
      </c>
      <c r="CL185" s="3"/>
      <c r="CM185" s="3"/>
      <c r="CN185" s="3"/>
      <c r="CO185" t="s">
        <v>227</v>
      </c>
      <c r="CP185">
        <v>0</v>
      </c>
      <c r="CQ185">
        <v>0</v>
      </c>
      <c r="CR185" t="s">
        <v>227</v>
      </c>
      <c r="CS185">
        <v>0</v>
      </c>
      <c r="CT185">
        <v>0</v>
      </c>
      <c r="CU185">
        <v>0</v>
      </c>
      <c r="CV185" s="4" t="s">
        <v>25</v>
      </c>
      <c r="DV185" t="s">
        <v>227</v>
      </c>
      <c r="DW185">
        <v>0</v>
      </c>
      <c r="DX185">
        <v>0</v>
      </c>
      <c r="DY185" t="s">
        <v>227</v>
      </c>
      <c r="DZ185" s="11">
        <v>0</v>
      </c>
      <c r="EA185" s="11">
        <v>0</v>
      </c>
      <c r="EB185" s="11">
        <v>0</v>
      </c>
      <c r="EC185" s="12" t="s">
        <v>25</v>
      </c>
      <c r="ED185" s="3"/>
    </row>
    <row r="186" spans="49:135">
      <c r="AW186" t="s">
        <v>227</v>
      </c>
      <c r="AX186">
        <v>0</v>
      </c>
      <c r="AY186">
        <v>0</v>
      </c>
      <c r="AZ186" t="s">
        <v>227</v>
      </c>
      <c r="BA186">
        <v>0</v>
      </c>
      <c r="BB186">
        <v>0</v>
      </c>
      <c r="BC186">
        <v>0</v>
      </c>
      <c r="BD186" t="s">
        <v>25</v>
      </c>
      <c r="CD186" t="s">
        <v>227</v>
      </c>
      <c r="CE186">
        <v>0</v>
      </c>
      <c r="CF186">
        <v>0</v>
      </c>
      <c r="CG186" t="s">
        <v>227</v>
      </c>
      <c r="CH186" s="11">
        <v>0</v>
      </c>
      <c r="CI186" s="11">
        <v>0</v>
      </c>
      <c r="CJ186" s="11">
        <v>0</v>
      </c>
      <c r="CK186" t="s">
        <v>25</v>
      </c>
      <c r="CL186" s="3"/>
      <c r="CM186" s="3"/>
      <c r="CN186" s="3"/>
      <c r="CO186" t="s">
        <v>227</v>
      </c>
      <c r="CP186">
        <v>0</v>
      </c>
      <c r="CQ186">
        <v>0</v>
      </c>
      <c r="CR186" t="s">
        <v>227</v>
      </c>
      <c r="CS186">
        <v>0</v>
      </c>
      <c r="CT186">
        <v>0</v>
      </c>
      <c r="CU186">
        <v>0</v>
      </c>
      <c r="CV186" s="4" t="s">
        <v>25</v>
      </c>
      <c r="DV186" t="s">
        <v>227</v>
      </c>
      <c r="DW186">
        <v>0</v>
      </c>
      <c r="DX186">
        <v>0</v>
      </c>
      <c r="DY186" t="s">
        <v>227</v>
      </c>
      <c r="DZ186" s="11">
        <v>0</v>
      </c>
      <c r="EA186" s="11">
        <v>0</v>
      </c>
      <c r="EB186" s="11">
        <v>0</v>
      </c>
      <c r="EC186" s="12" t="s">
        <v>25</v>
      </c>
      <c r="ED186" s="3"/>
    </row>
    <row r="187" spans="49:135">
      <c r="AW187" t="s">
        <v>227</v>
      </c>
      <c r="AX187">
        <v>0</v>
      </c>
      <c r="AY187">
        <v>0</v>
      </c>
      <c r="AZ187" t="s">
        <v>227</v>
      </c>
      <c r="BA187">
        <v>0</v>
      </c>
      <c r="BB187">
        <v>0</v>
      </c>
      <c r="BC187">
        <v>0</v>
      </c>
      <c r="BD187" t="s">
        <v>25</v>
      </c>
      <c r="CD187" t="s">
        <v>227</v>
      </c>
      <c r="CE187">
        <v>0</v>
      </c>
      <c r="CF187">
        <v>0</v>
      </c>
      <c r="CG187" t="s">
        <v>227</v>
      </c>
      <c r="CH187" s="11">
        <v>0</v>
      </c>
      <c r="CI187" s="11">
        <v>0</v>
      </c>
      <c r="CJ187" s="11">
        <v>0</v>
      </c>
      <c r="CK187" t="s">
        <v>25</v>
      </c>
      <c r="CL187" s="3"/>
      <c r="CM187" s="3"/>
      <c r="CN187" s="3"/>
      <c r="CO187" t="s">
        <v>227</v>
      </c>
      <c r="CP187">
        <v>0</v>
      </c>
      <c r="CQ187">
        <v>0</v>
      </c>
      <c r="CR187" t="s">
        <v>227</v>
      </c>
      <c r="CS187">
        <v>0</v>
      </c>
      <c r="CT187">
        <v>0</v>
      </c>
      <c r="CU187">
        <v>0</v>
      </c>
      <c r="CV187" s="4" t="s">
        <v>25</v>
      </c>
      <c r="DV187" t="s">
        <v>227</v>
      </c>
      <c r="DW187">
        <v>0</v>
      </c>
      <c r="DX187">
        <v>0</v>
      </c>
      <c r="DY187" t="s">
        <v>227</v>
      </c>
      <c r="DZ187" s="11">
        <v>0</v>
      </c>
      <c r="EA187" s="11">
        <v>0</v>
      </c>
      <c r="EB187" s="11">
        <v>0</v>
      </c>
      <c r="EC187" s="12" t="s">
        <v>25</v>
      </c>
      <c r="ED187" s="3"/>
    </row>
    <row r="188" spans="49:135">
      <c r="AW188" t="s">
        <v>227</v>
      </c>
      <c r="AX188">
        <v>0</v>
      </c>
      <c r="AY188">
        <v>0</v>
      </c>
      <c r="AZ188" t="s">
        <v>227</v>
      </c>
      <c r="BA188">
        <v>0</v>
      </c>
      <c r="BB188">
        <v>0</v>
      </c>
      <c r="BC188">
        <v>0</v>
      </c>
      <c r="BD188" t="s">
        <v>25</v>
      </c>
      <c r="CD188" t="s">
        <v>227</v>
      </c>
      <c r="CE188">
        <v>0</v>
      </c>
      <c r="CF188">
        <v>0</v>
      </c>
      <c r="CG188" t="s">
        <v>227</v>
      </c>
      <c r="CH188" s="11">
        <v>0</v>
      </c>
      <c r="CI188" s="11">
        <v>0</v>
      </c>
      <c r="CJ188" s="11">
        <v>0</v>
      </c>
      <c r="CK188" t="s">
        <v>25</v>
      </c>
      <c r="CL188" s="3"/>
      <c r="CM188" s="3"/>
      <c r="CN188" s="3"/>
      <c r="CO188" t="s">
        <v>227</v>
      </c>
      <c r="CP188">
        <v>0</v>
      </c>
      <c r="CQ188">
        <v>0</v>
      </c>
      <c r="CR188" t="s">
        <v>227</v>
      </c>
      <c r="CS188">
        <v>0</v>
      </c>
      <c r="CT188">
        <v>0</v>
      </c>
      <c r="CU188">
        <v>0</v>
      </c>
      <c r="CV188" s="4" t="s">
        <v>25</v>
      </c>
      <c r="DV188" t="s">
        <v>227</v>
      </c>
      <c r="DW188">
        <v>0</v>
      </c>
      <c r="DX188">
        <v>0</v>
      </c>
      <c r="DY188" t="s">
        <v>227</v>
      </c>
      <c r="DZ188" s="11">
        <v>0</v>
      </c>
      <c r="EA188" s="11">
        <v>0</v>
      </c>
      <c r="EB188" s="11">
        <v>0</v>
      </c>
      <c r="EC188" s="12" t="s">
        <v>25</v>
      </c>
      <c r="ED188" s="3"/>
    </row>
    <row r="189" spans="49:135">
      <c r="AW189" t="s">
        <v>227</v>
      </c>
      <c r="AX189">
        <v>0</v>
      </c>
      <c r="AY189">
        <v>0</v>
      </c>
      <c r="AZ189" t="s">
        <v>227</v>
      </c>
      <c r="BA189">
        <v>0</v>
      </c>
      <c r="BB189">
        <v>0</v>
      </c>
      <c r="BC189">
        <v>0</v>
      </c>
      <c r="BD189" t="s">
        <v>25</v>
      </c>
      <c r="CD189" t="s">
        <v>227</v>
      </c>
      <c r="CE189">
        <v>0</v>
      </c>
      <c r="CF189">
        <v>0</v>
      </c>
      <c r="CG189" t="s">
        <v>227</v>
      </c>
      <c r="CH189" s="11">
        <v>0</v>
      </c>
      <c r="CI189" s="11">
        <v>0</v>
      </c>
      <c r="CJ189" s="11">
        <v>0</v>
      </c>
      <c r="CK189" t="s">
        <v>25</v>
      </c>
      <c r="CL189" s="3"/>
      <c r="CM189" s="3"/>
      <c r="CN189" s="3"/>
      <c r="CO189" t="s">
        <v>227</v>
      </c>
      <c r="CP189">
        <v>0</v>
      </c>
      <c r="CQ189">
        <v>0</v>
      </c>
      <c r="CR189" t="s">
        <v>227</v>
      </c>
      <c r="CS189">
        <v>0</v>
      </c>
      <c r="CT189">
        <v>0</v>
      </c>
      <c r="CU189">
        <v>0</v>
      </c>
      <c r="CV189" s="4" t="s">
        <v>25</v>
      </c>
      <c r="DV189" t="s">
        <v>227</v>
      </c>
      <c r="DW189">
        <v>0</v>
      </c>
      <c r="DX189">
        <v>0</v>
      </c>
      <c r="DY189" t="s">
        <v>227</v>
      </c>
      <c r="DZ189" s="11">
        <v>0</v>
      </c>
      <c r="EA189" s="11">
        <v>0</v>
      </c>
      <c r="EB189" s="11">
        <v>0</v>
      </c>
      <c r="EC189" s="12" t="s">
        <v>25</v>
      </c>
      <c r="ED189" s="3"/>
    </row>
    <row r="190" spans="49:135">
      <c r="AW190" t="s">
        <v>227</v>
      </c>
      <c r="AX190">
        <v>0</v>
      </c>
      <c r="AY190">
        <v>0</v>
      </c>
      <c r="AZ190" t="s">
        <v>227</v>
      </c>
      <c r="BA190">
        <v>0</v>
      </c>
      <c r="BB190">
        <v>0</v>
      </c>
      <c r="BC190">
        <v>0</v>
      </c>
      <c r="BD190" t="s">
        <v>25</v>
      </c>
      <c r="CD190" t="s">
        <v>227</v>
      </c>
      <c r="CE190">
        <v>0</v>
      </c>
      <c r="CF190">
        <v>0</v>
      </c>
      <c r="CG190" t="s">
        <v>227</v>
      </c>
      <c r="CH190" s="11">
        <v>0</v>
      </c>
      <c r="CI190" s="11">
        <v>0</v>
      </c>
      <c r="CJ190" s="11">
        <v>0</v>
      </c>
      <c r="CK190" t="s">
        <v>25</v>
      </c>
      <c r="CL190" s="3"/>
      <c r="CM190" s="3"/>
      <c r="CN190" s="3"/>
      <c r="CO190" t="s">
        <v>227</v>
      </c>
      <c r="CP190">
        <v>0</v>
      </c>
      <c r="CQ190">
        <v>0</v>
      </c>
      <c r="CR190" t="s">
        <v>227</v>
      </c>
      <c r="CS190">
        <v>0</v>
      </c>
      <c r="CT190">
        <v>0</v>
      </c>
      <c r="CU190">
        <v>0</v>
      </c>
      <c r="CV190" s="4" t="s">
        <v>25</v>
      </c>
      <c r="DV190" t="s">
        <v>227</v>
      </c>
      <c r="DW190">
        <v>0</v>
      </c>
      <c r="DX190">
        <v>0</v>
      </c>
      <c r="DY190" t="s">
        <v>227</v>
      </c>
      <c r="DZ190" s="11">
        <v>0</v>
      </c>
      <c r="EA190" s="11">
        <v>0</v>
      </c>
      <c r="EB190" s="11">
        <v>0</v>
      </c>
      <c r="EC190" s="12" t="s">
        <v>25</v>
      </c>
      <c r="ED190" s="3"/>
    </row>
    <row r="191" spans="49:135">
      <c r="AW191" t="s">
        <v>227</v>
      </c>
      <c r="AX191">
        <v>0</v>
      </c>
      <c r="AY191">
        <v>0</v>
      </c>
      <c r="AZ191" t="s">
        <v>227</v>
      </c>
      <c r="BA191">
        <v>0</v>
      </c>
      <c r="BB191">
        <v>0</v>
      </c>
      <c r="BC191">
        <v>0</v>
      </c>
      <c r="BD191" t="s">
        <v>25</v>
      </c>
      <c r="CD191" t="s">
        <v>227</v>
      </c>
      <c r="CE191">
        <v>0</v>
      </c>
      <c r="CF191">
        <v>0</v>
      </c>
      <c r="CG191" t="s">
        <v>227</v>
      </c>
      <c r="CH191" s="11">
        <v>0</v>
      </c>
      <c r="CI191" s="11">
        <v>0</v>
      </c>
      <c r="CJ191" s="11">
        <v>0</v>
      </c>
      <c r="CK191" t="s">
        <v>25</v>
      </c>
      <c r="CL191" s="3"/>
      <c r="CM191" s="3"/>
      <c r="CN191" s="3"/>
      <c r="CO191" t="s">
        <v>227</v>
      </c>
      <c r="CP191">
        <v>0</v>
      </c>
      <c r="CQ191">
        <v>0</v>
      </c>
      <c r="CR191" t="s">
        <v>227</v>
      </c>
      <c r="CS191">
        <v>0</v>
      </c>
      <c r="CT191">
        <v>0</v>
      </c>
      <c r="CU191">
        <v>0</v>
      </c>
      <c r="CV191" s="4" t="s">
        <v>25</v>
      </c>
      <c r="DV191" t="s">
        <v>227</v>
      </c>
      <c r="DW191">
        <v>0</v>
      </c>
      <c r="DX191">
        <v>0</v>
      </c>
      <c r="DY191" t="s">
        <v>227</v>
      </c>
      <c r="DZ191" s="11">
        <v>0</v>
      </c>
      <c r="EA191" s="11">
        <v>0</v>
      </c>
      <c r="EB191" s="11">
        <v>0</v>
      </c>
      <c r="EC191" s="12" t="s">
        <v>25</v>
      </c>
      <c r="ED191" s="3"/>
    </row>
    <row r="192" spans="49:135">
      <c r="AW192" t="s">
        <v>227</v>
      </c>
      <c r="AX192">
        <v>0</v>
      </c>
      <c r="AY192">
        <v>0</v>
      </c>
      <c r="AZ192" t="s">
        <v>227</v>
      </c>
      <c r="BA192">
        <v>0</v>
      </c>
      <c r="BB192">
        <v>0</v>
      </c>
      <c r="BC192">
        <v>0</v>
      </c>
      <c r="BD192" t="s">
        <v>25</v>
      </c>
      <c r="CD192" t="s">
        <v>227</v>
      </c>
      <c r="CE192">
        <v>0</v>
      </c>
      <c r="CF192">
        <v>0</v>
      </c>
      <c r="CG192" t="s">
        <v>227</v>
      </c>
      <c r="CH192" s="11">
        <v>0</v>
      </c>
      <c r="CI192" s="11">
        <v>0</v>
      </c>
      <c r="CJ192" s="11">
        <v>0</v>
      </c>
      <c r="CK192" t="s">
        <v>25</v>
      </c>
      <c r="CL192" s="3"/>
      <c r="CM192" s="3"/>
      <c r="CN192" s="3"/>
      <c r="CO192" t="s">
        <v>227</v>
      </c>
      <c r="CP192">
        <v>0</v>
      </c>
      <c r="CQ192">
        <v>0</v>
      </c>
      <c r="CR192" t="s">
        <v>227</v>
      </c>
      <c r="CS192">
        <v>0</v>
      </c>
      <c r="CT192">
        <v>0</v>
      </c>
      <c r="CU192">
        <v>0</v>
      </c>
      <c r="CV192" s="4" t="s">
        <v>25</v>
      </c>
      <c r="DV192" t="s">
        <v>227</v>
      </c>
      <c r="DW192">
        <v>0</v>
      </c>
      <c r="DX192">
        <v>0</v>
      </c>
      <c r="DY192" t="s">
        <v>227</v>
      </c>
      <c r="DZ192" s="11">
        <v>0</v>
      </c>
      <c r="EA192" s="11">
        <v>0</v>
      </c>
      <c r="EB192" s="11">
        <v>0</v>
      </c>
      <c r="EC192" s="12" t="s">
        <v>25</v>
      </c>
      <c r="ED192" s="3"/>
    </row>
    <row r="193" spans="49:134">
      <c r="AW193" t="s">
        <v>227</v>
      </c>
      <c r="AX193">
        <v>0</v>
      </c>
      <c r="AY193">
        <v>0</v>
      </c>
      <c r="AZ193" t="s">
        <v>227</v>
      </c>
      <c r="BA193">
        <v>0</v>
      </c>
      <c r="BB193">
        <v>0</v>
      </c>
      <c r="BC193">
        <v>0</v>
      </c>
      <c r="BD193" t="s">
        <v>25</v>
      </c>
      <c r="CD193" t="s">
        <v>227</v>
      </c>
      <c r="CE193">
        <v>0</v>
      </c>
      <c r="CF193">
        <v>0</v>
      </c>
      <c r="CG193" t="s">
        <v>227</v>
      </c>
      <c r="CH193" s="11">
        <v>0</v>
      </c>
      <c r="CI193" s="11">
        <v>0</v>
      </c>
      <c r="CJ193" s="11">
        <v>0</v>
      </c>
      <c r="CK193" t="s">
        <v>25</v>
      </c>
      <c r="CL193" s="3"/>
      <c r="CM193" s="3"/>
      <c r="CN193" s="3"/>
      <c r="CO193" t="s">
        <v>227</v>
      </c>
      <c r="CP193">
        <v>0</v>
      </c>
      <c r="CQ193">
        <v>0</v>
      </c>
      <c r="CR193" t="s">
        <v>227</v>
      </c>
      <c r="CS193">
        <v>0</v>
      </c>
      <c r="CT193">
        <v>0</v>
      </c>
      <c r="CU193">
        <v>0</v>
      </c>
      <c r="CV193" s="4" t="s">
        <v>25</v>
      </c>
      <c r="DV193" t="s">
        <v>227</v>
      </c>
      <c r="DW193">
        <v>0</v>
      </c>
      <c r="DX193">
        <v>0</v>
      </c>
      <c r="DY193" t="s">
        <v>227</v>
      </c>
      <c r="DZ193" s="11">
        <v>0</v>
      </c>
      <c r="EA193" s="11">
        <v>0</v>
      </c>
      <c r="EB193" s="11">
        <v>0</v>
      </c>
      <c r="EC193" s="12" t="s">
        <v>25</v>
      </c>
      <c r="ED193" s="3"/>
    </row>
    <row r="194" spans="49:134">
      <c r="AW194" t="s">
        <v>227</v>
      </c>
      <c r="AX194">
        <v>0</v>
      </c>
      <c r="AY194">
        <v>0</v>
      </c>
      <c r="AZ194" t="s">
        <v>227</v>
      </c>
      <c r="BA194">
        <v>0</v>
      </c>
      <c r="BB194">
        <v>0</v>
      </c>
      <c r="BC194">
        <v>0</v>
      </c>
      <c r="BD194" t="s">
        <v>25</v>
      </c>
      <c r="CD194" t="s">
        <v>227</v>
      </c>
      <c r="CE194">
        <v>0</v>
      </c>
      <c r="CF194">
        <v>0</v>
      </c>
      <c r="CG194" t="s">
        <v>227</v>
      </c>
      <c r="CH194" s="11">
        <v>0</v>
      </c>
      <c r="CI194" s="11">
        <v>0</v>
      </c>
      <c r="CJ194" s="11">
        <v>0</v>
      </c>
      <c r="CK194" t="s">
        <v>25</v>
      </c>
      <c r="CL194" s="3"/>
      <c r="CM194" s="3"/>
      <c r="CN194" s="3"/>
      <c r="CO194" t="s">
        <v>227</v>
      </c>
      <c r="CP194">
        <v>0</v>
      </c>
      <c r="CQ194">
        <v>0</v>
      </c>
      <c r="CR194" t="s">
        <v>227</v>
      </c>
      <c r="CS194">
        <v>0</v>
      </c>
      <c r="CT194">
        <v>0</v>
      </c>
      <c r="CU194">
        <v>0</v>
      </c>
      <c r="CV194" s="4" t="s">
        <v>25</v>
      </c>
      <c r="DV194" t="s">
        <v>227</v>
      </c>
      <c r="DW194">
        <v>0</v>
      </c>
      <c r="DX194">
        <v>0</v>
      </c>
      <c r="DY194" t="s">
        <v>227</v>
      </c>
      <c r="DZ194" s="11">
        <v>0</v>
      </c>
      <c r="EA194" s="11">
        <v>0</v>
      </c>
      <c r="EB194" s="11">
        <v>0</v>
      </c>
      <c r="EC194" s="12" t="s">
        <v>25</v>
      </c>
      <c r="ED194" s="3"/>
    </row>
    <row r="195" spans="49:134">
      <c r="AW195" t="s">
        <v>227</v>
      </c>
      <c r="AX195">
        <v>0</v>
      </c>
      <c r="AY195">
        <v>0</v>
      </c>
      <c r="AZ195" t="s">
        <v>227</v>
      </c>
      <c r="BA195">
        <v>0</v>
      </c>
      <c r="BB195">
        <v>0</v>
      </c>
      <c r="BC195">
        <v>0</v>
      </c>
      <c r="BD195" t="s">
        <v>25</v>
      </c>
      <c r="CD195" t="s">
        <v>227</v>
      </c>
      <c r="CE195">
        <v>0</v>
      </c>
      <c r="CF195">
        <v>0</v>
      </c>
      <c r="CG195" t="s">
        <v>227</v>
      </c>
      <c r="CH195" s="11">
        <v>0</v>
      </c>
      <c r="CI195" s="11">
        <v>0</v>
      </c>
      <c r="CJ195" s="11">
        <v>0</v>
      </c>
      <c r="CK195" t="s">
        <v>25</v>
      </c>
      <c r="CL195" s="3"/>
      <c r="CM195" s="3"/>
      <c r="CN195" s="3"/>
      <c r="CO195" t="s">
        <v>227</v>
      </c>
      <c r="CP195">
        <v>0</v>
      </c>
      <c r="CQ195">
        <v>0</v>
      </c>
      <c r="CR195" t="s">
        <v>227</v>
      </c>
      <c r="CS195">
        <v>0</v>
      </c>
      <c r="CT195">
        <v>0</v>
      </c>
      <c r="CU195">
        <v>0</v>
      </c>
      <c r="CV195" s="4" t="s">
        <v>25</v>
      </c>
      <c r="DV195" t="s">
        <v>227</v>
      </c>
      <c r="DW195">
        <v>0</v>
      </c>
      <c r="DX195">
        <v>0</v>
      </c>
      <c r="DY195" t="s">
        <v>227</v>
      </c>
      <c r="DZ195" s="11">
        <v>0</v>
      </c>
      <c r="EA195" s="11">
        <v>0</v>
      </c>
      <c r="EB195" s="11">
        <v>0</v>
      </c>
      <c r="EC195" s="12" t="s">
        <v>25</v>
      </c>
      <c r="ED195" s="3"/>
    </row>
    <row r="196" spans="49:134">
      <c r="AW196" t="s">
        <v>227</v>
      </c>
      <c r="AX196">
        <v>0</v>
      </c>
      <c r="AY196">
        <v>0</v>
      </c>
      <c r="AZ196" t="s">
        <v>227</v>
      </c>
      <c r="BA196">
        <v>0</v>
      </c>
      <c r="BB196">
        <v>0</v>
      </c>
      <c r="BC196">
        <v>0</v>
      </c>
      <c r="BD196" t="s">
        <v>25</v>
      </c>
      <c r="CD196" t="s">
        <v>227</v>
      </c>
      <c r="CE196">
        <v>0</v>
      </c>
      <c r="CF196">
        <v>0</v>
      </c>
      <c r="CG196" t="s">
        <v>227</v>
      </c>
      <c r="CH196" s="11">
        <v>0</v>
      </c>
      <c r="CI196" s="11">
        <v>0</v>
      </c>
      <c r="CJ196" s="11">
        <v>0</v>
      </c>
      <c r="CK196" t="s">
        <v>25</v>
      </c>
      <c r="CL196" s="3"/>
      <c r="CM196" s="3"/>
      <c r="CN196" s="3"/>
      <c r="CO196" t="s">
        <v>227</v>
      </c>
      <c r="CP196">
        <v>0</v>
      </c>
      <c r="CQ196">
        <v>0</v>
      </c>
      <c r="CR196" t="s">
        <v>227</v>
      </c>
      <c r="CS196">
        <v>0</v>
      </c>
      <c r="CT196">
        <v>0</v>
      </c>
      <c r="CU196">
        <v>0</v>
      </c>
      <c r="CV196" s="4" t="s">
        <v>25</v>
      </c>
      <c r="DV196" t="s">
        <v>227</v>
      </c>
      <c r="DW196">
        <v>0</v>
      </c>
      <c r="DX196">
        <v>0</v>
      </c>
      <c r="DY196" t="s">
        <v>227</v>
      </c>
      <c r="DZ196" s="11">
        <v>0</v>
      </c>
      <c r="EA196" s="11">
        <v>0</v>
      </c>
      <c r="EB196" s="11">
        <v>0</v>
      </c>
      <c r="EC196" s="12" t="s">
        <v>25</v>
      </c>
      <c r="ED196" s="3"/>
    </row>
    <row r="197" spans="49:134">
      <c r="AW197" t="s">
        <v>227</v>
      </c>
      <c r="AX197">
        <v>0</v>
      </c>
      <c r="AY197">
        <v>0</v>
      </c>
      <c r="AZ197" t="s">
        <v>227</v>
      </c>
      <c r="BA197">
        <v>0</v>
      </c>
      <c r="BB197">
        <v>0</v>
      </c>
      <c r="BC197">
        <v>0</v>
      </c>
      <c r="BD197" t="s">
        <v>25</v>
      </c>
      <c r="CD197" t="s">
        <v>227</v>
      </c>
      <c r="CE197">
        <v>0</v>
      </c>
      <c r="CF197">
        <v>0</v>
      </c>
      <c r="CG197" t="s">
        <v>227</v>
      </c>
      <c r="CH197" s="11">
        <v>0</v>
      </c>
      <c r="CI197" s="11">
        <v>0</v>
      </c>
      <c r="CJ197" s="11">
        <v>0</v>
      </c>
      <c r="CK197" t="s">
        <v>25</v>
      </c>
      <c r="CL197" s="3"/>
      <c r="CM197" s="3"/>
      <c r="CN197" s="3"/>
      <c r="CO197" t="s">
        <v>227</v>
      </c>
      <c r="CP197">
        <v>0</v>
      </c>
      <c r="CQ197">
        <v>0</v>
      </c>
      <c r="CR197" t="s">
        <v>227</v>
      </c>
      <c r="CS197">
        <v>0</v>
      </c>
      <c r="CT197">
        <v>0</v>
      </c>
      <c r="CU197">
        <v>0</v>
      </c>
      <c r="CV197" s="4" t="s">
        <v>25</v>
      </c>
      <c r="DV197" t="s">
        <v>227</v>
      </c>
      <c r="DW197">
        <v>0</v>
      </c>
      <c r="DX197">
        <v>0</v>
      </c>
      <c r="DY197" t="s">
        <v>227</v>
      </c>
      <c r="DZ197" s="11">
        <v>0</v>
      </c>
      <c r="EA197" s="11">
        <v>0</v>
      </c>
      <c r="EB197" s="11">
        <v>0</v>
      </c>
      <c r="EC197" s="12" t="s">
        <v>25</v>
      </c>
      <c r="ED197" s="3"/>
    </row>
    <row r="198" spans="49:134">
      <c r="AW198" t="s">
        <v>227</v>
      </c>
      <c r="AX198">
        <v>0</v>
      </c>
      <c r="AY198">
        <v>0</v>
      </c>
      <c r="AZ198" t="s">
        <v>227</v>
      </c>
      <c r="BA198">
        <v>0</v>
      </c>
      <c r="BB198">
        <v>0</v>
      </c>
      <c r="BC198">
        <v>0</v>
      </c>
      <c r="BD198" t="s">
        <v>25</v>
      </c>
      <c r="CD198" t="s">
        <v>227</v>
      </c>
      <c r="CE198">
        <v>0</v>
      </c>
      <c r="CF198">
        <v>0</v>
      </c>
      <c r="CG198" t="s">
        <v>227</v>
      </c>
      <c r="CH198" s="11">
        <v>0</v>
      </c>
      <c r="CI198" s="11">
        <v>0</v>
      </c>
      <c r="CJ198" s="11">
        <v>0</v>
      </c>
      <c r="CK198" t="s">
        <v>25</v>
      </c>
      <c r="CL198" s="3"/>
      <c r="CM198" s="3"/>
      <c r="CN198" s="3"/>
      <c r="CO198" t="s">
        <v>227</v>
      </c>
      <c r="CP198">
        <v>0</v>
      </c>
      <c r="CQ198">
        <v>0</v>
      </c>
      <c r="CR198" t="s">
        <v>227</v>
      </c>
      <c r="CS198">
        <v>0</v>
      </c>
      <c r="CT198">
        <v>0</v>
      </c>
      <c r="CU198">
        <v>0</v>
      </c>
      <c r="CV198" s="4" t="s">
        <v>25</v>
      </c>
      <c r="DV198" t="s">
        <v>227</v>
      </c>
      <c r="DW198">
        <v>0</v>
      </c>
      <c r="DX198">
        <v>0</v>
      </c>
      <c r="DY198" t="s">
        <v>227</v>
      </c>
      <c r="DZ198" s="11">
        <v>0</v>
      </c>
      <c r="EA198" s="11">
        <v>0</v>
      </c>
      <c r="EB198" s="11">
        <v>0</v>
      </c>
      <c r="EC198" s="12" t="s">
        <v>25</v>
      </c>
      <c r="ED198" s="3"/>
    </row>
    <row r="199" spans="49:134">
      <c r="AW199" t="s">
        <v>227</v>
      </c>
      <c r="AX199">
        <v>0</v>
      </c>
      <c r="AY199">
        <v>0</v>
      </c>
      <c r="AZ199" t="s">
        <v>227</v>
      </c>
      <c r="BA199">
        <v>0</v>
      </c>
      <c r="BB199">
        <v>0</v>
      </c>
      <c r="BC199">
        <v>0</v>
      </c>
      <c r="BD199" t="s">
        <v>25</v>
      </c>
      <c r="CD199" t="s">
        <v>227</v>
      </c>
      <c r="CE199">
        <v>0</v>
      </c>
      <c r="CF199">
        <v>0</v>
      </c>
      <c r="CG199" t="s">
        <v>227</v>
      </c>
      <c r="CH199" s="11">
        <v>0</v>
      </c>
      <c r="CI199" s="11">
        <v>0</v>
      </c>
      <c r="CJ199" s="11">
        <v>0</v>
      </c>
      <c r="CK199" s="12" t="s">
        <v>25</v>
      </c>
      <c r="CL199" s="3"/>
      <c r="CM199" s="3"/>
      <c r="CN199" s="3"/>
      <c r="CO199" t="s">
        <v>227</v>
      </c>
      <c r="CP199">
        <v>0</v>
      </c>
      <c r="CQ199">
        <v>0</v>
      </c>
      <c r="CR199" t="s">
        <v>227</v>
      </c>
      <c r="CS199">
        <v>0</v>
      </c>
      <c r="CT199">
        <v>0</v>
      </c>
      <c r="CU199">
        <v>0</v>
      </c>
      <c r="CV199" s="4" t="s">
        <v>25</v>
      </c>
      <c r="DV199" t="s">
        <v>227</v>
      </c>
      <c r="DW199">
        <v>0</v>
      </c>
      <c r="DX199">
        <v>0</v>
      </c>
      <c r="DY199" t="s">
        <v>227</v>
      </c>
      <c r="DZ199" s="11">
        <v>0</v>
      </c>
      <c r="EA199" s="11">
        <v>0</v>
      </c>
      <c r="EB199" s="11">
        <v>0</v>
      </c>
      <c r="EC199" s="12" t="s">
        <v>25</v>
      </c>
      <c r="ED199" s="3"/>
    </row>
    <row r="200" spans="49:134">
      <c r="AW200" t="s">
        <v>227</v>
      </c>
      <c r="AX200">
        <v>0</v>
      </c>
      <c r="AY200">
        <v>0</v>
      </c>
      <c r="AZ200" t="s">
        <v>227</v>
      </c>
      <c r="BA200">
        <v>0</v>
      </c>
      <c r="BB200">
        <v>0</v>
      </c>
      <c r="BC200">
        <v>0</v>
      </c>
      <c r="BD200" t="s">
        <v>25</v>
      </c>
      <c r="CD200" t="s">
        <v>227</v>
      </c>
      <c r="CE200">
        <v>0</v>
      </c>
      <c r="CF200">
        <v>0</v>
      </c>
      <c r="CG200" t="s">
        <v>227</v>
      </c>
      <c r="CH200" s="11">
        <v>0</v>
      </c>
      <c r="CI200" s="11">
        <v>0</v>
      </c>
      <c r="CJ200" s="11">
        <v>0</v>
      </c>
      <c r="CK200" s="12" t="s">
        <v>25</v>
      </c>
      <c r="CL200" s="3"/>
      <c r="CM200" s="3"/>
      <c r="CN200" s="3"/>
      <c r="CO200" t="s">
        <v>227</v>
      </c>
      <c r="CP200">
        <v>0</v>
      </c>
      <c r="CQ200">
        <v>0</v>
      </c>
      <c r="CR200" t="s">
        <v>227</v>
      </c>
      <c r="CS200">
        <v>0</v>
      </c>
      <c r="CT200">
        <v>0</v>
      </c>
      <c r="CU200">
        <v>0</v>
      </c>
      <c r="CV200" s="4" t="s">
        <v>25</v>
      </c>
      <c r="DV200" t="s">
        <v>227</v>
      </c>
      <c r="DW200">
        <v>0</v>
      </c>
      <c r="DX200">
        <v>0</v>
      </c>
      <c r="DY200" t="s">
        <v>227</v>
      </c>
      <c r="DZ200" s="11">
        <v>0</v>
      </c>
      <c r="EA200" s="11">
        <v>0</v>
      </c>
      <c r="EB200" s="11">
        <v>0</v>
      </c>
      <c r="EC200" s="12" t="s">
        <v>25</v>
      </c>
      <c r="ED200" s="3"/>
    </row>
    <row r="201" spans="49:134">
      <c r="AW201" t="s">
        <v>227</v>
      </c>
      <c r="AX201">
        <v>0</v>
      </c>
      <c r="AY201">
        <v>0</v>
      </c>
      <c r="AZ201" t="s">
        <v>227</v>
      </c>
      <c r="BA201">
        <v>0</v>
      </c>
      <c r="BB201">
        <v>0</v>
      </c>
      <c r="BC201">
        <v>0</v>
      </c>
      <c r="BD201" t="s">
        <v>25</v>
      </c>
      <c r="CD201" t="s">
        <v>227</v>
      </c>
      <c r="CE201">
        <v>0</v>
      </c>
      <c r="CF201">
        <v>0</v>
      </c>
      <c r="CG201" t="s">
        <v>227</v>
      </c>
      <c r="CH201" s="11">
        <v>0</v>
      </c>
      <c r="CI201" s="11">
        <v>0</v>
      </c>
      <c r="CJ201" s="11">
        <v>0</v>
      </c>
      <c r="CK201" s="12" t="s">
        <v>25</v>
      </c>
      <c r="CL201" s="3"/>
      <c r="CM201" s="3"/>
      <c r="CN201" s="3"/>
      <c r="CO201" t="s">
        <v>227</v>
      </c>
      <c r="CP201">
        <v>0</v>
      </c>
      <c r="CQ201">
        <v>0</v>
      </c>
      <c r="CR201" t="s">
        <v>227</v>
      </c>
      <c r="CS201">
        <v>0</v>
      </c>
      <c r="CT201">
        <v>0</v>
      </c>
      <c r="CU201">
        <v>0</v>
      </c>
      <c r="CV201" s="4" t="s">
        <v>25</v>
      </c>
      <c r="DV201" t="s">
        <v>227</v>
      </c>
      <c r="DW201">
        <v>0</v>
      </c>
      <c r="DX201">
        <v>0</v>
      </c>
      <c r="DY201" t="s">
        <v>227</v>
      </c>
      <c r="DZ201" s="11">
        <v>0</v>
      </c>
      <c r="EA201" s="11">
        <v>0</v>
      </c>
      <c r="EB201" s="11">
        <v>0</v>
      </c>
      <c r="EC201" s="12" t="s">
        <v>25</v>
      </c>
      <c r="ED201" s="3"/>
    </row>
    <row r="202" spans="49:134">
      <c r="AW202" t="s">
        <v>227</v>
      </c>
      <c r="AX202">
        <v>0</v>
      </c>
      <c r="AY202">
        <v>0</v>
      </c>
      <c r="AZ202" t="s">
        <v>227</v>
      </c>
      <c r="BA202">
        <v>0</v>
      </c>
      <c r="BB202">
        <v>0</v>
      </c>
      <c r="BC202">
        <v>0</v>
      </c>
      <c r="BD202" t="s">
        <v>25</v>
      </c>
      <c r="CD202" t="s">
        <v>227</v>
      </c>
      <c r="CE202">
        <v>0</v>
      </c>
      <c r="CF202">
        <v>0</v>
      </c>
      <c r="CG202" t="s">
        <v>227</v>
      </c>
      <c r="CH202" s="11">
        <v>0</v>
      </c>
      <c r="CI202" s="11">
        <v>0</v>
      </c>
      <c r="CJ202" s="11">
        <v>0</v>
      </c>
      <c r="CK202" s="12" t="s">
        <v>25</v>
      </c>
      <c r="CL202" s="3"/>
      <c r="CM202" s="3"/>
      <c r="CN202" s="3"/>
      <c r="CO202" t="s">
        <v>227</v>
      </c>
      <c r="CP202">
        <v>0</v>
      </c>
      <c r="CQ202">
        <v>0</v>
      </c>
      <c r="CR202" t="s">
        <v>227</v>
      </c>
      <c r="CS202">
        <v>0</v>
      </c>
      <c r="CT202">
        <v>0</v>
      </c>
      <c r="CU202">
        <v>0</v>
      </c>
      <c r="CV202" s="4" t="s">
        <v>25</v>
      </c>
      <c r="DV202" t="s">
        <v>227</v>
      </c>
      <c r="DW202">
        <v>0</v>
      </c>
      <c r="DX202">
        <v>0</v>
      </c>
      <c r="DY202" t="s">
        <v>227</v>
      </c>
      <c r="DZ202" s="11">
        <v>0</v>
      </c>
      <c r="EA202" s="11">
        <v>0</v>
      </c>
      <c r="EB202" s="11">
        <v>0</v>
      </c>
      <c r="EC202" s="12" t="s">
        <v>25</v>
      </c>
      <c r="ED202" s="3"/>
    </row>
    <row r="203" spans="49:134">
      <c r="AW203" t="s">
        <v>227</v>
      </c>
      <c r="AX203">
        <v>0</v>
      </c>
      <c r="AY203">
        <v>0</v>
      </c>
      <c r="AZ203" t="s">
        <v>227</v>
      </c>
      <c r="BA203">
        <v>0</v>
      </c>
      <c r="BB203">
        <v>0</v>
      </c>
      <c r="BC203">
        <v>0</v>
      </c>
      <c r="BD203" t="s">
        <v>25</v>
      </c>
      <c r="CH203" s="11"/>
      <c r="CI203" s="11"/>
      <c r="CJ203" s="11"/>
      <c r="CK203" s="12"/>
      <c r="CL203" s="3"/>
      <c r="CM203" s="3"/>
      <c r="CN203" s="3"/>
      <c r="CO203" t="s">
        <v>227</v>
      </c>
      <c r="CP203">
        <v>0</v>
      </c>
      <c r="CQ203">
        <v>0</v>
      </c>
      <c r="CR203" t="s">
        <v>227</v>
      </c>
      <c r="CS203">
        <v>0</v>
      </c>
      <c r="CT203">
        <v>0</v>
      </c>
      <c r="CU203">
        <v>0</v>
      </c>
      <c r="CV203" s="4" t="s">
        <v>25</v>
      </c>
      <c r="DZ203" s="11"/>
      <c r="EA203" s="11"/>
      <c r="EB203" s="11"/>
      <c r="EC203" s="12"/>
      <c r="ED203" s="3"/>
    </row>
    <row r="204" spans="49:134">
      <c r="AW204" t="s">
        <v>227</v>
      </c>
      <c r="AX204">
        <v>0</v>
      </c>
      <c r="AY204">
        <v>0</v>
      </c>
      <c r="AZ204" t="s">
        <v>227</v>
      </c>
      <c r="BA204">
        <v>0</v>
      </c>
      <c r="BB204">
        <v>0</v>
      </c>
      <c r="BC204">
        <v>0</v>
      </c>
      <c r="BD204" t="s">
        <v>25</v>
      </c>
      <c r="CH204" s="11"/>
      <c r="CI204" s="11"/>
      <c r="CJ204" s="11"/>
      <c r="CK204" s="12"/>
      <c r="CL204" s="3"/>
      <c r="CM204" s="3"/>
      <c r="CN204" s="3"/>
      <c r="CO204" t="s">
        <v>227</v>
      </c>
      <c r="CP204">
        <v>0</v>
      </c>
      <c r="CQ204">
        <v>0</v>
      </c>
      <c r="CR204" t="s">
        <v>227</v>
      </c>
      <c r="CS204">
        <v>0</v>
      </c>
      <c r="CT204">
        <v>0</v>
      </c>
      <c r="CU204">
        <v>0</v>
      </c>
      <c r="CV204" s="4" t="s">
        <v>25</v>
      </c>
      <c r="DZ204" s="11"/>
      <c r="EA204" s="11"/>
      <c r="EB204" s="11"/>
      <c r="EC204" s="12"/>
      <c r="ED204" s="3"/>
    </row>
    <row r="205" spans="49:134">
      <c r="AW205" t="s">
        <v>227</v>
      </c>
      <c r="AX205">
        <v>0</v>
      </c>
      <c r="AY205">
        <v>0</v>
      </c>
      <c r="AZ205" t="s">
        <v>227</v>
      </c>
      <c r="BA205">
        <v>0</v>
      </c>
      <c r="BB205">
        <v>0</v>
      </c>
      <c r="BC205">
        <v>0</v>
      </c>
      <c r="BD205" t="s">
        <v>25</v>
      </c>
      <c r="CH205" s="11"/>
      <c r="CI205" s="11"/>
      <c r="CJ205" s="11"/>
      <c r="CK205" s="12"/>
      <c r="CL205" s="3"/>
      <c r="CM205" s="3"/>
      <c r="CN205" s="3"/>
      <c r="CO205" t="s">
        <v>227</v>
      </c>
      <c r="CP205">
        <v>0</v>
      </c>
      <c r="CQ205">
        <v>0</v>
      </c>
      <c r="CR205" t="s">
        <v>227</v>
      </c>
      <c r="CS205">
        <v>0</v>
      </c>
      <c r="CT205">
        <v>0</v>
      </c>
      <c r="CU205">
        <v>0</v>
      </c>
      <c r="CV205" s="4" t="s">
        <v>25</v>
      </c>
      <c r="DZ205" s="11"/>
      <c r="EA205" s="11"/>
      <c r="EB205" s="11"/>
      <c r="EC205" s="12"/>
      <c r="ED205" s="3"/>
    </row>
    <row r="206" spans="49:134">
      <c r="AW206" t="s">
        <v>227</v>
      </c>
      <c r="AX206">
        <v>0</v>
      </c>
      <c r="AY206">
        <v>0</v>
      </c>
      <c r="AZ206" t="s">
        <v>227</v>
      </c>
      <c r="BA206">
        <v>0</v>
      </c>
      <c r="BB206">
        <v>0</v>
      </c>
      <c r="BC206">
        <v>0</v>
      </c>
      <c r="BD206" t="s">
        <v>25</v>
      </c>
      <c r="CH206" s="11"/>
      <c r="CI206" s="11"/>
      <c r="CJ206" s="11"/>
      <c r="CK206" s="12"/>
      <c r="CL206" s="3"/>
      <c r="CM206" s="3"/>
      <c r="CN206" s="3"/>
      <c r="CO206" t="s">
        <v>227</v>
      </c>
      <c r="CP206">
        <v>0</v>
      </c>
      <c r="CQ206">
        <v>0</v>
      </c>
      <c r="CR206" t="s">
        <v>227</v>
      </c>
      <c r="CS206">
        <v>0</v>
      </c>
      <c r="CT206">
        <v>0</v>
      </c>
      <c r="CU206">
        <v>0</v>
      </c>
      <c r="CV206" s="4" t="s">
        <v>25</v>
      </c>
      <c r="DZ206" s="11"/>
      <c r="EA206" s="11"/>
      <c r="EB206" s="11"/>
      <c r="EC206" s="12"/>
      <c r="ED206" s="3"/>
    </row>
    <row r="207" spans="49:134">
      <c r="AW207" t="s">
        <v>227</v>
      </c>
      <c r="AX207">
        <v>0</v>
      </c>
      <c r="AY207">
        <v>0</v>
      </c>
      <c r="AZ207" t="s">
        <v>227</v>
      </c>
      <c r="BA207">
        <v>0</v>
      </c>
      <c r="BB207">
        <v>0</v>
      </c>
      <c r="BC207">
        <v>0</v>
      </c>
      <c r="BD207" t="s">
        <v>25</v>
      </c>
      <c r="CH207" s="11"/>
      <c r="CI207" s="11"/>
      <c r="CJ207" s="11"/>
      <c r="CK207" s="12"/>
      <c r="CL207" s="3"/>
      <c r="CM207" s="3"/>
      <c r="CN207" s="3"/>
      <c r="CO207" t="s">
        <v>227</v>
      </c>
      <c r="CP207">
        <v>0</v>
      </c>
      <c r="CQ207">
        <v>0</v>
      </c>
      <c r="CR207" t="s">
        <v>227</v>
      </c>
      <c r="CS207">
        <v>0</v>
      </c>
      <c r="CT207">
        <v>0</v>
      </c>
      <c r="CU207">
        <v>0</v>
      </c>
      <c r="CV207" s="4" t="s">
        <v>25</v>
      </c>
      <c r="DZ207" s="11"/>
      <c r="EA207" s="11"/>
      <c r="EB207" s="11"/>
      <c r="EC207" s="12"/>
      <c r="ED207" s="3"/>
    </row>
    <row r="208" spans="49:134">
      <c r="AW208" t="s">
        <v>227</v>
      </c>
      <c r="AX208">
        <v>0</v>
      </c>
      <c r="AY208">
        <v>0</v>
      </c>
      <c r="AZ208" t="s">
        <v>227</v>
      </c>
      <c r="BA208">
        <v>0</v>
      </c>
      <c r="BB208">
        <v>0</v>
      </c>
      <c r="BC208">
        <v>0</v>
      </c>
      <c r="BD208" t="s">
        <v>25</v>
      </c>
      <c r="CH208" s="11"/>
      <c r="CI208" s="11"/>
      <c r="CJ208" s="11"/>
      <c r="CK208" s="12"/>
      <c r="CL208" s="3"/>
      <c r="CM208" s="3"/>
      <c r="CN208" s="3"/>
      <c r="CO208" t="s">
        <v>227</v>
      </c>
      <c r="CP208">
        <v>0</v>
      </c>
      <c r="CQ208">
        <v>0</v>
      </c>
      <c r="CR208" t="s">
        <v>227</v>
      </c>
      <c r="CS208">
        <v>0</v>
      </c>
      <c r="CT208">
        <v>0</v>
      </c>
      <c r="CU208">
        <v>0</v>
      </c>
      <c r="CV208" s="4" t="s">
        <v>25</v>
      </c>
      <c r="DZ208" s="11"/>
      <c r="EA208" s="11"/>
      <c r="EB208" s="11"/>
      <c r="EC208" s="12"/>
      <c r="ED208" s="3"/>
    </row>
    <row r="209" spans="49:134">
      <c r="AW209" t="s">
        <v>227</v>
      </c>
      <c r="AX209">
        <v>0</v>
      </c>
      <c r="AY209">
        <v>0</v>
      </c>
      <c r="AZ209" t="s">
        <v>227</v>
      </c>
      <c r="BA209">
        <v>0</v>
      </c>
      <c r="BB209">
        <v>0</v>
      </c>
      <c r="BC209">
        <v>0</v>
      </c>
      <c r="BD209" t="s">
        <v>25</v>
      </c>
      <c r="CO209" t="s">
        <v>227</v>
      </c>
      <c r="CP209">
        <v>0</v>
      </c>
      <c r="CQ209">
        <v>0</v>
      </c>
      <c r="CR209" t="s">
        <v>227</v>
      </c>
      <c r="CS209">
        <v>0</v>
      </c>
      <c r="CT209">
        <v>0</v>
      </c>
      <c r="CU209">
        <v>0</v>
      </c>
      <c r="CV209" s="4" t="s">
        <v>25</v>
      </c>
      <c r="DZ209" s="11"/>
      <c r="EA209" s="11"/>
      <c r="EB209" s="11"/>
      <c r="EC209" s="12"/>
      <c r="ED209" s="3"/>
    </row>
    <row r="210" spans="49:134">
      <c r="AW210" t="s">
        <v>227</v>
      </c>
      <c r="AX210">
        <v>0</v>
      </c>
      <c r="AY210">
        <v>0</v>
      </c>
      <c r="AZ210" t="s">
        <v>227</v>
      </c>
      <c r="BA210">
        <v>0</v>
      </c>
      <c r="BB210">
        <v>0</v>
      </c>
      <c r="BC210">
        <v>0</v>
      </c>
      <c r="BD210" t="s">
        <v>25</v>
      </c>
      <c r="CO210" t="s">
        <v>227</v>
      </c>
      <c r="CP210">
        <v>0</v>
      </c>
      <c r="CQ210">
        <v>0</v>
      </c>
      <c r="CR210" t="s">
        <v>227</v>
      </c>
      <c r="CS210">
        <v>0</v>
      </c>
      <c r="CT210">
        <v>0</v>
      </c>
      <c r="CU210">
        <v>0</v>
      </c>
      <c r="CV210" s="4" t="s">
        <v>25</v>
      </c>
      <c r="DZ210" s="11"/>
      <c r="EA210" s="11"/>
      <c r="EB210" s="11"/>
      <c r="EC210" s="12"/>
      <c r="ED210" s="3"/>
    </row>
    <row r="211" spans="49:134">
      <c r="AW211" t="s">
        <v>227</v>
      </c>
      <c r="AX211">
        <v>0</v>
      </c>
      <c r="AY211">
        <v>0</v>
      </c>
      <c r="AZ211" t="s">
        <v>227</v>
      </c>
      <c r="BA211">
        <v>0</v>
      </c>
      <c r="BB211">
        <v>0</v>
      </c>
      <c r="BC211">
        <v>0</v>
      </c>
      <c r="BD211" t="s">
        <v>25</v>
      </c>
      <c r="CO211" t="s">
        <v>227</v>
      </c>
      <c r="CP211">
        <v>0</v>
      </c>
      <c r="CQ211">
        <v>0</v>
      </c>
      <c r="CR211" t="s">
        <v>227</v>
      </c>
      <c r="CS211">
        <v>0</v>
      </c>
      <c r="CT211">
        <v>0</v>
      </c>
      <c r="CU211">
        <v>0</v>
      </c>
      <c r="CV211" s="4" t="s">
        <v>25</v>
      </c>
      <c r="DZ211" s="11"/>
      <c r="EA211" s="11"/>
      <c r="EB211" s="11"/>
      <c r="EC211" s="12"/>
      <c r="ED211" s="3"/>
    </row>
    <row r="212" spans="49:134">
      <c r="AW212" t="s">
        <v>227</v>
      </c>
      <c r="AX212">
        <v>0</v>
      </c>
      <c r="AY212">
        <v>0</v>
      </c>
      <c r="AZ212" t="s">
        <v>227</v>
      </c>
      <c r="BA212">
        <v>0</v>
      </c>
      <c r="BB212">
        <v>0</v>
      </c>
      <c r="BC212">
        <v>0</v>
      </c>
      <c r="BD212" t="s">
        <v>25</v>
      </c>
      <c r="CO212" t="s">
        <v>227</v>
      </c>
      <c r="CP212">
        <v>0</v>
      </c>
      <c r="CQ212">
        <v>0</v>
      </c>
      <c r="CR212" t="s">
        <v>227</v>
      </c>
      <c r="CS212">
        <v>0</v>
      </c>
      <c r="CT212">
        <v>0</v>
      </c>
      <c r="CU212">
        <v>0</v>
      </c>
      <c r="CV212" s="4" t="s">
        <v>25</v>
      </c>
      <c r="DZ212" s="11"/>
      <c r="EA212" s="11"/>
      <c r="EB212" s="11"/>
      <c r="EC212" s="12"/>
      <c r="ED212" s="3"/>
    </row>
    <row r="213" spans="49:134">
      <c r="AW213" t="s">
        <v>227</v>
      </c>
      <c r="AX213">
        <v>0</v>
      </c>
      <c r="AY213">
        <v>0</v>
      </c>
      <c r="AZ213" t="s">
        <v>227</v>
      </c>
      <c r="BA213">
        <v>0</v>
      </c>
      <c r="BB213">
        <v>0</v>
      </c>
      <c r="BC213">
        <v>0</v>
      </c>
      <c r="BD213" t="s">
        <v>25</v>
      </c>
      <c r="CO213" t="s">
        <v>227</v>
      </c>
      <c r="CP213">
        <v>0</v>
      </c>
      <c r="CQ213">
        <v>0</v>
      </c>
      <c r="CR213" t="s">
        <v>227</v>
      </c>
      <c r="CS213">
        <v>0</v>
      </c>
      <c r="CT213">
        <v>0</v>
      </c>
      <c r="CU213">
        <v>0</v>
      </c>
      <c r="CV213" s="4" t="s">
        <v>25</v>
      </c>
      <c r="DZ213" s="11"/>
      <c r="EA213" s="11"/>
      <c r="EB213" s="11"/>
      <c r="EC213" s="12"/>
      <c r="ED213" s="3"/>
    </row>
    <row r="214" spans="49:134">
      <c r="AW214" t="s">
        <v>227</v>
      </c>
      <c r="AX214">
        <v>0</v>
      </c>
      <c r="AY214">
        <v>0</v>
      </c>
      <c r="AZ214" t="s">
        <v>227</v>
      </c>
      <c r="BA214">
        <v>0</v>
      </c>
      <c r="BB214">
        <v>0</v>
      </c>
      <c r="BC214">
        <v>0</v>
      </c>
      <c r="BD214" t="s">
        <v>25</v>
      </c>
      <c r="CO214" t="s">
        <v>227</v>
      </c>
      <c r="CP214">
        <v>0</v>
      </c>
      <c r="CQ214">
        <v>0</v>
      </c>
      <c r="CR214" t="s">
        <v>227</v>
      </c>
      <c r="CS214">
        <v>0</v>
      </c>
      <c r="CT214">
        <v>0</v>
      </c>
      <c r="CU214">
        <v>0</v>
      </c>
      <c r="CV214" s="4" t="s">
        <v>25</v>
      </c>
      <c r="DZ214" s="11"/>
      <c r="EA214" s="11"/>
      <c r="EB214" s="11"/>
      <c r="EC214" s="12"/>
      <c r="ED214" s="3"/>
    </row>
    <row r="215" spans="49:134">
      <c r="AW215" t="s">
        <v>227</v>
      </c>
      <c r="AX215">
        <v>0</v>
      </c>
      <c r="AY215">
        <v>0</v>
      </c>
      <c r="AZ215" t="s">
        <v>227</v>
      </c>
      <c r="BA215">
        <v>0</v>
      </c>
      <c r="BB215">
        <v>0</v>
      </c>
      <c r="BC215">
        <v>0</v>
      </c>
      <c r="BD215" t="s">
        <v>25</v>
      </c>
      <c r="CO215" t="s">
        <v>227</v>
      </c>
      <c r="CP215">
        <v>0</v>
      </c>
      <c r="CQ215">
        <v>0</v>
      </c>
      <c r="CR215" t="s">
        <v>227</v>
      </c>
      <c r="CS215">
        <v>0</v>
      </c>
      <c r="CT215">
        <v>0</v>
      </c>
      <c r="CU215">
        <v>0</v>
      </c>
      <c r="CV215" s="4" t="s">
        <v>25</v>
      </c>
      <c r="DZ215" s="11"/>
      <c r="EA215" s="11"/>
      <c r="EB215" s="11"/>
      <c r="EC215" s="12"/>
      <c r="ED215" s="3"/>
    </row>
    <row r="216" spans="49:134">
      <c r="AW216" t="s">
        <v>227</v>
      </c>
      <c r="AX216">
        <v>0</v>
      </c>
      <c r="AY216">
        <v>0</v>
      </c>
      <c r="AZ216" t="s">
        <v>227</v>
      </c>
      <c r="BA216">
        <v>0</v>
      </c>
      <c r="BB216">
        <v>0</v>
      </c>
      <c r="BC216">
        <v>0</v>
      </c>
      <c r="BD216" t="s">
        <v>25</v>
      </c>
      <c r="CO216" t="s">
        <v>227</v>
      </c>
      <c r="CP216">
        <v>0</v>
      </c>
      <c r="CQ216">
        <v>0</v>
      </c>
      <c r="CR216" t="s">
        <v>227</v>
      </c>
      <c r="CS216">
        <v>0</v>
      </c>
      <c r="CT216">
        <v>0</v>
      </c>
      <c r="CU216">
        <v>0</v>
      </c>
      <c r="CV216" s="4" t="s">
        <v>25</v>
      </c>
      <c r="DZ216" s="11"/>
      <c r="EA216" s="11"/>
      <c r="EB216" s="11"/>
      <c r="EC216" s="12"/>
      <c r="ED216" s="3"/>
    </row>
    <row r="217" spans="49:134">
      <c r="AW217" t="s">
        <v>227</v>
      </c>
      <c r="AX217">
        <v>0</v>
      </c>
      <c r="AY217">
        <v>0</v>
      </c>
      <c r="AZ217" t="s">
        <v>227</v>
      </c>
      <c r="BA217">
        <v>0</v>
      </c>
      <c r="BB217">
        <v>0</v>
      </c>
      <c r="BC217">
        <v>0</v>
      </c>
      <c r="BD217" t="s">
        <v>25</v>
      </c>
      <c r="CO217" t="s">
        <v>227</v>
      </c>
      <c r="CP217">
        <v>0</v>
      </c>
      <c r="CQ217">
        <v>0</v>
      </c>
      <c r="CR217" t="s">
        <v>227</v>
      </c>
      <c r="CS217">
        <v>0</v>
      </c>
      <c r="CT217">
        <v>0</v>
      </c>
      <c r="CU217">
        <v>0</v>
      </c>
      <c r="CV217" s="4" t="s">
        <v>25</v>
      </c>
      <c r="DZ217" s="11"/>
      <c r="EA217" s="11"/>
      <c r="EB217" s="11"/>
      <c r="EC217" s="12"/>
      <c r="ED217" s="3"/>
    </row>
    <row r="218" spans="49:134">
      <c r="AW218" t="s">
        <v>227</v>
      </c>
      <c r="AX218">
        <v>0</v>
      </c>
      <c r="AY218">
        <v>0</v>
      </c>
      <c r="AZ218" t="s">
        <v>227</v>
      </c>
      <c r="BA218">
        <v>0</v>
      </c>
      <c r="BB218">
        <v>0</v>
      </c>
      <c r="BC218">
        <v>0</v>
      </c>
      <c r="BD218" t="s">
        <v>25</v>
      </c>
      <c r="CO218" t="s">
        <v>227</v>
      </c>
      <c r="CP218">
        <v>0</v>
      </c>
      <c r="CQ218">
        <v>0</v>
      </c>
      <c r="CR218" t="s">
        <v>227</v>
      </c>
      <c r="CS218">
        <v>0</v>
      </c>
      <c r="CT218">
        <v>0</v>
      </c>
      <c r="CU218">
        <v>0</v>
      </c>
      <c r="CV218" s="4" t="s">
        <v>25</v>
      </c>
      <c r="DZ218" s="11"/>
      <c r="EA218" s="11"/>
      <c r="EB218" s="11"/>
      <c r="EC218" s="12"/>
      <c r="ED218" s="3"/>
    </row>
    <row r="219" spans="49:134">
      <c r="AW219" t="s">
        <v>227</v>
      </c>
      <c r="AX219">
        <v>0</v>
      </c>
      <c r="AY219">
        <v>0</v>
      </c>
      <c r="AZ219" t="s">
        <v>227</v>
      </c>
      <c r="BA219">
        <v>0</v>
      </c>
      <c r="BB219">
        <v>0</v>
      </c>
      <c r="BC219">
        <v>0</v>
      </c>
      <c r="BD219" t="s">
        <v>25</v>
      </c>
      <c r="CO219" t="s">
        <v>227</v>
      </c>
      <c r="CP219">
        <v>0</v>
      </c>
      <c r="CQ219">
        <v>0</v>
      </c>
      <c r="CR219" t="s">
        <v>227</v>
      </c>
      <c r="CS219">
        <v>0</v>
      </c>
      <c r="CT219">
        <v>0</v>
      </c>
      <c r="CU219">
        <v>0</v>
      </c>
      <c r="CV219" s="4" t="s">
        <v>25</v>
      </c>
      <c r="DZ219" s="11"/>
      <c r="EA219" s="11"/>
      <c r="EB219" s="11"/>
      <c r="EC219" s="12"/>
      <c r="ED219" s="3" t="str">
        <f>IF($EA219&gt;$EA$1,"NA",(IF($EB219&lt;'[2]Point Tables'!$S$4,"OLD",(IF($EC219="Y","X",(VLOOKUP($DZ219,[1]CWF!$A$1:$A$65536,1,FALSE)))))))</f>
        <v>OLD</v>
      </c>
    </row>
    <row r="220" spans="49:134">
      <c r="AW220" t="s">
        <v>227</v>
      </c>
      <c r="AX220">
        <v>0</v>
      </c>
      <c r="AY220">
        <v>0</v>
      </c>
      <c r="AZ220" t="s">
        <v>227</v>
      </c>
      <c r="BA220">
        <v>0</v>
      </c>
      <c r="BB220">
        <v>0</v>
      </c>
      <c r="BC220">
        <v>0</v>
      </c>
      <c r="BD220" t="s">
        <v>25</v>
      </c>
      <c r="CO220" t="s">
        <v>227</v>
      </c>
      <c r="CP220">
        <v>0</v>
      </c>
      <c r="CQ220">
        <v>0</v>
      </c>
      <c r="CR220" t="s">
        <v>227</v>
      </c>
      <c r="CS220">
        <v>0</v>
      </c>
      <c r="CT220">
        <v>0</v>
      </c>
      <c r="CU220">
        <v>0</v>
      </c>
      <c r="CV220" s="4" t="s">
        <v>25</v>
      </c>
    </row>
    <row r="221" spans="49:134">
      <c r="AW221" t="s">
        <v>227</v>
      </c>
      <c r="AX221">
        <v>0</v>
      </c>
      <c r="AY221">
        <v>0</v>
      </c>
      <c r="AZ221" t="s">
        <v>227</v>
      </c>
      <c r="BA221">
        <v>0</v>
      </c>
      <c r="BB221">
        <v>0</v>
      </c>
      <c r="BC221">
        <v>0</v>
      </c>
      <c r="BD221" t="s">
        <v>25</v>
      </c>
      <c r="CO221" t="s">
        <v>227</v>
      </c>
      <c r="CP221">
        <v>0</v>
      </c>
      <c r="CQ221">
        <v>0</v>
      </c>
      <c r="CR221" t="s">
        <v>227</v>
      </c>
      <c r="CS221">
        <v>0</v>
      </c>
      <c r="CT221">
        <v>0</v>
      </c>
      <c r="CU221">
        <v>0</v>
      </c>
      <c r="CV221" s="4" t="s">
        <v>25</v>
      </c>
    </row>
    <row r="222" spans="49:134">
      <c r="AW222" t="s">
        <v>227</v>
      </c>
      <c r="AX222">
        <v>0</v>
      </c>
      <c r="AY222">
        <v>0</v>
      </c>
      <c r="AZ222" t="s">
        <v>227</v>
      </c>
      <c r="BA222">
        <v>0</v>
      </c>
      <c r="BB222">
        <v>0</v>
      </c>
      <c r="BC222">
        <v>0</v>
      </c>
      <c r="BD222" t="s">
        <v>25</v>
      </c>
      <c r="CO222" t="s">
        <v>227</v>
      </c>
      <c r="CP222">
        <v>0</v>
      </c>
      <c r="CQ222">
        <v>0</v>
      </c>
      <c r="CR222" t="s">
        <v>227</v>
      </c>
      <c r="CS222">
        <v>0</v>
      </c>
      <c r="CT222">
        <v>0</v>
      </c>
      <c r="CU222">
        <v>0</v>
      </c>
      <c r="CV222" s="4" t="s">
        <v>25</v>
      </c>
    </row>
    <row r="223" spans="49:134">
      <c r="AW223" t="s">
        <v>227</v>
      </c>
      <c r="AX223">
        <v>0</v>
      </c>
      <c r="AY223">
        <v>0</v>
      </c>
      <c r="AZ223" t="s">
        <v>227</v>
      </c>
      <c r="BA223">
        <v>0</v>
      </c>
      <c r="BB223">
        <v>0</v>
      </c>
      <c r="BC223">
        <v>0</v>
      </c>
      <c r="BD223" t="s">
        <v>25</v>
      </c>
      <c r="CO223" t="s">
        <v>227</v>
      </c>
      <c r="CP223">
        <v>0</v>
      </c>
      <c r="CQ223">
        <v>0</v>
      </c>
      <c r="CR223" t="s">
        <v>227</v>
      </c>
      <c r="CS223">
        <v>0</v>
      </c>
      <c r="CT223">
        <v>0</v>
      </c>
      <c r="CU223">
        <v>0</v>
      </c>
      <c r="CV223" s="4" t="s">
        <v>25</v>
      </c>
    </row>
    <row r="224" spans="49:134">
      <c r="AW224" t="s">
        <v>227</v>
      </c>
      <c r="AX224">
        <v>0</v>
      </c>
      <c r="AY224">
        <v>0</v>
      </c>
      <c r="AZ224" t="s">
        <v>227</v>
      </c>
      <c r="BA224">
        <v>0</v>
      </c>
      <c r="BB224">
        <v>0</v>
      </c>
      <c r="BC224">
        <v>0</v>
      </c>
      <c r="BD224" t="s">
        <v>25</v>
      </c>
      <c r="CO224" t="s">
        <v>227</v>
      </c>
      <c r="CP224">
        <v>0</v>
      </c>
      <c r="CQ224">
        <v>0</v>
      </c>
      <c r="CR224" t="s">
        <v>227</v>
      </c>
      <c r="CS224">
        <v>0</v>
      </c>
      <c r="CT224">
        <v>0</v>
      </c>
      <c r="CU224">
        <v>0</v>
      </c>
      <c r="CV224" s="4" t="s">
        <v>25</v>
      </c>
    </row>
    <row r="225" spans="49:100">
      <c r="AW225" t="s">
        <v>227</v>
      </c>
      <c r="AX225">
        <v>0</v>
      </c>
      <c r="AY225">
        <v>0</v>
      </c>
      <c r="AZ225" t="s">
        <v>227</v>
      </c>
      <c r="BA225">
        <v>0</v>
      </c>
      <c r="BB225">
        <v>0</v>
      </c>
      <c r="BC225">
        <v>0</v>
      </c>
      <c r="BD225" t="s">
        <v>25</v>
      </c>
      <c r="CO225" t="s">
        <v>227</v>
      </c>
      <c r="CP225">
        <v>0</v>
      </c>
      <c r="CQ225">
        <v>0</v>
      </c>
      <c r="CR225" t="s">
        <v>227</v>
      </c>
      <c r="CS225">
        <v>0</v>
      </c>
      <c r="CT225">
        <v>0</v>
      </c>
      <c r="CU225">
        <v>0</v>
      </c>
      <c r="CV225" s="4" t="s">
        <v>25</v>
      </c>
    </row>
    <row r="226" spans="49:100">
      <c r="AW226" t="s">
        <v>227</v>
      </c>
      <c r="AX226">
        <v>0</v>
      </c>
      <c r="AY226">
        <v>0</v>
      </c>
      <c r="AZ226" t="s">
        <v>227</v>
      </c>
      <c r="BA226">
        <v>0</v>
      </c>
      <c r="BB226">
        <v>0</v>
      </c>
      <c r="BC226">
        <v>0</v>
      </c>
      <c r="BD226" t="s">
        <v>25</v>
      </c>
      <c r="CO226" t="s">
        <v>227</v>
      </c>
      <c r="CP226">
        <v>0</v>
      </c>
      <c r="CQ226">
        <v>0</v>
      </c>
      <c r="CR226" t="s">
        <v>227</v>
      </c>
      <c r="CS226">
        <v>0</v>
      </c>
      <c r="CT226">
        <v>0</v>
      </c>
      <c r="CU226">
        <v>0</v>
      </c>
      <c r="CV226" s="4" t="s">
        <v>25</v>
      </c>
    </row>
    <row r="227" spans="49:100">
      <c r="AW227" t="s">
        <v>227</v>
      </c>
      <c r="AX227">
        <v>0</v>
      </c>
      <c r="AY227">
        <v>0</v>
      </c>
      <c r="AZ227" t="s">
        <v>227</v>
      </c>
      <c r="BA227">
        <v>0</v>
      </c>
      <c r="BB227">
        <v>0</v>
      </c>
      <c r="BC227">
        <v>0</v>
      </c>
      <c r="BD227" t="s">
        <v>25</v>
      </c>
      <c r="CO227" t="s">
        <v>227</v>
      </c>
      <c r="CP227">
        <v>0</v>
      </c>
      <c r="CQ227">
        <v>0</v>
      </c>
      <c r="CR227" t="s">
        <v>227</v>
      </c>
      <c r="CS227">
        <v>0</v>
      </c>
      <c r="CT227">
        <v>0</v>
      </c>
      <c r="CU227">
        <v>0</v>
      </c>
      <c r="CV227" s="4" t="s">
        <v>25</v>
      </c>
    </row>
    <row r="228" spans="49:100">
      <c r="AW228" t="s">
        <v>227</v>
      </c>
      <c r="AX228">
        <v>0</v>
      </c>
      <c r="AY228">
        <v>0</v>
      </c>
      <c r="AZ228" t="s">
        <v>227</v>
      </c>
      <c r="BA228">
        <v>0</v>
      </c>
      <c r="BB228">
        <v>0</v>
      </c>
      <c r="BC228">
        <v>0</v>
      </c>
      <c r="BD228" t="s">
        <v>25</v>
      </c>
      <c r="CO228" t="s">
        <v>227</v>
      </c>
      <c r="CP228">
        <v>0</v>
      </c>
      <c r="CQ228">
        <v>0</v>
      </c>
      <c r="CR228" t="s">
        <v>227</v>
      </c>
      <c r="CS228">
        <v>0</v>
      </c>
      <c r="CT228">
        <v>0</v>
      </c>
      <c r="CU228">
        <v>0</v>
      </c>
      <c r="CV228" s="4" t="s">
        <v>25</v>
      </c>
    </row>
    <row r="229" spans="49:100">
      <c r="AW229" t="s">
        <v>227</v>
      </c>
      <c r="AX229">
        <v>0</v>
      </c>
      <c r="AY229">
        <v>0</v>
      </c>
      <c r="AZ229" t="s">
        <v>227</v>
      </c>
      <c r="BA229">
        <v>0</v>
      </c>
      <c r="BB229">
        <v>0</v>
      </c>
      <c r="BC229">
        <v>0</v>
      </c>
      <c r="BD229" t="s">
        <v>25</v>
      </c>
      <c r="CO229" t="s">
        <v>227</v>
      </c>
      <c r="CP229">
        <v>0</v>
      </c>
      <c r="CQ229">
        <v>0</v>
      </c>
      <c r="CR229" t="s">
        <v>227</v>
      </c>
      <c r="CS229">
        <v>0</v>
      </c>
      <c r="CT229">
        <v>0</v>
      </c>
      <c r="CU229">
        <v>0</v>
      </c>
      <c r="CV229" s="4" t="s">
        <v>25</v>
      </c>
    </row>
    <row r="230" spans="49:100">
      <c r="AW230" t="s">
        <v>227</v>
      </c>
      <c r="AX230">
        <v>0</v>
      </c>
      <c r="AY230">
        <v>0</v>
      </c>
      <c r="AZ230" t="s">
        <v>227</v>
      </c>
      <c r="BA230">
        <v>0</v>
      </c>
      <c r="BB230">
        <v>0</v>
      </c>
      <c r="BC230">
        <v>0</v>
      </c>
      <c r="BD230" t="s">
        <v>25</v>
      </c>
      <c r="CO230" t="s">
        <v>227</v>
      </c>
      <c r="CP230">
        <v>0</v>
      </c>
      <c r="CQ230">
        <v>0</v>
      </c>
      <c r="CR230" t="s">
        <v>227</v>
      </c>
      <c r="CS230">
        <v>0</v>
      </c>
      <c r="CT230">
        <v>0</v>
      </c>
      <c r="CU230">
        <v>0</v>
      </c>
      <c r="CV230" s="4" t="s">
        <v>25</v>
      </c>
    </row>
    <row r="231" spans="49:100">
      <c r="AW231" t="s">
        <v>227</v>
      </c>
      <c r="AX231">
        <v>0</v>
      </c>
      <c r="AY231">
        <v>0</v>
      </c>
      <c r="AZ231" t="s">
        <v>227</v>
      </c>
      <c r="BA231">
        <v>0</v>
      </c>
      <c r="BB231">
        <v>0</v>
      </c>
      <c r="BC231">
        <v>0</v>
      </c>
      <c r="BD231" t="s">
        <v>25</v>
      </c>
      <c r="CO231" t="s">
        <v>227</v>
      </c>
      <c r="CP231">
        <v>0</v>
      </c>
      <c r="CQ231">
        <v>0</v>
      </c>
      <c r="CR231" t="s">
        <v>227</v>
      </c>
      <c r="CS231">
        <v>0</v>
      </c>
      <c r="CT231">
        <v>0</v>
      </c>
      <c r="CU231">
        <v>0</v>
      </c>
      <c r="CV231" s="4" t="s">
        <v>25</v>
      </c>
    </row>
    <row r="232" spans="49:100">
      <c r="AW232" t="s">
        <v>227</v>
      </c>
      <c r="AX232">
        <v>0</v>
      </c>
      <c r="AY232">
        <v>0</v>
      </c>
      <c r="AZ232" t="s">
        <v>227</v>
      </c>
      <c r="BA232">
        <v>0</v>
      </c>
      <c r="BB232">
        <v>0</v>
      </c>
      <c r="BC232">
        <v>0</v>
      </c>
      <c r="BD232" t="s">
        <v>25</v>
      </c>
      <c r="CO232" t="s">
        <v>227</v>
      </c>
      <c r="CP232">
        <v>0</v>
      </c>
      <c r="CQ232">
        <v>0</v>
      </c>
      <c r="CR232" t="s">
        <v>227</v>
      </c>
      <c r="CS232">
        <v>0</v>
      </c>
      <c r="CT232">
        <v>0</v>
      </c>
      <c r="CU232">
        <v>0</v>
      </c>
      <c r="CV232" s="4" t="s">
        <v>25</v>
      </c>
    </row>
    <row r="233" spans="49:100">
      <c r="AW233" t="s">
        <v>227</v>
      </c>
      <c r="AX233">
        <v>0</v>
      </c>
      <c r="AY233">
        <v>0</v>
      </c>
      <c r="AZ233" t="s">
        <v>227</v>
      </c>
      <c r="BA233">
        <v>0</v>
      </c>
      <c r="BB233">
        <v>0</v>
      </c>
      <c r="BC233">
        <v>0</v>
      </c>
      <c r="BD233" t="s">
        <v>25</v>
      </c>
      <c r="CO233" t="s">
        <v>227</v>
      </c>
      <c r="CP233">
        <v>0</v>
      </c>
      <c r="CQ233">
        <v>0</v>
      </c>
      <c r="CR233" t="s">
        <v>227</v>
      </c>
      <c r="CS233">
        <v>0</v>
      </c>
      <c r="CT233">
        <v>0</v>
      </c>
      <c r="CU233">
        <v>0</v>
      </c>
      <c r="CV233" s="4" t="s">
        <v>25</v>
      </c>
    </row>
    <row r="234" spans="49:100">
      <c r="AW234" t="s">
        <v>227</v>
      </c>
      <c r="AX234">
        <v>0</v>
      </c>
      <c r="AY234">
        <v>0</v>
      </c>
      <c r="AZ234" t="s">
        <v>227</v>
      </c>
      <c r="BA234">
        <v>0</v>
      </c>
      <c r="BB234">
        <v>0</v>
      </c>
      <c r="BC234">
        <v>0</v>
      </c>
      <c r="BD234" t="s">
        <v>25</v>
      </c>
      <c r="CO234" t="s">
        <v>227</v>
      </c>
      <c r="CP234">
        <v>0</v>
      </c>
      <c r="CQ234">
        <v>0</v>
      </c>
      <c r="CR234" t="s">
        <v>227</v>
      </c>
      <c r="CS234">
        <v>0</v>
      </c>
      <c r="CT234">
        <v>0</v>
      </c>
      <c r="CU234">
        <v>0</v>
      </c>
      <c r="CV234" s="4" t="s">
        <v>25</v>
      </c>
    </row>
    <row r="235" spans="49:100">
      <c r="AW235" t="s">
        <v>227</v>
      </c>
      <c r="AX235">
        <v>0</v>
      </c>
      <c r="AY235">
        <v>0</v>
      </c>
      <c r="AZ235" t="s">
        <v>227</v>
      </c>
      <c r="BA235">
        <v>0</v>
      </c>
      <c r="BB235">
        <v>0</v>
      </c>
      <c r="BC235">
        <v>0</v>
      </c>
      <c r="BD235" t="s">
        <v>25</v>
      </c>
      <c r="CO235" t="s">
        <v>227</v>
      </c>
      <c r="CP235">
        <v>0</v>
      </c>
      <c r="CQ235">
        <v>0</v>
      </c>
      <c r="CR235" t="s">
        <v>227</v>
      </c>
      <c r="CS235">
        <v>0</v>
      </c>
      <c r="CT235">
        <v>0</v>
      </c>
      <c r="CU235">
        <v>0</v>
      </c>
      <c r="CV235" s="4" t="s">
        <v>25</v>
      </c>
    </row>
    <row r="236" spans="49:100">
      <c r="AW236" t="s">
        <v>227</v>
      </c>
      <c r="AX236">
        <v>0</v>
      </c>
      <c r="AY236">
        <v>0</v>
      </c>
      <c r="AZ236" t="s">
        <v>227</v>
      </c>
      <c r="BA236">
        <v>0</v>
      </c>
      <c r="BB236">
        <v>0</v>
      </c>
      <c r="BC236">
        <v>0</v>
      </c>
      <c r="BD236" t="s">
        <v>25</v>
      </c>
      <c r="CO236" t="s">
        <v>227</v>
      </c>
      <c r="CP236">
        <v>0</v>
      </c>
      <c r="CQ236">
        <v>0</v>
      </c>
      <c r="CR236" t="s">
        <v>227</v>
      </c>
      <c r="CS236">
        <v>0</v>
      </c>
      <c r="CT236">
        <v>0</v>
      </c>
      <c r="CU236">
        <v>0</v>
      </c>
      <c r="CV236" s="4" t="s">
        <v>25</v>
      </c>
    </row>
    <row r="237" spans="49:100">
      <c r="AW237" t="s">
        <v>227</v>
      </c>
      <c r="AX237">
        <v>0</v>
      </c>
      <c r="AY237">
        <v>0</v>
      </c>
      <c r="AZ237" t="s">
        <v>227</v>
      </c>
      <c r="BA237">
        <v>0</v>
      </c>
      <c r="BB237">
        <v>0</v>
      </c>
      <c r="BC237">
        <v>0</v>
      </c>
      <c r="BD237" t="s">
        <v>25</v>
      </c>
      <c r="CO237" t="s">
        <v>227</v>
      </c>
      <c r="CP237">
        <v>0</v>
      </c>
      <c r="CQ237">
        <v>0</v>
      </c>
      <c r="CR237" t="s">
        <v>227</v>
      </c>
      <c r="CS237">
        <v>0</v>
      </c>
      <c r="CT237">
        <v>0</v>
      </c>
      <c r="CU237">
        <v>0</v>
      </c>
      <c r="CV237" s="4" t="s">
        <v>25</v>
      </c>
    </row>
    <row r="238" spans="49:100">
      <c r="AW238" t="s">
        <v>227</v>
      </c>
      <c r="AX238">
        <v>0</v>
      </c>
      <c r="AY238">
        <v>0</v>
      </c>
      <c r="AZ238" t="s">
        <v>227</v>
      </c>
      <c r="BA238">
        <v>0</v>
      </c>
      <c r="BB238">
        <v>0</v>
      </c>
      <c r="BC238">
        <v>0</v>
      </c>
      <c r="BD238" t="s">
        <v>25</v>
      </c>
      <c r="CO238" t="s">
        <v>227</v>
      </c>
      <c r="CP238">
        <v>0</v>
      </c>
      <c r="CQ238">
        <v>0</v>
      </c>
      <c r="CR238" t="s">
        <v>227</v>
      </c>
      <c r="CS238">
        <v>0</v>
      </c>
      <c r="CT238">
        <v>0</v>
      </c>
      <c r="CU238">
        <v>0</v>
      </c>
      <c r="CV238" s="4" t="s">
        <v>25</v>
      </c>
    </row>
    <row r="239" spans="49:100">
      <c r="AW239" t="s">
        <v>227</v>
      </c>
      <c r="AX239">
        <v>0</v>
      </c>
      <c r="AY239">
        <v>0</v>
      </c>
      <c r="AZ239" t="s">
        <v>227</v>
      </c>
      <c r="BA239">
        <v>0</v>
      </c>
      <c r="BB239">
        <v>0</v>
      </c>
      <c r="BC239">
        <v>0</v>
      </c>
      <c r="BD239" t="s">
        <v>25</v>
      </c>
      <c r="CO239" t="s">
        <v>227</v>
      </c>
      <c r="CP239">
        <v>0</v>
      </c>
      <c r="CQ239">
        <v>0</v>
      </c>
      <c r="CR239" t="s">
        <v>227</v>
      </c>
      <c r="CS239">
        <v>0</v>
      </c>
      <c r="CT239">
        <v>0</v>
      </c>
      <c r="CU239">
        <v>0</v>
      </c>
      <c r="CV239" s="4" t="s">
        <v>25</v>
      </c>
    </row>
  </sheetData>
  <sheetCalcPr fullCalcOnLoa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5">
    <tabColor rgb="FFFFFF00"/>
  </sheetPr>
  <dimension ref="A1:EA238"/>
  <sheetViews>
    <sheetView topLeftCell="V1" zoomScaleNormal="100" workbookViewId="0">
      <selection activeCell="AA3" sqref="AA3"/>
    </sheetView>
  </sheetViews>
  <sheetFormatPr defaultColWidth="9.109375"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24.33203125" style="13" bestFit="1" customWidth="1"/>
    <col min="5" max="5" width="16.5546875" style="13" bestFit="1" customWidth="1"/>
    <col min="6" max="7" width="9.33203125" style="13" bestFit="1" customWidth="1"/>
    <col min="8" max="8" width="9.109375" style="13"/>
    <col min="9" max="9" width="11.88671875" style="13" bestFit="1" customWidth="1"/>
    <col min="10" max="10" width="12.44140625" style="13" customWidth="1"/>
    <col min="11" max="11" width="9.109375" style="13"/>
    <col min="12" max="12" width="25.109375" bestFit="1" customWidth="1"/>
    <col min="13" max="13" width="5.44140625" bestFit="1" customWidth="1"/>
    <col min="14" max="14" width="15.33203125" bestFit="1" customWidth="1"/>
    <col min="15" max="15" width="21.109375" style="13" bestFit="1" customWidth="1"/>
    <col min="16" max="16" width="16.5546875" style="13" bestFit="1" customWidth="1"/>
    <col min="17" max="18" width="9.33203125" style="13" bestFit="1" customWidth="1"/>
    <col min="19" max="19" width="9.109375" style="13"/>
    <col min="20" max="20" width="11.88671875" style="13" bestFit="1" customWidth="1"/>
    <col min="21" max="22" width="12" style="13" customWidth="1"/>
    <col min="23" max="23" width="25.109375" bestFit="1" customWidth="1"/>
    <col min="24" max="24" width="5.44140625" bestFit="1" customWidth="1"/>
    <col min="25" max="25" width="15.33203125" bestFit="1" customWidth="1"/>
    <col min="26" max="26" width="26.109375" style="13" bestFit="1" customWidth="1"/>
    <col min="27" max="27" width="16.5546875" style="13" bestFit="1" customWidth="1"/>
    <col min="28" max="29" width="9.33203125" style="13" bestFit="1" customWidth="1"/>
    <col min="30" max="30" width="9.109375" style="13"/>
    <col min="31" max="31" width="11.88671875" style="13" bestFit="1" customWidth="1"/>
    <col min="32" max="33" width="13.5546875" style="13" customWidth="1"/>
    <col min="34" max="34" width="23.5546875" bestFit="1" customWidth="1"/>
    <col min="35" max="35" width="5.44140625" bestFit="1" customWidth="1"/>
    <col min="36" max="36" width="25.6640625" bestFit="1" customWidth="1"/>
    <col min="37" max="37" width="23.5546875" style="13" bestFit="1" customWidth="1"/>
    <col min="38" max="38" width="10" style="13" bestFit="1" customWidth="1"/>
    <col min="39" max="39" width="6.109375" style="15" bestFit="1" customWidth="1"/>
    <col min="40" max="40" width="5" style="13" bestFit="1" customWidth="1"/>
    <col min="41" max="41" width="9.109375" style="13"/>
    <col min="42" max="42" width="10" style="13" bestFit="1" customWidth="1"/>
    <col min="43" max="44" width="13.109375" style="13" customWidth="1"/>
    <col min="45" max="45" width="25.109375" bestFit="1" customWidth="1"/>
    <col min="46" max="46" width="5.44140625" bestFit="1" customWidth="1"/>
    <col min="47" max="47" width="15.33203125" bestFit="1" customWidth="1"/>
    <col min="48" max="48" width="21.88671875" style="13" bestFit="1" customWidth="1"/>
    <col min="49" max="49" width="16.5546875" style="13" bestFit="1" customWidth="1"/>
    <col min="50" max="52" width="9.109375" style="13"/>
    <col min="53" max="53" width="11.88671875" style="13" bestFit="1" customWidth="1"/>
    <col min="54" max="55" width="16.6640625" style="13" customWidth="1"/>
    <col min="56" max="56" width="22.33203125" bestFit="1" customWidth="1"/>
    <col min="57" max="57" width="5.44140625" bestFit="1" customWidth="1"/>
    <col min="58" max="58" width="20.33203125" customWidth="1"/>
    <col min="59" max="59" width="17.33203125" style="13" bestFit="1" customWidth="1"/>
    <col min="60" max="60" width="16.44140625" style="13" bestFit="1" customWidth="1"/>
    <col min="61" max="61" width="6.109375" style="13" bestFit="1" customWidth="1"/>
    <col min="62" max="62" width="5" style="13" bestFit="1" customWidth="1"/>
    <col min="63" max="63" width="9.109375" style="13"/>
    <col min="64" max="64" width="11.88671875" style="13" bestFit="1" customWidth="1"/>
    <col min="65" max="66" width="13" style="13" customWidth="1"/>
    <col min="67" max="67" width="25.109375" bestFit="1" customWidth="1"/>
    <col min="68" max="68" width="5.44140625" bestFit="1" customWidth="1"/>
    <col min="69" max="69" width="19.88671875" customWidth="1"/>
    <col min="70" max="70" width="25.44140625" style="14" bestFit="1" customWidth="1"/>
    <col min="71" max="71" width="16.44140625" style="14" bestFit="1" customWidth="1"/>
    <col min="72" max="74" width="9.109375" style="14"/>
    <col min="75" max="75" width="12.44140625" style="14" customWidth="1"/>
    <col min="76" max="76" width="13" style="14" customWidth="1"/>
    <col min="77" max="77" width="13" style="13" customWidth="1"/>
    <col min="78" max="78" width="25.109375" bestFit="1" customWidth="1"/>
    <col min="79" max="79" width="5.44140625" bestFit="1" customWidth="1"/>
    <col min="80" max="80" width="15.33203125" bestFit="1" customWidth="1"/>
    <col min="81" max="81" width="23.5546875" style="13" bestFit="1" customWidth="1"/>
    <col min="82" max="82" width="16.44140625" style="13" bestFit="1" customWidth="1"/>
    <col min="83" max="85" width="9.109375" style="13"/>
    <col min="86" max="86" width="10" style="13" bestFit="1" customWidth="1"/>
    <col min="87" max="87" width="11.88671875" style="13" customWidth="1"/>
    <col min="88" max="88" width="9.109375" style="13"/>
    <col min="89" max="89" width="25.109375" bestFit="1" customWidth="1"/>
    <col min="90" max="90" width="5.44140625" bestFit="1" customWidth="1"/>
    <col min="91" max="91" width="15.33203125" bestFit="1" customWidth="1"/>
    <col min="92" max="92" width="19.88671875" style="13" bestFit="1" customWidth="1"/>
    <col min="93" max="93" width="16.44140625" style="13" bestFit="1" customWidth="1"/>
    <col min="94" max="96" width="9.109375" style="13"/>
    <col min="97" max="97" width="11.33203125" style="13" bestFit="1" customWidth="1"/>
    <col min="98" max="98" width="11.88671875" style="13" customWidth="1"/>
    <col min="99" max="99" width="9.109375" style="13"/>
    <col min="100" max="100" width="25.109375" bestFit="1" customWidth="1"/>
    <col min="101" max="101" width="5.44140625" bestFit="1" customWidth="1"/>
    <col min="102" max="102" width="15.33203125" bestFit="1" customWidth="1"/>
    <col min="103" max="103" width="19.88671875" style="13" bestFit="1" customWidth="1"/>
    <col min="104" max="104" width="16.44140625" style="13" bestFit="1" customWidth="1"/>
    <col min="105" max="107" width="9.109375" style="13"/>
    <col min="108" max="108" width="11.33203125" style="13" bestFit="1" customWidth="1"/>
    <col min="109" max="109" width="11.88671875" style="13" customWidth="1"/>
    <col min="110" max="110" width="9.109375" style="13"/>
    <col min="111" max="111" width="25.109375" bestFit="1" customWidth="1"/>
    <col min="112" max="112" width="5.44140625" bestFit="1" customWidth="1"/>
    <col min="113" max="113" width="15.33203125" bestFit="1" customWidth="1"/>
    <col min="114" max="114" width="19.88671875" style="13" bestFit="1" customWidth="1"/>
    <col min="115" max="115" width="16.44140625" style="13" bestFit="1" customWidth="1"/>
    <col min="116" max="118" width="9.109375" style="13"/>
    <col min="119" max="119" width="11.33203125" style="13" bestFit="1" customWidth="1"/>
    <col min="120" max="120" width="11.88671875" style="13" customWidth="1"/>
    <col min="121" max="121" width="9.109375" style="13"/>
    <col min="122" max="122" width="25.109375" bestFit="1" customWidth="1"/>
    <col min="123" max="123" width="5.44140625" bestFit="1" customWidth="1"/>
    <col min="124" max="124" width="15.33203125" bestFit="1" customWidth="1"/>
    <col min="125" max="125" width="19.88671875" style="13" bestFit="1" customWidth="1"/>
    <col min="126" max="126" width="16.44140625" style="13" bestFit="1" customWidth="1"/>
    <col min="127" max="129" width="9.109375" style="13"/>
    <col min="130" max="130" width="11.33203125" style="13" bestFit="1" customWidth="1"/>
    <col min="131" max="131" width="11.88671875" style="13" customWidth="1"/>
    <col min="132" max="16384" width="9.109375" style="13"/>
  </cols>
  <sheetData>
    <row r="1" spans="1:131">
      <c r="E1" s="13" t="s">
        <v>985</v>
      </c>
      <c r="F1" s="13">
        <v>32</v>
      </c>
      <c r="P1" s="13" t="s">
        <v>984</v>
      </c>
      <c r="Q1" s="13">
        <v>32</v>
      </c>
      <c r="AA1" s="13" t="s">
        <v>983</v>
      </c>
      <c r="AB1" s="13">
        <v>32</v>
      </c>
      <c r="AL1" s="13" t="s">
        <v>982</v>
      </c>
      <c r="AM1" s="15" t="s">
        <v>969</v>
      </c>
      <c r="AN1" s="13">
        <v>12</v>
      </c>
      <c r="AW1" s="13" t="s">
        <v>981</v>
      </c>
      <c r="AX1" s="13" t="s">
        <v>198</v>
      </c>
      <c r="AY1" s="13">
        <v>15</v>
      </c>
      <c r="BH1" s="13" t="s">
        <v>980</v>
      </c>
      <c r="BI1" s="13" t="s">
        <v>979</v>
      </c>
      <c r="BJ1" s="13">
        <v>22</v>
      </c>
      <c r="BS1" s="14" t="s">
        <v>978</v>
      </c>
      <c r="BT1" s="14" t="s">
        <v>977</v>
      </c>
      <c r="BU1" s="14">
        <v>12</v>
      </c>
      <c r="CD1" s="13" t="s">
        <v>976</v>
      </c>
      <c r="CE1" s="13" t="s">
        <v>828</v>
      </c>
      <c r="CF1" s="13">
        <v>12</v>
      </c>
      <c r="CN1" s="37"/>
      <c r="CO1" s="13" t="s">
        <v>975</v>
      </c>
      <c r="CP1" s="13" t="s">
        <v>798</v>
      </c>
      <c r="CQ1" s="13">
        <v>17</v>
      </c>
      <c r="CZ1" s="13" t="s">
        <v>974</v>
      </c>
      <c r="DA1" s="13" t="s">
        <v>973</v>
      </c>
      <c r="DB1" s="13">
        <v>20</v>
      </c>
      <c r="DK1" s="13" t="s">
        <v>972</v>
      </c>
      <c r="DL1" s="13" t="s">
        <v>971</v>
      </c>
      <c r="DM1" s="13">
        <v>16</v>
      </c>
      <c r="DV1" s="13" t="s">
        <v>970</v>
      </c>
      <c r="DW1" s="13" t="s">
        <v>969</v>
      </c>
      <c r="DX1" s="13">
        <v>3</v>
      </c>
    </row>
    <row r="2" spans="1:131">
      <c r="E2" s="13">
        <v>2010</v>
      </c>
      <c r="F2" s="13">
        <v>3</v>
      </c>
      <c r="P2" s="13">
        <v>2011</v>
      </c>
      <c r="Q2" s="13">
        <v>3</v>
      </c>
      <c r="AA2" s="13">
        <v>2011</v>
      </c>
      <c r="AB2" s="13">
        <v>3</v>
      </c>
      <c r="AL2" s="13">
        <v>2010</v>
      </c>
      <c r="AN2" s="13">
        <v>3</v>
      </c>
      <c r="AW2" s="13">
        <v>2010</v>
      </c>
      <c r="AY2" s="13">
        <v>3</v>
      </c>
      <c r="BH2" s="13">
        <v>2010</v>
      </c>
      <c r="BJ2" s="13">
        <v>3</v>
      </c>
      <c r="BS2" s="14">
        <v>2011</v>
      </c>
      <c r="BU2" s="14">
        <v>3</v>
      </c>
      <c r="CD2" s="13">
        <v>2011</v>
      </c>
      <c r="CF2" s="13">
        <v>3</v>
      </c>
      <c r="CO2" s="13">
        <v>2011</v>
      </c>
      <c r="CQ2" s="13">
        <v>3</v>
      </c>
      <c r="CZ2" s="13">
        <v>2011</v>
      </c>
      <c r="DB2" s="13">
        <v>3</v>
      </c>
      <c r="DK2" s="13">
        <v>2011</v>
      </c>
      <c r="DM2" s="13">
        <v>3</v>
      </c>
      <c r="DV2" s="13">
        <v>2011</v>
      </c>
      <c r="DX2" s="13">
        <v>3</v>
      </c>
    </row>
    <row r="3" spans="1:131">
      <c r="A3" s="2" t="s">
        <v>14</v>
      </c>
      <c r="B3" s="2"/>
      <c r="C3" s="2"/>
      <c r="E3" s="13" t="s">
        <v>15</v>
      </c>
      <c r="F3" s="13" t="s">
        <v>16</v>
      </c>
      <c r="G3" s="13" t="s">
        <v>17</v>
      </c>
      <c r="H3" s="15" t="s">
        <v>18</v>
      </c>
      <c r="I3" s="13" t="s">
        <v>22</v>
      </c>
      <c r="J3" s="13" t="s">
        <v>968</v>
      </c>
      <c r="L3" s="2" t="s">
        <v>14</v>
      </c>
      <c r="M3" s="2"/>
      <c r="N3" s="2"/>
      <c r="P3" s="13" t="s">
        <v>15</v>
      </c>
      <c r="Q3" s="13" t="s">
        <v>16</v>
      </c>
      <c r="R3" s="13" t="s">
        <v>17</v>
      </c>
      <c r="S3" s="15" t="s">
        <v>18</v>
      </c>
      <c r="T3" s="13" t="s">
        <v>22</v>
      </c>
      <c r="U3" s="13" t="s">
        <v>968</v>
      </c>
      <c r="W3" s="2" t="s">
        <v>14</v>
      </c>
      <c r="X3" s="2"/>
      <c r="Y3" s="2"/>
      <c r="AA3" s="13" t="s">
        <v>15</v>
      </c>
      <c r="AB3" s="13" t="s">
        <v>16</v>
      </c>
      <c r="AC3" s="13" t="s">
        <v>17</v>
      </c>
      <c r="AD3" s="15" t="s">
        <v>18</v>
      </c>
      <c r="AE3" s="13" t="s">
        <v>22</v>
      </c>
      <c r="AF3" s="13" t="s">
        <v>968</v>
      </c>
      <c r="AH3" s="2" t="s">
        <v>14</v>
      </c>
      <c r="AI3" s="2"/>
      <c r="AJ3" s="2"/>
      <c r="AL3" s="13" t="s">
        <v>15</v>
      </c>
      <c r="AM3" s="15" t="s">
        <v>16</v>
      </c>
      <c r="AN3" s="13" t="s">
        <v>17</v>
      </c>
      <c r="AO3" s="15" t="s">
        <v>18</v>
      </c>
      <c r="AP3" s="13" t="s">
        <v>22</v>
      </c>
      <c r="AQ3" s="13" t="s">
        <v>968</v>
      </c>
      <c r="AS3" s="2" t="s">
        <v>14</v>
      </c>
      <c r="AT3" s="2"/>
      <c r="AU3" s="2"/>
      <c r="AW3" s="13" t="s">
        <v>15</v>
      </c>
      <c r="AX3" s="13" t="s">
        <v>16</v>
      </c>
      <c r="AY3" s="13" t="s">
        <v>17</v>
      </c>
      <c r="AZ3" s="13" t="s">
        <v>18</v>
      </c>
      <c r="BA3" s="13" t="s">
        <v>22</v>
      </c>
      <c r="BB3" s="13" t="s">
        <v>968</v>
      </c>
      <c r="BD3" s="2" t="s">
        <v>14</v>
      </c>
      <c r="BE3" s="2"/>
      <c r="BF3" s="2"/>
      <c r="BH3" s="13" t="s">
        <v>15</v>
      </c>
      <c r="BI3" s="13" t="s">
        <v>16</v>
      </c>
      <c r="BJ3" s="13" t="s">
        <v>17</v>
      </c>
      <c r="BK3" s="13" t="s">
        <v>18</v>
      </c>
      <c r="BL3" s="13" t="s">
        <v>22</v>
      </c>
      <c r="BM3" s="13" t="s">
        <v>968</v>
      </c>
      <c r="BO3" s="2" t="s">
        <v>14</v>
      </c>
      <c r="BP3" s="2"/>
      <c r="BQ3" s="2"/>
      <c r="BS3" s="14" t="s">
        <v>15</v>
      </c>
      <c r="BT3" s="14" t="s">
        <v>16</v>
      </c>
      <c r="BU3" s="14" t="s">
        <v>17</v>
      </c>
      <c r="BV3" s="14" t="s">
        <v>18</v>
      </c>
      <c r="BW3" s="14" t="s">
        <v>22</v>
      </c>
      <c r="BX3" s="14" t="s">
        <v>968</v>
      </c>
      <c r="BZ3" s="2" t="s">
        <v>14</v>
      </c>
      <c r="CA3" s="2"/>
      <c r="CB3" s="2"/>
      <c r="CD3" s="13" t="s">
        <v>15</v>
      </c>
      <c r="CE3" s="13" t="s">
        <v>16</v>
      </c>
      <c r="CF3" s="13" t="s">
        <v>17</v>
      </c>
      <c r="CG3" s="13" t="s">
        <v>18</v>
      </c>
      <c r="CH3" s="13" t="s">
        <v>22</v>
      </c>
      <c r="CI3" s="13" t="s">
        <v>968</v>
      </c>
      <c r="CK3" s="2" t="s">
        <v>14</v>
      </c>
      <c r="CL3" s="2"/>
      <c r="CM3" s="2"/>
      <c r="CO3" s="13" t="s">
        <v>15</v>
      </c>
      <c r="CP3" s="13" t="s">
        <v>16</v>
      </c>
      <c r="CQ3" s="13" t="s">
        <v>17</v>
      </c>
      <c r="CR3" s="13" t="s">
        <v>18</v>
      </c>
      <c r="CS3" s="13" t="s">
        <v>22</v>
      </c>
      <c r="CT3" s="13" t="s">
        <v>968</v>
      </c>
      <c r="CV3" s="2" t="s">
        <v>14</v>
      </c>
      <c r="CW3" s="2"/>
      <c r="CX3" s="2"/>
      <c r="CZ3" s="13" t="s">
        <v>15</v>
      </c>
      <c r="DA3" s="13" t="s">
        <v>16</v>
      </c>
      <c r="DB3" s="13" t="s">
        <v>17</v>
      </c>
      <c r="DC3" s="13" t="s">
        <v>18</v>
      </c>
      <c r="DD3" s="13" t="s">
        <v>22</v>
      </c>
      <c r="DE3" s="13" t="s">
        <v>968</v>
      </c>
      <c r="DG3" s="2" t="s">
        <v>14</v>
      </c>
      <c r="DH3" s="2"/>
      <c r="DI3" s="2"/>
      <c r="DK3" s="13" t="s">
        <v>15</v>
      </c>
      <c r="DL3" s="13" t="s">
        <v>16</v>
      </c>
      <c r="DM3" s="13" t="s">
        <v>17</v>
      </c>
      <c r="DN3" s="13" t="s">
        <v>18</v>
      </c>
      <c r="DO3" s="13" t="s">
        <v>22</v>
      </c>
      <c r="DP3" s="13" t="s">
        <v>968</v>
      </c>
      <c r="DR3" s="2" t="s">
        <v>14</v>
      </c>
      <c r="DS3" s="2"/>
      <c r="DT3" s="2"/>
      <c r="DV3" s="13" t="s">
        <v>15</v>
      </c>
      <c r="DW3" s="13" t="s">
        <v>16</v>
      </c>
      <c r="DX3" s="13" t="s">
        <v>17</v>
      </c>
      <c r="DY3" s="13" t="s">
        <v>18</v>
      </c>
      <c r="DZ3" s="13" t="s">
        <v>22</v>
      </c>
      <c r="EA3" s="13" t="s">
        <v>968</v>
      </c>
    </row>
    <row r="4" spans="1:131">
      <c r="A4" t="s">
        <v>90</v>
      </c>
      <c r="B4">
        <v>1997</v>
      </c>
      <c r="C4" t="s">
        <v>37</v>
      </c>
      <c r="D4" s="13" t="s">
        <v>90</v>
      </c>
      <c r="E4" s="13">
        <v>100079073</v>
      </c>
      <c r="F4" s="13">
        <v>1</v>
      </c>
      <c r="G4" s="13">
        <v>1997</v>
      </c>
      <c r="H4" s="13" t="s">
        <v>25</v>
      </c>
      <c r="I4" s="3">
        <f>IF(F4&gt;$F$1,"NA",(IF($G4&lt;'[2]Point Tables'!$S$5,"OLD",(IF($H4="Y","X",(VLOOKUP($E4,[1]Y14WF!$A$1:$A$65536,1,FALSE)))))))</f>
        <v>100079073</v>
      </c>
      <c r="J4" s="3" t="str">
        <f>IF(F4&gt;$F$1,"NA",(IF(G4&lt;'[3]Point Tables'!$S$6,"OLD",(IF(H4="Y","X",(VLOOKUP(E4,[1]Y12WF!$A$1:$A$65536,1,FALSE)))))))</f>
        <v>OLD</v>
      </c>
      <c r="L4" t="s">
        <v>118</v>
      </c>
      <c r="M4">
        <v>1997</v>
      </c>
      <c r="N4" t="s">
        <v>51</v>
      </c>
      <c r="O4" t="s">
        <v>118</v>
      </c>
      <c r="P4">
        <v>100077772</v>
      </c>
      <c r="Q4">
        <v>1</v>
      </c>
      <c r="R4">
        <v>1997</v>
      </c>
      <c r="S4" s="16" t="s">
        <v>25</v>
      </c>
      <c r="T4" s="3">
        <f>IF(Q4&gt;$Q$1,"NA",(IF($R4&lt;'[2]Point Tables'!$S$5,"OLD",(IF($S4="Y","X",(VLOOKUP($P4,[1]Y14WF!$A$1:$A$65536,1,FALSE)))))))</f>
        <v>100077772</v>
      </c>
      <c r="U4" s="3" t="str">
        <f>IF(Q4&gt;$Q$1,"NA",(IF(R4&lt;'[3]Point Tables'!$S$6,"OLD",(IF(S4="Y","X",(VLOOKUP(P4,[1]Y12WF!$A$1:$A$65536,1,FALSE)))))))</f>
        <v>OLD</v>
      </c>
      <c r="V4" s="3"/>
      <c r="W4" t="s">
        <v>50</v>
      </c>
      <c r="X4">
        <v>1998</v>
      </c>
      <c r="Y4" t="s">
        <v>51</v>
      </c>
      <c r="Z4" s="13" t="s">
        <v>50</v>
      </c>
      <c r="AA4" s="13">
        <v>100086743</v>
      </c>
      <c r="AB4" s="13">
        <v>1</v>
      </c>
      <c r="AC4" s="13">
        <v>1998</v>
      </c>
      <c r="AD4" s="15" t="s">
        <v>25</v>
      </c>
      <c r="AE4" s="3">
        <f>IF(AB4&gt;$AB$1,"NA",(IF($AC4&lt;'[2]Point Tables'!$S$5,"OLD",(IF($AD4="Y","X",(VLOOKUP($AA4,[1]Y14WF!$A$1:$A$65536,1,FALSE)))))))</f>
        <v>100086743</v>
      </c>
      <c r="AF4" s="3">
        <f>IF(AB4&gt;$AB$1,"NA",(IF(AC4&lt;'[6]Point Tables'!$S$6,"OLD",(IF(AD4="Y","X",(VLOOKUP(AA4,[1]Y12WF!$A$1:$A$65536,1,FALSE)))))))</f>
        <v>100086743</v>
      </c>
      <c r="AG4" s="3"/>
      <c r="AH4" s="31" t="s">
        <v>967</v>
      </c>
      <c r="AI4" s="31">
        <v>1997</v>
      </c>
      <c r="AJ4" s="31" t="s">
        <v>31</v>
      </c>
      <c r="AK4" s="31" t="s">
        <v>967</v>
      </c>
      <c r="AL4" s="31">
        <v>100082946</v>
      </c>
      <c r="AM4" s="25">
        <v>1</v>
      </c>
      <c r="AN4" s="31">
        <v>1997</v>
      </c>
      <c r="AO4" s="15"/>
      <c r="AP4" s="3">
        <f>IF(AM4&gt;$AN$1,"NA",(IF($AN4&lt;'[2]Point Tables'!$S$5,"OLD",(IF($AO4="Y","X",(VLOOKUP($AL4,[1]Y14WF!$A$1:$A$65536,1,FALSE)))))))</f>
        <v>100082946</v>
      </c>
      <c r="AQ4" s="3" t="str">
        <f>IF(AM4&gt;$AN$1,"NA",(IF(AN4&lt;'[8]Point Tables'!$S$6,"OLD",(IF(AO4="Y","X",(VLOOKUP(AL4,[1]Y12WF!$A$1:$A$65536,1,FALSE)))))))</f>
        <v>OLD</v>
      </c>
      <c r="AR4" s="3"/>
      <c r="AS4" t="s">
        <v>966</v>
      </c>
      <c r="AT4">
        <v>1997</v>
      </c>
      <c r="AU4" t="s">
        <v>37</v>
      </c>
      <c r="AV4" s="13" t="s">
        <v>966</v>
      </c>
      <c r="AW4" s="13">
        <v>100079073</v>
      </c>
      <c r="AX4" s="13">
        <v>1</v>
      </c>
      <c r="AY4" s="13">
        <v>1997</v>
      </c>
      <c r="AZ4" s="36"/>
      <c r="BA4" s="3">
        <f>IF(AX4&gt;$AY$1,"NA",(IF($AY4&lt;'[2]Point Tables'!$S$5,"OLD",(IF($AZ4="Y","X",(VLOOKUP($AW4,[1]Y14WF!$A$1:$A$65536,1,FALSE)))))))</f>
        <v>100079073</v>
      </c>
      <c r="BB4" s="3" t="str">
        <f>IF(AX4&gt;$AY$1,"NA",(IF(AY4&lt;'[7]Point Tables'!$S$6,"OLD",(IF(AZ4="Y","X",(VLOOKUP(AW4,[1]Y12WF!$A$1:$A$65536,1,FALSE)))))))</f>
        <v>OLD</v>
      </c>
      <c r="BC4" s="3"/>
      <c r="BD4" t="s">
        <v>945</v>
      </c>
      <c r="BE4">
        <v>1998</v>
      </c>
      <c r="BF4" t="s">
        <v>699</v>
      </c>
      <c r="BG4" s="35" t="s">
        <v>945</v>
      </c>
      <c r="BH4" s="18">
        <v>100086743</v>
      </c>
      <c r="BI4" s="34">
        <v>1</v>
      </c>
      <c r="BJ4" s="23">
        <v>1998</v>
      </c>
      <c r="BK4" s="13" t="s">
        <v>13</v>
      </c>
      <c r="BL4" s="3">
        <f>IF(BI4&gt;$BJ$1,"NA",(IF($BJ4&lt;'[2]Point Tables'!$S$5,"OLD",(IF($BK4="Y","X",(VLOOKUP($BH4,[1]Y14WF!$A$1:$A$65536,1,FALSE)))))))</f>
        <v>100086743</v>
      </c>
      <c r="BM4" s="3">
        <f>IF(BI4&gt;$BJ$1,"NA",(IF(BJ4&lt;'[4]Point Tables'!$S$6,"OLD",(IF(BK4="Y","X",(VLOOKUP(BH4,[1]Y12WF!$A$1:$A$65536,1,FALSE)))))))</f>
        <v>100086743</v>
      </c>
      <c r="BN4" s="3"/>
      <c r="BO4" t="s">
        <v>938</v>
      </c>
      <c r="BP4">
        <v>1998</v>
      </c>
      <c r="BQ4" t="s">
        <v>699</v>
      </c>
      <c r="BR4" s="14" t="s">
        <v>938</v>
      </c>
      <c r="BS4" s="14">
        <v>100085575</v>
      </c>
      <c r="BT4" s="22">
        <v>1</v>
      </c>
      <c r="BU4" s="14">
        <v>1998</v>
      </c>
      <c r="BW4" s="3">
        <f>IF(BT4&gt;$BU$1,"NA",(IF($BU4&lt;'[2]Point Tables'!$S$5,"OLD",(IF($BV4="Y","X",(VLOOKUP($BS4,[1]Y14WF!$A$1:$A$65536,1,FALSE)))))))</f>
        <v>100085575</v>
      </c>
      <c r="BX4" s="3">
        <f>IF(BT4&gt;$BU$1,"NA",(IF(BU4&lt;'[3]Point Tables'!$S$6,"OLD",(IF(BV4="Y","X",(VLOOKUP(BS4,[1]Y12WF!$A$1:$A$65536,1,FALSE)))))))</f>
        <v>100085575</v>
      </c>
      <c r="BY4" s="3"/>
      <c r="BZ4" t="s">
        <v>906</v>
      </c>
      <c r="CA4">
        <v>1999</v>
      </c>
      <c r="CB4" t="s">
        <v>965</v>
      </c>
      <c r="CC4" s="28" t="s">
        <v>906</v>
      </c>
      <c r="CD4" s="33">
        <v>100086737</v>
      </c>
      <c r="CE4" s="29">
        <v>1</v>
      </c>
      <c r="CF4" s="28">
        <v>1999</v>
      </c>
      <c r="CH4" s="3">
        <f>IF(CE4&gt;$CF$1,"NA",(IF($CF4&lt;'[2]Point Tables'!$S$5,"OLD",(IF($CG4="Y","X",(VLOOKUP($CD4,[1]Y14WF!$A$1:$A$65536,1,FALSE)))))))</f>
        <v>100086737</v>
      </c>
      <c r="CI4" s="3">
        <f>IF(CE4&gt;$CF$1,"NA",(IF(CF4&lt;'[3]Point Tables'!$S$6,"OLD",(IF(CG4="Y","X",(VLOOKUP(CD4,[1]Y12WF!$A$1:$A$65536,1,FALSE)))))))</f>
        <v>100086737</v>
      </c>
      <c r="CK4" t="s">
        <v>964</v>
      </c>
      <c r="CL4">
        <v>1996</v>
      </c>
      <c r="CM4" t="s">
        <v>703</v>
      </c>
      <c r="CN4" s="23" t="s">
        <v>964</v>
      </c>
      <c r="CO4" s="13">
        <v>100078734</v>
      </c>
      <c r="CP4" s="23">
        <v>1</v>
      </c>
      <c r="CQ4" s="13">
        <v>1996</v>
      </c>
      <c r="CS4" s="3">
        <f>IF(CP4&gt;$CQ$1,"NA",(IF($CQ3&lt;'[2]Point Tables'!$S$5,"OLD",(IF($CR3="Y","X",(VLOOKUP($CO4,[1]Y14WF!$A$1:$A$65536,1,FALSE)))))))</f>
        <v>100078734</v>
      </c>
      <c r="CT4" s="3" t="str">
        <f>IF(CP4&gt;$CQ$1,"NA",(IF(CQ4&lt;'[2]Point Tables'!$S$6,"OLD",(IF(CR4="Y","X",(VLOOKUP(CO5,[1]Y12WF!$A$1:$A$65536,1,FALSE)))))))</f>
        <v>OLD</v>
      </c>
      <c r="CV4" t="s">
        <v>963</v>
      </c>
      <c r="CW4">
        <v>1998</v>
      </c>
      <c r="CX4" t="s">
        <v>51</v>
      </c>
      <c r="CY4" s="23" t="s">
        <v>963</v>
      </c>
      <c r="CZ4" s="23">
        <v>100085575</v>
      </c>
      <c r="DA4" s="23">
        <v>1</v>
      </c>
      <c r="DB4" s="13">
        <v>1998</v>
      </c>
      <c r="DD4" s="3">
        <f>IF(DA4&gt;$DB$1,"NA",(IF($DB4&lt;'[2]Point Tables'!$S$5,"OLD",(IF($DC4="Y","X",(VLOOKUP($CZ4,[1]Y14WF!$A$1:$A$65536,1,FALSE)))))))</f>
        <v>100085575</v>
      </c>
      <c r="DE4" s="3">
        <f>IF(DA4&gt;$DB$1,"NA",(IF(DB4&lt;'[3]Point Tables'!$S$6,"OLD",(IF(DC4="Y","X",(VLOOKUP(CZ4,[1]Y12WF!$A$1:$A$65536,1,FALSE)))))))</f>
        <v>100085575</v>
      </c>
      <c r="DG4" t="s">
        <v>961</v>
      </c>
      <c r="DH4">
        <v>1996</v>
      </c>
      <c r="DI4" t="s">
        <v>37</v>
      </c>
      <c r="DJ4" s="23" t="s">
        <v>961</v>
      </c>
      <c r="DK4" s="23">
        <v>100098010</v>
      </c>
      <c r="DL4" s="23">
        <v>1</v>
      </c>
      <c r="DM4" s="13">
        <v>1996</v>
      </c>
      <c r="DO4" s="3">
        <f>IF(DL4&gt;$DM$1,"NA",(IF($DM4&lt;'[2]Point Tables'!$S$5,"OLD",(IF($DN4="Y","X",(VLOOKUP($DK4,[1]Y14WF!$A$1:$A$65536,1,FALSE)))))))</f>
        <v>100098010</v>
      </c>
      <c r="DP4" s="3" t="str">
        <f>IF(DL4&gt;$DM$1,"NA",(IF(DM4&lt;'[2]Point Tables'!$S$6,"OLD",(IF(DN4="Y","X",(VLOOKUP(DK4,[1]Y12WF!$A$1:$A$65536,1,FALSE)))))))</f>
        <v>OLD</v>
      </c>
      <c r="DR4" t="s">
        <v>66</v>
      </c>
      <c r="DS4">
        <v>1998</v>
      </c>
      <c r="DT4" t="s">
        <v>947</v>
      </c>
      <c r="DU4" s="23" t="s">
        <v>66</v>
      </c>
      <c r="DV4" s="23">
        <v>100097392</v>
      </c>
      <c r="DW4" s="23">
        <v>1</v>
      </c>
      <c r="DX4" s="13">
        <v>1998</v>
      </c>
      <c r="DZ4" s="3">
        <f>IF(DW4&gt;$DX$1,"NA",(IF($DX4&lt;'[2]Point Tables'!$S$5,"OLD",(IF($DN4="Y","X",(VLOOKUP($DV4,[1]Y14WF!$A$1:$A$65536,1,FALSE)))))))</f>
        <v>100097392</v>
      </c>
      <c r="EA4" s="3">
        <f>IF(DW4&gt;$DX$1,"NA",(IF(DX4&lt;'[3]Point Tables'!$S$6,"OLD",(IF(DY4="Y","X",(VLOOKUP(DV4,[1]Y12WF!$A$1:$A$65536,1,FALSE)))))))</f>
        <v>100097392</v>
      </c>
    </row>
    <row r="5" spans="1:131">
      <c r="A5" s="3" t="s">
        <v>125</v>
      </c>
      <c r="B5" s="3">
        <v>1996</v>
      </c>
      <c r="C5" s="3" t="s">
        <v>160</v>
      </c>
      <c r="D5" s="13" t="s">
        <v>125</v>
      </c>
      <c r="E5" s="13">
        <v>100064783</v>
      </c>
      <c r="F5" s="13">
        <v>2</v>
      </c>
      <c r="G5" s="13">
        <v>1996</v>
      </c>
      <c r="H5" s="13" t="s">
        <v>25</v>
      </c>
      <c r="I5" s="3">
        <f>IF(F5&gt;$F$1,"NA",(IF($G5&lt;'[2]Point Tables'!$S$5,"OLD",(IF($H5="Y","X",(VLOOKUP($E5,[1]Y14WF!$A$1:$A$65536,1,FALSE)))))))</f>
        <v>100064783</v>
      </c>
      <c r="J5" s="3" t="str">
        <f>IF(F5&gt;$F$1,"NA",(IF(G5&lt;'[3]Point Tables'!$S$6,"OLD",(IF(H5="Y","X",(VLOOKUP(E5,[1]Y12WF!$A$1:$A$65536,1,FALSE)))))))</f>
        <v>OLD</v>
      </c>
      <c r="L5" t="s">
        <v>211</v>
      </c>
      <c r="M5">
        <v>1998</v>
      </c>
      <c r="N5" t="s">
        <v>51</v>
      </c>
      <c r="O5" t="s">
        <v>211</v>
      </c>
      <c r="P5">
        <v>100085575</v>
      </c>
      <c r="Q5">
        <v>2</v>
      </c>
      <c r="R5">
        <v>1998</v>
      </c>
      <c r="S5" s="16" t="s">
        <v>25</v>
      </c>
      <c r="T5" s="3">
        <f>IF(Q5&gt;$Q$1,"NA",(IF($R5&lt;'[2]Point Tables'!$S$5,"OLD",(IF($S5="Y","X",(VLOOKUP($P5,[1]Y14WF!$A$1:$A$65536,1,FALSE)))))))</f>
        <v>100085575</v>
      </c>
      <c r="U5" s="3">
        <f>IF(Q5&gt;$Q$1,"NA",(IF(R5&lt;'[3]Point Tables'!$S$6,"OLD",(IF(S5="Y","X",(VLOOKUP(P5,[1]Y12WF!$A$1:$A$65536,1,FALSE)))))))</f>
        <v>100085575</v>
      </c>
      <c r="V5" s="3"/>
      <c r="W5" s="3" t="s">
        <v>118</v>
      </c>
      <c r="X5" s="3">
        <v>1997</v>
      </c>
      <c r="Y5" s="3" t="s">
        <v>51</v>
      </c>
      <c r="Z5" s="13" t="s">
        <v>118</v>
      </c>
      <c r="AA5" s="13">
        <v>100077772</v>
      </c>
      <c r="AB5" s="13">
        <v>2</v>
      </c>
      <c r="AC5" s="13">
        <v>1997</v>
      </c>
      <c r="AD5" s="15" t="s">
        <v>25</v>
      </c>
      <c r="AE5" s="3">
        <f>IF(AB5&gt;$AB$1,"NA",(IF($AC5&lt;'[2]Point Tables'!$S$5,"OLD",(IF($AD5="Y","X",(VLOOKUP($AA5,[1]Y14WF!$A$1:$A$65536,1,FALSE)))))))</f>
        <v>100077772</v>
      </c>
      <c r="AF5" s="3" t="str">
        <f>IF(AB5&gt;$AB$1,"NA",(IF(AC5&lt;'[6]Point Tables'!$V$6,"OLD",(IF(AD5="Y","X",(VLOOKUP(AA5,[1]Y12WF!$A$1:$A$65536,1,FALSE)))))))</f>
        <v>OLD</v>
      </c>
      <c r="AG5" s="3"/>
      <c r="AH5" s="31" t="s">
        <v>962</v>
      </c>
      <c r="AI5" s="31">
        <v>1996</v>
      </c>
      <c r="AJ5" s="31" t="s">
        <v>135</v>
      </c>
      <c r="AK5" s="31" t="s">
        <v>962</v>
      </c>
      <c r="AL5" s="31">
        <v>100081622</v>
      </c>
      <c r="AM5" s="25">
        <v>2</v>
      </c>
      <c r="AN5" s="31">
        <v>1996</v>
      </c>
      <c r="AO5" s="15"/>
      <c r="AP5" s="3">
        <f>IF(AM5&gt;$AN$1,"NA",(IF($AN5&lt;'[2]Point Tables'!$S$5,"OLD",(IF($AO5="Y","X",(VLOOKUP($AL5,[1]Y14WF!$A$1:$A$65536,1,FALSE)))))))</f>
        <v>100081622</v>
      </c>
      <c r="AQ5" s="3" t="str">
        <f>IF(AM5&gt;$AN$1,"NA",(IF(AN5&lt;'[8]Point Tables'!$S$6,"OLD",(IF(AO5="Y","X",(VLOOKUP(AL5,[1]Y12WF!$A$1:$A$65536,1,FALSE)))))))</f>
        <v>OLD</v>
      </c>
      <c r="AR5" s="3"/>
      <c r="AS5" s="3" t="s">
        <v>961</v>
      </c>
      <c r="AT5" s="3">
        <v>1996</v>
      </c>
      <c r="AU5" s="3" t="s">
        <v>37</v>
      </c>
      <c r="AV5" s="13" t="s">
        <v>961</v>
      </c>
      <c r="AW5" s="13">
        <v>100098010</v>
      </c>
      <c r="AX5" s="13">
        <v>2</v>
      </c>
      <c r="AY5" s="13">
        <v>1996</v>
      </c>
      <c r="AZ5" s="36"/>
      <c r="BA5" s="3">
        <f>IF(AX5&gt;$AY$1,"NA",(IF($AY5&lt;'[2]Point Tables'!$S$5,"OLD",(IF($AZ5="Y","X",(VLOOKUP($AW5,[1]Y14WF!$A$1:$A$65536,1,FALSE)))))))</f>
        <v>100098010</v>
      </c>
      <c r="BB5" s="3" t="str">
        <f>IF(AX5&gt;$AY$1,"NA",(IF(AY5&lt;'[7]Point Tables'!$S$6,"OLD",(IF(AZ5="Y","X",(VLOOKUP(AW5,[1]Y12WF!$A$1:$A$65536,1,FALSE)))))))</f>
        <v>OLD</v>
      </c>
      <c r="BC5" s="3"/>
      <c r="BD5" s="3" t="s">
        <v>960</v>
      </c>
      <c r="BE5" s="3">
        <v>1996</v>
      </c>
      <c r="BF5" s="3" t="s">
        <v>761</v>
      </c>
      <c r="BG5" s="35" t="s">
        <v>960</v>
      </c>
      <c r="BH5" s="23">
        <v>100074591</v>
      </c>
      <c r="BI5" s="34">
        <v>2</v>
      </c>
      <c r="BJ5" s="23">
        <v>1996</v>
      </c>
      <c r="BL5" s="3">
        <f>IF(BI5&gt;$BJ$1,"NA",(IF($BJ5&lt;'[2]Point Tables'!$S$5,"OLD",(IF($BK5="Y","X",(VLOOKUP($BH5,[1]Y14WF!$A$1:$A$65536,1,FALSE)))))))</f>
        <v>100074591</v>
      </c>
      <c r="BM5" s="3" t="str">
        <f>IF(BI5&gt;$BJ$1,"NA",(IF(BJ5&lt;'[3]Point Tables'!$S$6,"OLD",(IF(BK5="Y","X",(VLOOKUP(BH5,[1]Y12WF!$A$1:$A$65536,1,FALSE)))))))</f>
        <v>OLD</v>
      </c>
      <c r="BN5" s="3"/>
      <c r="BO5" s="3" t="s">
        <v>945</v>
      </c>
      <c r="BP5" s="3">
        <v>1998</v>
      </c>
      <c r="BQ5" s="3" t="s">
        <v>699</v>
      </c>
      <c r="BR5" s="14" t="s">
        <v>945</v>
      </c>
      <c r="BS5" s="14">
        <v>100086743</v>
      </c>
      <c r="BT5" s="22">
        <v>2</v>
      </c>
      <c r="BU5" s="14">
        <v>1998</v>
      </c>
      <c r="BV5" s="27"/>
      <c r="BW5" s="3">
        <f>IF(BT5&gt;$BU$1,"NA",(IF($BU5&lt;'[2]Point Tables'!$S$5,"OLD",(IF($BV5="Y","X",(VLOOKUP($BS5,[1]Y14WF!$A$1:$A$65536,1,FALSE)))))))</f>
        <v>100086743</v>
      </c>
      <c r="BX5" s="3">
        <f>IF(BT5&gt;$BU$1,"NA",(IF(BU5&lt;'[3]Point Tables'!$S$6,"OLD",(IF(BV5="Y","X",(VLOOKUP(BS5,[1]Y12WF!$A$1:$A$65536,1,FALSE)))))))</f>
        <v>100086743</v>
      </c>
      <c r="BY5" s="3"/>
      <c r="BZ5" s="3" t="s">
        <v>958</v>
      </c>
      <c r="CA5" s="3">
        <v>1997</v>
      </c>
      <c r="CB5" s="3" t="s">
        <v>959</v>
      </c>
      <c r="CC5" s="28" t="s">
        <v>958</v>
      </c>
      <c r="CD5" s="33">
        <v>100086581</v>
      </c>
      <c r="CE5" s="29">
        <v>2</v>
      </c>
      <c r="CF5" s="28">
        <v>1997</v>
      </c>
      <c r="CH5" s="3">
        <f>IF(CE5&gt;$CF$1,"NA",(IF($CF5&lt;'[2]Point Tables'!$S$5,"OLD",(IF($CG5="Y","X",(VLOOKUP($CD5,[1]Y14WF!$A$1:$A$65536,1,FALSE)))))))</f>
        <v>100086581</v>
      </c>
      <c r="CI5" s="3" t="str">
        <f>IF(CE5&gt;$CF$1,"NA",(IF(CF5&lt;'[3]Point Tables'!$S$6,"OLD",(IF(CG5="Y","X",(VLOOKUP(CD5,[1]Y12WF!$A$1:$A$65536,1,FALSE)))))))</f>
        <v>OLD</v>
      </c>
      <c r="CK5" s="3" t="s">
        <v>888</v>
      </c>
      <c r="CL5" s="3">
        <v>1997</v>
      </c>
      <c r="CM5" s="3" t="s">
        <v>683</v>
      </c>
      <c r="CN5" s="23" t="s">
        <v>888</v>
      </c>
      <c r="CO5" s="23">
        <v>100091111</v>
      </c>
      <c r="CP5" s="23">
        <v>2</v>
      </c>
      <c r="CQ5" s="13">
        <v>1997</v>
      </c>
      <c r="CS5" s="3">
        <f>IF(CP5&gt;$CQ$1,"NA",(IF($CQ4&lt;'[2]Point Tables'!$S$5,"OLD",(IF($CR4="Y","X",(VLOOKUP($CO5,[1]Y14WF!$A$1:$A$65536,1,FALSE)))))))</f>
        <v>100091111</v>
      </c>
      <c r="CT5" s="3" t="str">
        <f>IF(CP5&gt;$CQ$1,"NA",(IF(CQ5&lt;'[4]Point Tables'!$S$6,"OLD",(IF(CR5="Y","X",(VLOOKUP(CO6,[1]Y12WF!$A$1:$A$65536,1,FALSE)))))))</f>
        <v>OLD</v>
      </c>
      <c r="CV5" s="3" t="s">
        <v>957</v>
      </c>
      <c r="CW5" s="3">
        <v>1997</v>
      </c>
      <c r="CX5" s="3" t="s">
        <v>222</v>
      </c>
      <c r="CY5" s="23" t="s">
        <v>957</v>
      </c>
      <c r="CZ5" s="23">
        <v>100101539</v>
      </c>
      <c r="DA5" s="23">
        <v>2</v>
      </c>
      <c r="DB5" s="13">
        <v>1997</v>
      </c>
      <c r="DD5" s="3">
        <f>IF(DA5&gt;$DB$1,"NA",(IF($DB5&lt;'[2]Point Tables'!$S$5,"OLD",(IF($DC5="Y","X",(VLOOKUP($CZ5,[1]Y14WF!$A$1:$A$65536,1,FALSE)))))))</f>
        <v>100101539</v>
      </c>
      <c r="DE5" s="3" t="str">
        <f>IF(DA5&gt;$DB$1,"NA",(IF(DB5&lt;'[3]Point Tables'!$S$6,"OLD",(IF(DC5="Y","X",(VLOOKUP(CZ5,[1]Y12WF!$A$1:$A$65536,1,FALSE)))))))</f>
        <v>OLD</v>
      </c>
      <c r="DG5" s="3" t="s">
        <v>956</v>
      </c>
      <c r="DH5" s="3">
        <v>1996</v>
      </c>
      <c r="DI5" s="3" t="s">
        <v>80</v>
      </c>
      <c r="DJ5" s="23" t="s">
        <v>956</v>
      </c>
      <c r="DK5" s="23">
        <v>100074245</v>
      </c>
      <c r="DL5" s="23">
        <v>2</v>
      </c>
      <c r="DM5" s="13">
        <v>1996</v>
      </c>
      <c r="DO5" s="3">
        <f>IF(DL5&gt;$DM$1,"NA",(IF($DM5&lt;'[2]Point Tables'!$S$5,"OLD",(IF($DN5="Y","X",(VLOOKUP($DK5,[1]Y14WF!$A$1:$A$65536,1,FALSE)))))))</f>
        <v>100074245</v>
      </c>
      <c r="DP5" s="3" t="str">
        <f>IF(DL5&gt;$DM$1,"NA",(IF(DM5&lt;'[2]Point Tables'!$S$6,"OLD",(IF(DN5="Y","X",(VLOOKUP(DK5,[1]Y12WF!$A$1:$A$65536,1,FALSE)))))))</f>
        <v>OLD</v>
      </c>
      <c r="DR5" s="3" t="s">
        <v>217</v>
      </c>
      <c r="DS5" s="3">
        <v>1997</v>
      </c>
      <c r="DT5" s="3" t="s">
        <v>919</v>
      </c>
      <c r="DU5" s="23" t="s">
        <v>217</v>
      </c>
      <c r="DV5" s="23">
        <v>100084556</v>
      </c>
      <c r="DW5" s="23">
        <v>2</v>
      </c>
      <c r="DX5" s="13">
        <v>1997</v>
      </c>
      <c r="DZ5" s="3">
        <f>IF(DW5&gt;$DX$1,"NA",(IF($DX5&lt;'[2]Point Tables'!$S$5,"OLD",(IF($DN5="Y","X",(VLOOKUP($DV5,[1]Y14WF!$A$1:$A$65536,1,FALSE)))))))</f>
        <v>100084556</v>
      </c>
      <c r="EA5" s="3" t="str">
        <f>IF(DW5&gt;$DX$1,"NA",(IF(DX5&lt;'[3]Point Tables'!$S$6,"OLD",(IF(DY5="Y","X",(VLOOKUP(DV5,[1]Y12WF!$A$1:$A$65536,1,FALSE)))))))</f>
        <v>OLD</v>
      </c>
    </row>
    <row r="6" spans="1:131">
      <c r="A6" s="3" t="s">
        <v>79</v>
      </c>
      <c r="B6" s="3">
        <v>1996</v>
      </c>
      <c r="C6" s="3" t="s">
        <v>80</v>
      </c>
      <c r="D6" s="13" t="s">
        <v>79</v>
      </c>
      <c r="E6" s="13">
        <v>100074245</v>
      </c>
      <c r="F6" s="13">
        <v>3</v>
      </c>
      <c r="G6" s="13">
        <v>1996</v>
      </c>
      <c r="H6" s="13" t="s">
        <v>25</v>
      </c>
      <c r="I6" s="3">
        <f>IF(F6&gt;$F$1,"NA",(IF($G6&lt;'[2]Point Tables'!$S$5,"OLD",(IF($H6="Y","X",(VLOOKUP($E6,[1]Y14WF!$A$1:$A$65536,1,FALSE)))))))</f>
        <v>100074245</v>
      </c>
      <c r="J6" s="3" t="str">
        <f>IF(F6&gt;$F$1,"NA",(IF(G6&lt;'[3]Point Tables'!$S$6,"OLD",(IF(H6="Y","X",(VLOOKUP(E6,[1]Y12WF!$A$1:$A$65536,1,FALSE)))))))</f>
        <v>OLD</v>
      </c>
      <c r="L6" t="s">
        <v>90</v>
      </c>
      <c r="M6">
        <v>1997</v>
      </c>
      <c r="N6" t="s">
        <v>37</v>
      </c>
      <c r="O6" t="s">
        <v>90</v>
      </c>
      <c r="P6">
        <v>100079073</v>
      </c>
      <c r="Q6">
        <v>3</v>
      </c>
      <c r="R6">
        <v>1997</v>
      </c>
      <c r="S6" s="16" t="s">
        <v>25</v>
      </c>
      <c r="T6" s="3">
        <f>IF(Q6&gt;$Q$1,"NA",(IF($R6&lt;'[2]Point Tables'!$S$5,"OLD",(IF($S6="Y","X",(VLOOKUP($P6,[1]Y14WF!$A$1:$A$65536,1,FALSE)))))))</f>
        <v>100079073</v>
      </c>
      <c r="U6" s="3" t="str">
        <f>IF(Q6&gt;$Q$1,"NA",(IF(R6&lt;'[3]Point Tables'!$S$6,"OLD",(IF(S6="Y","X",(VLOOKUP(P6,[1]Y12WF!$A$1:$A$65536,1,FALSE)))))))</f>
        <v>OLD</v>
      </c>
      <c r="V6" s="3"/>
      <c r="W6" s="3" t="s">
        <v>67</v>
      </c>
      <c r="X6" s="3">
        <v>1996</v>
      </c>
      <c r="Y6" s="3" t="s">
        <v>48</v>
      </c>
      <c r="Z6" s="13" t="s">
        <v>67</v>
      </c>
      <c r="AA6" s="13">
        <v>100078709</v>
      </c>
      <c r="AB6" s="13">
        <v>3</v>
      </c>
      <c r="AC6" s="13">
        <v>1996</v>
      </c>
      <c r="AD6" s="15" t="s">
        <v>25</v>
      </c>
      <c r="AE6" s="3">
        <f>IF(AB6&gt;$AB$1,"NA",(IF($AC6&lt;'[2]Point Tables'!$S$5,"OLD",(IF($AD6="Y","X",(VLOOKUP($AA6,[1]Y14WF!$A$1:$A$65536,1,FALSE)))))))</f>
        <v>100078709</v>
      </c>
      <c r="AF6" s="3" t="str">
        <f>IF(AB6&gt;$AB$1,"NA",(IF(AC6&lt;'[6]Point Tables'!$V$6,"OLD",(IF(AD6="Y","X",(VLOOKUP(AA6,[1]Y12WF!$A$1:$A$65536,1,FALSE)))))))</f>
        <v>OLD</v>
      </c>
      <c r="AG6" s="3"/>
      <c r="AH6" s="31" t="s">
        <v>955</v>
      </c>
      <c r="AI6" s="31">
        <v>1998</v>
      </c>
      <c r="AJ6" s="31" t="s">
        <v>822</v>
      </c>
      <c r="AK6" s="31" t="s">
        <v>955</v>
      </c>
      <c r="AL6" s="31">
        <v>100097392</v>
      </c>
      <c r="AM6" s="25">
        <v>3</v>
      </c>
      <c r="AN6" s="31">
        <v>1998</v>
      </c>
      <c r="AO6" s="15"/>
      <c r="AP6" s="3">
        <f>IF(AM6&gt;$AN$1,"NA",(IF($AN6&lt;'[2]Point Tables'!$S$5,"OLD",(IF($AO6="Y","X",(VLOOKUP($AL6,[1]Y14WF!$A$1:$A$65536,1,FALSE)))))))</f>
        <v>100097392</v>
      </c>
      <c r="AQ6" s="3">
        <f>IF(AM6&gt;$AN$1,"NA",(IF(AN6&lt;'[8]Point Tables'!$S$6,"OLD",(IF(AO6="Y","X",(VLOOKUP(AL6,[1]Y12WF!$A$1:$A$65536,1,FALSE)))))))</f>
        <v>100097392</v>
      </c>
      <c r="AR6" s="3"/>
      <c r="AS6" s="3" t="s">
        <v>955</v>
      </c>
      <c r="AT6" s="3">
        <v>1998</v>
      </c>
      <c r="AU6" s="3" t="s">
        <v>35</v>
      </c>
      <c r="AV6" s="13" t="s">
        <v>955</v>
      </c>
      <c r="AW6" s="13">
        <v>100097392</v>
      </c>
      <c r="AX6" s="13">
        <v>3</v>
      </c>
      <c r="AY6" s="13">
        <v>1998</v>
      </c>
      <c r="AZ6" s="36"/>
      <c r="BA6" s="3">
        <f>IF(AX6&gt;$AY$1,"NA",(IF($AY6&lt;'[2]Point Tables'!$S$5,"OLD",(IF($AZ6="Y","X",(VLOOKUP($AW6,[1]Y14WF!$A$1:$A$65536,1,FALSE)))))))</f>
        <v>100097392</v>
      </c>
      <c r="BB6" s="3">
        <f>IF(AX6&gt;$AY$1,"NA",(IF(AY6&lt;'[7]Point Tables'!$S$6,"OLD",(IF(AZ6="Y","X",(VLOOKUP(AW6,[1]Y12WF!$A$1:$A$65536,1,FALSE)))))))</f>
        <v>100097392</v>
      </c>
      <c r="BC6" s="3"/>
      <c r="BD6" s="3" t="s">
        <v>954</v>
      </c>
      <c r="BE6" s="3">
        <v>1996</v>
      </c>
      <c r="BF6" s="3" t="s">
        <v>696</v>
      </c>
      <c r="BG6" s="35" t="s">
        <v>954</v>
      </c>
      <c r="BH6" s="23">
        <v>100084660</v>
      </c>
      <c r="BI6" s="34">
        <v>3</v>
      </c>
      <c r="BJ6" s="23">
        <v>1996</v>
      </c>
      <c r="BL6" s="3">
        <f>IF(BI6&gt;$BJ$1,"NA",(IF($BJ6&lt;'[2]Point Tables'!$S$5,"OLD",(IF($BK6="Y","X",(VLOOKUP($BH6,[1]Y14WF!$A$1:$A$65536,1,FALSE)))))))</f>
        <v>100084660</v>
      </c>
      <c r="BM6" s="3" t="str">
        <f>IF(BI6&gt;$BJ$1,"NA",(IF(BJ6&lt;'[3]Point Tables'!$S$6,"OLD",(IF(BK6="Y","X",(VLOOKUP(BH6,[1]Y12WF!$A$1:$A$65536,1,FALSE)))))))</f>
        <v>OLD</v>
      </c>
      <c r="BN6" s="3"/>
      <c r="BO6" s="3" t="s">
        <v>783</v>
      </c>
      <c r="BP6" s="3">
        <v>1999</v>
      </c>
      <c r="BQ6" s="3" t="s">
        <v>683</v>
      </c>
      <c r="BR6" s="14" t="s">
        <v>783</v>
      </c>
      <c r="BS6" s="14">
        <v>100099607</v>
      </c>
      <c r="BT6" s="22">
        <v>3</v>
      </c>
      <c r="BU6" s="14">
        <v>1999</v>
      </c>
      <c r="BV6" s="27"/>
      <c r="BW6" s="3">
        <f>IF(BT6&gt;$BU$1,"NA",(IF($BU6&lt;'[2]Point Tables'!$S$5,"OLD",(IF($BV6="Y","X",(VLOOKUP($BS6,[1]Y14WF!$A$1:$A$65536,1,FALSE)))))))</f>
        <v>100099607</v>
      </c>
      <c r="BX6" s="3">
        <f>IF(BT6&gt;$BU$1,"NA",(IF(BU6&lt;'[3]Point Tables'!$S$6,"OLD",(IF(BV6="Y","X",(VLOOKUP(BS6,[1]Y12WF!$A$1:$A$65536,1,FALSE)))))))</f>
        <v>100099607</v>
      </c>
      <c r="BY6" s="3"/>
      <c r="BZ6" s="3" t="s">
        <v>903</v>
      </c>
      <c r="CA6" s="3">
        <v>1997</v>
      </c>
      <c r="CB6" s="3" t="s">
        <v>838</v>
      </c>
      <c r="CC6" s="28" t="s">
        <v>903</v>
      </c>
      <c r="CD6" s="33">
        <v>100088312</v>
      </c>
      <c r="CE6" s="29">
        <v>3</v>
      </c>
      <c r="CF6" s="28">
        <v>1997</v>
      </c>
      <c r="CH6" s="3">
        <f>IF(CE6&gt;$CF$1,"NA",(IF($CF6&lt;'[2]Point Tables'!$S$5,"OLD",(IF($CG6="Y","X",(VLOOKUP($CD6,[1]Y14WF!$A$1:$A$65536,1,FALSE)))))))</f>
        <v>100088312</v>
      </c>
      <c r="CI6" s="3" t="str">
        <f>IF(CE6&gt;$CF$1,"NA",(IF(CF6&lt;'[3]Point Tables'!$S$6,"OLD",(IF(CG6="Y","X",(VLOOKUP(CD6,[1]Y12WF!$A$1:$A$65536,1,FALSE)))))))</f>
        <v>OLD</v>
      </c>
      <c r="CK6" s="3" t="s">
        <v>125</v>
      </c>
      <c r="CL6" s="3">
        <v>1996</v>
      </c>
      <c r="CM6" s="3" t="s">
        <v>703</v>
      </c>
      <c r="CN6" s="23" t="s">
        <v>125</v>
      </c>
      <c r="CO6" s="23">
        <v>100064783</v>
      </c>
      <c r="CP6" s="23">
        <v>3</v>
      </c>
      <c r="CQ6" s="13">
        <v>1996</v>
      </c>
      <c r="CS6" s="3">
        <f>IF(CP6&gt;$CQ$1,"NA",(IF($CQ5&lt;'[2]Point Tables'!$S$5,"OLD",(IF($CR5="Y","X",(VLOOKUP($CO6,[1]Y14WF!$A$1:$A$65536,1,FALSE)))))))</f>
        <v>100064783</v>
      </c>
      <c r="CT6" s="3" t="str">
        <f>IF(CP6&gt;$CQ$1,"NA",(IF(CQ6&lt;'[4]Point Tables'!$S$6,"OLD",(IF(CR6="Y","X",(VLOOKUP(CO6,[1]Y12WF!$A$1:$A$65536,1,FALSE)))))))</f>
        <v>OLD</v>
      </c>
      <c r="CV6" s="3" t="s">
        <v>953</v>
      </c>
      <c r="CW6" s="3">
        <v>1997</v>
      </c>
      <c r="CX6" s="3" t="s">
        <v>51</v>
      </c>
      <c r="CY6" s="23" t="s">
        <v>953</v>
      </c>
      <c r="CZ6" s="23">
        <v>100077772</v>
      </c>
      <c r="DA6" s="23">
        <v>3</v>
      </c>
      <c r="DB6" s="13">
        <v>1997</v>
      </c>
      <c r="DD6" s="3">
        <f>IF(DA6&gt;$DB$1,"NA",(IF($DB6&lt;'[2]Point Tables'!$S$5,"OLD",(IF($DC6="Y","X",(VLOOKUP($CZ6,[1]Y14WF!$A$1:$A$65536,1,FALSE)))))))</f>
        <v>100077772</v>
      </c>
      <c r="DE6" s="3" t="str">
        <f>IF(DA6&gt;$DB$1,"NA",(IF(DB6&lt;'[3]Point Tables'!$S$6,"OLD",(IF(DC6="Y","X",(VLOOKUP(CZ6,[1]Y12WF!$A$1:$A$65536,1,FALSE)))))))</f>
        <v>OLD</v>
      </c>
      <c r="DG6" s="3" t="s">
        <v>952</v>
      </c>
      <c r="DH6" s="3">
        <v>1997</v>
      </c>
      <c r="DI6" s="3" t="s">
        <v>379</v>
      </c>
      <c r="DJ6" s="23" t="s">
        <v>952</v>
      </c>
      <c r="DK6" s="23">
        <v>100086679</v>
      </c>
      <c r="DL6" s="23">
        <v>3</v>
      </c>
      <c r="DM6" s="13">
        <v>1997</v>
      </c>
      <c r="DO6" s="3">
        <f>IF(DL6&gt;$DM$1,"NA",(IF($DM6&lt;'[2]Point Tables'!$S$5,"OLD",(IF($DN6="Y","X",(VLOOKUP($DK6,[1]Y14WF!$A$1:$A$65536,1,FALSE)))))))</f>
        <v>100086679</v>
      </c>
      <c r="DP6" s="3" t="str">
        <f>IF(DL6&gt;$DB$1,"NA",(IF(DM6&lt;'[3]Point Tables'!$S$6,"OLD",(IF(DN6="Y","X",(VLOOKUP(DK6,[1]Y12WF!$A$1:$A$65536,1,FALSE)))))))</f>
        <v>OLD</v>
      </c>
      <c r="DR6" s="3" t="s">
        <v>951</v>
      </c>
      <c r="DS6" s="3">
        <v>1996</v>
      </c>
      <c r="DT6" s="3" t="s">
        <v>929</v>
      </c>
      <c r="DU6" s="23" t="s">
        <v>951</v>
      </c>
      <c r="DV6" s="23">
        <v>100092878</v>
      </c>
      <c r="DW6" s="23">
        <v>3</v>
      </c>
      <c r="DX6" s="13">
        <v>1996</v>
      </c>
      <c r="DZ6" s="3">
        <f>IF(DW6&gt;$DX$1,"NA",(IF($DX6&lt;'[2]Point Tables'!$S$5,"OLD",(IF($DN6="Y","X",(VLOOKUP($DV6,[1]Y14WF!$A$1:$A$65536,1,FALSE)))))))</f>
        <v>100092878</v>
      </c>
      <c r="EA6" s="3" t="str">
        <f>IF(DW6&gt;$DX$1,"NA",(IF(DX6&lt;'[3]Point Tables'!$S$6,"OLD",(IF(DY6="Y","X",(VLOOKUP(DV6,[1]Y12WF!$A$1:$A$65536,1,FALSE)))))))</f>
        <v>OLD</v>
      </c>
    </row>
    <row r="7" spans="1:131" ht="27">
      <c r="A7" s="3" t="s">
        <v>50</v>
      </c>
      <c r="B7" s="3">
        <v>1998</v>
      </c>
      <c r="C7" s="3" t="s">
        <v>51</v>
      </c>
      <c r="D7" s="13" t="s">
        <v>50</v>
      </c>
      <c r="E7" s="13">
        <v>100086743</v>
      </c>
      <c r="F7" s="13">
        <v>3</v>
      </c>
      <c r="G7" s="13">
        <v>1998</v>
      </c>
      <c r="H7" s="13" t="s">
        <v>25</v>
      </c>
      <c r="I7" s="3">
        <f>IF(F7&gt;$F$1,"NA",(IF($G7&lt;'[2]Point Tables'!$S$5,"OLD",(IF($H7="Y","X",(VLOOKUP($E7,[1]Y14WF!$A$1:$A$65536,1,FALSE)))))))</f>
        <v>100086743</v>
      </c>
      <c r="J7" s="3">
        <f>IF(F7&gt;$F$1,"NA",(IF(G7&lt;'[3]Point Tables'!$S$6,"OLD",(IF(H7="Y","X",(VLOOKUP(E7,[1]Y12WF!$A$1:$A$65536,1,FALSE)))))))</f>
        <v>100086743</v>
      </c>
      <c r="L7" t="s">
        <v>50</v>
      </c>
      <c r="M7">
        <v>1998</v>
      </c>
      <c r="N7" t="s">
        <v>51</v>
      </c>
      <c r="O7" t="s">
        <v>50</v>
      </c>
      <c r="P7">
        <v>100086743</v>
      </c>
      <c r="Q7">
        <v>3</v>
      </c>
      <c r="R7">
        <v>1998</v>
      </c>
      <c r="S7" s="16" t="s">
        <v>25</v>
      </c>
      <c r="T7" s="3">
        <f>IF(Q7&gt;$Q$1,"NA",(IF($R7&lt;'[2]Point Tables'!$S$5,"OLD",(IF($S7="Y","X",(VLOOKUP($P7,[1]Y14WF!$A$1:$A$65536,1,FALSE)))))))</f>
        <v>100086743</v>
      </c>
      <c r="U7" s="3">
        <f>IF(Q7&gt;$Q$1,"NA",(IF(R7&lt;'[3]Point Tables'!$S$6,"OLD",(IF(S7="Y","X",(VLOOKUP(P7,[1]Y12WF!$A$1:$A$65536,1,FALSE)))))))</f>
        <v>100086743</v>
      </c>
      <c r="V7" s="3"/>
      <c r="W7" s="3" t="s">
        <v>191</v>
      </c>
      <c r="X7" s="3">
        <v>1996</v>
      </c>
      <c r="Y7" s="3" t="s">
        <v>71</v>
      </c>
      <c r="Z7" s="13" t="s">
        <v>191</v>
      </c>
      <c r="AA7" s="13">
        <v>100084660</v>
      </c>
      <c r="AB7" s="13">
        <v>3</v>
      </c>
      <c r="AC7" s="13">
        <v>1996</v>
      </c>
      <c r="AD7" s="15" t="s">
        <v>25</v>
      </c>
      <c r="AE7" s="3">
        <f>IF(AB7&gt;$AB$1,"NA",(IF($AC7&lt;'[2]Point Tables'!$S$5,"OLD",(IF($AD7="Y","X",(VLOOKUP($AA7,[1]Y14WF!$A$1:$A$65536,1,FALSE)))))))</f>
        <v>100084660</v>
      </c>
      <c r="AF7" s="3" t="str">
        <f>IF(AB7&gt;$AB$1,"NA",(IF(AC7&lt;'[6]Point Tables'!$V$6,"OLD",(IF(AD7="Y","X",(VLOOKUP(AA7,[1]Y12WF!$A$1:$A$65536,1,FALSE)))))))</f>
        <v>OLD</v>
      </c>
      <c r="AG7" s="3"/>
      <c r="AH7" s="31" t="s">
        <v>888</v>
      </c>
      <c r="AI7" s="31">
        <v>1997</v>
      </c>
      <c r="AJ7" s="31" t="s">
        <v>160</v>
      </c>
      <c r="AK7" s="31" t="s">
        <v>888</v>
      </c>
      <c r="AL7" s="31">
        <v>100091111</v>
      </c>
      <c r="AM7" s="25">
        <v>3</v>
      </c>
      <c r="AN7" s="31">
        <v>1997</v>
      </c>
      <c r="AO7" s="15"/>
      <c r="AP7" s="3">
        <f>IF(AM7&gt;$AN$1,"NA",(IF($AN7&lt;'[2]Point Tables'!$S$5,"OLD",(IF($AO7="Y","X",(VLOOKUP($AL7,[1]Y14WF!$A$1:$A$65536,1,FALSE)))))))</f>
        <v>100091111</v>
      </c>
      <c r="AQ7" s="3" t="str">
        <f>IF(AM7&gt;$AN$1,"NA",(IF(AN7&lt;'[8]Point Tables'!$S$6,"OLD",(IF(AO7="Y","X",(VLOOKUP(AL7,[1]Y12WF!$A$1:$A$65536,1,FALSE)))))))</f>
        <v>OLD</v>
      </c>
      <c r="AR7" s="3"/>
      <c r="AS7" s="3" t="s">
        <v>916</v>
      </c>
      <c r="AT7" s="3">
        <v>1997</v>
      </c>
      <c r="AU7" s="3" t="s">
        <v>33</v>
      </c>
      <c r="AV7" s="13" t="s">
        <v>916</v>
      </c>
      <c r="AW7" s="32">
        <v>100128752</v>
      </c>
      <c r="AX7" s="13">
        <v>3</v>
      </c>
      <c r="AY7" s="13">
        <v>1997</v>
      </c>
      <c r="AZ7" s="36"/>
      <c r="BA7" s="3">
        <f>IF(AX7&gt;$AY$1,"NA",(IF($AY7&lt;'[2]Point Tables'!$S$5,"OLD",(IF($AZ7="Y","X",(VLOOKUP($AW7,[1]Y14WF!$A$1:$A$65536,1,FALSE)))))))</f>
        <v>100128752</v>
      </c>
      <c r="BB7" s="3" t="str">
        <f>IF(AX7&gt;$AY$1,"NA",(IF(AY7&lt;'[7]Point Tables'!$S$6,"OLD",(IF(AZ7="Y","X",(VLOOKUP(AW7,[1]Y12WF!$A$1:$A$65536,1,FALSE)))))))</f>
        <v>OLD</v>
      </c>
      <c r="BC7" s="3"/>
      <c r="BD7" s="3" t="s">
        <v>914</v>
      </c>
      <c r="BE7" s="3">
        <v>1996</v>
      </c>
      <c r="BF7" s="3" t="s">
        <v>761</v>
      </c>
      <c r="BG7" s="35" t="s">
        <v>914</v>
      </c>
      <c r="BH7" s="23">
        <v>100082360</v>
      </c>
      <c r="BI7" s="34">
        <v>3</v>
      </c>
      <c r="BJ7" s="23">
        <v>1996</v>
      </c>
      <c r="BL7" s="3">
        <f>IF(BI7&gt;$BJ$1,"NA",(IF($BJ7&lt;'[2]Point Tables'!$S$5,"OLD",(IF($BK7="Y","X",(VLOOKUP($BH7,[1]Y14WF!$A$1:$A$65536,1,FALSE)))))))</f>
        <v>100082360</v>
      </c>
      <c r="BM7" s="3" t="str">
        <f>IF(BI7&gt;$BJ$1,"NA",(IF(BJ7&lt;'[3]Point Tables'!$S$6,"OLD",(IF(BK7="Y","X",(VLOOKUP(BH7,[1]Y12WF!$A$1:$A$65536,1,FALSE)))))))</f>
        <v>OLD</v>
      </c>
      <c r="BN7" s="3"/>
      <c r="BO7" s="3" t="s">
        <v>926</v>
      </c>
      <c r="BP7" s="3">
        <v>1998</v>
      </c>
      <c r="BQ7" s="3" t="s">
        <v>703</v>
      </c>
      <c r="BR7" s="14" t="s">
        <v>926</v>
      </c>
      <c r="BS7" s="14">
        <v>100086145</v>
      </c>
      <c r="BT7" s="22">
        <v>3</v>
      </c>
      <c r="BU7" s="14">
        <v>1998</v>
      </c>
      <c r="BV7" s="27"/>
      <c r="BW7" s="3">
        <f>IF(BT7&gt;$BU$1,"NA",(IF($BU7&lt;'[2]Point Tables'!$S$5,"OLD",(IF($BV7="Y","X",(VLOOKUP($BS7,[1]Y14WF!$A$1:$A$65536,1,FALSE)))))))</f>
        <v>100086145</v>
      </c>
      <c r="BX7" s="3">
        <f>IF(BT7&gt;$BU$1,"NA",(IF(BU7&lt;'[3]Point Tables'!$S$6,"OLD",(IF(BV7="Y","X",(VLOOKUP(BS7,[1]Y12WF!$A$1:$A$65536,1,FALSE)))))))</f>
        <v>100086145</v>
      </c>
      <c r="BY7" s="3"/>
      <c r="BZ7" s="3" t="s">
        <v>911</v>
      </c>
      <c r="CA7" s="3">
        <v>1997</v>
      </c>
      <c r="CB7" s="3" t="s">
        <v>950</v>
      </c>
      <c r="CC7" s="28" t="s">
        <v>911</v>
      </c>
      <c r="CD7" s="13">
        <v>100118126</v>
      </c>
      <c r="CE7" s="29">
        <v>3</v>
      </c>
      <c r="CF7" s="28">
        <v>1997</v>
      </c>
      <c r="CH7" s="3">
        <f>IF(CE7&gt;$CF$1,"NA",(IF($CF7&lt;'[2]Point Tables'!$S$5,"OLD",(IF($CG7="Y","X",(VLOOKUP($CD7,[1]Y14WF!$A$1:$A$65536,1,FALSE)))))))</f>
        <v>100118126</v>
      </c>
      <c r="CI7" s="3" t="str">
        <f>IF(CE7&gt;$CF$1,"NA",(IF(CF7&lt;'[3]Point Tables'!$S$6,"OLD",(IF(CG7="Y","X",(VLOOKUP(CD7,[1]Y12WF!$A$1:$A$65536,1,FALSE)))))))</f>
        <v>OLD</v>
      </c>
      <c r="CK7" s="3" t="s">
        <v>811</v>
      </c>
      <c r="CL7" s="3">
        <v>1997</v>
      </c>
      <c r="CM7" s="3" t="s">
        <v>725</v>
      </c>
      <c r="CN7" s="23" t="s">
        <v>811</v>
      </c>
      <c r="CO7" s="23">
        <v>100117400</v>
      </c>
      <c r="CP7" s="23">
        <v>3</v>
      </c>
      <c r="CQ7" s="13">
        <v>1997</v>
      </c>
      <c r="CS7" s="3">
        <f>IF(CP7&gt;$CQ$1,"NA",(IF($CQ6&lt;'[2]Point Tables'!$S$5,"OLD",(IF($CR6="Y","X",(VLOOKUP($CO7,[1]Y14WF!$A$1:$A$65536,1,FALSE)))))))</f>
        <v>100117400</v>
      </c>
      <c r="CT7" s="3" t="str">
        <f>IF(CP7&gt;$CQ$1,"NA",(IF(CQ7&lt;'[4]Point Tables'!$S$6,"OLD",(IF(CR7="Y","X",(VLOOKUP(CO7,[1]Y12WF!$A$1:$A$65536,1,FALSE)))))))</f>
        <v>OLD</v>
      </c>
      <c r="CV7" s="3" t="s">
        <v>949</v>
      </c>
      <c r="CW7" s="3">
        <v>1998</v>
      </c>
      <c r="CX7" s="3" t="s">
        <v>31</v>
      </c>
      <c r="CY7" s="23" t="s">
        <v>949</v>
      </c>
      <c r="CZ7" s="23">
        <v>100086145</v>
      </c>
      <c r="DA7" s="23">
        <v>3</v>
      </c>
      <c r="DB7" s="13">
        <v>1998</v>
      </c>
      <c r="DD7" s="3">
        <f>IF(DA7&gt;$DB$1,"NA",(IF($DB7&lt;'[2]Point Tables'!$S$5,"OLD",(IF($DC7="Y","X",(VLOOKUP($CZ7,[1]Y14WF!$A$1:$A$65536,1,FALSE)))))))</f>
        <v>100086145</v>
      </c>
      <c r="DE7" s="3">
        <f>IF(DA7&gt;$DB$1,"NA",(IF(DB7&lt;'[3]Point Tables'!$S$6,"OLD",(IF(DC7="Y","X",(VLOOKUP(CZ7,[1]Y12WF!$A$1:$A$65536,1,FALSE)))))))</f>
        <v>100086145</v>
      </c>
      <c r="DG7" s="3" t="s">
        <v>948</v>
      </c>
      <c r="DH7" s="3">
        <v>1997</v>
      </c>
      <c r="DI7" s="3" t="s">
        <v>80</v>
      </c>
      <c r="DJ7" s="23" t="s">
        <v>948</v>
      </c>
      <c r="DK7" s="23">
        <v>100080181</v>
      </c>
      <c r="DL7" s="23">
        <v>3</v>
      </c>
      <c r="DM7" s="13">
        <v>1997</v>
      </c>
      <c r="DO7" s="3">
        <f>IF(DL7&gt;$DM$1,"NA",(IF($DM7&lt;'[2]Point Tables'!$S$5,"OLD",(IF($DN7="Y","X",(VLOOKUP($DK7,[1]Y14WF!$A$1:$A$65536,1,FALSE)))))))</f>
        <v>100080181</v>
      </c>
      <c r="DP7" s="3" t="str">
        <f>IF(DL7&gt;$DB$1,"NA",(IF(DM7&lt;'[3]Point Tables'!$S$6,"OLD",(IF(DN7="Y","X",(VLOOKUP(DK7,[1]Y12WF!$A$1:$A$65536,1,FALSE)))))))</f>
        <v>OLD</v>
      </c>
      <c r="DR7" s="3" t="s">
        <v>237</v>
      </c>
      <c r="DS7" s="3">
        <v>1998</v>
      </c>
      <c r="DT7" s="3" t="s">
        <v>947</v>
      </c>
      <c r="DU7" s="23" t="s">
        <v>237</v>
      </c>
      <c r="DV7" s="23">
        <v>100094510</v>
      </c>
      <c r="DW7" s="23">
        <v>3</v>
      </c>
      <c r="DX7" s="13">
        <v>1998</v>
      </c>
      <c r="DZ7" s="3">
        <f>IF(DW7&gt;$DX$1,"NA",(IF($DX7&lt;'[2]Point Tables'!$S$5,"OLD",(IF($DN7="Y","X",(VLOOKUP($DV7,[1]Y14WF!$A$1:$A$65536,1,FALSE)))))))</f>
        <v>100094510</v>
      </c>
      <c r="EA7" s="3">
        <f>IF(DW7&gt;$DX$1,"NA",(IF(DX7&lt;'[3]Point Tables'!$S$6,"OLD",(IF(DY7="Y","X",(VLOOKUP(DV7,[1]Y12WF!$A$1:$A$65536,1,FALSE)))))))</f>
        <v>100094510</v>
      </c>
    </row>
    <row r="8" spans="1:131" ht="27">
      <c r="A8" s="3" t="s">
        <v>195</v>
      </c>
      <c r="B8" s="3">
        <v>1997</v>
      </c>
      <c r="C8" s="3" t="s">
        <v>56</v>
      </c>
      <c r="D8" s="13" t="s">
        <v>195</v>
      </c>
      <c r="E8" s="13">
        <v>100086581</v>
      </c>
      <c r="F8" s="13">
        <v>5</v>
      </c>
      <c r="G8" s="13">
        <v>1997</v>
      </c>
      <c r="H8" s="13" t="s">
        <v>25</v>
      </c>
      <c r="I8" s="3">
        <f>IF(F8&gt;$F$1,"NA",(IF($G8&lt;'[2]Point Tables'!$S$5,"OLD",(IF($H8="Y","X",(VLOOKUP($E8,[1]Y14WF!$A$1:$A$65536,1,FALSE)))))))</f>
        <v>100086581</v>
      </c>
      <c r="J8" s="3" t="str">
        <f>IF(F8&gt;$F$1,"NA",(IF(G8&lt;'[3]Point Tables'!$S$6,"OLD",(IF(H8="Y","X",(VLOOKUP(E8,[1]Y12WF!$A$1:$A$65536,1,FALSE)))))))</f>
        <v>OLD</v>
      </c>
      <c r="L8" t="s">
        <v>263</v>
      </c>
      <c r="M8">
        <v>1999</v>
      </c>
      <c r="N8" t="s">
        <v>143</v>
      </c>
      <c r="O8" t="s">
        <v>263</v>
      </c>
      <c r="P8">
        <v>100086737</v>
      </c>
      <c r="Q8">
        <v>5</v>
      </c>
      <c r="R8">
        <v>1999</v>
      </c>
      <c r="S8" s="16" t="s">
        <v>25</v>
      </c>
      <c r="T8" s="3">
        <f>IF(Q8&gt;$Q$1,"NA",(IF($R8&lt;'[2]Point Tables'!$S$5,"OLD",(IF($S8="Y","X",(VLOOKUP($P8,[1]Y14WF!$A$1:$A$65536,1,FALSE)))))))</f>
        <v>100086737</v>
      </c>
      <c r="U8" s="3">
        <f>IF(Q8&gt;$Q$1,"NA",(IF(R8&lt;'[3]Point Tables'!$S$6,"OLD",(IF(S8="Y","X",(VLOOKUP(P8,[1]Y12WF!$A$1:$A$65536,1,FALSE)))))))</f>
        <v>100086737</v>
      </c>
      <c r="V8" s="3"/>
      <c r="W8" s="3" t="s">
        <v>102</v>
      </c>
      <c r="X8" s="3">
        <v>1996</v>
      </c>
      <c r="Y8" s="3" t="s">
        <v>89</v>
      </c>
      <c r="Z8" s="13" t="s">
        <v>102</v>
      </c>
      <c r="AA8" s="13">
        <v>100090545</v>
      </c>
      <c r="AB8" s="13">
        <v>5</v>
      </c>
      <c r="AC8" s="13">
        <v>1996</v>
      </c>
      <c r="AD8" s="15" t="s">
        <v>25</v>
      </c>
      <c r="AE8" s="3">
        <f>IF(AB8&gt;$AB$1,"NA",(IF($AC8&lt;'[2]Point Tables'!$S$5,"OLD",(IF($AD8="Y","X",(VLOOKUP($AA8,[1]Y14WF!$A$1:$A$65536,1,FALSE)))))))</f>
        <v>100090545</v>
      </c>
      <c r="AF8" s="3" t="str">
        <f>IF(AB8&gt;$AB$1,"NA",(IF(AC8&lt;'[6]Point Tables'!$V$6,"OLD",(IF(AD8="Y","X",(VLOOKUP(AA8,[1]Y12WF!$A$1:$A$65536,1,FALSE)))))))</f>
        <v>OLD</v>
      </c>
      <c r="AG8" s="3"/>
      <c r="AH8" s="31" t="s">
        <v>945</v>
      </c>
      <c r="AI8" s="31">
        <v>1998</v>
      </c>
      <c r="AJ8" s="31" t="s">
        <v>946</v>
      </c>
      <c r="AK8" s="31" t="s">
        <v>945</v>
      </c>
      <c r="AL8" s="31">
        <v>100086743</v>
      </c>
      <c r="AM8" s="25">
        <v>5</v>
      </c>
      <c r="AN8" s="31">
        <v>1998</v>
      </c>
      <c r="AO8" s="15"/>
      <c r="AP8" s="3">
        <f>IF(AM8&gt;$AN$1,"NA",(IF($AN8&lt;'[2]Point Tables'!$S$5,"OLD",(IF($AO8="Y","X",(VLOOKUP($AL8,[1]Y14WF!$A$1:$A$65536,1,FALSE)))))))</f>
        <v>100086743</v>
      </c>
      <c r="AQ8" s="3">
        <f>IF(AM8&gt;$AN$1,"NA",(IF(AN8&lt;'[8]Point Tables'!$S$6,"OLD",(IF(AO8="Y","X",(VLOOKUP(AL8,[1]Y12WF!$A$1:$A$65536,1,FALSE)))))))</f>
        <v>100086743</v>
      </c>
      <c r="AR8" s="3"/>
      <c r="AS8" s="3" t="s">
        <v>944</v>
      </c>
      <c r="AT8" s="3">
        <v>1996</v>
      </c>
      <c r="AU8" s="3" t="s">
        <v>198</v>
      </c>
      <c r="AV8" s="13" t="s">
        <v>944</v>
      </c>
      <c r="AW8" s="13">
        <v>100085804</v>
      </c>
      <c r="AX8" s="13">
        <v>5</v>
      </c>
      <c r="AY8" s="13">
        <v>1996</v>
      </c>
      <c r="AZ8" s="36"/>
      <c r="BA8" s="3">
        <f>IF(AX8&gt;$AY$1,"NA",(IF($AY8&lt;'[2]Point Tables'!$S$5,"OLD",(IF($AZ8="Y","X",(VLOOKUP($AW8,[1]Y14WF!$A$1:$A$65536,1,FALSE)))))))</f>
        <v>100085804</v>
      </c>
      <c r="BB8" s="3" t="str">
        <f>IF(AX8&gt;$AY$1,"NA",(IF(AY8&lt;'[7]Point Tables'!$S$6,"OLD",(IF(AZ8="Y","X",(VLOOKUP(AW8,[1]Y12WF!$A$1:$A$65536,1,FALSE)))))))</f>
        <v>OLD</v>
      </c>
      <c r="BC8" s="3"/>
      <c r="BD8" s="3" t="s">
        <v>943</v>
      </c>
      <c r="BE8" s="3">
        <v>1997</v>
      </c>
      <c r="BF8" s="3" t="s">
        <v>699</v>
      </c>
      <c r="BG8" s="35" t="s">
        <v>943</v>
      </c>
      <c r="BH8" s="23">
        <v>100077772</v>
      </c>
      <c r="BI8" s="34">
        <v>5</v>
      </c>
      <c r="BJ8" s="23">
        <v>1997</v>
      </c>
      <c r="BL8" s="3">
        <f>IF(BI8&gt;$BJ$1,"NA",(IF($BJ8&lt;'[2]Point Tables'!$S$5,"OLD",(IF($BK8="Y","X",(VLOOKUP($BH8,[1]Y14WF!$A$1:$A$65536,1,FALSE)))))))</f>
        <v>100077772</v>
      </c>
      <c r="BM8" s="3" t="str">
        <f>IF(BI8&gt;$BJ$1,"NA",(IF(BJ8&lt;'[3]Point Tables'!$S$6,"OLD",(IF(BK8="Y","X",(VLOOKUP(BH8,[1]Y12WF!$A$1:$A$65536,1,FALSE)))))))</f>
        <v>OLD</v>
      </c>
      <c r="BN8" s="3"/>
      <c r="BO8" s="3" t="s">
        <v>943</v>
      </c>
      <c r="BP8" s="3">
        <v>1997</v>
      </c>
      <c r="BQ8" s="3" t="s">
        <v>699</v>
      </c>
      <c r="BR8" s="14" t="s">
        <v>943</v>
      </c>
      <c r="BS8" s="14">
        <v>100077772</v>
      </c>
      <c r="BT8" s="22">
        <v>5</v>
      </c>
      <c r="BU8" s="14">
        <v>1997</v>
      </c>
      <c r="BV8" s="27"/>
      <c r="BW8" s="3">
        <f>IF(BT8&gt;$BU$1,"NA",(IF($BU8&lt;'[2]Point Tables'!$S$5,"OLD",(IF($BV8="Y","X",(VLOOKUP($BS8,[1]Y14WF!$A$1:$A$65536,1,FALSE)))))))</f>
        <v>100077772</v>
      </c>
      <c r="BX8" s="3" t="str">
        <f>IF(BT8&gt;$BU$1,"NA",(IF(BU8&lt;'[3]Point Tables'!$S$6,"OLD",(IF(BV8="Y","X",(VLOOKUP(BS8,[1]Y12WF!$A$1:$A$65536,1,FALSE)))))))</f>
        <v>OLD</v>
      </c>
      <c r="BY8" s="3"/>
      <c r="BZ8" s="3" t="s">
        <v>942</v>
      </c>
      <c r="CA8" s="3">
        <v>1998</v>
      </c>
      <c r="CB8" s="3" t="s">
        <v>789</v>
      </c>
      <c r="CC8" s="28" t="s">
        <v>942</v>
      </c>
      <c r="CD8" s="33">
        <v>100094627</v>
      </c>
      <c r="CE8" s="29">
        <v>5</v>
      </c>
      <c r="CF8" s="28">
        <v>1998</v>
      </c>
      <c r="CH8" s="3">
        <f>IF(CE8&gt;$CF$1,"NA",(IF($CF8&lt;'[2]Point Tables'!$S$5,"OLD",(IF($CG8="Y","X",(VLOOKUP($CD8,[1]Y14WF!$A$1:$A$65536,1,FALSE)))))))</f>
        <v>100094627</v>
      </c>
      <c r="CI8" s="3">
        <f>IF(CE8&gt;$CF$1,"NA",(IF(CF8&lt;'[3]Point Tables'!$S$6,"OLD",(IF(CG8="Y","X",(VLOOKUP(CD8,[1]Y12WF!$A$1:$A$65536,1,FALSE)))))))</f>
        <v>100094627</v>
      </c>
      <c r="CK8" s="3" t="s">
        <v>932</v>
      </c>
      <c r="CL8" s="3">
        <v>1999</v>
      </c>
      <c r="CM8" s="3" t="s">
        <v>675</v>
      </c>
      <c r="CN8" s="23" t="s">
        <v>932</v>
      </c>
      <c r="CO8" s="23">
        <v>100093798</v>
      </c>
      <c r="CP8" s="23">
        <v>5</v>
      </c>
      <c r="CQ8" s="13">
        <v>1999</v>
      </c>
      <c r="CS8" s="3">
        <f>IF(CP8&gt;$CQ$1,"NA",(IF($CQ7&lt;'[2]Point Tables'!$S$5,"OLD",(IF($CR7="Y","X",(VLOOKUP($CO8,[1]Y14WF!$A$1:$A$65536,1,FALSE)))))))</f>
        <v>100093798</v>
      </c>
      <c r="CT8" s="3">
        <f>IF(CP8&gt;$CQ$1,"NA",(IF(CQ8&lt;'[4]Point Tables'!$S$6,"OLD",(IF(CR8="Y","X",(VLOOKUP(CO8,[1]Y12WF!$A$1:$A$65536,1,FALSE)))))))</f>
        <v>100093798</v>
      </c>
      <c r="CV8" s="3" t="s">
        <v>888</v>
      </c>
      <c r="CW8" s="3">
        <v>1997</v>
      </c>
      <c r="CX8" s="3" t="s">
        <v>160</v>
      </c>
      <c r="CY8" s="23" t="s">
        <v>888</v>
      </c>
      <c r="CZ8" s="23">
        <v>100091111</v>
      </c>
      <c r="DA8" s="23">
        <v>5</v>
      </c>
      <c r="DB8" s="13">
        <v>1997</v>
      </c>
      <c r="DD8" s="3">
        <f>IF(DA8&gt;$DB$1,"NA",(IF($DB8&lt;'[2]Point Tables'!$S$5,"OLD",(IF($DC8="Y","X",(VLOOKUP($CZ8,[1]Y14WF!$A$1:$A$65536,1,FALSE)))))))</f>
        <v>100091111</v>
      </c>
      <c r="DE8" s="3" t="str">
        <f>IF(DA8&gt;$DB$1,"NA",(IF(DB8&lt;'[3]Point Tables'!$S$6,"OLD",(IF(DC8="Y","X",(VLOOKUP(CZ8,[1]Y12WF!$A$1:$A$65536,1,FALSE)))))))</f>
        <v>OLD</v>
      </c>
      <c r="DG8" s="3" t="s">
        <v>941</v>
      </c>
      <c r="DH8" s="3">
        <v>1997</v>
      </c>
      <c r="DI8" s="3" t="s">
        <v>37</v>
      </c>
      <c r="DJ8" s="23" t="s">
        <v>941</v>
      </c>
      <c r="DK8" s="23">
        <v>100079073</v>
      </c>
      <c r="DL8" s="23">
        <v>5</v>
      </c>
      <c r="DM8" s="13">
        <v>1997</v>
      </c>
      <c r="DO8" s="3">
        <f>IF(DL8&gt;$DM$1,"NA",(IF($DM8&lt;'[2]Point Tables'!$S$5,"OLD",(IF($DN8="Y","X",(VLOOKUP($DK8,[1]Y14WF!$A$1:$A$65536,1,FALSE)))))))</f>
        <v>100079073</v>
      </c>
      <c r="DP8" s="3" t="str">
        <f>IF(DL8&gt;$DB$1,"NA",(IF(DM8&lt;'[3]Point Tables'!$S$6,"OLD",(IF(DN8="Y","X",(VLOOKUP(DK8,[1]Y12WF!$A$1:$A$65536,1,FALSE)))))))</f>
        <v>OLD</v>
      </c>
      <c r="DR8" s="3" t="s">
        <v>187</v>
      </c>
      <c r="DS8" s="3">
        <v>1997</v>
      </c>
      <c r="DT8" s="3" t="s">
        <v>940</v>
      </c>
      <c r="DU8" s="23" t="s">
        <v>187</v>
      </c>
      <c r="DV8" s="23">
        <v>100116997</v>
      </c>
      <c r="DW8" s="23">
        <v>5</v>
      </c>
      <c r="DX8" s="13">
        <v>1997</v>
      </c>
      <c r="DZ8" s="3" t="str">
        <f>IF(DW8&gt;$DX$1,"NA",(IF($DX8&lt;'[2]Point Tables'!$S$5,"OLD",(IF($DN8="Y","X",(VLOOKUP($DV8,[1]Y14WF!$A$1:$A$65536,1,FALSE)))))))</f>
        <v>NA</v>
      </c>
      <c r="EA8" s="3" t="str">
        <f>IF(DW8&gt;$DX$1,"NA",(IF(DX8&lt;'[3]Point Tables'!$S$6,"OLD",(IF(DY8="Y","X",(VLOOKUP(DV8,[1]Y12WF!$A$1:$A$65536,1,FALSE)))))))</f>
        <v>NA</v>
      </c>
    </row>
    <row r="9" spans="1:131">
      <c r="A9" s="3" t="s">
        <v>63</v>
      </c>
      <c r="B9" s="3">
        <v>1996</v>
      </c>
      <c r="C9" s="3" t="s">
        <v>29</v>
      </c>
      <c r="D9" s="13" t="s">
        <v>63</v>
      </c>
      <c r="E9" s="13">
        <v>100074591</v>
      </c>
      <c r="F9" s="13">
        <v>6</v>
      </c>
      <c r="G9" s="13">
        <v>1996</v>
      </c>
      <c r="H9" s="13" t="s">
        <v>25</v>
      </c>
      <c r="I9" s="3">
        <f>IF(F9&gt;$F$1,"NA",(IF($G9&lt;'[2]Point Tables'!$S$5,"OLD",(IF($H9="Y","X",(VLOOKUP($E9,[1]Y14WF!$A$1:$A$65536,1,FALSE)))))))</f>
        <v>100074591</v>
      </c>
      <c r="J9" s="3" t="str">
        <f>IF(F9&gt;$F$1,"NA",(IF(G9&lt;'[3]Point Tables'!$S$6,"OLD",(IF(H9="Y","X",(VLOOKUP(E9,[1]Y12WF!$A$1:$A$65536,1,FALSE)))))))</f>
        <v>OLD</v>
      </c>
      <c r="L9" t="s">
        <v>197</v>
      </c>
      <c r="M9">
        <v>1996</v>
      </c>
      <c r="N9" t="s">
        <v>198</v>
      </c>
      <c r="O9" t="s">
        <v>197</v>
      </c>
      <c r="P9">
        <v>100085804</v>
      </c>
      <c r="Q9">
        <v>6</v>
      </c>
      <c r="R9">
        <v>1996</v>
      </c>
      <c r="S9" s="16" t="s">
        <v>25</v>
      </c>
      <c r="T9" s="3">
        <f>IF(Q9&gt;$Q$1,"NA",(IF($R9&lt;'[2]Point Tables'!$S$5,"OLD",(IF($S9="Y","X",(VLOOKUP($P9,[1]Y14WF!$A$1:$A$65536,1,FALSE)))))))</f>
        <v>100085804</v>
      </c>
      <c r="U9" s="3" t="str">
        <f>IF(Q9&gt;$Q$1,"NA",(IF(R9&lt;'[3]Point Tables'!$S$6,"OLD",(IF(S9="Y","X",(VLOOKUP(P9,[1]Y12WF!$A$1:$A$65536,1,FALSE)))))))</f>
        <v>OLD</v>
      </c>
      <c r="V9" s="3"/>
      <c r="W9" s="3" t="s">
        <v>79</v>
      </c>
      <c r="X9" s="3">
        <v>1996</v>
      </c>
      <c r="Y9" s="3" t="s">
        <v>80</v>
      </c>
      <c r="Z9" s="13" t="s">
        <v>79</v>
      </c>
      <c r="AA9" s="13">
        <v>100074245</v>
      </c>
      <c r="AB9" s="13">
        <v>6</v>
      </c>
      <c r="AC9" s="13">
        <v>1996</v>
      </c>
      <c r="AD9" s="15" t="s">
        <v>25</v>
      </c>
      <c r="AE9" s="3">
        <f>IF(AB9&gt;$AB$1,"NA",(IF($AC9&lt;'[2]Point Tables'!$S$5,"OLD",(IF($AD9="Y","X",(VLOOKUP($AA9,[1]Y14WF!$A$1:$A$65536,1,FALSE)))))))</f>
        <v>100074245</v>
      </c>
      <c r="AF9" s="3" t="str">
        <f>IF(AB9&gt;$AB$1,"NA",(IF(AC9&lt;'[6]Point Tables'!$V$6,"OLD",(IF(AD9="Y","X",(VLOOKUP(AA9,[1]Y12WF!$A$1:$A$65536,1,FALSE)))))))</f>
        <v>OLD</v>
      </c>
      <c r="AG9" s="3"/>
      <c r="AH9" s="31" t="s">
        <v>861</v>
      </c>
      <c r="AI9" s="31">
        <v>1997</v>
      </c>
      <c r="AJ9" s="31" t="s">
        <v>160</v>
      </c>
      <c r="AK9" s="31" t="s">
        <v>861</v>
      </c>
      <c r="AL9" s="31">
        <v>100101299</v>
      </c>
      <c r="AM9" s="25">
        <v>6</v>
      </c>
      <c r="AN9" s="31">
        <v>1997</v>
      </c>
      <c r="AO9" s="15"/>
      <c r="AP9" s="3">
        <f>IF(AM9&gt;$AN$1,"NA",(IF($AN9&lt;'[2]Point Tables'!$S$5,"OLD",(IF($AO9="Y","X",(VLOOKUP($AL9,[1]Y14WF!$A$1:$A$65536,1,FALSE)))))))</f>
        <v>100101299</v>
      </c>
      <c r="AQ9" s="3" t="str">
        <f>IF(AM9&gt;$AN$1,"NA",(IF(AN9&lt;'[8]Point Tables'!$S$6,"OLD",(IF(AO9="Y","X",(VLOOKUP(AL9,[1]Y12WF!$A$1:$A$65536,1,FALSE)))))))</f>
        <v>OLD</v>
      </c>
      <c r="AR9" s="3"/>
      <c r="AS9" s="3" t="s">
        <v>939</v>
      </c>
      <c r="AT9" s="3">
        <v>1997</v>
      </c>
      <c r="AU9" s="3" t="s">
        <v>293</v>
      </c>
      <c r="AV9" s="13" t="s">
        <v>939</v>
      </c>
      <c r="AW9" s="23">
        <v>100078301</v>
      </c>
      <c r="AX9" s="13">
        <v>6</v>
      </c>
      <c r="AY9" s="13">
        <v>1997</v>
      </c>
      <c r="AZ9" s="36"/>
      <c r="BA9" s="3">
        <f>IF(AX9&gt;$AY$1,"NA",(IF($AY9&lt;'[2]Point Tables'!$S$5,"OLD",(IF($AZ9="Y","X",(VLOOKUP($AW9,[1]Y14WF!$A$1:$A$65536,1,FALSE)))))))</f>
        <v>100078301</v>
      </c>
      <c r="BB9" s="3" t="str">
        <f>IF(AX9&gt;$AY$1,"NA",(IF(AY9&lt;'[7]Point Tables'!$S$6,"OLD",(IF(AZ9="Y","X",(VLOOKUP(AW9,[1]Y12WF!$A$1:$A$65536,1,FALSE)))))))</f>
        <v>OLD</v>
      </c>
      <c r="BC9" s="3"/>
      <c r="BD9" s="3" t="s">
        <v>938</v>
      </c>
      <c r="BE9" s="3">
        <v>1998</v>
      </c>
      <c r="BF9" s="3" t="s">
        <v>699</v>
      </c>
      <c r="BG9" s="35" t="s">
        <v>938</v>
      </c>
      <c r="BH9" s="23">
        <v>100085575</v>
      </c>
      <c r="BI9" s="34">
        <v>6</v>
      </c>
      <c r="BJ9" s="23">
        <v>1998</v>
      </c>
      <c r="BL9" s="3">
        <f>IF(BI9&gt;$BJ$1,"NA",(IF($BJ9&lt;'[2]Point Tables'!$S$5,"OLD",(IF($BK9="Y","X",(VLOOKUP($BH9,[1]Y14WF!$A$1:$A$65536,1,FALSE)))))))</f>
        <v>100085575</v>
      </c>
      <c r="BM9" s="3">
        <f>IF(BI9&gt;$BJ$1,"NA",(IF(BJ9&lt;'[3]Point Tables'!$S$6,"OLD",(IF(BK9="Y","X",(VLOOKUP(BH9,[1]Y12WF!$A$1:$A$65536,1,FALSE)))))))</f>
        <v>100085575</v>
      </c>
      <c r="BN9" s="3"/>
      <c r="BO9" s="3" t="s">
        <v>844</v>
      </c>
      <c r="BP9" s="3">
        <v>1998</v>
      </c>
      <c r="BQ9" s="3" t="s">
        <v>699</v>
      </c>
      <c r="BR9" s="14" t="s">
        <v>844</v>
      </c>
      <c r="BS9" s="14">
        <v>100070802</v>
      </c>
      <c r="BT9" s="22">
        <v>6</v>
      </c>
      <c r="BU9" s="14">
        <v>1998</v>
      </c>
      <c r="BV9" s="27" t="s">
        <v>13</v>
      </c>
      <c r="BW9" s="3">
        <f>IF(BT9&gt;$BU$1,"NA",(IF($BU9&lt;'[2]Point Tables'!$S$5,"OLD",(IF($BV9="Y","X",(VLOOKUP($BS9,[1]Y14WF!$A$1:$A$65536,1,FALSE)))))))</f>
        <v>100070802</v>
      </c>
      <c r="BX9" s="3">
        <f>IF(BT9&gt;$BU$1,"NA",(IF(BU9&lt;'[3]Point Tables'!$S$6,"OLD",(IF(BV9="Y","X",(VLOOKUP(BS9,[1]Y12WF!$A$1:$A$65536,1,FALSE)))))))</f>
        <v>100070802</v>
      </c>
      <c r="BY9" s="3"/>
      <c r="BZ9" s="3" t="s">
        <v>872</v>
      </c>
      <c r="CA9" s="3">
        <v>1998</v>
      </c>
      <c r="CB9" s="3" t="s">
        <v>937</v>
      </c>
      <c r="CC9" s="28" t="s">
        <v>872</v>
      </c>
      <c r="CD9" s="33">
        <v>100087407</v>
      </c>
      <c r="CE9" s="29">
        <v>6</v>
      </c>
      <c r="CF9" s="28">
        <v>1998</v>
      </c>
      <c r="CH9" s="3">
        <f>IF(CE9&gt;$CF$1,"NA",(IF($CF9&lt;'[2]Point Tables'!$S$5,"OLD",(IF($CG9="Y","X",(VLOOKUP($CD9,[1]Y14WF!$A$1:$A$65536,1,FALSE)))))))</f>
        <v>100087407</v>
      </c>
      <c r="CI9" s="3">
        <f>IF(CE9&gt;$CF$1,"NA",(IF(CF9&lt;'[3]Point Tables'!$S$6,"OLD",(IF(CG9="Y","X",(VLOOKUP(CD9,[1]Y12WF!$A$1:$A$65536,1,FALSE)))))))</f>
        <v>100087407</v>
      </c>
      <c r="CK9" s="3" t="s">
        <v>880</v>
      </c>
      <c r="CL9" s="3">
        <v>1997</v>
      </c>
      <c r="CM9" s="3" t="s">
        <v>896</v>
      </c>
      <c r="CN9" s="23" t="s">
        <v>880</v>
      </c>
      <c r="CO9" s="23">
        <v>100084556</v>
      </c>
      <c r="CP9" s="23">
        <v>6</v>
      </c>
      <c r="CQ9" s="13">
        <v>1997</v>
      </c>
      <c r="CS9" s="3">
        <f>IF(CP9&gt;$CQ$1,"NA",(IF($CQ8&lt;'[2]Point Tables'!$S$5,"OLD",(IF($CR8="Y","X",(VLOOKUP($CO9,[1]Y14WF!$A$1:$A$65536,1,FALSE)))))))</f>
        <v>100084556</v>
      </c>
      <c r="CT9" s="3" t="str">
        <f>IF(CP9&gt;$CQ$1,"NA",(IF(CQ9&lt;'[4]Point Tables'!$S$6,"OLD",(IF(CR9="Y","X",(VLOOKUP(CO9,[1]Y12WF!$A$1:$A$65536,1,FALSE)))))))</f>
        <v>OLD</v>
      </c>
      <c r="CV9" s="3" t="s">
        <v>936</v>
      </c>
      <c r="CW9" s="3">
        <v>1997</v>
      </c>
      <c r="CX9" s="3" t="s">
        <v>222</v>
      </c>
      <c r="CY9" s="23" t="s">
        <v>936</v>
      </c>
      <c r="CZ9" s="23">
        <v>100118971</v>
      </c>
      <c r="DA9" s="23">
        <v>6</v>
      </c>
      <c r="DB9" s="13">
        <v>1997</v>
      </c>
      <c r="DD9" s="3">
        <f>IF(DA9&gt;$DB$1,"NA",(IF($DB9&lt;'[2]Point Tables'!$S$5,"OLD",(IF($DC9="Y","X",(VLOOKUP($CZ9,[1]Y14WF!$A$1:$A$65536,1,FALSE)))))))</f>
        <v>100118971</v>
      </c>
      <c r="DE9" s="3" t="str">
        <f>IF(DA9&gt;$DB$1,"NA",(IF(DB9&lt;'[3]Point Tables'!$S$6,"OLD",(IF(DC9="Y","X",(VLOOKUP(CZ9,[1]Y12WF!$A$1:$A$65536,1,FALSE)))))))</f>
        <v>OLD</v>
      </c>
      <c r="DG9" s="3" t="s">
        <v>935</v>
      </c>
      <c r="DH9" s="3">
        <v>1997</v>
      </c>
      <c r="DI9" s="3" t="s">
        <v>39</v>
      </c>
      <c r="DJ9" s="23" t="s">
        <v>935</v>
      </c>
      <c r="DK9" s="23">
        <v>100116997</v>
      </c>
      <c r="DL9" s="23">
        <v>6</v>
      </c>
      <c r="DM9" s="13">
        <v>1997</v>
      </c>
      <c r="DO9" s="3">
        <f>IF(DL9&gt;$DM$1,"NA",(IF($DM9&lt;'[2]Point Tables'!$S$5,"OLD",(IF($DN9="Y","X",(VLOOKUP($DK9,[1]Y14WF!$A$1:$A$65536,1,FALSE)))))))</f>
        <v>100116997</v>
      </c>
      <c r="DP9" s="3" t="str">
        <f>IF(DL9&gt;$DB$1,"NA",(IF(DM9&lt;'[3]Point Tables'!$S$6,"OLD",(IF(DN9="Y","X",(VLOOKUP(DK9,[1]Y12WF!$A$1:$A$65536,1,FALSE)))))))</f>
        <v>OLD</v>
      </c>
      <c r="DR9" s="3" t="s">
        <v>471</v>
      </c>
      <c r="DS9" s="3">
        <v>1998</v>
      </c>
      <c r="DT9" s="3" t="s">
        <v>934</v>
      </c>
      <c r="DU9" s="23" t="s">
        <v>471</v>
      </c>
      <c r="DV9" s="23">
        <v>100099613</v>
      </c>
      <c r="DW9" s="23">
        <v>6</v>
      </c>
      <c r="DX9" s="13">
        <v>1998</v>
      </c>
      <c r="DZ9" s="3" t="str">
        <f>IF(DW9&gt;$DX$1,"NA",(IF($DX9&lt;'[2]Point Tables'!$S$5,"OLD",(IF($DN9="Y","X",(VLOOKUP($DV9,[1]Y14WF!$A$1:$A$65536,1,FALSE)))))))</f>
        <v>NA</v>
      </c>
      <c r="EA9" s="3" t="str">
        <f>IF(DW9&gt;$DX$1,"NA",(IF(DX9&lt;'[3]Point Tables'!$S$6,"OLD",(IF(DY9="Y","X",(VLOOKUP(DV9,[1]Y12WF!$A$1:$A$65536,1,FALSE)))))))</f>
        <v>NA</v>
      </c>
    </row>
    <row r="10" spans="1:131">
      <c r="A10" s="3" t="s">
        <v>118</v>
      </c>
      <c r="B10" s="3">
        <v>1997</v>
      </c>
      <c r="C10" s="3" t="s">
        <v>51</v>
      </c>
      <c r="D10" s="13" t="s">
        <v>118</v>
      </c>
      <c r="E10" s="13">
        <v>100077772</v>
      </c>
      <c r="F10" s="13">
        <v>7</v>
      </c>
      <c r="G10" s="13">
        <v>1997</v>
      </c>
      <c r="H10" s="13" t="s">
        <v>25</v>
      </c>
      <c r="I10" s="3">
        <f>IF(F10&gt;$F$1,"NA",(IF($G10&lt;'[2]Point Tables'!$S$5,"OLD",(IF($H10="Y","X",(VLOOKUP($E10,[1]Y14WF!$A$1:$A$65536,1,FALSE)))))))</f>
        <v>100077772</v>
      </c>
      <c r="J10" s="3" t="str">
        <f>IF(F10&gt;$F$1,"NA",(IF(G10&lt;'[3]Point Tables'!$S$6,"OLD",(IF(H10="Y","X",(VLOOKUP(E10,[1]Y12WF!$A$1:$A$65536,1,FALSE)))))))</f>
        <v>OLD</v>
      </c>
      <c r="L10" t="s">
        <v>195</v>
      </c>
      <c r="M10">
        <v>1997</v>
      </c>
      <c r="N10" t="s">
        <v>56</v>
      </c>
      <c r="O10" t="s">
        <v>195</v>
      </c>
      <c r="P10">
        <v>100086581</v>
      </c>
      <c r="Q10">
        <v>7</v>
      </c>
      <c r="R10">
        <v>1997</v>
      </c>
      <c r="S10" s="16" t="s">
        <v>25</v>
      </c>
      <c r="T10" s="3">
        <f>IF(Q10&gt;$Q$1,"NA",(IF($R10&lt;'[2]Point Tables'!$S$5,"OLD",(IF($S10="Y","X",(VLOOKUP($P10,[1]Y14WF!$A$1:$A$65536,1,FALSE)))))))</f>
        <v>100086581</v>
      </c>
      <c r="U10" s="3" t="str">
        <f>IF(Q10&gt;$Q$1,"NA",(IF(R10&lt;'[3]Point Tables'!$S$6,"OLD",(IF(S10="Y","X",(VLOOKUP(P10,[1]Y12WF!$A$1:$A$65536,1,FALSE)))))))</f>
        <v>OLD</v>
      </c>
      <c r="V10" s="3"/>
      <c r="W10" s="3" t="s">
        <v>162</v>
      </c>
      <c r="X10" s="3">
        <v>1997</v>
      </c>
      <c r="Y10" s="3" t="s">
        <v>29</v>
      </c>
      <c r="Z10" s="13" t="s">
        <v>162</v>
      </c>
      <c r="AA10" s="13">
        <v>100093413</v>
      </c>
      <c r="AB10" s="13">
        <v>7</v>
      </c>
      <c r="AC10" s="13">
        <v>1997</v>
      </c>
      <c r="AD10" s="15" t="s">
        <v>25</v>
      </c>
      <c r="AE10" s="3">
        <f>IF(AB10&gt;$AB$1,"NA",(IF($AC10&lt;'[2]Point Tables'!$S$5,"OLD",(IF($AD10="Y","X",(VLOOKUP($AA10,[1]Y14WF!$A$1:$A$65536,1,FALSE)))))))</f>
        <v>100093413</v>
      </c>
      <c r="AF10" s="3" t="str">
        <f>IF(AB10&gt;$AB$1,"NA",(IF(AC10&lt;'[6]Point Tables'!$V$6,"OLD",(IF(AD10="Y","X",(VLOOKUP(AA10,[1]Y12WF!$A$1:$A$65536,1,FALSE)))))))</f>
        <v>OLD</v>
      </c>
      <c r="AG10" s="3"/>
      <c r="AH10" s="31" t="s">
        <v>933</v>
      </c>
      <c r="AI10" s="31">
        <v>1996</v>
      </c>
      <c r="AJ10" s="31" t="s">
        <v>31</v>
      </c>
      <c r="AK10" s="31" t="s">
        <v>933</v>
      </c>
      <c r="AL10" s="31">
        <v>100074481</v>
      </c>
      <c r="AM10" s="25">
        <v>7</v>
      </c>
      <c r="AN10" s="31">
        <v>1996</v>
      </c>
      <c r="AO10" s="15"/>
      <c r="AP10" s="3">
        <f>IF(AM10&gt;$AN$1,"NA",(IF($AN10&lt;'[2]Point Tables'!$S$5,"OLD",(IF($AO10="Y","X",(VLOOKUP($AL10,[1]Y14WF!$A$1:$A$65536,1,FALSE)))))))</f>
        <v>100074481</v>
      </c>
      <c r="AQ10" s="3" t="str">
        <f>IF(AM10&gt;$AN$1,"NA",(IF(AN10&lt;'[8]Point Tables'!$S$6,"OLD",(IF(AO10="Y","X",(VLOOKUP(AL10,[1]Y12WF!$A$1:$A$65536,1,FALSE)))))))</f>
        <v>OLD</v>
      </c>
      <c r="AR10" s="3"/>
      <c r="AS10" s="3" t="s">
        <v>907</v>
      </c>
      <c r="AT10" s="3">
        <v>1998</v>
      </c>
      <c r="AU10" s="3" t="s">
        <v>35</v>
      </c>
      <c r="AV10" s="13" t="s">
        <v>907</v>
      </c>
      <c r="AW10" s="13">
        <v>100094510</v>
      </c>
      <c r="AX10" s="13">
        <v>7</v>
      </c>
      <c r="AY10" s="13">
        <v>1998</v>
      </c>
      <c r="AZ10" s="36"/>
      <c r="BA10" s="3">
        <f>IF(AX10&gt;$AY$1,"NA",(IF($AY10&lt;'[2]Point Tables'!$S$5,"OLD",(IF($AZ10="Y","X",(VLOOKUP($AW10,[1]Y14WF!$A$1:$A$65536,1,FALSE)))))))</f>
        <v>100094510</v>
      </c>
      <c r="BB10" s="3">
        <f>IF(AX10&gt;$AY$1,"NA",(IF(AY10&lt;'[7]Point Tables'!$S$6,"OLD",(IF(AZ10="Y","X",(VLOOKUP(AW10,[1]Y12WF!$A$1:$A$65536,1,FALSE)))))))</f>
        <v>100094510</v>
      </c>
      <c r="BC10" s="3"/>
      <c r="BD10" s="3" t="s">
        <v>917</v>
      </c>
      <c r="BE10" s="3">
        <v>1996</v>
      </c>
      <c r="BF10" s="3" t="s">
        <v>754</v>
      </c>
      <c r="BG10" s="35" t="s">
        <v>917</v>
      </c>
      <c r="BH10" s="23">
        <v>100090545</v>
      </c>
      <c r="BI10" s="34">
        <v>7</v>
      </c>
      <c r="BJ10" s="23">
        <v>1996</v>
      </c>
      <c r="BL10" s="3">
        <f>IF(BI10&gt;$BJ$1,"NA",(IF($BJ10&lt;'[2]Point Tables'!$S$5,"OLD",(IF($BK10="Y","X",(VLOOKUP($BH10,[1]Y14WF!$A$1:$A$65536,1,FALSE)))))))</f>
        <v>100090545</v>
      </c>
      <c r="BM10" s="3" t="str">
        <f>IF(BI10&gt;$BJ$1,"NA",(IF(BJ10&lt;'[3]Point Tables'!$S$6,"OLD",(IF(BK10="Y","X",(VLOOKUP(BH10,[1]Y12WF!$A$1:$A$65536,1,FALSE)))))))</f>
        <v>OLD</v>
      </c>
      <c r="BN10" s="3"/>
      <c r="BO10" s="3" t="s">
        <v>932</v>
      </c>
      <c r="BP10" s="3">
        <v>1999</v>
      </c>
      <c r="BQ10" s="3" t="s">
        <v>675</v>
      </c>
      <c r="BR10" s="14" t="s">
        <v>932</v>
      </c>
      <c r="BS10" s="14">
        <v>100093798</v>
      </c>
      <c r="BT10" s="22">
        <v>7</v>
      </c>
      <c r="BU10" s="14">
        <v>1999</v>
      </c>
      <c r="BV10" s="27"/>
      <c r="BW10" s="3">
        <f>IF(BT10&gt;$BU$1,"NA",(IF($BU10&lt;'[2]Point Tables'!$S$5,"OLD",(IF($BV10="Y","X",(VLOOKUP($BS10,[1]Y14WF!$A$1:$A$65536,1,FALSE)))))))</f>
        <v>100093798</v>
      </c>
      <c r="BX10" s="3">
        <f>IF(BT10&gt;$BU$1,"NA",(IF(BU10&lt;'[3]Point Tables'!$S$6,"OLD",(IF(BV10="Y","X",(VLOOKUP(BS10,[1]Y12WF!$A$1:$A$65536,1,FALSE)))))))</f>
        <v>100093798</v>
      </c>
      <c r="BY10" s="3"/>
      <c r="BZ10" s="3" t="s">
        <v>783</v>
      </c>
      <c r="CA10" s="3">
        <v>1999</v>
      </c>
      <c r="CB10" s="3" t="s">
        <v>798</v>
      </c>
      <c r="CC10" s="28" t="s">
        <v>783</v>
      </c>
      <c r="CD10" s="33">
        <v>100099607</v>
      </c>
      <c r="CE10" s="29">
        <v>7</v>
      </c>
      <c r="CF10" s="28">
        <v>1999</v>
      </c>
      <c r="CH10" s="3">
        <f>IF(CE10&gt;$CF$1,"NA",(IF($CF10&lt;'[2]Point Tables'!$S$5,"OLD",(IF($CG10="Y","X",(VLOOKUP($CD10,[1]Y14WF!$A$1:$A$65536,1,FALSE)))))))</f>
        <v>100099607</v>
      </c>
      <c r="CI10" s="3">
        <f>IF(CE10&gt;$CF$1,"NA",(IF(CF10&lt;'[3]Point Tables'!$S$6,"OLD",(IF(CG10="Y","X",(VLOOKUP(CD10,[1]Y12WF!$A$1:$A$65536,1,FALSE)))))))</f>
        <v>100099607</v>
      </c>
      <c r="CK10" s="3" t="s">
        <v>926</v>
      </c>
      <c r="CL10" s="3">
        <v>1998</v>
      </c>
      <c r="CM10" s="3" t="s">
        <v>703</v>
      </c>
      <c r="CN10" s="23" t="s">
        <v>926</v>
      </c>
      <c r="CO10" s="23">
        <v>100086145</v>
      </c>
      <c r="CP10" s="23">
        <v>7</v>
      </c>
      <c r="CQ10" s="13">
        <v>1998</v>
      </c>
      <c r="CS10" s="3">
        <f>IF(CP10&gt;$CQ$1,"NA",(IF($CQ9&lt;'[2]Point Tables'!$S$5,"OLD",(IF($CR9="Y","X",(VLOOKUP($CO10,[1]Y14WF!$A$1:$A$65536,1,FALSE)))))))</f>
        <v>100086145</v>
      </c>
      <c r="CT10" s="3">
        <f>IF(CP10&gt;$CQ$1,"NA",(IF(CQ10&lt;'[4]Point Tables'!$S$6,"OLD",(IF(CR10="Y","X",(VLOOKUP(CO10,[1]Y12WF!$A$1:$A$65536,1,FALSE)))))))</f>
        <v>100086145</v>
      </c>
      <c r="CV10" s="3" t="s">
        <v>931</v>
      </c>
      <c r="CW10" s="3">
        <v>1997</v>
      </c>
      <c r="CX10" s="3" t="s">
        <v>29</v>
      </c>
      <c r="CY10" s="23" t="s">
        <v>931</v>
      </c>
      <c r="CZ10" s="23">
        <v>100088312</v>
      </c>
      <c r="DA10" s="23">
        <v>7</v>
      </c>
      <c r="DB10" s="13">
        <v>1997</v>
      </c>
      <c r="DD10" s="3">
        <f>IF(DA10&gt;$DB$1,"NA",(IF($DB10&lt;'[2]Point Tables'!$S$5,"OLD",(IF($DC10="Y","X",(VLOOKUP($CZ10,[1]Y14WF!$A$1:$A$65536,1,FALSE)))))))</f>
        <v>100088312</v>
      </c>
      <c r="DE10" s="3" t="str">
        <f>IF(DA10&gt;$DB$1,"NA",(IF(DB10&lt;'[3]Point Tables'!$S$6,"OLD",(IF(DC10="Y","X",(VLOOKUP(CZ10,[1]Y12WF!$A$1:$A$65536,1,FALSE)))))))</f>
        <v>OLD</v>
      </c>
      <c r="DG10" s="3" t="s">
        <v>930</v>
      </c>
      <c r="DH10" s="3">
        <v>1998</v>
      </c>
      <c r="DI10" s="3" t="s">
        <v>37</v>
      </c>
      <c r="DJ10" s="23" t="s">
        <v>930</v>
      </c>
      <c r="DK10" s="23">
        <v>100093358</v>
      </c>
      <c r="DL10" s="23">
        <v>7</v>
      </c>
      <c r="DM10" s="13">
        <v>1998</v>
      </c>
      <c r="DO10" s="3">
        <f>IF(DL10&gt;$DM$1,"NA",(IF($DM10&lt;'[2]Point Tables'!$S$5,"OLD",(IF($DN10="Y","X",(VLOOKUP($DK10,[1]Y14WF!$A$1:$A$65536,1,FALSE)))))))</f>
        <v>100093358</v>
      </c>
      <c r="DP10" s="3">
        <f>IF(DL10&gt;$DB$1,"NA",(IF(DM10&lt;'[3]Point Tables'!$S$6,"OLD",(IF(DN10="Y","X",(VLOOKUP(DK10,[1]Y12WF!$A$1:$A$65536,1,FALSE)))))))</f>
        <v>100093358</v>
      </c>
      <c r="DR10" s="3" t="s">
        <v>928</v>
      </c>
      <c r="DS10" s="3">
        <v>1998</v>
      </c>
      <c r="DT10" s="3" t="s">
        <v>929</v>
      </c>
      <c r="DU10" s="23" t="s">
        <v>928</v>
      </c>
      <c r="DV10" s="23">
        <v>100097275</v>
      </c>
      <c r="DW10" s="23">
        <v>7</v>
      </c>
      <c r="DX10" s="13">
        <v>1998</v>
      </c>
      <c r="DZ10" s="3" t="str">
        <f>IF(DW10&gt;$DX$1,"NA",(IF($DX10&lt;'[2]Point Tables'!$S$5,"OLD",(IF($DN10="Y","X",(VLOOKUP($DV10,[1]Y14WF!$A$1:$A$65536,1,FALSE)))))))</f>
        <v>NA</v>
      </c>
      <c r="EA10" s="3" t="str">
        <f>IF(DW10&gt;$DX$1,"NA",(IF(DX10&lt;'[3]Point Tables'!$S$6,"OLD",(IF(DY10="Y","X",(VLOOKUP(DV10,[1]Y12WF!$A$1:$A$65536,1,FALSE)))))))</f>
        <v>NA</v>
      </c>
    </row>
    <row r="11" spans="1:131">
      <c r="A11" s="3" t="s">
        <v>134</v>
      </c>
      <c r="B11" s="3">
        <v>1996</v>
      </c>
      <c r="C11" s="3" t="s">
        <v>135</v>
      </c>
      <c r="D11" s="13" t="s">
        <v>134</v>
      </c>
      <c r="E11" s="13">
        <v>100081622</v>
      </c>
      <c r="F11" s="13">
        <v>8</v>
      </c>
      <c r="G11" s="13">
        <v>1996</v>
      </c>
      <c r="H11" s="13" t="s">
        <v>25</v>
      </c>
      <c r="I11" s="3">
        <f>IF(F11&gt;$F$1,"NA",(IF($G11&lt;'[2]Point Tables'!$S$5,"OLD",(IF($H11="Y","X",(VLOOKUP($E11,[1]Y14WF!$A$1:$A$65536,1,FALSE)))))))</f>
        <v>100081622</v>
      </c>
      <c r="J11" s="3" t="str">
        <f>IF(F11&gt;$F$1,"NA",(IF(G11&lt;'[3]Point Tables'!$S$6,"OLD",(IF(H11="Y","X",(VLOOKUP(E11,[1]Y12WF!$A$1:$A$65536,1,FALSE)))))))</f>
        <v>OLD</v>
      </c>
      <c r="L11" t="s">
        <v>684</v>
      </c>
      <c r="M11">
        <v>1996</v>
      </c>
      <c r="N11" t="s">
        <v>124</v>
      </c>
      <c r="O11" t="s">
        <v>684</v>
      </c>
      <c r="P11">
        <v>100080371</v>
      </c>
      <c r="Q11">
        <v>8</v>
      </c>
      <c r="R11">
        <v>1996</v>
      </c>
      <c r="S11" s="16" t="s">
        <v>25</v>
      </c>
      <c r="T11" s="3">
        <f>IF(Q11&gt;$Q$1,"NA",(IF($R11&lt;'[2]Point Tables'!$S$5,"OLD",(IF($S11="Y","X",(VLOOKUP($P11,[1]Y14WF!$A$1:$A$65536,1,FALSE)))))))</f>
        <v>100080371</v>
      </c>
      <c r="U11" s="3" t="str">
        <f>IF(Q11&gt;$Q$1,"NA",(IF(R11&lt;'[3]Point Tables'!$S$6,"OLD",(IF(S11="Y","X",(VLOOKUP(P11,[1]Y12WF!$A$1:$A$65536,1,FALSE)))))))</f>
        <v>OLD</v>
      </c>
      <c r="V11" s="3"/>
      <c r="W11" s="3" t="s">
        <v>176</v>
      </c>
      <c r="X11" s="3">
        <v>1996</v>
      </c>
      <c r="Y11" s="3" t="s">
        <v>31</v>
      </c>
      <c r="Z11" s="13" t="s">
        <v>176</v>
      </c>
      <c r="AA11" s="13">
        <v>100074481</v>
      </c>
      <c r="AB11" s="13">
        <v>8</v>
      </c>
      <c r="AC11" s="13">
        <v>1996</v>
      </c>
      <c r="AD11" s="15" t="s">
        <v>25</v>
      </c>
      <c r="AE11" s="3">
        <f>IF(AB11&gt;$AB$1,"NA",(IF($AC11&lt;'[2]Point Tables'!$S$5,"OLD",(IF($AD11="Y","X",(VLOOKUP($AA11,[1]Y14WF!$A$1:$A$65536,1,FALSE)))))))</f>
        <v>100074481</v>
      </c>
      <c r="AF11" s="3" t="str">
        <f>IF(AB11&gt;$AB$1,"NA",(IF(AC11&lt;'[6]Point Tables'!$V$6,"OLD",(IF(AD11="Y","X",(VLOOKUP(AA11,[1]Y12WF!$A$1:$A$65536,1,FALSE)))))))</f>
        <v>OLD</v>
      </c>
      <c r="AG11" s="3"/>
      <c r="AH11" s="31" t="s">
        <v>263</v>
      </c>
      <c r="AI11" s="31">
        <v>1999</v>
      </c>
      <c r="AJ11" s="31" t="s">
        <v>927</v>
      </c>
      <c r="AK11" s="31" t="s">
        <v>263</v>
      </c>
      <c r="AL11" s="31">
        <v>100086737</v>
      </c>
      <c r="AM11" s="25">
        <v>8</v>
      </c>
      <c r="AN11" s="31">
        <v>1999</v>
      </c>
      <c r="AO11" s="15"/>
      <c r="AP11" s="3">
        <f>IF(AM11&gt;$AN$1,"NA",(IF($AN11&lt;'[2]Point Tables'!$S$5,"OLD",(IF($AO11="Y","X",(VLOOKUP($AL11,[1]Y14WF!$A$1:$A$65536,1,FALSE)))))))</f>
        <v>100086737</v>
      </c>
      <c r="AQ11" s="3">
        <f>IF(AM11&gt;$AN$1,"NA",(IF(AN11&lt;'[8]Point Tables'!$S$6,"OLD",(IF(AO11="Y","X",(VLOOKUP(AL11,[1]Y12WF!$A$1:$A$65536,1,FALSE)))))))</f>
        <v>100086737</v>
      </c>
      <c r="AR11" s="3"/>
      <c r="AS11" s="3" t="s">
        <v>755</v>
      </c>
      <c r="AT11" s="3">
        <v>1997</v>
      </c>
      <c r="AU11" s="3" t="s">
        <v>222</v>
      </c>
      <c r="AV11" s="13" t="s">
        <v>755</v>
      </c>
      <c r="AW11" s="13">
        <v>100118971</v>
      </c>
      <c r="AX11" s="13">
        <v>8</v>
      </c>
      <c r="AY11" s="13">
        <v>1997</v>
      </c>
      <c r="AZ11" s="36"/>
      <c r="BA11" s="3">
        <f>IF(AX11&gt;$AY$1,"NA",(IF($AY11&lt;'[2]Point Tables'!$S$5,"OLD",(IF($AZ11="Y","X",(VLOOKUP($AW11,[1]Y14WF!$A$1:$A$65536,1,FALSE)))))))</f>
        <v>100118971</v>
      </c>
      <c r="BB11" s="3" t="str">
        <f>IF(AX11&gt;$AY$1,"NA",(IF(AY11&lt;'[7]Point Tables'!$S$6,"OLD",(IF(AZ11="Y","X",(VLOOKUP(AW11,[1]Y12WF!$A$1:$A$65536,1,FALSE)))))))</f>
        <v>OLD</v>
      </c>
      <c r="BC11" s="3"/>
      <c r="BD11" s="3" t="s">
        <v>926</v>
      </c>
      <c r="BE11" s="3">
        <v>1998</v>
      </c>
      <c r="BF11" s="3" t="s">
        <v>703</v>
      </c>
      <c r="BG11" s="35" t="s">
        <v>926</v>
      </c>
      <c r="BH11" s="23">
        <v>100086145</v>
      </c>
      <c r="BI11" s="34">
        <v>8</v>
      </c>
      <c r="BJ11" s="23">
        <v>1998</v>
      </c>
      <c r="BL11" s="3">
        <f>IF(BI11&gt;$BJ$1,"NA",(IF($BJ11&lt;'[2]Point Tables'!$S$5,"OLD",(IF($BK11="Y","X",(VLOOKUP($BH11,[1]Y14WF!$A$1:$A$65536,1,FALSE)))))))</f>
        <v>100086145</v>
      </c>
      <c r="BM11" s="3">
        <f>IF(BI11&gt;$BJ$1,"NA",(IF(BJ11&lt;'[3]Point Tables'!$S$6,"OLD",(IF(BK11="Y","X",(VLOOKUP(BH11,[1]Y12WF!$A$1:$A$65536,1,FALSE)))))))</f>
        <v>100086145</v>
      </c>
      <c r="BN11" s="3"/>
      <c r="BO11" s="3" t="s">
        <v>811</v>
      </c>
      <c r="BP11" s="3">
        <v>1997</v>
      </c>
      <c r="BQ11" s="3" t="s">
        <v>725</v>
      </c>
      <c r="BR11" s="14" t="s">
        <v>811</v>
      </c>
      <c r="BS11">
        <v>100117400</v>
      </c>
      <c r="BT11" s="22">
        <v>8</v>
      </c>
      <c r="BU11" s="14">
        <v>1997</v>
      </c>
      <c r="BV11" s="27"/>
      <c r="BW11" s="3">
        <f>IF(BT11&gt;$BU$1,"NA",(IF($BU11&lt;'[2]Point Tables'!$S$5,"OLD",(IF($BV11="Y","X",(VLOOKUP($BS11,[1]Y14WF!$A$1:$A$65536,1,FALSE)))))))</f>
        <v>100117400</v>
      </c>
      <c r="BX11" s="3" t="str">
        <f>IF(BT11&gt;$BU$1,"NA",(IF(BU11&lt;'[3]Point Tables'!$S$6,"OLD",(IF(BV11="Y","X",(VLOOKUP(BS11,[1]Y12WF!$A$1:$A$65536,1,FALSE)))))))</f>
        <v>OLD</v>
      </c>
      <c r="BY11" s="3"/>
      <c r="BZ11" s="3" t="s">
        <v>880</v>
      </c>
      <c r="CA11" s="3">
        <v>1997</v>
      </c>
      <c r="CB11" s="3" t="s">
        <v>925</v>
      </c>
      <c r="CC11" s="28" t="s">
        <v>880</v>
      </c>
      <c r="CD11" s="33">
        <v>100084556</v>
      </c>
      <c r="CE11" s="29">
        <v>8</v>
      </c>
      <c r="CF11" s="28">
        <v>1997</v>
      </c>
      <c r="CH11" s="3">
        <f>IF(CE11&gt;$CF$1,"NA",(IF($CF11&lt;'[2]Point Tables'!$S$5,"OLD",(IF($CG11="Y","X",(VLOOKUP($CD11,[1]Y14WF!$A$1:$A$65536,1,FALSE)))))))</f>
        <v>100084556</v>
      </c>
      <c r="CI11" s="3" t="str">
        <f>IF(CE11&gt;$CF$1,"NA",(IF(CF11&lt;'[3]Point Tables'!$S$6,"OLD",(IF(CG11="Y","X",(VLOOKUP(CD11,[1]Y12WF!$A$1:$A$65536,1,FALSE)))))))</f>
        <v>OLD</v>
      </c>
      <c r="CK11" s="3" t="s">
        <v>911</v>
      </c>
      <c r="CL11" s="3">
        <v>1997</v>
      </c>
      <c r="CM11" s="3" t="s">
        <v>703</v>
      </c>
      <c r="CN11" s="23" t="s">
        <v>911</v>
      </c>
      <c r="CO11" s="23">
        <v>100118126</v>
      </c>
      <c r="CP11" s="23">
        <v>8</v>
      </c>
      <c r="CQ11" s="13">
        <v>1997</v>
      </c>
      <c r="CS11" s="3">
        <f>IF(CP11&gt;$CQ$1,"NA",(IF($CQ10&lt;'[2]Point Tables'!$S$5,"OLD",(IF($CR10="Y","X",(VLOOKUP($CO11,[1]Y14WF!$A$1:$A$65536,1,FALSE)))))))</f>
        <v>100118126</v>
      </c>
      <c r="CT11" s="3" t="str">
        <f>IF(CP11&gt;$CQ$1,"NA",(IF(CQ11&lt;'[4]Point Tables'!$S$6,"OLD",(IF(CR11="Y","X",(VLOOKUP(CO11,[1]Y12WF!$A$1:$A$65536,1,FALSE)))))))</f>
        <v>OLD</v>
      </c>
      <c r="CV11" s="3" t="s">
        <v>924</v>
      </c>
      <c r="CW11" s="3">
        <v>1997</v>
      </c>
      <c r="CX11" s="3" t="s">
        <v>160</v>
      </c>
      <c r="CY11" s="23" t="s">
        <v>924</v>
      </c>
      <c r="CZ11" s="23">
        <v>100101299</v>
      </c>
      <c r="DA11" s="23">
        <v>8</v>
      </c>
      <c r="DB11" s="13">
        <v>1997</v>
      </c>
      <c r="DD11" s="3">
        <f>IF(DA11&gt;$DB$1,"NA",(IF($DB11&lt;'[2]Point Tables'!$S$5,"OLD",(IF($DC11="Y","X",(VLOOKUP($CZ11,[1]Y14WF!$A$1:$A$65536,1,FALSE)))))))</f>
        <v>100101299</v>
      </c>
      <c r="DE11" s="3" t="str">
        <f>IF(DA11&gt;$DB$1,"NA",(IF(DB11&lt;'[3]Point Tables'!$S$6,"OLD",(IF(DC11="Y","X",(VLOOKUP(CZ11,[1]Y12WF!$A$1:$A$65536,1,FALSE)))))))</f>
        <v>OLD</v>
      </c>
      <c r="DG11" s="3" t="s">
        <v>874</v>
      </c>
      <c r="DH11" s="3">
        <v>1999</v>
      </c>
      <c r="DI11" s="3" t="s">
        <v>80</v>
      </c>
      <c r="DJ11" s="23" t="s">
        <v>874</v>
      </c>
      <c r="DK11" s="23">
        <v>100082848</v>
      </c>
      <c r="DL11" s="23">
        <v>8</v>
      </c>
      <c r="DM11" s="13">
        <v>1999</v>
      </c>
      <c r="DO11" s="3">
        <f>IF(DL11&gt;$DM$1,"NA",(IF($DM11&lt;'[2]Point Tables'!$S$5,"OLD",(IF($DN11="Y","X",(VLOOKUP($DK11,[1]Y14WF!$A$1:$A$65536,1,FALSE)))))))</f>
        <v>100082848</v>
      </c>
      <c r="DP11" s="3">
        <f>IF(DL11&gt;$DB$1,"NA",(IF(DM11&lt;'[3]Point Tables'!$S$6,"OLD",(IF(DN11="Y","X",(VLOOKUP(DK11,[1]Y12WF!$A$1:$A$65536,1,FALSE)))))))</f>
        <v>100082848</v>
      </c>
      <c r="DR11" s="3" t="s">
        <v>923</v>
      </c>
      <c r="DS11" s="3">
        <v>1997</v>
      </c>
      <c r="DT11" s="3" t="s">
        <v>919</v>
      </c>
      <c r="DU11" s="23" t="s">
        <v>923</v>
      </c>
      <c r="DV11" s="23">
        <v>0</v>
      </c>
      <c r="DW11" s="23">
        <v>8</v>
      </c>
      <c r="DX11" s="13">
        <v>1997</v>
      </c>
      <c r="DZ11" s="3" t="str">
        <f>IF(DW11&gt;$DX$1,"NA",(IF($DX11&lt;'[2]Point Tables'!$S$5,"OLD",(IF($DN11="Y","X",(VLOOKUP($DV11,[1]Y14WF!$A$1:$A$65536,1,FALSE)))))))</f>
        <v>NA</v>
      </c>
      <c r="EA11" s="3" t="str">
        <f>IF(DW11&gt;$DX$1,"NA",(IF(DX11&lt;'[3]Point Tables'!$S$6,"OLD",(IF(DY11="Y","X",(VLOOKUP(DV11,[1]Y12WF!$A$1:$A$65536,1,FALSE)))))))</f>
        <v>NA</v>
      </c>
    </row>
    <row r="12" spans="1:131">
      <c r="A12" s="3" t="s">
        <v>67</v>
      </c>
      <c r="B12" s="3">
        <v>1996</v>
      </c>
      <c r="C12" s="3" t="s">
        <v>48</v>
      </c>
      <c r="D12" s="13" t="s">
        <v>67</v>
      </c>
      <c r="E12" s="13">
        <v>100078709</v>
      </c>
      <c r="F12" s="13">
        <v>9</v>
      </c>
      <c r="G12" s="13">
        <v>1996</v>
      </c>
      <c r="H12" s="13" t="s">
        <v>25</v>
      </c>
      <c r="I12" s="3">
        <f>IF(F12&gt;$F$1,"NA",(IF($G12&lt;'[2]Point Tables'!$S$5,"OLD",(IF($H12="Y","X",(VLOOKUP($E12,[1]Y14WF!$A$1:$A$65536,1,FALSE)))))))</f>
        <v>100078709</v>
      </c>
      <c r="J12" s="3" t="str">
        <f>IF(F12&gt;$F$1,"NA",(IF(G12&lt;'[3]Point Tables'!$S$6,"OLD",(IF(H12="Y","X",(VLOOKUP(E12,[1]Y12WF!$A$1:$A$65536,1,FALSE)))))))</f>
        <v>OLD</v>
      </c>
      <c r="L12" t="s">
        <v>49</v>
      </c>
      <c r="M12">
        <v>1996</v>
      </c>
      <c r="N12" t="s">
        <v>37</v>
      </c>
      <c r="O12" t="s">
        <v>49</v>
      </c>
      <c r="P12">
        <v>100098010</v>
      </c>
      <c r="Q12">
        <v>9</v>
      </c>
      <c r="R12">
        <v>1996</v>
      </c>
      <c r="S12" s="16" t="s">
        <v>25</v>
      </c>
      <c r="T12" s="3">
        <f>IF(Q12&gt;$Q$1,"NA",(IF($R12&lt;'[2]Point Tables'!$S$5,"OLD",(IF($S12="Y","X",(VLOOKUP($P12,[1]Y14WF!$A$1:$A$65536,1,FALSE)))))))</f>
        <v>100098010</v>
      </c>
      <c r="U12" s="3" t="str">
        <f>IF(Q12&gt;$Q$1,"NA",(IF(R12&lt;'[3]Point Tables'!$S$6,"OLD",(IF(S12="Y","X",(VLOOKUP(P12,[1]Y12WF!$A$1:$A$65536,1,FALSE)))))))</f>
        <v>OLD</v>
      </c>
      <c r="V12" s="3"/>
      <c r="W12" s="3" t="s">
        <v>170</v>
      </c>
      <c r="X12" s="3">
        <v>1997</v>
      </c>
      <c r="Y12" s="3" t="s">
        <v>31</v>
      </c>
      <c r="Z12" s="13" t="s">
        <v>170</v>
      </c>
      <c r="AA12" s="13">
        <v>100082946</v>
      </c>
      <c r="AB12" s="13">
        <v>9</v>
      </c>
      <c r="AC12" s="13">
        <v>1997</v>
      </c>
      <c r="AD12" s="15" t="s">
        <v>25</v>
      </c>
      <c r="AE12" s="3">
        <f>IF(AB12&gt;$AB$1,"NA",(IF($AC12&lt;'[2]Point Tables'!$S$5,"OLD",(IF($AD12="Y","X",(VLOOKUP($AA12,[1]Y14WF!$A$1:$A$65536,1,FALSE)))))))</f>
        <v>100082946</v>
      </c>
      <c r="AF12" s="3" t="str">
        <f>IF(AB12&gt;$AB$1,"NA",(IF(AC12&lt;'[6]Point Tables'!$V$6,"OLD",(IF(AD12="Y","X",(VLOOKUP(AA12,[1]Y12WF!$A$1:$A$65536,1,FALSE)))))))</f>
        <v>OLD</v>
      </c>
      <c r="AG12" s="3"/>
      <c r="AH12" s="31" t="s">
        <v>257</v>
      </c>
      <c r="AI12" s="31">
        <v>1997</v>
      </c>
      <c r="AJ12" s="31" t="s">
        <v>922</v>
      </c>
      <c r="AK12" s="31" t="s">
        <v>257</v>
      </c>
      <c r="AL12" s="31">
        <v>100088312</v>
      </c>
      <c r="AM12" s="25">
        <v>9</v>
      </c>
      <c r="AN12" s="31">
        <v>1997</v>
      </c>
      <c r="AO12" s="15"/>
      <c r="AP12" s="3">
        <f>IF(AM12&gt;$AN$1,"NA",(IF($AN12&lt;'[2]Point Tables'!$S$5,"OLD",(IF($AO12="Y","X",(VLOOKUP($AL12,[1]Y14WF!$A$1:$A$65536,1,FALSE)))))))</f>
        <v>100088312</v>
      </c>
      <c r="AQ12" s="3" t="str">
        <f>IF(AM12&gt;$AN$1,"NA",(IF(AN12&lt;'[8]Point Tables'!$S$6,"OLD",(IF(AO12="Y","X",(VLOOKUP(AL12,[1]Y12WF!$A$1:$A$65536,1,FALSE)))))))</f>
        <v>OLD</v>
      </c>
      <c r="AR12" s="3"/>
      <c r="AS12" s="3" t="s">
        <v>911</v>
      </c>
      <c r="AT12" s="3">
        <v>1997</v>
      </c>
      <c r="AU12" s="3" t="s">
        <v>31</v>
      </c>
      <c r="AV12" s="13" t="s">
        <v>911</v>
      </c>
      <c r="AW12" s="23">
        <v>100118126</v>
      </c>
      <c r="AX12" s="13">
        <v>9</v>
      </c>
      <c r="AY12" s="13">
        <v>1997</v>
      </c>
      <c r="AZ12" s="36"/>
      <c r="BA12" s="3">
        <f>IF(AX12&gt;$AY$1,"NA",(IF($AY12&lt;'[2]Point Tables'!$S$5,"OLD",(IF($AZ12="Y","X",(VLOOKUP($AW12,[1]Y14WF!$A$1:$A$65536,1,FALSE)))))))</f>
        <v>100118126</v>
      </c>
      <c r="BB12" s="3" t="str">
        <f>IF(AX12&gt;$AY$1,"NA",(IF(AY12&lt;'[7]Point Tables'!$S$6,"OLD",(IF(AZ12="Y","X",(VLOOKUP(AW12,[1]Y12WF!$A$1:$A$65536,1,FALSE)))))))</f>
        <v>OLD</v>
      </c>
      <c r="BC12" s="3"/>
      <c r="BD12" s="3" t="s">
        <v>903</v>
      </c>
      <c r="BE12" s="3">
        <v>1997</v>
      </c>
      <c r="BF12" s="3" t="s">
        <v>761</v>
      </c>
      <c r="BG12" s="35" t="s">
        <v>903</v>
      </c>
      <c r="BH12">
        <v>100088312</v>
      </c>
      <c r="BI12" s="34">
        <v>9</v>
      </c>
      <c r="BJ12" s="23">
        <v>1997</v>
      </c>
      <c r="BK12" s="13" t="s">
        <v>13</v>
      </c>
      <c r="BL12" s="3">
        <f>IF(BI12&gt;$BJ$1,"NA",(IF($BJ12&lt;'[2]Point Tables'!$S$5,"OLD",(IF($BK12="Y","X",(VLOOKUP($BH12,[1]Y14WF!$A$1:$A$65536,1,FALSE)))))))</f>
        <v>100088312</v>
      </c>
      <c r="BM12" s="3" t="str">
        <f>IF(BI12&gt;$BJ$1,"NA",(IF(BJ12&lt;'[3]Point Tables'!$S$6,"OLD",(IF(BK12="Y","X",(VLOOKUP(BH12,[1]Y12WF!$A$1:$A$65536,1,FALSE)))))))</f>
        <v>OLD</v>
      </c>
      <c r="BN12" s="3"/>
      <c r="BO12" s="3" t="s">
        <v>826</v>
      </c>
      <c r="BP12" s="3">
        <v>1999</v>
      </c>
      <c r="BQ12" s="3" t="s">
        <v>696</v>
      </c>
      <c r="BR12" s="14" t="s">
        <v>826</v>
      </c>
      <c r="BS12" s="14">
        <v>100094670</v>
      </c>
      <c r="BT12" s="22">
        <v>9</v>
      </c>
      <c r="BU12" s="14">
        <v>1999</v>
      </c>
      <c r="BV12" s="27"/>
      <c r="BW12" s="3">
        <f>IF(BT12&gt;$BU$1,"NA",(IF($BU12&lt;'[2]Point Tables'!$S$5,"OLD",(IF($BV12="Y","X",(VLOOKUP($BS12,[1]Y14WF!$A$1:$A$65536,1,FALSE)))))))</f>
        <v>100094670</v>
      </c>
      <c r="BX12" s="3">
        <f>IF(BT12&gt;$BU$1,"NA",(IF(BU12&lt;'[3]Point Tables'!$S$6,"OLD",(IF(BV12="Y","X",(VLOOKUP(BS12,[1]Y12WF!$A$1:$A$65536,1,FALSE)))))))</f>
        <v>100094670</v>
      </c>
      <c r="BY12" s="3"/>
      <c r="BZ12" s="3" t="s">
        <v>907</v>
      </c>
      <c r="CA12" s="3">
        <v>1998</v>
      </c>
      <c r="CB12" s="3" t="s">
        <v>921</v>
      </c>
      <c r="CC12" s="28" t="s">
        <v>907</v>
      </c>
      <c r="CD12" s="33">
        <v>100094510</v>
      </c>
      <c r="CE12" s="29">
        <v>9</v>
      </c>
      <c r="CF12" s="28">
        <v>1998</v>
      </c>
      <c r="CH12" s="3">
        <f>IF(CE12&gt;$CF$1,"NA",(IF($CF12&lt;'[2]Point Tables'!$S$5,"OLD",(IF($CG12="Y","X",(VLOOKUP($CD12,[1]Y14WF!$A$1:$A$65536,1,FALSE)))))))</f>
        <v>100094510</v>
      </c>
      <c r="CI12" s="3">
        <f>IF(CE12&gt;$CF$1,"NA",(IF(CF12&lt;'[3]Point Tables'!$S$6,"OLD",(IF(CG12="Y","X",(VLOOKUP(CD12,[1]Y12WF!$A$1:$A$65536,1,FALSE)))))))</f>
        <v>100094510</v>
      </c>
      <c r="CK12" s="3" t="s">
        <v>861</v>
      </c>
      <c r="CL12" s="3">
        <v>1997</v>
      </c>
      <c r="CM12" s="3" t="s">
        <v>683</v>
      </c>
      <c r="CN12" s="23" t="s">
        <v>861</v>
      </c>
      <c r="CO12" s="23">
        <v>100101299</v>
      </c>
      <c r="CP12" s="23">
        <v>9</v>
      </c>
      <c r="CQ12" s="13">
        <v>1997</v>
      </c>
      <c r="CS12" s="3">
        <f>IF(CP12&gt;$CQ$1,"NA",(IF($CQ11&lt;'[2]Point Tables'!$S$5,"OLD",(IF($CR11="Y","X",(VLOOKUP($CO12,[1]Y14WF!$A$1:$A$65536,1,FALSE)))))))</f>
        <v>100101299</v>
      </c>
      <c r="CT12" s="3" t="str">
        <f>IF(CP12&gt;$CQ$1,"NA",(IF(CQ12&lt;'[4]Point Tables'!$S$6,"OLD",(IF(CR12="Y","X",(VLOOKUP(CO12,[1]Y12WF!$A$1:$A$65536,1,FALSE)))))))</f>
        <v>OLD</v>
      </c>
      <c r="CV12" s="3" t="s">
        <v>920</v>
      </c>
      <c r="CW12" s="3">
        <v>1997</v>
      </c>
      <c r="CX12" s="3" t="s">
        <v>74</v>
      </c>
      <c r="CY12" s="23" t="s">
        <v>920</v>
      </c>
      <c r="CZ12" s="23">
        <v>100117400</v>
      </c>
      <c r="DA12" s="23">
        <v>9.5</v>
      </c>
      <c r="DB12" s="13">
        <v>1997</v>
      </c>
      <c r="DD12" s="3">
        <f>IF(DA12&gt;$DB$1,"NA",(IF($DB12&lt;'[2]Point Tables'!$S$5,"OLD",(IF($DC12="Y","X",(VLOOKUP($CZ12,[1]Y14WF!$A$1:$A$65536,1,FALSE)))))))</f>
        <v>100117400</v>
      </c>
      <c r="DE12" s="3" t="str">
        <f>IF(DA12&gt;$DB$1,"NA",(IF(DB12&lt;'[3]Point Tables'!$S$6,"OLD",(IF(DC12="Y","X",(VLOOKUP(CZ12,[1]Y12WF!$A$1:$A$65536,1,FALSE)))))))</f>
        <v>OLD</v>
      </c>
      <c r="DG12" s="3" t="s">
        <v>920</v>
      </c>
      <c r="DH12" s="3">
        <v>1997</v>
      </c>
      <c r="DI12" s="3" t="s">
        <v>74</v>
      </c>
      <c r="DJ12" s="23" t="s">
        <v>920</v>
      </c>
      <c r="DK12" s="23">
        <v>100117400</v>
      </c>
      <c r="DL12" s="23">
        <v>9</v>
      </c>
      <c r="DM12" s="13">
        <v>1997</v>
      </c>
      <c r="DO12" s="3">
        <f>IF(DL12&gt;$DM$1,"NA",(IF($DM12&lt;'[2]Point Tables'!$S$5,"OLD",(IF($DN12="Y","X",(VLOOKUP($DK12,[1]Y14WF!$A$1:$A$65536,1,FALSE)))))))</f>
        <v>100117400</v>
      </c>
      <c r="DP12" s="3" t="str">
        <f>IF(DL12&gt;$DB$1,"NA",(IF(DM12&lt;'[3]Point Tables'!$S$6,"OLD",(IF(DN12="Y","X",(VLOOKUP(DK12,[1]Y12WF!$A$1:$A$65536,1,FALSE)))))))</f>
        <v>OLD</v>
      </c>
      <c r="DR12" s="3" t="s">
        <v>918</v>
      </c>
      <c r="DS12" s="3">
        <v>1996</v>
      </c>
      <c r="DT12" s="3" t="s">
        <v>919</v>
      </c>
      <c r="DU12" s="23" t="s">
        <v>918</v>
      </c>
      <c r="DV12" s="23">
        <v>100130279</v>
      </c>
      <c r="DW12" s="23">
        <v>9</v>
      </c>
      <c r="DX12" s="13">
        <v>1996</v>
      </c>
      <c r="DZ12" s="3" t="str">
        <f>IF(DW12&gt;$DX$1,"NA",(IF($DX12&lt;'[2]Point Tables'!$S$5,"OLD",(IF($DN12="Y","X",(VLOOKUP($DV12,[1]Y14WF!$A$1:$A$65536,1,FALSE)))))))</f>
        <v>NA</v>
      </c>
      <c r="EA12" s="3" t="str">
        <f>IF(DW12&gt;$DX$1,"NA",(IF(DX12&lt;'[3]Point Tables'!$S$6,"OLD",(IF(DY12="Y","X",(VLOOKUP(DV12,[1]Y12WF!$A$1:$A$65536,1,FALSE)))))))</f>
        <v>NA</v>
      </c>
    </row>
    <row r="13" spans="1:131" ht="27">
      <c r="A13" s="3" t="s">
        <v>144</v>
      </c>
      <c r="B13" s="3">
        <v>1996</v>
      </c>
      <c r="C13" s="3" t="s">
        <v>145</v>
      </c>
      <c r="D13" s="13" t="s">
        <v>144</v>
      </c>
      <c r="E13" s="13">
        <v>100072164</v>
      </c>
      <c r="F13" s="13">
        <v>10</v>
      </c>
      <c r="G13" s="13">
        <v>1996</v>
      </c>
      <c r="H13" s="13" t="s">
        <v>25</v>
      </c>
      <c r="I13" s="3">
        <f>IF(F13&gt;$F$1,"NA",(IF($G13&lt;'[2]Point Tables'!$S$5,"OLD",(IF($H13="Y","X",(VLOOKUP($E13,[1]Y14WF!$A$1:$A$65536,1,FALSE)))))))</f>
        <v>100072164</v>
      </c>
      <c r="J13" s="3" t="str">
        <f>IF(F13&gt;$F$1,"NA",(IF(G13&lt;'[3]Point Tables'!$S$6,"OLD",(IF(H13="Y","X",(VLOOKUP(E13,[1]Y12WF!$A$1:$A$65536,1,FALSE)))))))</f>
        <v>OLD</v>
      </c>
      <c r="L13" t="s">
        <v>658</v>
      </c>
      <c r="M13">
        <v>1998</v>
      </c>
      <c r="N13" t="s">
        <v>37</v>
      </c>
      <c r="O13" t="s">
        <v>658</v>
      </c>
      <c r="P13">
        <v>100093326</v>
      </c>
      <c r="Q13">
        <v>10</v>
      </c>
      <c r="R13">
        <v>1998</v>
      </c>
      <c r="S13" s="16" t="s">
        <v>25</v>
      </c>
      <c r="T13" s="3">
        <f>IF(Q13&gt;$Q$1,"NA",(IF($R13&lt;'[2]Point Tables'!$S$5,"OLD",(IF($S13="Y","X",(VLOOKUP($P13,[1]Y14WF!$A$1:$A$65536,1,FALSE)))))))</f>
        <v>100093326</v>
      </c>
      <c r="U13" s="3">
        <f>IF(Q13&gt;$Q$1,"NA",(IF(R13&lt;'[3]Point Tables'!$S$6,"OLD",(IF(S13="Y","X",(VLOOKUP(P13,[1]Y12WF!$A$1:$A$65536,1,FALSE)))))))</f>
        <v>100093326</v>
      </c>
      <c r="V13" s="3"/>
      <c r="W13" s="3" t="s">
        <v>90</v>
      </c>
      <c r="X13" s="3">
        <v>1997</v>
      </c>
      <c r="Y13" s="3" t="s">
        <v>37</v>
      </c>
      <c r="Z13" s="13" t="s">
        <v>90</v>
      </c>
      <c r="AA13" s="13">
        <v>100079073</v>
      </c>
      <c r="AB13" s="13">
        <v>10</v>
      </c>
      <c r="AC13" s="13">
        <v>1997</v>
      </c>
      <c r="AD13" s="15" t="s">
        <v>25</v>
      </c>
      <c r="AE13" s="3">
        <f>IF(AB13&gt;$AB$1,"NA",(IF($AC13&lt;'[2]Point Tables'!$S$5,"OLD",(IF($AD13="Y","X",(VLOOKUP($AA13,[1]Y14WF!$A$1:$A$65536,1,FALSE)))))))</f>
        <v>100079073</v>
      </c>
      <c r="AF13" s="3" t="str">
        <f>IF(AB13&gt;$AB$1,"NA",(IF(AC13&lt;'[6]Point Tables'!$V$6,"OLD",(IF(AD13="Y","X",(VLOOKUP(AA13,[1]Y12WF!$A$1:$A$65536,1,FALSE)))))))</f>
        <v>OLD</v>
      </c>
      <c r="AG13" s="3"/>
      <c r="AH13" s="31" t="s">
        <v>917</v>
      </c>
      <c r="AI13" s="31">
        <v>1996</v>
      </c>
      <c r="AJ13" s="31" t="s">
        <v>89</v>
      </c>
      <c r="AK13" s="31" t="s">
        <v>917</v>
      </c>
      <c r="AL13" s="31">
        <v>100090545</v>
      </c>
      <c r="AM13" s="25">
        <v>10</v>
      </c>
      <c r="AN13" s="31">
        <v>1996</v>
      </c>
      <c r="AO13" s="15"/>
      <c r="AP13" s="3">
        <f>IF(AM13&gt;$AN$1,"NA",(IF($AN13&lt;'[2]Point Tables'!$S$5,"OLD",(IF($AO13="Y","X",(VLOOKUP($AL13,[1]Y14WF!$A$1:$A$65536,1,FALSE)))))))</f>
        <v>100090545</v>
      </c>
      <c r="AQ13" s="3" t="str">
        <f>IF(AM13&gt;$AN$1,"NA",(IF(AN13&lt;'[8]Point Tables'!$S$6,"OLD",(IF(AO13="Y","X",(VLOOKUP(AL13,[1]Y12WF!$A$1:$A$65536,1,FALSE)))))))</f>
        <v>OLD</v>
      </c>
      <c r="AR13" s="3"/>
      <c r="AS13" s="3" t="s">
        <v>811</v>
      </c>
      <c r="AT13" s="3">
        <v>1997</v>
      </c>
      <c r="AU13" s="3" t="s">
        <v>74</v>
      </c>
      <c r="AV13" s="13" t="s">
        <v>811</v>
      </c>
      <c r="AW13" s="13">
        <v>100117400</v>
      </c>
      <c r="AX13" s="13">
        <v>10</v>
      </c>
      <c r="AY13" s="13">
        <v>1997</v>
      </c>
      <c r="AZ13" s="36"/>
      <c r="BA13" s="3">
        <f>IF(AX13&gt;$AY$1,"NA",(IF($AY13&lt;'[2]Point Tables'!$S$5,"OLD",(IF($AZ13="Y","X",(VLOOKUP($AW13,[1]Y14WF!$A$1:$A$65536,1,FALSE)))))))</f>
        <v>100117400</v>
      </c>
      <c r="BB13" s="3" t="str">
        <f>IF(AX13&gt;$AY$1,"NA",(IF(AY13&lt;'[7]Point Tables'!$S$6,"OLD",(IF(AZ13="Y","X",(VLOOKUP(AW13,[1]Y12WF!$A$1:$A$65536,1,FALSE)))))))</f>
        <v>OLD</v>
      </c>
      <c r="BC13" s="3"/>
      <c r="BD13" s="3" t="s">
        <v>916</v>
      </c>
      <c r="BE13" s="3">
        <v>1997</v>
      </c>
      <c r="BF13" s="3" t="s">
        <v>672</v>
      </c>
      <c r="BG13" s="35" t="s">
        <v>916</v>
      </c>
      <c r="BH13" s="32">
        <v>100128752</v>
      </c>
      <c r="BI13" s="34">
        <v>9</v>
      </c>
      <c r="BJ13" s="23">
        <v>1997</v>
      </c>
      <c r="BK13" s="13" t="s">
        <v>13</v>
      </c>
      <c r="BL13" s="3">
        <f>IF(BI13&gt;$BJ$1,"NA",(IF($BJ13&lt;'[2]Point Tables'!$S$5,"OLD",(IF($BK13="Y","X",(VLOOKUP($BH13,[1]Y14WF!$A$1:$A$65536,1,FALSE)))))))</f>
        <v>100128752</v>
      </c>
      <c r="BM13" s="3" t="str">
        <f>IF(BI13&gt;$BJ$1,"NA",(IF(BJ13&lt;'[3]Point Tables'!$S$6,"OLD",(IF(BK13="Y","X",(VLOOKUP(BH13,[1]Y12WF!$A$1:$A$65536,1,FALSE)))))))</f>
        <v>OLD</v>
      </c>
      <c r="BN13" s="3"/>
      <c r="BO13" s="3" t="s">
        <v>866</v>
      </c>
      <c r="BP13" s="3">
        <v>1998</v>
      </c>
      <c r="BQ13" s="3" t="s">
        <v>689</v>
      </c>
      <c r="BR13" s="14" t="s">
        <v>866</v>
      </c>
      <c r="BS13" s="14">
        <v>100083238</v>
      </c>
      <c r="BT13" s="22">
        <v>10</v>
      </c>
      <c r="BU13" s="14">
        <v>1998</v>
      </c>
      <c r="BV13" s="27"/>
      <c r="BW13" s="3">
        <f>IF(BT13&gt;$BU$1,"NA",(IF($BU13&lt;'[2]Point Tables'!$S$5,"OLD",(IF($BV13="Y","X",(VLOOKUP($BS13,[1]Y14WF!$A$1:$A$65536,1,FALSE)))))))</f>
        <v>100083238</v>
      </c>
      <c r="BX13" s="3">
        <f>IF(BT13&gt;$BU$1,"NA",(IF(BU13&lt;'[3]Point Tables'!$S$6,"OLD",(IF(BV13="Y","X",(VLOOKUP(BS13,[1]Y12WF!$A$1:$A$65536,1,FALSE)))))))</f>
        <v>100083238</v>
      </c>
      <c r="BY13" s="3"/>
      <c r="BZ13" s="3" t="s">
        <v>915</v>
      </c>
      <c r="CA13" s="3">
        <v>1996</v>
      </c>
      <c r="CB13" s="3" t="s">
        <v>828</v>
      </c>
      <c r="CC13" s="28" t="s">
        <v>915</v>
      </c>
      <c r="CD13" s="33">
        <v>100091550</v>
      </c>
      <c r="CE13" s="29">
        <v>10</v>
      </c>
      <c r="CF13" s="28">
        <v>1996</v>
      </c>
      <c r="CH13" s="3">
        <f>IF(CE13&gt;$CF$1,"NA",(IF($CF13&lt;'[2]Point Tables'!$S$5,"OLD",(IF($CG13="Y","X",(VLOOKUP($CD13,[1]Y14WF!$A$1:$A$65536,1,FALSE)))))))</f>
        <v>100091550</v>
      </c>
      <c r="CI13" s="3" t="str">
        <f>IF(CE13&gt;$CF$1,"NA",(IF(CF13&lt;'[3]Point Tables'!$S$6,"OLD",(IF(CG13="Y","X",(VLOOKUP(CD13,[1]Y12WF!$A$1:$A$65536,1,FALSE)))))))</f>
        <v>OLD</v>
      </c>
      <c r="CK13" s="3" t="s">
        <v>860</v>
      </c>
      <c r="CL13" s="3">
        <v>1998</v>
      </c>
      <c r="CM13" s="3" t="s">
        <v>678</v>
      </c>
      <c r="CN13" s="23" t="s">
        <v>860</v>
      </c>
      <c r="CO13" s="23">
        <v>100093469</v>
      </c>
      <c r="CP13" s="23">
        <v>10</v>
      </c>
      <c r="CQ13" s="13">
        <v>1998</v>
      </c>
      <c r="CS13" s="3">
        <f>IF(CP13&gt;$CQ$1,"NA",(IF($CQ12&lt;'[2]Point Tables'!$S$5,"OLD",(IF($CR12="Y","X",(VLOOKUP($CO13,[1]Y14WF!$A$1:$A$65536,1,FALSE)))))))</f>
        <v>100093469</v>
      </c>
      <c r="CT13" s="3">
        <f>IF(CP13&gt;$CQ$1,"NA",(IF(CQ13&lt;'[4]Point Tables'!$S$6,"OLD",(IF(CR13="Y","X",(VLOOKUP(CO13,[1]Y12WF!$A$1:$A$65536,1,FALSE)))))))</f>
        <v>100093469</v>
      </c>
      <c r="CV13" s="3" t="s">
        <v>914</v>
      </c>
      <c r="CW13" s="3">
        <v>1996</v>
      </c>
      <c r="CX13" s="3" t="s">
        <v>29</v>
      </c>
      <c r="CY13" s="23" t="s">
        <v>914</v>
      </c>
      <c r="CZ13" s="23">
        <v>100082360</v>
      </c>
      <c r="DA13" s="23">
        <v>9.5</v>
      </c>
      <c r="DB13" s="13">
        <v>1996</v>
      </c>
      <c r="DD13" s="3">
        <f>IF(DA13&gt;$DB$1,"NA",(IF($DB13&lt;'[2]Point Tables'!$S$5,"OLD",(IF($DC13="Y","X",(VLOOKUP($CZ13,[1]Y14WF!$A$1:$A$65536,1,FALSE)))))))</f>
        <v>100082360</v>
      </c>
      <c r="DE13" s="3" t="str">
        <f>IF(DA13&gt;$DB$1,"NA",(IF(DB13&lt;'[3]Point Tables'!$S$6,"OLD",(IF(DC13="Y","X",(VLOOKUP(CZ13,[1]Y12WF!$A$1:$A$65536,1,FALSE)))))))</f>
        <v>OLD</v>
      </c>
      <c r="DG13" s="3" t="s">
        <v>912</v>
      </c>
      <c r="DH13" s="3">
        <v>1998</v>
      </c>
      <c r="DI13" s="3" t="s">
        <v>913</v>
      </c>
      <c r="DJ13" s="23" t="s">
        <v>912</v>
      </c>
      <c r="DK13" s="23">
        <v>100133530</v>
      </c>
      <c r="DL13" s="23">
        <v>10</v>
      </c>
      <c r="DM13" s="13">
        <v>1998</v>
      </c>
      <c r="DO13" s="3">
        <f>IF(DL13&gt;$DM$1,"NA",(IF($DM13&lt;'[2]Point Tables'!$S$5,"OLD",(IF($DN13="Y","X",(VLOOKUP($DK13,[1]Y14WF!$A$1:$A$65536,1,FALSE)))))))</f>
        <v>100133530</v>
      </c>
      <c r="DP13" s="3">
        <f>IF(DL13&gt;$DB$1,"NA",(IF(DM13&lt;'[3]Point Tables'!$S$6,"OLD",(IF(DN13="Y","X",(VLOOKUP(DK13,[1]Y12WF!$A$1:$A$65536,1,FALSE)))))))</f>
        <v>100133530</v>
      </c>
      <c r="DR13" s="3">
        <v>0</v>
      </c>
      <c r="DS13" s="3">
        <v>0</v>
      </c>
      <c r="DT13" s="3">
        <v>0</v>
      </c>
      <c r="DU13" s="23">
        <v>0</v>
      </c>
      <c r="DV13" s="23">
        <v>0</v>
      </c>
      <c r="DW13" s="23">
        <v>0</v>
      </c>
      <c r="DX13" s="13">
        <v>0</v>
      </c>
      <c r="DZ13" s="3" t="str">
        <f>IF(DW13&gt;$DX$1,"NA",(IF($DX13&lt;'[2]Point Tables'!$S$5,"OLD",(IF($DN13="Y","X",(VLOOKUP($DV13,[1]Y14WF!$A$1:$A$65536,1,FALSE)))))))</f>
        <v>OLD</v>
      </c>
      <c r="EA13" s="3" t="str">
        <f>IF(DW13&gt;$DX$1,"NA",(IF(DX13&lt;'[3]Point Tables'!$S$6,"OLD",(IF(DY13="Y","X",(VLOOKUP(DV13,[1]Y12WF!$A$1:$A$65536,1,FALSE)))))))</f>
        <v>OLD</v>
      </c>
    </row>
    <row r="14" spans="1:131">
      <c r="A14" s="3" t="s">
        <v>170</v>
      </c>
      <c r="B14" s="3">
        <v>1997</v>
      </c>
      <c r="C14" s="3" t="s">
        <v>31</v>
      </c>
      <c r="D14" s="13" t="s">
        <v>170</v>
      </c>
      <c r="E14" s="13">
        <v>100082946</v>
      </c>
      <c r="F14" s="13">
        <v>11</v>
      </c>
      <c r="G14" s="13">
        <v>1997</v>
      </c>
      <c r="H14" s="13" t="s">
        <v>25</v>
      </c>
      <c r="I14" s="3">
        <f>IF(F14&gt;$F$1,"NA",(IF($G14&lt;'[2]Point Tables'!$S$5,"OLD",(IF($H14="Y","X",(VLOOKUP($E14,[1]Y14WF!$A$1:$A$65536,1,FALSE)))))))</f>
        <v>100082946</v>
      </c>
      <c r="J14" s="3" t="str">
        <f>IF(F14&gt;$F$1,"NA",(IF(G14&lt;'[3]Point Tables'!$S$6,"OLD",(IF(H14="Y","X",(VLOOKUP(E14,[1]Y12WF!$A$1:$A$65536,1,FALSE)))))))</f>
        <v>OLD</v>
      </c>
      <c r="L14" t="s">
        <v>116</v>
      </c>
      <c r="M14">
        <v>1998</v>
      </c>
      <c r="N14" t="s">
        <v>31</v>
      </c>
      <c r="O14" t="s">
        <v>116</v>
      </c>
      <c r="P14">
        <v>100086145</v>
      </c>
      <c r="Q14">
        <v>11</v>
      </c>
      <c r="R14">
        <v>1998</v>
      </c>
      <c r="S14" s="16" t="s">
        <v>25</v>
      </c>
      <c r="T14" s="3">
        <f>IF(Q14&gt;$Q$1,"NA",(IF($R14&lt;'[2]Point Tables'!$S$5,"OLD",(IF($S14="Y","X",(VLOOKUP($P14,[1]Y14WF!$A$1:$A$65536,1,FALSE)))))))</f>
        <v>100086145</v>
      </c>
      <c r="U14" s="3">
        <f>IF(Q14&gt;$Q$1,"NA",(IF(R14&lt;'[3]Point Tables'!$S$6,"OLD",(IF(S14="Y","X",(VLOOKUP(P14,[1]Y12WF!$A$1:$A$65536,1,FALSE)))))))</f>
        <v>100086145</v>
      </c>
      <c r="V14" s="3"/>
      <c r="W14" s="3" t="s">
        <v>823</v>
      </c>
      <c r="X14" s="3">
        <v>1999</v>
      </c>
      <c r="Y14" s="3" t="s">
        <v>58</v>
      </c>
      <c r="Z14" s="13" t="s">
        <v>823</v>
      </c>
      <c r="AA14" s="13">
        <v>100093798</v>
      </c>
      <c r="AB14" s="13">
        <v>11</v>
      </c>
      <c r="AC14" s="13">
        <v>1999</v>
      </c>
      <c r="AD14" s="15" t="s">
        <v>25</v>
      </c>
      <c r="AE14" s="3">
        <f>IF(AB14&gt;$AB$1,"NA",(IF($AC14&lt;'[2]Point Tables'!$S$5,"OLD",(IF($AD14="Y","X",(VLOOKUP($AA14,[1]Y14WF!$A$1:$A$65536,1,FALSE)))))))</f>
        <v>100093798</v>
      </c>
      <c r="AF14" s="3">
        <f>IF(AB14&gt;$AB$1,"NA",(IF(AC14&lt;'[6]Point Tables'!$V$6,"OLD",(IF(AD14="Y","X",(VLOOKUP(AA14,[1]Y12WF!$A$1:$A$65536,1,FALSE)))))))</f>
        <v>100093798</v>
      </c>
      <c r="AG14" s="3"/>
      <c r="AH14" s="31" t="s">
        <v>892</v>
      </c>
      <c r="AI14" s="31">
        <v>1998</v>
      </c>
      <c r="AJ14" s="31" t="s">
        <v>45</v>
      </c>
      <c r="AK14" s="31" t="s">
        <v>892</v>
      </c>
      <c r="AL14" s="31">
        <v>100096178</v>
      </c>
      <c r="AM14" s="25">
        <v>11</v>
      </c>
      <c r="AN14" s="31">
        <v>1998</v>
      </c>
      <c r="AO14" s="15"/>
      <c r="AP14" s="3">
        <f>IF(AM14&gt;$AN$1,"NA",(IF($AN14&lt;'[2]Point Tables'!$S$5,"OLD",(IF($AO14="Y","X",(VLOOKUP($AL14,[1]Y14WF!$A$1:$A$65536,1,FALSE)))))))</f>
        <v>100096178</v>
      </c>
      <c r="AQ14" s="3">
        <f>IF(AM14&gt;$AN$1,"NA",(IF(AN14&lt;'[8]Point Tables'!$S$6,"OLD",(IF(AO14="Y","X",(VLOOKUP(AL14,[1]Y12WF!$A$1:$A$65536,1,FALSE)))))))</f>
        <v>100096178</v>
      </c>
      <c r="AR14" s="3"/>
      <c r="AS14" s="3" t="s">
        <v>768</v>
      </c>
      <c r="AT14" s="3">
        <v>1996</v>
      </c>
      <c r="AU14" s="3" t="s">
        <v>336</v>
      </c>
      <c r="AV14" s="13" t="s">
        <v>768</v>
      </c>
      <c r="AW14" s="13">
        <v>100099778</v>
      </c>
      <c r="AX14" s="13">
        <v>11</v>
      </c>
      <c r="AY14" s="13">
        <v>1996</v>
      </c>
      <c r="AZ14" s="27"/>
      <c r="BA14" s="3">
        <f>IF(AX14&gt;$AY$1,"NA",(IF($AY14&lt;'[2]Point Tables'!$S$5,"OLD",(IF($AZ14="Y","X",(VLOOKUP($AW14,[1]Y14WF!$A$1:$A$65536,1,FALSE)))))))</f>
        <v>100099778</v>
      </c>
      <c r="BB14" s="3" t="str">
        <f>IF(AX14&gt;$AY$1,"NA",(IF(AY14&lt;'[7]Point Tables'!$S$6,"OLD",(IF(AZ14="Y","X",(VLOOKUP(AW14,[1]Y12WF!$A$1:$A$65536,1,FALSE)))))))</f>
        <v>OLD</v>
      </c>
      <c r="BC14" s="3"/>
      <c r="BD14" s="3" t="s">
        <v>911</v>
      </c>
      <c r="BE14" s="3">
        <v>1997</v>
      </c>
      <c r="BF14" s="3" t="s">
        <v>703</v>
      </c>
      <c r="BG14" s="35" t="s">
        <v>911</v>
      </c>
      <c r="BH14" s="23">
        <v>100118126</v>
      </c>
      <c r="BI14" s="34">
        <v>11</v>
      </c>
      <c r="BJ14" s="23">
        <v>1997</v>
      </c>
      <c r="BL14" s="3">
        <f>IF(BI14&gt;$BJ$1,"NA",(IF($BJ14&lt;'[2]Point Tables'!$S$5,"OLD",(IF($BK14="Y","X",(VLOOKUP($BH14,[1]Y14WF!$A$1:$A$65536,1,FALSE)))))))</f>
        <v>100118126</v>
      </c>
      <c r="BM14" s="3" t="str">
        <f>IF(BI14&gt;$BJ$1,"NA",(IF(BJ14&lt;'[3]Point Tables'!$S$6,"OLD",(IF(BK14="Y","X",(VLOOKUP(BH14,[1]Y12WF!$A$1:$A$65536,1,FALSE)))))))</f>
        <v>OLD</v>
      </c>
      <c r="BN14" s="3"/>
      <c r="BO14" s="3" t="s">
        <v>764</v>
      </c>
      <c r="BP14" s="3">
        <v>1998</v>
      </c>
      <c r="BQ14" s="3" t="s">
        <v>703</v>
      </c>
      <c r="BR14" s="14" t="s">
        <v>764</v>
      </c>
      <c r="BS14" s="14">
        <v>100101491</v>
      </c>
      <c r="BT14" s="22">
        <v>11</v>
      </c>
      <c r="BU14" s="14">
        <v>1998</v>
      </c>
      <c r="BV14" s="27"/>
      <c r="BW14" s="3">
        <f>IF(BT14&gt;$BU$1,"NA",(IF($BU14&lt;'[2]Point Tables'!$S$5,"OLD",(IF($BV14="Y","X",(VLOOKUP($BS14,[1]Y14WF!$A$1:$A$65536,1,FALSE)))))))</f>
        <v>100101491</v>
      </c>
      <c r="BX14" s="3">
        <f>IF(BT14&gt;$BU$1,"NA",(IF(BU14&lt;'[3]Point Tables'!$S$6,"OLD",(IF(BV14="Y","X",(VLOOKUP(BS14,[1]Y12WF!$A$1:$A$65536,1,FALSE)))))))</f>
        <v>100101491</v>
      </c>
      <c r="BY14" s="3"/>
      <c r="BZ14" s="3" t="s">
        <v>187</v>
      </c>
      <c r="CA14" s="3">
        <v>1997</v>
      </c>
      <c r="CB14" s="3" t="s">
        <v>910</v>
      </c>
      <c r="CC14" s="28" t="s">
        <v>187</v>
      </c>
      <c r="CD14" s="33">
        <v>100116997</v>
      </c>
      <c r="CE14" s="29">
        <v>11</v>
      </c>
      <c r="CF14" s="28">
        <v>1997</v>
      </c>
      <c r="CH14" s="3">
        <f>IF(CE14&gt;$CF$1,"NA",(IF($CF14&lt;'[2]Point Tables'!$S$5,"OLD",(IF($CG14="Y","X",(VLOOKUP($CD14,[1]Y14WF!$A$1:$A$65536,1,FALSE)))))))</f>
        <v>100116997</v>
      </c>
      <c r="CI14" s="3" t="str">
        <f>IF(CE14&gt;$CF$1,"NA",(IF(CF14&lt;'[3]Point Tables'!$S$6,"OLD",(IF(CG14="Y","X",(VLOOKUP(CD14,[1]Y12WF!$A$1:$A$65536,1,FALSE)))))))</f>
        <v>OLD</v>
      </c>
      <c r="CK14" s="3" t="s">
        <v>909</v>
      </c>
      <c r="CL14" s="3">
        <v>1997</v>
      </c>
      <c r="CM14" s="3" t="s">
        <v>703</v>
      </c>
      <c r="CN14" s="23" t="s">
        <v>909</v>
      </c>
      <c r="CO14" s="23">
        <v>100090431</v>
      </c>
      <c r="CP14" s="23">
        <v>11</v>
      </c>
      <c r="CQ14" s="13">
        <v>1997</v>
      </c>
      <c r="CS14" s="3">
        <f>IF(CP14&gt;$CQ$1,"NA",(IF($CQ13&lt;'[2]Point Tables'!$S$5,"OLD",(IF($CR13="Y","X",(VLOOKUP($CO14,[1]Y14WF!$A$1:$A$65536,1,FALSE)))))))</f>
        <v>100090431</v>
      </c>
      <c r="CT14" s="3" t="str">
        <f>IF(CP14&gt;$CQ$1,"NA",(IF(CQ14&lt;'[4]Point Tables'!$S$6,"OLD",(IF(CR14="Y","X",(VLOOKUP(CO14,[1]Y12WF!$A$1:$A$65536,1,FALSE)))))))</f>
        <v>OLD</v>
      </c>
      <c r="CV14" s="3" t="s">
        <v>835</v>
      </c>
      <c r="CW14" s="3">
        <v>1998</v>
      </c>
      <c r="CX14" s="3" t="s">
        <v>31</v>
      </c>
      <c r="CY14" s="23" t="s">
        <v>835</v>
      </c>
      <c r="CZ14" s="23">
        <v>100090459</v>
      </c>
      <c r="DA14" s="23">
        <v>11</v>
      </c>
      <c r="DB14" s="13">
        <v>1998</v>
      </c>
      <c r="DD14" s="3">
        <f>IF(DA14&gt;$DB$1,"NA",(IF($DB14&lt;'[2]Point Tables'!$S$5,"OLD",(IF($DC14="Y","X",(VLOOKUP($CZ14,[1]Y14WF!$A$1:$A$65536,1,FALSE)))))))</f>
        <v>100090459</v>
      </c>
      <c r="DE14" s="3">
        <f>IF(DA14&gt;$DB$1,"NA",(IF(DB14&lt;'[3]Point Tables'!$S$6,"OLD",(IF(DC14="Y","X",(VLOOKUP(CZ14,[1]Y12WF!$A$1:$A$65536,1,FALSE)))))))</f>
        <v>100090459</v>
      </c>
      <c r="DG14" s="3" t="s">
        <v>908</v>
      </c>
      <c r="DH14" s="3">
        <v>1998</v>
      </c>
      <c r="DI14" s="3" t="s">
        <v>37</v>
      </c>
      <c r="DJ14" s="23" t="s">
        <v>908</v>
      </c>
      <c r="DK14" s="23">
        <v>100101271</v>
      </c>
      <c r="DL14" s="23">
        <v>11</v>
      </c>
      <c r="DM14" s="13">
        <v>1998</v>
      </c>
      <c r="DO14" s="3">
        <f>IF(DL14&gt;$DM$1,"NA",(IF($DM14&lt;'[2]Point Tables'!$S$5,"OLD",(IF($DN14="Y","X",(VLOOKUP($DK14,[1]Y14WF!$A$1:$A$65536,1,FALSE)))))))</f>
        <v>100101271</v>
      </c>
      <c r="DP14" s="3">
        <f>IF(DL14&gt;$DB$1,"NA",(IF(DM14&lt;'[3]Point Tables'!$S$6,"OLD",(IF(DN14="Y","X",(VLOOKUP(DK14,[1]Y12WF!$A$1:$A$65536,1,FALSE)))))))</f>
        <v>100101271</v>
      </c>
      <c r="DR14" s="3">
        <v>0</v>
      </c>
      <c r="DS14" s="3">
        <v>0</v>
      </c>
      <c r="DT14" s="3">
        <v>0</v>
      </c>
      <c r="DU14" s="23">
        <v>0</v>
      </c>
      <c r="DV14" s="23">
        <v>0</v>
      </c>
      <c r="DW14" s="23">
        <v>0</v>
      </c>
      <c r="DX14" s="13">
        <v>0</v>
      </c>
      <c r="DZ14" s="3" t="str">
        <f>IF(DW14&gt;$DX$1,"NA",(IF($DX14&lt;'[2]Point Tables'!$S$5,"OLD",(IF($DN14="Y","X",(VLOOKUP($DV14,[1]Y14WF!$A$1:$A$65536,1,FALSE)))))))</f>
        <v>OLD</v>
      </c>
      <c r="EA14" s="3" t="str">
        <f>IF(DW14&gt;$DB$1,"NA",(IF(DX14&lt;'[3]Point Tables'!$S$6,"OLD",(IF(DY14="Y","X",(VLOOKUP(DV14,[1]Y12WF!$A$1:$A$65536,1,FALSE)))))))</f>
        <v>OLD</v>
      </c>
    </row>
    <row r="15" spans="1:131" ht="27">
      <c r="A15" s="3" t="s">
        <v>263</v>
      </c>
      <c r="B15" s="3">
        <v>1999</v>
      </c>
      <c r="C15" s="3" t="s">
        <v>143</v>
      </c>
      <c r="D15" s="13" t="s">
        <v>263</v>
      </c>
      <c r="E15" s="13">
        <v>100086737</v>
      </c>
      <c r="F15" s="13">
        <v>12.5</v>
      </c>
      <c r="G15" s="13">
        <v>1999</v>
      </c>
      <c r="H15" s="13" t="s">
        <v>25</v>
      </c>
      <c r="I15" s="3">
        <f>IF(F15&gt;$F$1,"NA",(IF($G15&lt;'[2]Point Tables'!$S$5,"OLD",(IF($H15="Y","X",(VLOOKUP($E15,[1]Y14WF!$A$1:$A$65536,1,FALSE)))))))</f>
        <v>100086737</v>
      </c>
      <c r="J15" s="3">
        <f>IF(F15&gt;$F$1,"NA",(IF(G15&lt;'[3]Point Tables'!$S$6,"OLD",(IF(H15="Y","X",(VLOOKUP(E15,[1]Y12WF!$A$1:$A$65536,1,FALSE)))))))</f>
        <v>100086737</v>
      </c>
      <c r="L15" t="s">
        <v>79</v>
      </c>
      <c r="M15">
        <v>1996</v>
      </c>
      <c r="N15" t="s">
        <v>80</v>
      </c>
      <c r="O15" t="s">
        <v>79</v>
      </c>
      <c r="P15">
        <v>100074245</v>
      </c>
      <c r="Q15">
        <v>12</v>
      </c>
      <c r="R15">
        <v>1996</v>
      </c>
      <c r="S15" s="16" t="s">
        <v>25</v>
      </c>
      <c r="T15" s="3">
        <f>IF(Q15&gt;$Q$1,"NA",(IF($R15&lt;'[2]Point Tables'!$S$5,"OLD",(IF($S15="Y","X",(VLOOKUP($P15,[1]Y14WF!$A$1:$A$65536,1,FALSE)))))))</f>
        <v>100074245</v>
      </c>
      <c r="U15" s="3" t="str">
        <f>IF(Q15&gt;$Q$1,"NA",(IF(R15&lt;'[3]Point Tables'!$S$6,"OLD",(IF(S15="Y","X",(VLOOKUP(P15,[1]Y12WF!$A$1:$A$65536,1,FALSE)))))))</f>
        <v>OLD</v>
      </c>
      <c r="V15" s="3"/>
      <c r="W15" s="3" t="s">
        <v>125</v>
      </c>
      <c r="X15" s="3">
        <v>1996</v>
      </c>
      <c r="Y15" s="3" t="s">
        <v>31</v>
      </c>
      <c r="Z15" s="13" t="s">
        <v>125</v>
      </c>
      <c r="AA15" s="13">
        <v>100064783</v>
      </c>
      <c r="AB15" s="13">
        <v>12</v>
      </c>
      <c r="AC15" s="13">
        <v>1996</v>
      </c>
      <c r="AD15" s="15" t="s">
        <v>25</v>
      </c>
      <c r="AE15" s="3">
        <f>IF(AB15&gt;$AB$1,"NA",(IF($AC15&lt;'[2]Point Tables'!$S$5,"OLD",(IF($AD15="Y","X",(VLOOKUP($AA15,[1]Y14WF!$A$1:$A$65536,1,FALSE)))))))</f>
        <v>100064783</v>
      </c>
      <c r="AF15" s="3" t="str">
        <f>IF(AB15&gt;$AB$1,"NA",(IF(AC15&lt;'[6]Point Tables'!$V$6,"OLD",(IF(AD15="Y","X",(VLOOKUP(AA15,[1]Y12WF!$A$1:$A$65536,1,FALSE)))))))</f>
        <v>OLD</v>
      </c>
      <c r="AG15" s="3"/>
      <c r="AH15" s="31" t="s">
        <v>907</v>
      </c>
      <c r="AI15" s="31">
        <v>1998</v>
      </c>
      <c r="AJ15" s="31" t="s">
        <v>822</v>
      </c>
      <c r="AK15" s="31" t="s">
        <v>907</v>
      </c>
      <c r="AL15" s="31">
        <v>100094510</v>
      </c>
      <c r="AM15" s="25">
        <v>12</v>
      </c>
      <c r="AN15" s="31">
        <v>1998</v>
      </c>
      <c r="AO15" s="15"/>
      <c r="AP15" s="3">
        <f>IF(AM15&gt;$AN$1,"NA",(IF($AN15&lt;'[2]Point Tables'!$S$5,"OLD",(IF($AO15="Y","X",(VLOOKUP($AL15,[1]Y14WF!$A$1:$A$65536,1,FALSE)))))))</f>
        <v>100094510</v>
      </c>
      <c r="AQ15" s="3">
        <f>IF(AM15&gt;$AN$1,"NA",(IF(AN15&lt;'[8]Point Tables'!$S$6,"OLD",(IF(AO15="Y","X",(VLOOKUP(AL15,[1]Y12WF!$A$1:$A$65536,1,FALSE)))))))</f>
        <v>100094510</v>
      </c>
      <c r="AR15" s="3"/>
      <c r="AS15" s="3" t="s">
        <v>906</v>
      </c>
      <c r="AT15" s="3">
        <v>1999</v>
      </c>
      <c r="AU15" s="3" t="s">
        <v>143</v>
      </c>
      <c r="AV15" s="13" t="s">
        <v>906</v>
      </c>
      <c r="AW15" s="23">
        <v>100086737</v>
      </c>
      <c r="AX15" s="13">
        <v>12</v>
      </c>
      <c r="AY15" s="13">
        <v>1999</v>
      </c>
      <c r="AZ15" s="27"/>
      <c r="BA15" s="3">
        <f>IF(AX15&gt;$AY$1,"NA",(IF($AY15&lt;'[2]Point Tables'!$S$5,"OLD",(IF($AZ15="Y","X",(VLOOKUP($AW15,[1]Y14WF!$A$1:$A$65536,1,FALSE)))))))</f>
        <v>100086737</v>
      </c>
      <c r="BB15" s="3">
        <f>IF(AX15&gt;$AY$1,"NA",(IF(AY15&lt;'[7]Point Tables'!$S$6,"OLD",(IF(AZ15="Y","X",(VLOOKUP(AW15,[1]Y12WF!$A$1:$A$65536,1,FALSE)))))))</f>
        <v>100086737</v>
      </c>
      <c r="BC15" s="3"/>
      <c r="BD15" s="3" t="s">
        <v>777</v>
      </c>
      <c r="BE15" s="3">
        <v>1998</v>
      </c>
      <c r="BF15" s="3" t="s">
        <v>905</v>
      </c>
      <c r="BG15" s="35" t="s">
        <v>777</v>
      </c>
      <c r="BH15" s="23">
        <v>100087790</v>
      </c>
      <c r="BI15" s="34">
        <v>12</v>
      </c>
      <c r="BJ15" s="23">
        <v>1998</v>
      </c>
      <c r="BL15" s="3">
        <f>IF(BI15&gt;$BJ$1,"NA",(IF($BJ15&lt;'[2]Point Tables'!$S$5,"OLD",(IF($BK15="Y","X",(VLOOKUP($BH15,[1]Y14WF!$A$1:$A$65536,1,FALSE)))))))</f>
        <v>100087790</v>
      </c>
      <c r="BM15" s="3">
        <f>IF(BI15&gt;$BJ$1,"NA",(IF(BJ15&lt;'[3]Point Tables'!$S$6,"OLD",(IF(BK15="Y","X",(VLOOKUP(BH15,[1]Y12WF!$A$1:$A$65536,1,FALSE)))))))</f>
        <v>100087790</v>
      </c>
      <c r="BN15" s="3"/>
      <c r="BO15" s="3" t="s">
        <v>830</v>
      </c>
      <c r="BP15" s="3">
        <v>1998</v>
      </c>
      <c r="BQ15" s="3" t="s">
        <v>699</v>
      </c>
      <c r="BR15" s="14" t="s">
        <v>830</v>
      </c>
      <c r="BS15" s="14">
        <v>100099838</v>
      </c>
      <c r="BT15" s="22">
        <v>12</v>
      </c>
      <c r="BU15" s="14">
        <v>1998</v>
      </c>
      <c r="BV15" s="27"/>
      <c r="BW15" s="3">
        <f>IF(BT15&gt;$BU$1,"NA",(IF($BU15&lt;'[2]Point Tables'!$S$5,"OLD",(IF($BV15="Y","X",(VLOOKUP($BS15,[1]Y14WF!$A$1:$A$65536,1,FALSE)))))))</f>
        <v>100099838</v>
      </c>
      <c r="BX15" s="3">
        <f>IF(BT15&gt;$BU$1,"NA",(IF(BU15&lt;'[3]Point Tables'!$S$6,"OLD",(IF(BV15="Y","X",(VLOOKUP(BS15,[1]Y12WF!$A$1:$A$65536,1,FALSE)))))))</f>
        <v>100099838</v>
      </c>
      <c r="BY15" s="3"/>
      <c r="BZ15" s="3" t="s">
        <v>777</v>
      </c>
      <c r="CA15" s="3">
        <v>1998</v>
      </c>
      <c r="CB15" s="3" t="s">
        <v>775</v>
      </c>
      <c r="CC15" s="28" t="s">
        <v>777</v>
      </c>
      <c r="CD15" s="33">
        <v>100087790</v>
      </c>
      <c r="CE15" s="29">
        <v>12</v>
      </c>
      <c r="CF15" s="28">
        <v>1998</v>
      </c>
      <c r="CH15" s="3">
        <f>IF(CE15&gt;$CF$1,"NA",(IF($CF15&lt;'[2]Point Tables'!$S$5,"OLD",(IF($CG15="Y","X",(VLOOKUP($CD15,[1]Y14WF!$A$1:$A$65536,1,FALSE)))))))</f>
        <v>100087790</v>
      </c>
      <c r="CI15" s="3">
        <f>IF(CE15&gt;$CF$1,"NA",(IF(CF15&lt;'[3]Point Tables'!$S$6,"OLD",(IF(CG15="Y","X",(VLOOKUP(CD15,[1]Y12WF!$A$1:$A$65536,1,FALSE)))))))</f>
        <v>100087790</v>
      </c>
      <c r="CK15" s="3" t="s">
        <v>819</v>
      </c>
      <c r="CL15" s="3">
        <v>1998</v>
      </c>
      <c r="CM15" s="3" t="s">
        <v>683</v>
      </c>
      <c r="CN15" s="23" t="s">
        <v>819</v>
      </c>
      <c r="CO15" s="23">
        <v>100096054</v>
      </c>
      <c r="CP15" s="23">
        <v>12</v>
      </c>
      <c r="CQ15" s="13">
        <v>1998</v>
      </c>
      <c r="CS15" s="3">
        <f>IF(CP15&gt;$CQ$1,"NA",(IF($CQ14&lt;'[2]Point Tables'!$S$5,"OLD",(IF($CR14="Y","X",(VLOOKUP($CO15,[1]Y14WF!$A$1:$A$65536,1,FALSE)))))))</f>
        <v>100096054</v>
      </c>
      <c r="CT15" s="3">
        <f>IF(CP15&gt;$CQ$1,"NA",(IF(CQ15&lt;'[4]Point Tables'!$S$6,"OLD",(IF(CR15="Y","X",(VLOOKUP(CO15,[1]Y12WF!$A$1:$A$65536,1,FALSE)))))))</f>
        <v>100096054</v>
      </c>
      <c r="CV15" s="3" t="s">
        <v>904</v>
      </c>
      <c r="CW15" s="3">
        <v>1999</v>
      </c>
      <c r="CX15" s="3" t="s">
        <v>71</v>
      </c>
      <c r="CY15" s="23" t="s">
        <v>904</v>
      </c>
      <c r="CZ15" s="23">
        <v>100094670</v>
      </c>
      <c r="DA15" s="23">
        <v>12</v>
      </c>
      <c r="DB15" s="13">
        <v>1999</v>
      </c>
      <c r="DD15" s="3">
        <f>IF(DA15&gt;$DB$1,"NA",(IF($DB15&lt;'[2]Point Tables'!$S$5,"OLD",(IF($DC15="Y","X",(VLOOKUP($CZ15,[1]Y14WF!$A$1:$A$65536,1,FALSE)))))))</f>
        <v>100094670</v>
      </c>
      <c r="DE15" s="3">
        <f>IF(DA15&gt;$DB$1,"NA",(IF(DB15&lt;'[3]Point Tables'!$S$6,"OLD",(IF(DC15="Y","X",(VLOOKUP(CZ15,[1]Y12WF!$A$1:$A$65536,1,FALSE)))))))</f>
        <v>100094670</v>
      </c>
      <c r="DG15" s="3" t="s">
        <v>853</v>
      </c>
      <c r="DH15" s="3">
        <v>1998</v>
      </c>
      <c r="DI15" s="3" t="s">
        <v>143</v>
      </c>
      <c r="DJ15" s="23" t="s">
        <v>853</v>
      </c>
      <c r="DK15" s="23">
        <v>100082689</v>
      </c>
      <c r="DL15" s="23">
        <v>12</v>
      </c>
      <c r="DM15" s="13">
        <v>1998</v>
      </c>
      <c r="DO15" s="3">
        <f>IF(DL15&gt;$DM$1,"NA",(IF($DM15&lt;'[2]Point Tables'!$S$5,"OLD",(IF($DN15="Y","X",(VLOOKUP($DK15,[1]Y14WF!$A$1:$A$65536,1,FALSE)))))))</f>
        <v>100082689</v>
      </c>
      <c r="DP15" s="3">
        <f>IF(DL15&gt;$DB$1,"NA",(IF(DM15&lt;'[3]Point Tables'!$S$6,"OLD",(IF(DN15="Y","X",(VLOOKUP(DK15,[1]Y12WF!$A$1:$A$65536,1,FALSE)))))))</f>
        <v>100082689</v>
      </c>
      <c r="DR15" s="3">
        <v>0</v>
      </c>
      <c r="DS15" s="3">
        <v>0</v>
      </c>
      <c r="DT15" s="3">
        <v>0</v>
      </c>
      <c r="DU15" s="23">
        <v>0</v>
      </c>
      <c r="DV15" s="23">
        <v>0</v>
      </c>
      <c r="DW15" s="23">
        <v>0</v>
      </c>
      <c r="DX15" s="13">
        <v>0</v>
      </c>
      <c r="DZ15" s="3" t="str">
        <f>IF(DW15&gt;$DX$1,"NA",(IF($DX15&lt;'[2]Point Tables'!$S$5,"OLD",(IF($DN15="Y","X",(VLOOKUP($DV15,[1]Y14WF!$A$1:$A$65536,1,FALSE)))))))</f>
        <v>OLD</v>
      </c>
      <c r="EA15" s="3" t="str">
        <f>IF(DW15&gt;$DB$1,"NA",(IF(DX15&lt;'[3]Point Tables'!$S$6,"OLD",(IF(DY15="Y","X",(VLOOKUP(DV15,[1]Y12WF!$A$1:$A$65536,1,FALSE)))))))</f>
        <v>OLD</v>
      </c>
    </row>
    <row r="16" spans="1:131">
      <c r="A16" s="3" t="s">
        <v>159</v>
      </c>
      <c r="B16" s="3">
        <v>1997</v>
      </c>
      <c r="C16" s="3" t="s">
        <v>160</v>
      </c>
      <c r="D16" s="13" t="s">
        <v>159</v>
      </c>
      <c r="E16" s="13">
        <v>100091111</v>
      </c>
      <c r="F16" s="13">
        <v>12.5</v>
      </c>
      <c r="G16" s="13">
        <v>1997</v>
      </c>
      <c r="H16" s="13" t="s">
        <v>25</v>
      </c>
      <c r="I16" s="3">
        <f>IF(F16&gt;$F$1,"NA",(IF($G16&lt;'[2]Point Tables'!$S$5,"OLD",(IF($H16="Y","X",(VLOOKUP($E16,[1]Y14WF!$A$1:$A$65536,1,FALSE)))))))</f>
        <v>100091111</v>
      </c>
      <c r="J16" s="3" t="str">
        <f>IF(F16&gt;$F$1,"NA",(IF(G16&lt;'[3]Point Tables'!$S$6,"OLD",(IF(H16="Y","X",(VLOOKUP(E16,[1]Y12WF!$A$1:$A$65536,1,FALSE)))))))</f>
        <v>OLD</v>
      </c>
      <c r="L16" t="s">
        <v>237</v>
      </c>
      <c r="M16">
        <v>1998</v>
      </c>
      <c r="N16" t="s">
        <v>35</v>
      </c>
      <c r="O16" t="s">
        <v>237</v>
      </c>
      <c r="P16">
        <v>100094510</v>
      </c>
      <c r="Q16" s="6">
        <v>13</v>
      </c>
      <c r="R16">
        <v>1998</v>
      </c>
      <c r="S16" s="16" t="s">
        <v>25</v>
      </c>
      <c r="T16" s="3">
        <f>IF(Q16&gt;$Q$1,"NA",(IF($R16&lt;'[2]Point Tables'!$S$5,"OLD",(IF($S16="Y","X",(VLOOKUP($P16,[1]Y14WF!$A$1:$A$65536,1,FALSE)))))))</f>
        <v>100094510</v>
      </c>
      <c r="U16" s="3">
        <f>IF(Q16&gt;$Q$1,"NA",(IF(R16&lt;'[3]Point Tables'!$S$6,"OLD",(IF(S16="Y","X",(VLOOKUP(P16,[1]Y12WF!$A$1:$A$65536,1,FALSE)))))))</f>
        <v>100094510</v>
      </c>
      <c r="V16" s="3"/>
      <c r="W16" s="3" t="s">
        <v>257</v>
      </c>
      <c r="X16" s="3">
        <v>1997</v>
      </c>
      <c r="Y16" s="3" t="s">
        <v>29</v>
      </c>
      <c r="Z16" s="13" t="s">
        <v>257</v>
      </c>
      <c r="AA16" s="13">
        <v>100088312</v>
      </c>
      <c r="AB16" s="13">
        <v>13</v>
      </c>
      <c r="AC16" s="13">
        <v>1997</v>
      </c>
      <c r="AD16" s="15" t="s">
        <v>25</v>
      </c>
      <c r="AE16" s="3">
        <f>IF(AB16&gt;$AB$1,"NA",(IF($AC16&lt;'[2]Point Tables'!$S$5,"OLD",(IF($AD16="Y","X",(VLOOKUP($AA16,[1]Y14WF!$A$1:$A$65536,1,FALSE)))))))</f>
        <v>100088312</v>
      </c>
      <c r="AF16" s="3" t="str">
        <f>IF(AB16&gt;$AB$1,"NA",(IF(AC16&lt;'[6]Point Tables'!$V$6,"OLD",(IF(AD16="Y","X",(VLOOKUP(AA16,[1]Y12WF!$A$1:$A$65536,1,FALSE)))))))</f>
        <v>OLD</v>
      </c>
      <c r="AG16" s="3"/>
      <c r="AH16" s="31" t="s">
        <v>783</v>
      </c>
      <c r="AI16" s="31">
        <v>1999</v>
      </c>
      <c r="AJ16" s="31" t="s">
        <v>160</v>
      </c>
      <c r="AK16" s="31" t="s">
        <v>783</v>
      </c>
      <c r="AL16" s="31">
        <v>100099607</v>
      </c>
      <c r="AM16" s="25">
        <v>13</v>
      </c>
      <c r="AN16" s="31">
        <v>1999</v>
      </c>
      <c r="AO16" s="15"/>
      <c r="AP16" s="3" t="str">
        <f>IF(AM16&gt;$AN$1,"NA",(IF($AN16&lt;'[2]Point Tables'!$S$5,"OLD",(IF($AO16="Y","X",(VLOOKUP($AL16,[1]Y14WF!$A$1:$A$65536,1,FALSE)))))))</f>
        <v>NA</v>
      </c>
      <c r="AQ16" s="3" t="str">
        <f>IF(AM16&gt;$AN$1,"NA",(IF(AN16&lt;'[2]Point Tables'!$S$6,"OLD",(IF(AO16="Y","X",(VLOOKUP(AL16,[1]Y12WF!$A$1:$A$65536,1,FALSE)))))))</f>
        <v>NA</v>
      </c>
      <c r="AR16" s="3"/>
      <c r="AS16" s="3" t="s">
        <v>903</v>
      </c>
      <c r="AT16" s="3">
        <v>1997</v>
      </c>
      <c r="AU16" s="3" t="s">
        <v>29</v>
      </c>
      <c r="AV16" s="13" t="s">
        <v>903</v>
      </c>
      <c r="AW16" s="13">
        <v>100088312</v>
      </c>
      <c r="AX16" s="13">
        <v>13</v>
      </c>
      <c r="AY16" s="13">
        <v>1997</v>
      </c>
      <c r="AZ16" s="27"/>
      <c r="BA16" s="3">
        <f>IF(AX16&gt;$AY$1,"NA",(IF($AY16&lt;'[2]Point Tables'!$S$5,"OLD",(IF($AZ16="Y","X",(VLOOKUP($AW16,[1]Y14WF!$A$1:$A$65536,1,FALSE)))))))</f>
        <v>100088312</v>
      </c>
      <c r="BB16" s="3" t="str">
        <f>IF(AX16&gt;$AY$1,"NA",(IF(AY16&lt;'[7]Point Tables'!$S$6,"OLD",(IF(AZ16="Y","X",(VLOOKUP(AW16,[1]Y12WF!$A$1:$A$65536,1,FALSE)))))))</f>
        <v>OLD</v>
      </c>
      <c r="BC16" s="3"/>
      <c r="BD16" s="3" t="s">
        <v>902</v>
      </c>
      <c r="BE16" s="3">
        <v>1997</v>
      </c>
      <c r="BF16" s="3" t="s">
        <v>756</v>
      </c>
      <c r="BG16" s="35" t="s">
        <v>902</v>
      </c>
      <c r="BH16" s="23">
        <v>100101539</v>
      </c>
      <c r="BI16" s="34">
        <v>13</v>
      </c>
      <c r="BJ16" s="23">
        <v>1997</v>
      </c>
      <c r="BL16" s="3">
        <f>IF(BI16&gt;$BJ$1,"NA",(IF($BJ16&lt;'[2]Point Tables'!$S$5,"OLD",(IF($BK16="Y","X",(VLOOKUP($BH16,[1]Y14WF!$A$1:$A$65536,1,FALSE)))))))</f>
        <v>100101539</v>
      </c>
      <c r="BM16" s="3" t="str">
        <f>IF(BI16&gt;$BJ$1,"NA",(IF(BJ16&lt;'[3]Point Tables'!$S$6,"OLD",(IF(BK16="Y","X",(VLOOKUP(BH16,[1]Y12WF!$A$1:$A$65536,1,FALSE)))))))</f>
        <v>OLD</v>
      </c>
      <c r="BN16" s="3"/>
      <c r="BO16" s="3" t="s">
        <v>702</v>
      </c>
      <c r="BP16" s="3">
        <v>1999</v>
      </c>
      <c r="BQ16" s="3" t="s">
        <v>703</v>
      </c>
      <c r="BR16" s="14" t="s">
        <v>702</v>
      </c>
      <c r="BS16" s="14">
        <v>100088767</v>
      </c>
      <c r="BT16" s="22">
        <v>13</v>
      </c>
      <c r="BU16" s="14">
        <v>1999</v>
      </c>
      <c r="BV16" s="27"/>
      <c r="BW16" s="3" t="str">
        <f>IF(BT16&gt;$BU$1,"NA",(IF($BU16&lt;'[2]Point Tables'!$S$5,"OLD",(IF($BV16="Y","X",(VLOOKUP($BS16,[1]Y14WF!$A$1:$A$65536,1,FALSE)))))))</f>
        <v>NA</v>
      </c>
      <c r="BX16" s="3" t="str">
        <f>IF(BT16&gt;$BU$1,"NA",(IF(BU16&lt;'[2]Point Tables'!$S$6,"OLD",(IF(BV16="Y","X",(VLOOKUP(BS16,[1]Y12WF!$A$1:$A$65536,1,FALSE)))))))</f>
        <v>NA</v>
      </c>
      <c r="BY16" s="3"/>
      <c r="BZ16" s="3" t="s">
        <v>900</v>
      </c>
      <c r="CA16" s="3">
        <v>1996</v>
      </c>
      <c r="CB16" s="3" t="s">
        <v>901</v>
      </c>
      <c r="CC16" s="28" t="s">
        <v>900</v>
      </c>
      <c r="CD16" s="33">
        <v>100093913</v>
      </c>
      <c r="CE16" s="29">
        <v>13</v>
      </c>
      <c r="CF16" s="28">
        <v>1996</v>
      </c>
      <c r="CH16" s="3" t="str">
        <f>IF(CE16&gt;$CF$1,"NA",(IF($CF16&lt;'[2]Point Tables'!$S$5,"OLD",(IF($CG16="Y","X",(VLOOKUP($CD16,[1]Y14WF!$A$1:$A$65536,1,FALSE)))))))</f>
        <v>NA</v>
      </c>
      <c r="CI16" s="3" t="str">
        <f>IF(CE16&gt;$CF$1,"NA",(IF(CF16&lt;'[2]Point Tables'!$S$6,"OLD",(IF(CG16="Y","X",(VLOOKUP(CD16,[1]Y12WF!$A$1:$A$65536,1,FALSE)))))))</f>
        <v>NA</v>
      </c>
      <c r="CK16" s="3" t="s">
        <v>837</v>
      </c>
      <c r="CL16" s="3">
        <v>1998</v>
      </c>
      <c r="CM16" s="3" t="s">
        <v>703</v>
      </c>
      <c r="CN16" s="23" t="s">
        <v>837</v>
      </c>
      <c r="CO16" s="23">
        <v>100098412</v>
      </c>
      <c r="CP16" s="23">
        <v>13</v>
      </c>
      <c r="CQ16" s="13">
        <v>1998</v>
      </c>
      <c r="CS16" s="3">
        <f>IF(CP16&gt;$CQ$1,"NA",(IF($CQ15&lt;'[2]Point Tables'!$S$5,"OLD",(IF($CR15="Y","X",(VLOOKUP($CO16,[1]Y14WF!$A$1:$A$65536,1,FALSE)))))))</f>
        <v>100098412</v>
      </c>
      <c r="CT16" s="3">
        <f>IF(CP16&gt;$CQ$1,"NA",(IF(CQ16&lt;'[4]Point Tables'!$S$6,"OLD",(IF(CR16="Y","X",(VLOOKUP(CO16,[1]Y12WF!$A$1:$A$65536,1,FALSE)))))))</f>
        <v>100098412</v>
      </c>
      <c r="CV16" s="3" t="s">
        <v>899</v>
      </c>
      <c r="CW16" s="3">
        <v>1997</v>
      </c>
      <c r="CX16" s="3" t="s">
        <v>29</v>
      </c>
      <c r="CY16" s="23" t="s">
        <v>899</v>
      </c>
      <c r="CZ16" s="23">
        <v>100093413</v>
      </c>
      <c r="DA16" s="23">
        <v>13</v>
      </c>
      <c r="DB16" s="13">
        <v>1997</v>
      </c>
      <c r="DD16" s="3">
        <f>IF(DA16&gt;$DB$1,"NA",(IF($DB16&lt;'[2]Point Tables'!$S$5,"OLD",(IF($DC16="Y","X",(VLOOKUP($CZ16,[1]Y14WF!$A$1:$A$65536,1,FALSE)))))))</f>
        <v>100093413</v>
      </c>
      <c r="DE16" s="3" t="str">
        <f>IF(DA16&gt;$DB$1,"NA",(IF(DB16&lt;'[3]Point Tables'!$S$6,"OLD",(IF(DC16="Y","X",(VLOOKUP(CZ16,[1]Y12WF!$A$1:$A$65536,1,FALSE)))))))</f>
        <v>OLD</v>
      </c>
      <c r="DG16" s="3" t="s">
        <v>898</v>
      </c>
      <c r="DH16" s="3">
        <v>1996</v>
      </c>
      <c r="DI16" s="3" t="s">
        <v>80</v>
      </c>
      <c r="DJ16" s="23" t="s">
        <v>898</v>
      </c>
      <c r="DK16">
        <v>100085500</v>
      </c>
      <c r="DL16" s="23">
        <v>13</v>
      </c>
      <c r="DM16" s="13">
        <v>1996</v>
      </c>
      <c r="DN16" s="13" t="s">
        <v>13</v>
      </c>
      <c r="DO16" s="3">
        <f>IF(DL16&gt;$DM$1,"NA",(IF($DM16&lt;'[2]Point Tables'!$S$5,"OLD",(IF($DN16="Y","X",(VLOOKUP($DK16,[1]Y14WF!$A$1:$A$65536,1,FALSE)))))))</f>
        <v>100085500</v>
      </c>
      <c r="DP16" s="3" t="str">
        <f>IF(DL16&gt;$DB$1,"NA",(IF(DM16&lt;'[3]Point Tables'!$S$6,"OLD",(IF(DN16="Y","X",(VLOOKUP(DK16,[1]Y12WF!$A$1:$A$65536,1,FALSE)))))))</f>
        <v>OLD</v>
      </c>
      <c r="DR16" s="3">
        <v>0</v>
      </c>
      <c r="DS16" s="3">
        <v>0</v>
      </c>
      <c r="DT16" s="3">
        <v>0</v>
      </c>
      <c r="DU16" s="23">
        <v>0</v>
      </c>
      <c r="DV16">
        <v>0</v>
      </c>
      <c r="DW16" s="23">
        <v>0</v>
      </c>
      <c r="DX16" s="13">
        <v>0</v>
      </c>
      <c r="DY16" s="13" t="s">
        <v>13</v>
      </c>
      <c r="DZ16" s="3" t="str">
        <f>IF(DW16&gt;$DX$1,"NA",(IF($DX16&lt;'[2]Point Tables'!$S$5,"OLD",(IF($DN16="Y","X",(VLOOKUP($DV16,[1]Y14WF!$A$1:$A$65536,1,FALSE)))))))</f>
        <v>OLD</v>
      </c>
      <c r="EA16" s="3" t="str">
        <f>IF(DW16&gt;$DB$1,"NA",(IF(DX16&lt;'[3]Point Tables'!$S$6,"OLD",(IF(DY16="Y","X",(VLOOKUP(DV16,[1]Y12WF!$A$1:$A$65536,1,FALSE)))))))</f>
        <v>OLD</v>
      </c>
    </row>
    <row r="17" spans="1:131">
      <c r="A17" s="3" t="s">
        <v>236</v>
      </c>
      <c r="B17" s="3">
        <v>1996</v>
      </c>
      <c r="C17" s="3" t="s">
        <v>33</v>
      </c>
      <c r="D17" s="13" t="s">
        <v>236</v>
      </c>
      <c r="E17" s="13">
        <v>100128559</v>
      </c>
      <c r="F17" s="13">
        <v>14</v>
      </c>
      <c r="G17" s="13">
        <v>1996</v>
      </c>
      <c r="H17" s="13" t="s">
        <v>25</v>
      </c>
      <c r="I17" s="3">
        <f>IF(F17&gt;$F$1,"NA",(IF($G17&lt;'[2]Point Tables'!$S$5,"OLD",(IF($H17="Y","X",(VLOOKUP($E17,[1]Y14WF!$A$1:$A$65536,1,FALSE)))))))</f>
        <v>100128559</v>
      </c>
      <c r="J17" s="3" t="str">
        <f>IF(F17&gt;$F$1,"NA",(IF(G17&lt;'[3]Point Tables'!$S$6,"OLD",(IF(H17="Y","X",(VLOOKUP(E17,[1]Y12WF!$A$1:$A$65536,1,FALSE)))))))</f>
        <v>OLD</v>
      </c>
      <c r="L17" t="s">
        <v>176</v>
      </c>
      <c r="M17">
        <v>1996</v>
      </c>
      <c r="N17" t="s">
        <v>31</v>
      </c>
      <c r="O17" t="s">
        <v>176</v>
      </c>
      <c r="P17">
        <v>100074481</v>
      </c>
      <c r="Q17" s="6">
        <v>14</v>
      </c>
      <c r="R17">
        <v>1996</v>
      </c>
      <c r="S17" s="16" t="s">
        <v>25</v>
      </c>
      <c r="T17" s="3">
        <f>IF(Q17&gt;$Q$1,"NA",(IF($R17&lt;'[2]Point Tables'!$S$5,"OLD",(IF($S17="Y","X",(VLOOKUP($P17,[1]Y14WF!$A$1:$A$65536,1,FALSE)))))))</f>
        <v>100074481</v>
      </c>
      <c r="U17" s="3" t="str">
        <f>IF(Q17&gt;$Q$1,"NA",(IF(R17&lt;'[3]Point Tables'!$S$6,"OLD",(IF(S17="Y","X",(VLOOKUP(P17,[1]Y12WF!$A$1:$A$65536,1,FALSE)))))))</f>
        <v>OLD</v>
      </c>
      <c r="V17" s="3"/>
      <c r="W17" s="3" t="s">
        <v>186</v>
      </c>
      <c r="X17" s="3">
        <v>1997</v>
      </c>
      <c r="Y17" s="3" t="s">
        <v>31</v>
      </c>
      <c r="Z17" s="13" t="s">
        <v>186</v>
      </c>
      <c r="AA17" s="13">
        <v>100118126</v>
      </c>
      <c r="AB17" s="13">
        <v>14</v>
      </c>
      <c r="AC17" s="13">
        <v>1997</v>
      </c>
      <c r="AD17" s="15" t="s">
        <v>25</v>
      </c>
      <c r="AE17" s="3">
        <f>IF(AB17&gt;$AB$1,"NA",(IF($AC17&lt;'[2]Point Tables'!$S$5,"OLD",(IF($AD17="Y","X",(VLOOKUP($AA17,[1]Y14WF!$A$1:$A$65536,1,FALSE)))))))</f>
        <v>100118126</v>
      </c>
      <c r="AF17" s="3" t="str">
        <f>IF(AB17&gt;$AB$1,"NA",(IF(AC17&lt;'[6]Point Tables'!$V$6,"OLD",(IF(AD17="Y","X",(VLOOKUP(AA17,[1]Y12WF!$A$1:$A$65536,1,FALSE)))))))</f>
        <v>OLD</v>
      </c>
      <c r="AG17" s="3"/>
      <c r="AH17" s="31" t="s">
        <v>897</v>
      </c>
      <c r="AI17" s="31">
        <v>1996</v>
      </c>
      <c r="AJ17" s="31" t="s">
        <v>814</v>
      </c>
      <c r="AK17" s="31" t="s">
        <v>897</v>
      </c>
      <c r="AL17" s="31">
        <v>100095842</v>
      </c>
      <c r="AM17" s="25">
        <v>14</v>
      </c>
      <c r="AN17" s="31">
        <v>1996</v>
      </c>
      <c r="AO17" s="15"/>
      <c r="AP17" s="3" t="str">
        <f>IF(AM17&gt;$AN$1,"NA",(IF($AN17&lt;'[2]Point Tables'!$S$5,"OLD",(IF($AO17="Y","X",(VLOOKUP($AL17,[1]Y14WF!$A$1:$A$65536,1,FALSE)))))))</f>
        <v>NA</v>
      </c>
      <c r="AQ17" s="3" t="str">
        <f>IF(AM17&gt;$AN$1,"NA",(IF(AN17&lt;'[2]Point Tables'!$S$6,"OLD",(IF(AO17="Y","X",(VLOOKUP(AL17,[1]Y12WF!$A$1:$A$65536,1,FALSE)))))))</f>
        <v>NA</v>
      </c>
      <c r="AR17" s="3"/>
      <c r="AS17" s="3" t="s">
        <v>880</v>
      </c>
      <c r="AT17" s="3">
        <v>1997</v>
      </c>
      <c r="AU17" s="3" t="s">
        <v>149</v>
      </c>
      <c r="AV17" s="13" t="s">
        <v>880</v>
      </c>
      <c r="AW17" s="13">
        <v>100084556</v>
      </c>
      <c r="AX17" s="13">
        <v>14</v>
      </c>
      <c r="AY17" s="13">
        <v>1997</v>
      </c>
      <c r="AZ17" s="27"/>
      <c r="BA17" s="3">
        <f>IF(AX17&gt;$AY$1,"NA",(IF($AY17&lt;'[2]Point Tables'!$S$5,"OLD",(IF($AZ17="Y","X",(VLOOKUP($AW17,[1]Y14WF!$A$1:$A$65536,1,FALSE)))))))</f>
        <v>100084556</v>
      </c>
      <c r="BB17" s="3" t="str">
        <f>IF(AX17&gt;$AY$1,"NA",(IF(AY17&lt;'[7]Point Tables'!$S$6,"OLD",(IF(AZ17="Y","X",(VLOOKUP(AW17,[1]Y12WF!$A$1:$A$65536,1,FALSE)))))))</f>
        <v>OLD</v>
      </c>
      <c r="BC17" s="3"/>
      <c r="BD17" s="3" t="s">
        <v>880</v>
      </c>
      <c r="BE17" s="3">
        <v>1997</v>
      </c>
      <c r="BF17" s="3" t="s">
        <v>896</v>
      </c>
      <c r="BG17" s="35" t="s">
        <v>880</v>
      </c>
      <c r="BH17" s="23">
        <v>100084556</v>
      </c>
      <c r="BI17" s="34">
        <v>14</v>
      </c>
      <c r="BJ17" s="23">
        <v>1997</v>
      </c>
      <c r="BL17" s="3">
        <f>IF(BI17&gt;$BJ$1,"NA",(IF($BJ17&lt;'[2]Point Tables'!$S$5,"OLD",(IF($BK17="Y","X",(VLOOKUP($BH17,[1]Y14WF!$A$1:$A$65536,1,FALSE)))))))</f>
        <v>100084556</v>
      </c>
      <c r="BM17" s="3" t="str">
        <f>IF(BI17&gt;$BJ$1,"NA",(IF(BJ17&lt;'[3]Point Tables'!$S$6,"OLD",(IF(BK17="Y","X",(VLOOKUP(BH17,[1]Y12WF!$A$1:$A$65536,1,FALSE)))))))</f>
        <v>OLD</v>
      </c>
      <c r="BN17" s="3"/>
      <c r="BO17" s="3" t="s">
        <v>748</v>
      </c>
      <c r="BP17" s="3">
        <v>1996</v>
      </c>
      <c r="BQ17" s="3" t="s">
        <v>689</v>
      </c>
      <c r="BR17" s="14" t="s">
        <v>748</v>
      </c>
      <c r="BS17" s="14">
        <v>100102317</v>
      </c>
      <c r="BT17" s="22">
        <v>14</v>
      </c>
      <c r="BU17" s="14">
        <v>1996</v>
      </c>
      <c r="BV17" s="27"/>
      <c r="BW17" s="3" t="str">
        <f>IF(BT17&gt;$BU$1,"NA",(IF($BU17&lt;'[2]Point Tables'!$S$5,"OLD",(IF($BV17="Y","X",(VLOOKUP($BS17,[1]Y14WF!$A$1:$A$65536,1,FALSE)))))))</f>
        <v>NA</v>
      </c>
      <c r="BX17" s="3" t="str">
        <f>IF(BT17&gt;$BU$1,"NA",(IF(BU17&lt;'[2]Point Tables'!$S$6,"OLD",(IF(BV17="Y","X",(VLOOKUP(BS17,[1]Y12WF!$A$1:$A$65536,1,FALSE)))))))</f>
        <v>NA</v>
      </c>
      <c r="BY17" s="3"/>
      <c r="BZ17" s="3" t="s">
        <v>861</v>
      </c>
      <c r="CA17" s="3">
        <v>1997</v>
      </c>
      <c r="CB17" s="3" t="s">
        <v>798</v>
      </c>
      <c r="CC17" s="28" t="s">
        <v>861</v>
      </c>
      <c r="CD17" s="33">
        <v>100101299</v>
      </c>
      <c r="CE17" s="29">
        <v>14</v>
      </c>
      <c r="CF17" s="28">
        <v>1997</v>
      </c>
      <c r="CH17" s="3" t="str">
        <f>IF(CE17&gt;$CF$1,"NA",(IF($CF17&lt;'[2]Point Tables'!$S$5,"OLD",(IF($CG17="Y","X",(VLOOKUP($CD17,[1]Y14WF!$A$1:$A$65536,1,FALSE)))))))</f>
        <v>NA</v>
      </c>
      <c r="CI17" s="3" t="str">
        <f>IF(CE17&gt;$CF$1,"NA",(IF(CF17&lt;'[2]Point Tables'!$S$6,"OLD",(IF(CG17="Y","X",(VLOOKUP(CD17,[1]Y12WF!$A$1:$A$65536,1,FALSE)))))))</f>
        <v>NA</v>
      </c>
      <c r="CK17" s="3" t="s">
        <v>791</v>
      </c>
      <c r="CL17" s="3">
        <v>1997</v>
      </c>
      <c r="CM17" s="3" t="s">
        <v>683</v>
      </c>
      <c r="CN17" s="23" t="s">
        <v>791</v>
      </c>
      <c r="CO17" s="23">
        <v>100094226</v>
      </c>
      <c r="CP17" s="23">
        <v>14</v>
      </c>
      <c r="CQ17" s="13">
        <v>1997</v>
      </c>
      <c r="CS17" s="3">
        <f>IF(CP17&gt;$CQ$1,"NA",(IF($CQ16&lt;'[2]Point Tables'!$S$5,"OLD",(IF($CR16="Y","X",(VLOOKUP($CO17,[1]Y14WF!$A$1:$A$65536,1,FALSE)))))))</f>
        <v>100094226</v>
      </c>
      <c r="CT17" s="3" t="str">
        <f>IF(CP17&gt;$CQ$1,"NA",(IF(CQ17&lt;'[4]Point Tables'!$S$6,"OLD",(IF(CR17="Y","X",(VLOOKUP(CO17,[1]Y12WF!$A$1:$A$65536,1,FALSE)))))))</f>
        <v>OLD</v>
      </c>
      <c r="CV17" s="3" t="s">
        <v>851</v>
      </c>
      <c r="CW17" s="3">
        <v>1996</v>
      </c>
      <c r="CX17" s="3" t="s">
        <v>29</v>
      </c>
      <c r="CY17" s="23" t="s">
        <v>851</v>
      </c>
      <c r="CZ17" s="23">
        <v>100100589</v>
      </c>
      <c r="DA17" s="23">
        <v>14</v>
      </c>
      <c r="DB17" s="13">
        <v>1996</v>
      </c>
      <c r="DD17" s="3">
        <f>IF(DA17&gt;$DB$1,"NA",(IF($DB17&lt;'[2]Point Tables'!$S$5,"OLD",(IF($DC17="Y","X",(VLOOKUP($CZ17,[1]Y14WF!$A$1:$A$65536,1,FALSE)))))))</f>
        <v>100100589</v>
      </c>
      <c r="DE17" s="3" t="str">
        <f>IF(DA17&gt;$DB$1,"NA",(IF(DB17&lt;'[3]Point Tables'!$S$6,"OLD",(IF(DC17="Y","X",(VLOOKUP(CZ17,[1]Y12WF!$A$1:$A$65536,1,FALSE)))))))</f>
        <v>OLD</v>
      </c>
      <c r="DG17" s="3" t="s">
        <v>895</v>
      </c>
      <c r="DH17" s="3">
        <v>1998</v>
      </c>
      <c r="DI17" s="3" t="s">
        <v>37</v>
      </c>
      <c r="DJ17" s="23" t="s">
        <v>895</v>
      </c>
      <c r="DK17" s="23">
        <v>100093326</v>
      </c>
      <c r="DL17" s="23">
        <v>14</v>
      </c>
      <c r="DM17" s="13">
        <v>1998</v>
      </c>
      <c r="DO17" s="3">
        <f>IF(DL17&gt;$DM$1,"NA",(IF($DM17&lt;'[2]Point Tables'!$S$5,"OLD",(IF($DN17="Y","X",(VLOOKUP($DK17,[1]Y14WF!$A$1:$A$65536,1,FALSE)))))))</f>
        <v>100093326</v>
      </c>
      <c r="DP17" s="3">
        <f>IF(DL17&gt;$DB$1,"NA",(IF(DM17&lt;'[3]Point Tables'!$S$6,"OLD",(IF(DN17="Y","X",(VLOOKUP(DK17,[1]Y12WF!$A$1:$A$65536,1,FALSE)))))))</f>
        <v>100093326</v>
      </c>
      <c r="DR17" s="3">
        <v>0</v>
      </c>
      <c r="DS17" s="3">
        <v>0</v>
      </c>
      <c r="DT17" s="3">
        <v>0</v>
      </c>
      <c r="DU17" s="23">
        <v>0</v>
      </c>
      <c r="DV17" s="23">
        <v>0</v>
      </c>
      <c r="DW17" s="23">
        <v>0</v>
      </c>
      <c r="DX17" s="13">
        <v>0</v>
      </c>
      <c r="DZ17" s="3" t="str">
        <f>IF(DW17&gt;$DX$1,"NA",(IF($DX17&lt;'[2]Point Tables'!$S$5,"OLD",(IF($DN17="Y","X",(VLOOKUP($DV17,[1]Y14WF!$A$1:$A$65536,1,FALSE)))))))</f>
        <v>OLD</v>
      </c>
      <c r="EA17" s="3" t="str">
        <f>IF(DW17&gt;$DB$1,"NA",(IF(DX17&lt;'[3]Point Tables'!$S$6,"OLD",(IF(DY17="Y","X",(VLOOKUP(DV17,[1]Y12WF!$A$1:$A$65536,1,FALSE)))))))</f>
        <v>OLD</v>
      </c>
    </row>
    <row r="18" spans="1:131" ht="27">
      <c r="A18" s="3" t="s">
        <v>894</v>
      </c>
      <c r="B18" s="3">
        <v>1996</v>
      </c>
      <c r="C18" s="3" t="s">
        <v>284</v>
      </c>
      <c r="D18" s="13" t="s">
        <v>894</v>
      </c>
      <c r="E18" s="13">
        <v>100130197</v>
      </c>
      <c r="F18" s="13">
        <v>15</v>
      </c>
      <c r="G18" s="13">
        <v>1996</v>
      </c>
      <c r="H18" s="13" t="s">
        <v>25</v>
      </c>
      <c r="I18" s="3">
        <f>IF(F18&gt;$F$1,"NA",(IF($G18&lt;'[2]Point Tables'!$S$5,"OLD",(IF($H18="Y","X",(VLOOKUP($E18,[1]Y14WF!$A$1:$A$65536,1,FALSE)))))))</f>
        <v>100130197</v>
      </c>
      <c r="J18" s="3" t="str">
        <f>IF(F18&gt;$F$1,"NA",(IF(G18&lt;'[3]Point Tables'!$S$6,"OLD",(IF(H18="Y","X",(VLOOKUP(E18,[1]Y12WF!$A$1:$A$65536,1,FALSE)))))))</f>
        <v>OLD</v>
      </c>
      <c r="L18" t="s">
        <v>257</v>
      </c>
      <c r="M18">
        <v>1997</v>
      </c>
      <c r="N18" t="s">
        <v>29</v>
      </c>
      <c r="O18" t="s">
        <v>257</v>
      </c>
      <c r="P18">
        <v>100088312</v>
      </c>
      <c r="Q18">
        <v>15</v>
      </c>
      <c r="R18">
        <v>1997</v>
      </c>
      <c r="S18" s="16" t="s">
        <v>25</v>
      </c>
      <c r="T18" s="3">
        <f>IF(Q18&gt;$Q$1,"NA",(IF($R18&lt;'[2]Point Tables'!$S$5,"OLD",(IF($S18="Y","X",(VLOOKUP($P18,[1]Y14WF!$A$1:$A$65536,1,FALSE)))))))</f>
        <v>100088312</v>
      </c>
      <c r="U18" s="3" t="str">
        <f>IF(Q18&gt;$Q$1,"NA",(IF(R18&lt;'[3]Point Tables'!$S$6,"OLD",(IF(S18="Y","X",(VLOOKUP(P18,[1]Y12WF!$A$1:$A$65536,1,FALSE)))))))</f>
        <v>OLD</v>
      </c>
      <c r="V18" s="3"/>
      <c r="W18" s="3" t="s">
        <v>357</v>
      </c>
      <c r="X18" s="3">
        <v>1997</v>
      </c>
      <c r="Y18" s="3" t="s">
        <v>80</v>
      </c>
      <c r="Z18" s="13" t="s">
        <v>357</v>
      </c>
      <c r="AA18" s="13">
        <v>100080181</v>
      </c>
      <c r="AB18" s="13">
        <v>15</v>
      </c>
      <c r="AC18" s="13">
        <v>1997</v>
      </c>
      <c r="AD18" s="15" t="s">
        <v>25</v>
      </c>
      <c r="AE18" s="3">
        <f>IF(AB18&gt;$AB$1,"NA",(IF($AC18&lt;'[2]Point Tables'!$S$5,"OLD",(IF($AD18="Y","X",(VLOOKUP($AA18,[1]Y14WF!$A$1:$A$65536,1,FALSE)))))))</f>
        <v>100080181</v>
      </c>
      <c r="AF18" s="3" t="str">
        <f>IF(AB18&gt;$AB$1,"NA",(IF(AC18&lt;'[6]Point Tables'!$V$6,"OLD",(IF(AD18="Y","X",(VLOOKUP(AA18,[1]Y12WF!$A$1:$A$65536,1,FALSE)))))))</f>
        <v>OLD</v>
      </c>
      <c r="AG18" s="3"/>
      <c r="AH18" s="31" t="s">
        <v>837</v>
      </c>
      <c r="AI18" s="31">
        <v>1998</v>
      </c>
      <c r="AJ18" s="31" t="s">
        <v>31</v>
      </c>
      <c r="AK18" s="31" t="s">
        <v>837</v>
      </c>
      <c r="AL18" s="31">
        <v>100098412</v>
      </c>
      <c r="AM18" s="25">
        <v>15</v>
      </c>
      <c r="AN18" s="31">
        <v>1998</v>
      </c>
      <c r="AO18" s="15"/>
      <c r="AP18" s="3" t="str">
        <f>IF(AM18&gt;$AN$1,"NA",(IF($AN18&lt;'[2]Point Tables'!$S$5,"OLD",(IF($AO18="Y","X",(VLOOKUP($AL18,[1]Y14WF!$A$1:$A$65536,1,FALSE)))))))</f>
        <v>NA</v>
      </c>
      <c r="AQ18" s="3" t="str">
        <f>IF(AM18&gt;$AN$1,"NA",(IF(AN18&lt;'[2]Point Tables'!$S$6,"OLD",(IF(AO18="Y","X",(VLOOKUP(AL18,[1]Y12WF!$A$1:$A$65536,1,FALSE)))))))</f>
        <v>NA</v>
      </c>
      <c r="AR18" s="3"/>
      <c r="AS18" s="3" t="s">
        <v>783</v>
      </c>
      <c r="AT18" s="3">
        <v>1999</v>
      </c>
      <c r="AU18" s="3" t="s">
        <v>160</v>
      </c>
      <c r="AV18" s="13" t="s">
        <v>783</v>
      </c>
      <c r="AW18" s="13">
        <v>100099607</v>
      </c>
      <c r="AX18" s="13">
        <v>15</v>
      </c>
      <c r="AY18" s="13">
        <v>1999</v>
      </c>
      <c r="AZ18" s="27"/>
      <c r="BA18" s="3">
        <f>IF(AX18&gt;$AY$1,"NA",(IF($AY18&lt;'[2]Point Tables'!$S$5,"OLD",(IF($AZ18="Y","X",(VLOOKUP($AW18,[1]Y14WF!$A$1:$A$65536,1,FALSE)))))))</f>
        <v>100099607</v>
      </c>
      <c r="BB18" s="3">
        <f>IF(AX18&gt;$AY$1,"NA",(IF(AY18&lt;'[7]Point Tables'!$S$6,"OLD",(IF(AZ18="Y","X",(VLOOKUP(AW18,[1]Y12WF!$A$1:$A$65536,1,FALSE)))))))</f>
        <v>100099607</v>
      </c>
      <c r="BC18" s="27"/>
      <c r="BD18" s="3" t="s">
        <v>837</v>
      </c>
      <c r="BE18" s="3">
        <v>1998</v>
      </c>
      <c r="BF18" s="3" t="s">
        <v>703</v>
      </c>
      <c r="BG18" s="35" t="s">
        <v>837</v>
      </c>
      <c r="BH18" s="23">
        <v>100098412</v>
      </c>
      <c r="BI18" s="34">
        <v>15</v>
      </c>
      <c r="BJ18" s="23">
        <v>1998</v>
      </c>
      <c r="BL18" s="3">
        <f>IF(BI18&gt;$BJ$1,"NA",(IF($BJ18&lt;'[2]Point Tables'!$S$5,"OLD",(IF($BK18="Y","X",(VLOOKUP($BH18,[1]Y14WF!$A$1:$A$65536,1,FALSE)))))))</f>
        <v>100098412</v>
      </c>
      <c r="BM18" s="3">
        <f>IF(BI18&gt;$BJ$1,"NA",(IF(BJ18&lt;'[3]Point Tables'!$S$6,"OLD",(IF(BK18="Y","X",(VLOOKUP(BH18,[1]Y12WF!$A$1:$A$65536,1,FALSE)))))))</f>
        <v>100098412</v>
      </c>
      <c r="BN18" s="3"/>
      <c r="BO18" s="3" t="s">
        <v>688</v>
      </c>
      <c r="BP18" s="3">
        <v>1996</v>
      </c>
      <c r="BQ18" s="3" t="s">
        <v>689</v>
      </c>
      <c r="BR18" s="14" t="s">
        <v>688</v>
      </c>
      <c r="BS18" s="14">
        <v>100102316</v>
      </c>
      <c r="BT18" s="22">
        <v>15</v>
      </c>
      <c r="BU18" s="14">
        <v>1996</v>
      </c>
      <c r="BV18" s="27"/>
      <c r="BW18" s="3" t="str">
        <f>IF(BT18&gt;$BU$1,"NA",(IF($BU18&lt;'[2]Point Tables'!$S$5,"OLD",(IF($BV18="Y","X",(VLOOKUP($BS18,[1]Y14WF!$A$1:$A$65536,1,FALSE)))))))</f>
        <v>NA</v>
      </c>
      <c r="BX18" s="3" t="str">
        <f>IF(BT18&gt;$BU$1,"NA",(IF(BU18&lt;'[2]Point Tables'!$S$6,"OLD",(IF(BV18="Y","X",(VLOOKUP(BS18,[1]Y12WF!$A$1:$A$65536,1,FALSE)))))))</f>
        <v>NA</v>
      </c>
      <c r="BY18" s="3"/>
      <c r="BZ18" s="3" t="s">
        <v>892</v>
      </c>
      <c r="CA18" s="3">
        <v>1998</v>
      </c>
      <c r="CB18" s="3" t="s">
        <v>893</v>
      </c>
      <c r="CC18" s="28" t="s">
        <v>892</v>
      </c>
      <c r="CD18" s="33">
        <v>100096178</v>
      </c>
      <c r="CE18" s="29">
        <v>15</v>
      </c>
      <c r="CF18" s="28">
        <v>1998</v>
      </c>
      <c r="CH18" s="3" t="str">
        <f>IF(CE18&gt;$CF$1,"NA",(IF($CF18&lt;'[2]Point Tables'!$S$5,"OLD",(IF($CG18="Y","X",(VLOOKUP($CD18,[1]Y14WF!$A$1:$A$65536,1,FALSE)))))))</f>
        <v>NA</v>
      </c>
      <c r="CI18" s="3" t="str">
        <f>IF(CE18&gt;$CF$1,"NA",(IF(CF18&lt;'[2]Point Tables'!$S$6,"OLD",(IF(CG18="Y","X",(VLOOKUP(CD18,[1]Y12WF!$A$1:$A$65536,1,FALSE)))))))</f>
        <v>NA</v>
      </c>
      <c r="CK18" s="3" t="s">
        <v>840</v>
      </c>
      <c r="CL18" s="3">
        <v>1996</v>
      </c>
      <c r="CM18" s="3" t="s">
        <v>841</v>
      </c>
      <c r="CN18" s="19" t="s">
        <v>840</v>
      </c>
      <c r="CO18" s="23">
        <v>100072164</v>
      </c>
      <c r="CP18" s="18">
        <v>15</v>
      </c>
      <c r="CQ18" s="18">
        <v>1996</v>
      </c>
      <c r="CS18" s="3">
        <f>IF(CP18&gt;$CQ$1,"NA",(IF($CQ17&lt;'[2]Point Tables'!$S$5,"OLD",(IF($CR17="Y","X",(VLOOKUP($CO18,[1]Y14WF!$A$1:$A$65536,1,FALSE)))))))</f>
        <v>100072164</v>
      </c>
      <c r="CT18" s="3" t="str">
        <f>IF(CP18&gt;$CQ$1,"NA",(IF(CQ18&lt;'[4]Point Tables'!$S$6,"OLD",(IF(CR18="Y","X",(VLOOKUP(CO18,[1]Y12WF!$A$1:$A$65536,1,FALSE)))))))</f>
        <v>OLD</v>
      </c>
      <c r="CV18" s="3" t="s">
        <v>891</v>
      </c>
      <c r="CW18" s="3">
        <v>1996</v>
      </c>
      <c r="CX18" s="3" t="s">
        <v>71</v>
      </c>
      <c r="CY18" s="19" t="s">
        <v>891</v>
      </c>
      <c r="CZ18" s="18">
        <v>100087133</v>
      </c>
      <c r="DA18" s="18">
        <v>15</v>
      </c>
      <c r="DB18" s="18">
        <v>1996</v>
      </c>
      <c r="DD18" s="3">
        <f>IF(DA18&gt;$DB$1,"NA",(IF($DB18&lt;'[2]Point Tables'!$S$5,"OLD",(IF($DC18="Y","X",(VLOOKUP($CZ18,[1]Y14WF!$A$1:$A$65536,1,FALSE)))))))</f>
        <v>100087133</v>
      </c>
      <c r="DE18" s="3" t="str">
        <f>IF(DA18&gt;$DB$1,"NA",(IF(DB18&lt;'[3]Point Tables'!$S$6,"OLD",(IF(DC18="Y","X",(VLOOKUP(CZ18,[1]Y12WF!$A$1:$A$65536,1,FALSE)))))))</f>
        <v>OLD</v>
      </c>
      <c r="DG18" s="3" t="s">
        <v>890</v>
      </c>
      <c r="DH18" s="3">
        <v>1996</v>
      </c>
      <c r="DI18" s="3" t="s">
        <v>41</v>
      </c>
      <c r="DJ18" s="19" t="s">
        <v>890</v>
      </c>
      <c r="DK18" s="18">
        <v>100055366</v>
      </c>
      <c r="DL18" s="18">
        <v>15</v>
      </c>
      <c r="DM18" s="18">
        <v>1996</v>
      </c>
      <c r="DO18" s="3">
        <f>IF(DL18&gt;$DM$1,"NA",(IF($DM18&lt;'[2]Point Tables'!$S$5,"OLD",(IF($DN18="Y","X",(VLOOKUP($DK18,[1]Y14WF!$A$1:$A$65536,1,FALSE)))))))</f>
        <v>100055366</v>
      </c>
      <c r="DP18" s="3" t="str">
        <f>IF(DL18&gt;$DB$1,"NA",(IF(DM18&lt;'[3]Point Tables'!$S$6,"OLD",(IF(DN18="Y","X",(VLOOKUP(DK18,[1]Y12WF!$A$1:$A$65536,1,FALSE)))))))</f>
        <v>OLD</v>
      </c>
      <c r="DR18" s="3">
        <v>0</v>
      </c>
      <c r="DS18" s="3">
        <v>0</v>
      </c>
      <c r="DT18" s="3">
        <v>0</v>
      </c>
      <c r="DU18" s="19">
        <v>0</v>
      </c>
      <c r="DV18" s="18">
        <v>0</v>
      </c>
      <c r="DW18" s="18">
        <v>0</v>
      </c>
      <c r="DX18" s="18">
        <v>0</v>
      </c>
      <c r="DZ18" s="3" t="str">
        <f>IF(DW18&gt;$DX$1,"NA",(IF($DX18&lt;'[2]Point Tables'!$S$5,"OLD",(IF($DN18="Y","X",(VLOOKUP($DV18,[1]Y14WF!$A$1:$A$65536,1,FALSE)))))))</f>
        <v>OLD</v>
      </c>
      <c r="EA18" s="3" t="str">
        <f>IF(DW18&gt;$DB$1,"NA",(IF(DX18&lt;'[3]Point Tables'!$S$6,"OLD",(IF(DY18="Y","X",(VLOOKUP(DV18,[1]Y12WF!$A$1:$A$65536,1,FALSE)))))))</f>
        <v>OLD</v>
      </c>
    </row>
    <row r="19" spans="1:131">
      <c r="A19" s="3" t="s">
        <v>223</v>
      </c>
      <c r="B19" s="3">
        <v>1998</v>
      </c>
      <c r="C19" s="3" t="s">
        <v>29</v>
      </c>
      <c r="D19" s="13" t="s">
        <v>223</v>
      </c>
      <c r="E19" s="13">
        <v>100087295</v>
      </c>
      <c r="F19" s="13">
        <v>16</v>
      </c>
      <c r="G19" s="13">
        <v>1998</v>
      </c>
      <c r="H19" s="13" t="s">
        <v>25</v>
      </c>
      <c r="I19" s="3">
        <f>IF(F19&gt;$F$1,"NA",(IF($G19&lt;'[2]Point Tables'!$S$5,"OLD",(IF($H19="Y","X",(VLOOKUP($E19,[1]Y14WF!$A$1:$A$65536,1,FALSE)))))))</f>
        <v>100087295</v>
      </c>
      <c r="J19" s="3">
        <f>IF(F19&gt;$F$1,"NA",(IF(G19&lt;'[3]Point Tables'!$S$6,"OLD",(IF(H19="Y","X",(VLOOKUP(E19,[1]Y12WF!$A$1:$A$65536,1,FALSE)))))))</f>
        <v>100087295</v>
      </c>
      <c r="L19" t="s">
        <v>223</v>
      </c>
      <c r="M19">
        <v>1998</v>
      </c>
      <c r="N19" t="s">
        <v>29</v>
      </c>
      <c r="O19" t="s">
        <v>223</v>
      </c>
      <c r="P19">
        <v>100087295</v>
      </c>
      <c r="Q19">
        <v>16</v>
      </c>
      <c r="R19">
        <v>1998</v>
      </c>
      <c r="S19" s="16" t="s">
        <v>25</v>
      </c>
      <c r="T19" s="3">
        <f>IF(Q19&gt;$Q$1,"NA",(IF($R19&lt;'[2]Point Tables'!$S$5,"OLD",(IF($S19="Y","X",(VLOOKUP($P19,[1]Y14WF!$A$1:$A$65536,1,FALSE)))))))</f>
        <v>100087295</v>
      </c>
      <c r="U19" s="3">
        <f>IF(Q19&gt;$Q$1,"NA",(IF(R19&lt;'[3]Point Tables'!$S$6,"OLD",(IF(S19="Y","X",(VLOOKUP(P19,[1]Y12WF!$A$1:$A$65536,1,FALSE)))))))</f>
        <v>100087295</v>
      </c>
      <c r="V19" s="3"/>
      <c r="W19" s="3" t="s">
        <v>221</v>
      </c>
      <c r="X19" s="3">
        <v>1997</v>
      </c>
      <c r="Y19" s="3" t="s">
        <v>222</v>
      </c>
      <c r="Z19" s="13" t="s">
        <v>221</v>
      </c>
      <c r="AA19" s="13">
        <v>100101539</v>
      </c>
      <c r="AB19" s="13">
        <v>16</v>
      </c>
      <c r="AC19" s="13">
        <v>1997</v>
      </c>
      <c r="AD19" s="15" t="s">
        <v>25</v>
      </c>
      <c r="AE19" s="3">
        <f>IF(AB19&gt;$AB$1,"NA",(IF($AC19&lt;'[2]Point Tables'!$S$5,"OLD",(IF($AD19="Y","X",(VLOOKUP($AA19,[1]Y14WF!$A$1:$A$65536,1,FALSE)))))))</f>
        <v>100101539</v>
      </c>
      <c r="AF19" s="3" t="str">
        <f>IF(AB19&gt;$AB$1,"NA",(IF(AC19&lt;'[6]Point Tables'!$V$6,"OLD",(IF(AD19="Y","X",(VLOOKUP(AA19,[1]Y12WF!$A$1:$A$65536,1,FALSE)))))))</f>
        <v>OLD</v>
      </c>
      <c r="AG19" s="3"/>
      <c r="AH19" s="31" t="s">
        <v>889</v>
      </c>
      <c r="AI19" s="31">
        <v>1997</v>
      </c>
      <c r="AJ19" s="31" t="s">
        <v>794</v>
      </c>
      <c r="AK19" s="31" t="s">
        <v>889</v>
      </c>
      <c r="AL19" s="31">
        <v>100099354</v>
      </c>
      <c r="AM19" s="25">
        <v>16</v>
      </c>
      <c r="AN19" s="31">
        <v>1997</v>
      </c>
      <c r="AO19" s="15"/>
      <c r="AP19" s="3" t="str">
        <f>IF(AM19&gt;$AN$1,"NA",(IF($AN19&lt;'[2]Point Tables'!$S$5,"OLD",(IF($AO19="Y","X",(VLOOKUP($AL19,[1]Y14WF!$A$1:$A$65536,1,FALSE)))))))</f>
        <v>NA</v>
      </c>
      <c r="AQ19" s="3" t="str">
        <f>IF(AM19&gt;$AN$1,"NA",(IF(AN19&lt;'[2]Point Tables'!$S$6,"OLD",(IF(AO19="Y","X",(VLOOKUP(AL19,[1]Y12WF!$A$1:$A$65536,1,FALSE)))))))</f>
        <v>NA</v>
      </c>
      <c r="AR19" s="3"/>
      <c r="AS19" s="3" t="s">
        <v>869</v>
      </c>
      <c r="AT19" s="3">
        <v>1997</v>
      </c>
      <c r="AU19" s="3" t="s">
        <v>336</v>
      </c>
      <c r="AV19" s="13" t="s">
        <v>869</v>
      </c>
      <c r="AW19" s="23">
        <v>100123903</v>
      </c>
      <c r="AX19" s="13">
        <v>16</v>
      </c>
      <c r="AY19" s="13">
        <v>1997</v>
      </c>
      <c r="AZ19" s="27"/>
      <c r="BA19" s="3" t="str">
        <f>IF(AX19&gt;$AY$1,"NA",(IF($AY19&lt;'[2]Point Tables'!$S$5,"OLD",(IF($AZ19="Y","X",(VLOOKUP($AW19,[1]Y14WF!$A$1:$A$65536,1,FALSE)))))))</f>
        <v>NA</v>
      </c>
      <c r="BB19" s="3" t="str">
        <f>IF(AX19&gt;$AY$1,"NA",(IF(AY19&lt;'[2]Point Tables'!$S$6,"OLD",(IF(AZ19="Y","X",(VLOOKUP(AW19,[1]Y12WF!$A$1:$A$65536,1,FALSE)))))))</f>
        <v>NA</v>
      </c>
      <c r="BC19" s="27"/>
      <c r="BD19" s="3" t="s">
        <v>888</v>
      </c>
      <c r="BE19" s="3">
        <v>1997</v>
      </c>
      <c r="BF19" s="3" t="s">
        <v>683</v>
      </c>
      <c r="BG19" s="35" t="s">
        <v>888</v>
      </c>
      <c r="BH19" s="23">
        <v>100091111</v>
      </c>
      <c r="BI19" s="34">
        <v>16</v>
      </c>
      <c r="BJ19" s="23">
        <v>1997</v>
      </c>
      <c r="BL19" s="3">
        <f>IF(BI19&gt;$BJ$1,"NA",(IF($BJ19&lt;'[2]Point Tables'!$S$5,"OLD",(IF($BK19="Y","X",(VLOOKUP($BH19,[1]Y14WF!$A$1:$A$65536,1,FALSE)))))))</f>
        <v>100091111</v>
      </c>
      <c r="BM19" s="3" t="str">
        <f>IF(BI19&gt;$BJ$1,"NA",(IF(BJ19&lt;'[3]Point Tables'!$S$6,"OLD",(IF(BK19="Y","X",(VLOOKUP(BH19,[1]Y12WF!$A$1:$A$65536,1,FALSE)))))))</f>
        <v>OLD</v>
      </c>
      <c r="BN19" s="3"/>
      <c r="BO19" s="3" t="s">
        <v>770</v>
      </c>
      <c r="BP19" s="3">
        <v>1997</v>
      </c>
      <c r="BQ19" s="3" t="s">
        <v>699</v>
      </c>
      <c r="BR19" s="14" t="s">
        <v>770</v>
      </c>
      <c r="BS19" s="14">
        <v>100128129</v>
      </c>
      <c r="BT19" s="22">
        <v>16</v>
      </c>
      <c r="BU19" s="14">
        <v>1997</v>
      </c>
      <c r="BV19" s="27"/>
      <c r="BW19" s="3" t="str">
        <f>IF(BT19&gt;$BU$1,"NA",(IF($BU19&lt;'[2]Point Tables'!$S$5,"OLD",(IF($BV19="Y","X",(VLOOKUP($BS19,[1]Y14WF!$A$1:$A$65536,1,FALSE)))))))</f>
        <v>NA</v>
      </c>
      <c r="BX19" s="3" t="str">
        <f>IF(BT19&gt;$BU$1,"NA",(IF(BU19&lt;'[2]Point Tables'!$S$6,"OLD",(IF(BV19="Y","X",(VLOOKUP(BS19,[1]Y12WF!$A$1:$A$65536,1,FALSE)))))))</f>
        <v>NA</v>
      </c>
      <c r="BY19" s="3"/>
      <c r="BZ19" s="3" t="s">
        <v>887</v>
      </c>
      <c r="CA19" s="3">
        <v>1996</v>
      </c>
      <c r="CB19" s="3" t="s">
        <v>828</v>
      </c>
      <c r="CC19" s="28" t="s">
        <v>887</v>
      </c>
      <c r="CD19" s="33">
        <v>100117167</v>
      </c>
      <c r="CE19" s="29">
        <v>16</v>
      </c>
      <c r="CF19" s="28">
        <v>1996</v>
      </c>
      <c r="CH19" s="3" t="str">
        <f>IF(CE19&gt;$CF$1,"NA",(IF($CF19&lt;'[2]Point Tables'!$S$5,"OLD",(IF($CG19="Y","X",(VLOOKUP($CD19,[1]Y14WF!$A$1:$A$65536,1,FALSE)))))))</f>
        <v>NA</v>
      </c>
      <c r="CI19" s="3" t="str">
        <f>IF(CE19&gt;$CF$1,"NA",(IF(CF19&lt;'[2]Point Tables'!$S$6,"OLD",(IF(CG19="Y","X",(VLOOKUP(CD19,[1]Y12WF!$A$1:$A$65536,1,FALSE)))))))</f>
        <v>NA</v>
      </c>
      <c r="CK19" s="3" t="s">
        <v>764</v>
      </c>
      <c r="CL19" s="3">
        <v>1998</v>
      </c>
      <c r="CM19" s="3" t="s">
        <v>703</v>
      </c>
      <c r="CN19" s="19" t="s">
        <v>764</v>
      </c>
      <c r="CO19" s="18">
        <v>100101491</v>
      </c>
      <c r="CP19" s="18">
        <v>16</v>
      </c>
      <c r="CQ19" s="18">
        <v>1998</v>
      </c>
      <c r="CS19" s="3">
        <f>IF(CP19&gt;$CQ$1,"NA",(IF($CQ18&lt;'[2]Point Tables'!$S$5,"OLD",(IF($CR18="Y","X",(VLOOKUP($CO19,[1]Y14WF!$A$1:$A$65536,1,FALSE)))))))</f>
        <v>100101491</v>
      </c>
      <c r="CT19" s="3">
        <f>IF(CP19&gt;$CQ$1,"NA",(IF(CQ19&lt;'[4]Point Tables'!$S$6,"OLD",(IF(CR19="Y","X",(VLOOKUP(CO19,[1]Y12WF!$A$1:$A$65536,1,FALSE)))))))</f>
        <v>100101491</v>
      </c>
      <c r="CV19" s="3" t="s">
        <v>886</v>
      </c>
      <c r="CW19" s="3">
        <v>1996</v>
      </c>
      <c r="CX19" s="3" t="s">
        <v>27</v>
      </c>
      <c r="CY19" s="19" t="s">
        <v>886</v>
      </c>
      <c r="CZ19" s="18">
        <v>100084289</v>
      </c>
      <c r="DA19" s="18">
        <v>16</v>
      </c>
      <c r="DB19" s="18">
        <v>1996</v>
      </c>
      <c r="DD19" s="3">
        <f>IF(DA19&gt;$DB$1,"NA",(IF($DB19&lt;'[2]Point Tables'!$S$5,"OLD",(IF($DC19="Y","X",(VLOOKUP($CZ19,[1]Y14WF!$A$1:$A$65536,1,FALSE)))))))</f>
        <v>100084289</v>
      </c>
      <c r="DE19" s="3" t="str">
        <f>IF(DA19&gt;$DB$1,"NA",(IF(DB19&lt;'[3]Point Tables'!$S$6,"OLD",(IF(DC19="Y","X",(VLOOKUP(CZ19,[1]Y12WF!$A$1:$A$65536,1,FALSE)))))))</f>
        <v>OLD</v>
      </c>
      <c r="DG19" s="3" t="s">
        <v>792</v>
      </c>
      <c r="DH19" s="3">
        <v>1997</v>
      </c>
      <c r="DI19" s="3" t="s">
        <v>39</v>
      </c>
      <c r="DJ19" s="19" t="s">
        <v>792</v>
      </c>
      <c r="DK19" s="18">
        <v>100101821</v>
      </c>
      <c r="DL19" s="18">
        <v>16</v>
      </c>
      <c r="DM19" s="18">
        <v>1997</v>
      </c>
      <c r="DO19" s="3">
        <f>IF(DL19&gt;$DM$1,"NA",(IF($DM19&lt;'[2]Point Tables'!$S$5,"OLD",(IF($DN19="Y","X",(VLOOKUP($DK19,[1]Y14WF!$A$1:$A$65536,1,FALSE)))))))</f>
        <v>100101821</v>
      </c>
      <c r="DP19" s="3" t="str">
        <f>IF(DL19&gt;$DB$1,"NA",(IF(DM19&lt;'[3]Point Tables'!$S$6,"OLD",(IF(DN19="Y","X",(VLOOKUP(DK19,[1]Y12WF!$A$1:$A$65536,1,FALSE)))))))</f>
        <v>OLD</v>
      </c>
      <c r="DR19" s="3"/>
      <c r="DS19" s="3"/>
      <c r="DT19" s="3"/>
      <c r="DU19" s="19"/>
      <c r="DV19" s="18"/>
      <c r="DW19" s="18"/>
      <c r="DX19" s="18"/>
      <c r="DZ19" s="3"/>
      <c r="EA19" s="3"/>
    </row>
    <row r="20" spans="1:131">
      <c r="A20" s="3" t="s">
        <v>191</v>
      </c>
      <c r="B20" s="3">
        <v>1996</v>
      </c>
      <c r="C20" s="3" t="s">
        <v>71</v>
      </c>
      <c r="D20" s="13" t="s">
        <v>191</v>
      </c>
      <c r="E20" s="13">
        <v>100084660</v>
      </c>
      <c r="F20" s="13">
        <v>17</v>
      </c>
      <c r="G20" s="13">
        <v>1996</v>
      </c>
      <c r="H20" s="13" t="s">
        <v>25</v>
      </c>
      <c r="I20" s="3">
        <f>IF(F20&gt;$F$1,"NA",(IF($G20&lt;'[2]Point Tables'!$S$5,"OLD",(IF($H20="Y","X",(VLOOKUP($E20,[1]Y14WF!$A$1:$A$65536,1,FALSE)))))))</f>
        <v>100084660</v>
      </c>
      <c r="J20" s="3" t="str">
        <f>IF(F20&gt;$F$1,"NA",(IF(G20&lt;'[3]Point Tables'!$S$6,"OLD",(IF(H20="Y","X",(VLOOKUP(E20,[1]Y12WF!$A$1:$A$65536,1,FALSE)))))))</f>
        <v>OLD</v>
      </c>
      <c r="L20" t="s">
        <v>181</v>
      </c>
      <c r="M20">
        <v>1997</v>
      </c>
      <c r="N20" t="s">
        <v>160</v>
      </c>
      <c r="O20" t="s">
        <v>181</v>
      </c>
      <c r="P20">
        <v>100101299</v>
      </c>
      <c r="Q20">
        <v>17</v>
      </c>
      <c r="R20">
        <v>1997</v>
      </c>
      <c r="S20" s="16" t="s">
        <v>25</v>
      </c>
      <c r="T20" s="3">
        <f>IF(Q20&gt;$Q$1,"NA",(IF($R20&lt;'[2]Point Tables'!$S$5,"OLD",(IF($S20="Y","X",(VLOOKUP($P20,[1]Y14WF!$A$1:$A$65536,1,FALSE)))))))</f>
        <v>100101299</v>
      </c>
      <c r="U20" s="3" t="str">
        <f>IF(Q20&gt;$Q$1,"NA",(IF(R20&lt;'[3]Point Tables'!$S$6,"OLD",(IF(S20="Y","X",(VLOOKUP(P20,[1]Y12WF!$A$1:$A$65536,1,FALSE)))))))</f>
        <v>OLD</v>
      </c>
      <c r="V20" s="3"/>
      <c r="W20" s="3" t="s">
        <v>200</v>
      </c>
      <c r="X20" s="3">
        <v>1998</v>
      </c>
      <c r="Y20" s="3" t="s">
        <v>31</v>
      </c>
      <c r="Z20" s="13" t="s">
        <v>200</v>
      </c>
      <c r="AA20" s="13">
        <v>100090459</v>
      </c>
      <c r="AB20" s="13">
        <v>17</v>
      </c>
      <c r="AC20" s="13">
        <v>1998</v>
      </c>
      <c r="AD20" s="15" t="s">
        <v>25</v>
      </c>
      <c r="AE20" s="3">
        <f>IF(AB20&gt;$AB$1,"NA",(IF($AC20&lt;'[2]Point Tables'!$S$5,"OLD",(IF($AD20="Y","X",(VLOOKUP($AA20,[1]Y14WF!$A$1:$A$65536,1,FALSE)))))))</f>
        <v>100090459</v>
      </c>
      <c r="AF20" s="3">
        <f>IF(AB20&gt;$AB$1,"NA",(IF(AC20&lt;'[6]Point Tables'!$V$6,"OLD",(IF(AD20="Y","X",(VLOOKUP(AA20,[1]Y12WF!$A$1:$A$65536,1,FALSE)))))))</f>
        <v>100090459</v>
      </c>
      <c r="AG20" s="3"/>
      <c r="AH20" s="31" t="s">
        <v>811</v>
      </c>
      <c r="AI20" s="31">
        <v>1997</v>
      </c>
      <c r="AJ20" s="31" t="s">
        <v>885</v>
      </c>
      <c r="AK20" s="31" t="s">
        <v>811</v>
      </c>
      <c r="AL20" s="31">
        <v>100117400</v>
      </c>
      <c r="AM20" s="25">
        <v>17</v>
      </c>
      <c r="AN20" s="31">
        <v>1997</v>
      </c>
      <c r="AO20" s="15"/>
      <c r="AP20" s="3" t="str">
        <f>IF(AM20&gt;$AN$1,"NA",(IF($AN20&lt;'[2]Point Tables'!$S$5,"OLD",(IF($AO20="Y","X",(VLOOKUP($AL20,[1]Y14WF!$A$1:$A$65536,1,FALSE)))))))</f>
        <v>NA</v>
      </c>
      <c r="AQ20" s="3" t="str">
        <f>IF(AM20&gt;$AN$1,"NA",(IF(AN20&lt;'[2]Point Tables'!$S$6,"OLD",(IF(AO20="Y","X",(VLOOKUP(AL20,[1]Y12WF!$A$1:$A$65536,1,FALSE)))))))</f>
        <v>NA</v>
      </c>
      <c r="AR20" s="3"/>
      <c r="AS20" s="3" t="s">
        <v>884</v>
      </c>
      <c r="AT20" s="3">
        <v>1997</v>
      </c>
      <c r="AU20" s="3" t="s">
        <v>80</v>
      </c>
      <c r="AV20" s="13" t="s">
        <v>884</v>
      </c>
      <c r="AW20" s="13">
        <v>100080181</v>
      </c>
      <c r="AX20" s="13">
        <v>17</v>
      </c>
      <c r="AY20" s="13">
        <v>1997</v>
      </c>
      <c r="AZ20" s="27"/>
      <c r="BA20" s="3" t="str">
        <f>IF(AX20&gt;$AY$1,"NA",(IF($AY20&lt;'[2]Point Tables'!$S$5,"OLD",(IF($AZ20="Y","X",(VLOOKUP($AW20,[1]Y14WF!$A$1:$A$65536,1,FALSE)))))))</f>
        <v>NA</v>
      </c>
      <c r="BB20" s="3" t="str">
        <f>IF(AX20&gt;$AY$1,"NA",(IF(AY20&lt;'[2]Point Tables'!$S$6,"OLD",(IF(AZ20="Y","X",(VLOOKUP(AW20,[1]Y12WF!$A$1:$A$65536,1,FALSE)))))))</f>
        <v>NA</v>
      </c>
      <c r="BC20" s="27"/>
      <c r="BD20" s="3" t="s">
        <v>878</v>
      </c>
      <c r="BE20" s="3">
        <v>1996</v>
      </c>
      <c r="BF20" s="3" t="s">
        <v>883</v>
      </c>
      <c r="BG20" s="21" t="s">
        <v>878</v>
      </c>
      <c r="BH20" s="20">
        <v>100090150</v>
      </c>
      <c r="BI20" s="20">
        <v>17</v>
      </c>
      <c r="BJ20" s="20">
        <v>1996</v>
      </c>
      <c r="BL20" s="3">
        <f>IF(BI20&gt;$BJ$1,"NA",(IF($BJ20&lt;'[2]Point Tables'!$S$5,"OLD",(IF($BK20="Y","X",(VLOOKUP($BH20,[1]Y14WF!$A$1:$A$65536,1,FALSE)))))))</f>
        <v>100090150</v>
      </c>
      <c r="BM20" s="3" t="str">
        <f>IF(BI20&gt;$BJ$1,"NA",(IF(BJ20&lt;'[3]Point Tables'!$S$6,"OLD",(IF(BK20="Y","X",(VLOOKUP(BH20,[1]Y12WF!$A$1:$A$65536,1,FALSE)))))))</f>
        <v>OLD</v>
      </c>
      <c r="BN20" s="3"/>
      <c r="BO20" s="3" t="s">
        <v>695</v>
      </c>
      <c r="BP20" s="3">
        <v>1996</v>
      </c>
      <c r="BQ20" s="3" t="s">
        <v>756</v>
      </c>
      <c r="BR20" s="14" t="s">
        <v>695</v>
      </c>
      <c r="BS20" s="14">
        <v>100083792</v>
      </c>
      <c r="BT20" s="22">
        <v>17</v>
      </c>
      <c r="BU20" s="14">
        <v>1996</v>
      </c>
      <c r="BV20" s="27"/>
      <c r="BW20" s="3" t="str">
        <f>IF(BT20&gt;$BU$1,"NA",(IF($BU20&lt;'[2]Point Tables'!$S$5,"OLD",(IF($BV20="Y","X",(VLOOKUP($BS20,[1]Y14WF!$A$1:$A$65536,1,FALSE)))))))</f>
        <v>NA</v>
      </c>
      <c r="BX20" s="3" t="str">
        <f>IF(BT20&gt;$BU$1,"NA",(IF(BU20&lt;'[2]Point Tables'!$S$6,"OLD",(IF(BV20="Y","X",(VLOOKUP(BS20,[1]Y12WF!$A$1:$A$65536,1,FALSE)))))))</f>
        <v>NA</v>
      </c>
      <c r="BY20" s="3"/>
      <c r="BZ20" s="3" t="s">
        <v>882</v>
      </c>
      <c r="CA20" s="3">
        <v>1998</v>
      </c>
      <c r="CB20" s="3" t="s">
        <v>775</v>
      </c>
      <c r="CC20" s="28" t="s">
        <v>882</v>
      </c>
      <c r="CD20" s="33">
        <v>100099883</v>
      </c>
      <c r="CE20" s="29">
        <v>17</v>
      </c>
      <c r="CF20" s="28">
        <v>1998</v>
      </c>
      <c r="CH20" s="3" t="str">
        <f>IF(CE20&gt;$CF$1,"NA",(IF($CF20&lt;'[2]Point Tables'!$S$5,"OLD",(IF($CG20="Y","X",(VLOOKUP($CD20,[1]Y14WF!$A$1:$A$65536,1,FALSE)))))))</f>
        <v>NA</v>
      </c>
      <c r="CI20" s="3" t="str">
        <f>IF(CE20&gt;$CF$1,"NA",(IF(CF20&lt;'[2]Point Tables'!$S$6,"OLD",(IF(CG20="Y","X",(VLOOKUP(CD20,[1]Y12WF!$A$1:$A$65536,1,FALSE)))))))</f>
        <v>NA</v>
      </c>
      <c r="CK20" s="3" t="s">
        <v>783</v>
      </c>
      <c r="CL20" s="3">
        <v>1999</v>
      </c>
      <c r="CM20" s="3" t="s">
        <v>683</v>
      </c>
      <c r="CN20" s="19" t="s">
        <v>783</v>
      </c>
      <c r="CO20">
        <v>100099607</v>
      </c>
      <c r="CP20" s="18">
        <v>17</v>
      </c>
      <c r="CQ20" s="18">
        <v>1999</v>
      </c>
      <c r="CS20" s="3">
        <f>IF(CP20&gt;$CQ$1,"NA",(IF($CQ19&lt;'[2]Point Tables'!$S$5,"OLD",(IF($CR19="Y","X",(VLOOKUP($CO20,[1]Y14WF!$A$1:$A$65536,1,FALSE)))))))</f>
        <v>100099607</v>
      </c>
      <c r="CT20" s="3">
        <f>IF(CP20&gt;$CQ$1,"NA",(IF(CQ20&lt;'[4]Point Tables'!$S$6,"OLD",(IF(CR20="Y","X",(VLOOKUP(CO20,[1]Y12WF!$A$1:$A$65536,1,FALSE)))))))</f>
        <v>100099607</v>
      </c>
      <c r="CV20" s="3" t="s">
        <v>881</v>
      </c>
      <c r="CW20" s="3">
        <v>1999</v>
      </c>
      <c r="CX20" s="3" t="s">
        <v>160</v>
      </c>
      <c r="CY20" s="19" t="s">
        <v>881</v>
      </c>
      <c r="CZ20" s="18">
        <v>100099607</v>
      </c>
      <c r="DA20" s="18">
        <v>17</v>
      </c>
      <c r="DB20" s="18">
        <v>1999</v>
      </c>
      <c r="DD20" s="3">
        <f>IF(DA20&gt;$DB$1,"NA",(IF($DB20&lt;'[2]Point Tables'!$S$5,"OLD",(IF($DC20="Y","X",(VLOOKUP($CZ20,[1]Y14WF!$A$1:$A$65536,1,FALSE)))))))</f>
        <v>100099607</v>
      </c>
      <c r="DE20" s="3">
        <f>IF(DA20&gt;$DB$1,"NA",(IF(DB20&lt;'[3]Point Tables'!$S$6,"OLD",(IF(DC20="Y","X",(VLOOKUP(CZ20,[1]Y12WF!$A$1:$A$65536,1,FALSE)))))))</f>
        <v>100099607</v>
      </c>
      <c r="DG20" s="3" t="s">
        <v>768</v>
      </c>
      <c r="DH20" s="3">
        <v>1996</v>
      </c>
      <c r="DI20" s="3" t="s">
        <v>336</v>
      </c>
      <c r="DJ20" s="19" t="s">
        <v>768</v>
      </c>
      <c r="DK20" s="18">
        <v>100099778</v>
      </c>
      <c r="DL20" s="18">
        <v>17</v>
      </c>
      <c r="DM20" s="18">
        <v>1996</v>
      </c>
      <c r="DO20" s="3" t="str">
        <f>IF(DL20&gt;$DM$1,"NA",(IF($DM20&lt;'[2]Point Tables'!$S$5,"OLD",(IF($DN20="Y","X",(VLOOKUP($DK20,[1]Y14WF!$A$1:$A$65536,1,FALSE)))))))</f>
        <v>NA</v>
      </c>
      <c r="DP20" s="3" t="str">
        <f>IF(DL20&gt;$DB$1,"NA",(IF(DM20&lt;'[3]Point Tables'!$S$6,"OLD",(IF(DN20="Y","X",(VLOOKUP(DK20,[1]Y12WF!$A$1:$A$65536,1,FALSE)))))))</f>
        <v>OLD</v>
      </c>
      <c r="DR20" s="3"/>
      <c r="DS20" s="3"/>
      <c r="DT20" s="3"/>
      <c r="DU20" s="19"/>
      <c r="DV20" s="18"/>
      <c r="DW20" s="18"/>
      <c r="DX20" s="18"/>
      <c r="DZ20" s="3"/>
      <c r="EA20" s="3"/>
    </row>
    <row r="21" spans="1:131">
      <c r="A21" s="3" t="s">
        <v>248</v>
      </c>
      <c r="B21" s="3">
        <v>1997</v>
      </c>
      <c r="C21" s="3" t="s">
        <v>29</v>
      </c>
      <c r="D21" s="13" t="s">
        <v>248</v>
      </c>
      <c r="E21" s="13">
        <v>100088312</v>
      </c>
      <c r="F21" s="13">
        <v>18</v>
      </c>
      <c r="G21" s="13">
        <v>1997</v>
      </c>
      <c r="H21" s="13" t="s">
        <v>25</v>
      </c>
      <c r="I21" s="3">
        <f>IF(F21&gt;$F$1,"NA",(IF($G21&lt;'[2]Point Tables'!$S$5,"OLD",(IF($H21="Y","X",(VLOOKUP($E21,[1]Y14WF!$A$1:$A$65536,1,FALSE)))))))</f>
        <v>100088312</v>
      </c>
      <c r="J21" s="3" t="str">
        <f>IF(F21&gt;$F$1,"NA",(IF(G21&lt;'[3]Point Tables'!$S$6,"OLD",(IF(H21="Y","X",(VLOOKUP(E21,[1]Y12WF!$A$1:$A$65536,1,FALSE)))))))</f>
        <v>OLD</v>
      </c>
      <c r="L21" t="s">
        <v>162</v>
      </c>
      <c r="M21">
        <v>1997</v>
      </c>
      <c r="N21" t="s">
        <v>29</v>
      </c>
      <c r="O21" t="s">
        <v>162</v>
      </c>
      <c r="P21">
        <v>100093413</v>
      </c>
      <c r="Q21">
        <v>18</v>
      </c>
      <c r="R21">
        <v>1997</v>
      </c>
      <c r="S21" s="16" t="s">
        <v>25</v>
      </c>
      <c r="T21" s="3">
        <f>IF(Q21&gt;$Q$1,"NA",(IF($R21&lt;'[2]Point Tables'!$S$5,"OLD",(IF($S21="Y","X",(VLOOKUP($P21,[1]Y14WF!$A$1:$A$65536,1,FALSE)))))))</f>
        <v>100093413</v>
      </c>
      <c r="U21" s="3" t="str">
        <f>IF(Q21&gt;$Q$1,"NA",(IF(R21&lt;'[3]Point Tables'!$S$6,"OLD",(IF(S21="Y","X",(VLOOKUP(P21,[1]Y12WF!$A$1:$A$65536,1,FALSE)))))))</f>
        <v>OLD</v>
      </c>
      <c r="V21" s="3"/>
      <c r="W21" s="3" t="s">
        <v>172</v>
      </c>
      <c r="X21" s="3">
        <v>1996</v>
      </c>
      <c r="Y21" s="3" t="s">
        <v>31</v>
      </c>
      <c r="Z21" s="13" t="s">
        <v>172</v>
      </c>
      <c r="AA21" s="13">
        <v>100078734</v>
      </c>
      <c r="AB21" s="13">
        <v>18</v>
      </c>
      <c r="AC21" s="13">
        <v>1996</v>
      </c>
      <c r="AD21" s="15" t="s">
        <v>25</v>
      </c>
      <c r="AE21" s="3">
        <f>IF(AB21&gt;$AB$1,"NA",(IF($AC21&lt;'[2]Point Tables'!$S$5,"OLD",(IF($AD21="Y","X",(VLOOKUP($AA21,[1]Y14WF!$A$1:$A$65536,1,FALSE)))))))</f>
        <v>100078734</v>
      </c>
      <c r="AF21" s="3" t="str">
        <f>IF(AB21&gt;$AB$1,"NA",(IF(AC21&lt;'[6]Point Tables'!$V$6,"OLD",(IF(AD21="Y","X",(VLOOKUP(AA21,[1]Y12WF!$A$1:$A$65536,1,FALSE)))))))</f>
        <v>OLD</v>
      </c>
      <c r="AG21" s="3"/>
      <c r="AH21" s="31" t="s">
        <v>880</v>
      </c>
      <c r="AI21" s="31">
        <v>1997</v>
      </c>
      <c r="AJ21" s="31" t="s">
        <v>794</v>
      </c>
      <c r="AK21" s="31" t="s">
        <v>880</v>
      </c>
      <c r="AL21" s="31">
        <v>100084556</v>
      </c>
      <c r="AM21" s="25">
        <v>18</v>
      </c>
      <c r="AN21" s="31">
        <v>1997</v>
      </c>
      <c r="AO21" s="15"/>
      <c r="AP21" s="3" t="str">
        <f>IF(AM21&gt;$AN$1,"NA",(IF($AN21&lt;'[2]Point Tables'!$S$5,"OLD",(IF($AO21="Y","X",(VLOOKUP($AL21,[1]Y14WF!$A$1:$A$65536,1,FALSE)))))))</f>
        <v>NA</v>
      </c>
      <c r="AQ21" s="3" t="str">
        <f>IF(AM21&gt;$AN$1,"NA",(IF(AN21&lt;'[2]Point Tables'!$S$6,"OLD",(IF(AO21="Y","X",(VLOOKUP(AL21,[1]Y12WF!$A$1:$A$65536,1,FALSE)))))))</f>
        <v>NA</v>
      </c>
      <c r="AR21" s="3"/>
      <c r="AS21" s="3" t="s">
        <v>872</v>
      </c>
      <c r="AT21" s="3">
        <v>1998</v>
      </c>
      <c r="AU21" s="3" t="s">
        <v>216</v>
      </c>
      <c r="AV21" s="13" t="s">
        <v>872</v>
      </c>
      <c r="AW21" s="13">
        <v>100087407</v>
      </c>
      <c r="AX21" s="13">
        <v>18</v>
      </c>
      <c r="AY21" s="13">
        <v>1998</v>
      </c>
      <c r="AZ21" s="27"/>
      <c r="BA21" s="3" t="str">
        <f>IF(AX21&gt;$AY$1,"NA",(IF($AY21&lt;'[2]Point Tables'!$S$5,"OLD",(IF($AZ21="Y","X",(VLOOKUP($AW21,[1]Y14WF!$A$1:$A$65536,1,FALSE)))))))</f>
        <v>NA</v>
      </c>
      <c r="BB21" s="3" t="str">
        <f>IF(AX21&gt;$AY$1,"NA",(IF(AY21&lt;'[2]Point Tables'!$S$6,"OLD",(IF(AZ21="Y","X",(VLOOKUP(AW21,[1]Y12WF!$A$1:$A$65536,1,FALSE)))))))</f>
        <v>NA</v>
      </c>
      <c r="BC21" s="27"/>
      <c r="BD21" s="3" t="s">
        <v>844</v>
      </c>
      <c r="BE21" s="3">
        <v>1998</v>
      </c>
      <c r="BF21" s="3" t="s">
        <v>689</v>
      </c>
      <c r="BG21" s="21" t="s">
        <v>844</v>
      </c>
      <c r="BH21" s="20">
        <v>100070802</v>
      </c>
      <c r="BI21" s="20">
        <v>18</v>
      </c>
      <c r="BJ21" s="20">
        <v>1998</v>
      </c>
      <c r="BL21" s="3">
        <f>IF(BI21&gt;$BJ$1,"NA",(IF($BJ21&lt;'[2]Point Tables'!$S$5,"OLD",(IF($BK21="Y","X",(VLOOKUP($BH21,[1]Y14WF!$A$1:$A$65536,1,FALSE)))))))</f>
        <v>100070802</v>
      </c>
      <c r="BM21" s="3">
        <f>IF(BI21&gt;$BJ$1,"NA",(IF(BJ21&lt;'[3]Point Tables'!$S$6,"OLD",(IF(BK21="Y","X",(VLOOKUP(BH21,[1]Y12WF!$A$1:$A$65536,1,FALSE)))))))</f>
        <v>100070802</v>
      </c>
      <c r="BN21" s="3"/>
      <c r="BO21" s="3" t="s">
        <v>760</v>
      </c>
      <c r="BP21" s="3">
        <v>1998</v>
      </c>
      <c r="BQ21" s="3" t="s">
        <v>761</v>
      </c>
      <c r="BR21" s="14" t="s">
        <v>760</v>
      </c>
      <c r="BS21" s="14">
        <v>100086539</v>
      </c>
      <c r="BT21" s="22">
        <v>18</v>
      </c>
      <c r="BU21" s="14">
        <v>1998</v>
      </c>
      <c r="BV21" s="27"/>
      <c r="BW21" s="3" t="str">
        <f>IF(BT21&gt;$BU$1,"NA",(IF($BU21&lt;'[2]Point Tables'!$S$5,"OLD",(IF($BV21="Y","X",(VLOOKUP($BS21,[1]Y14WF!$A$1:$A$65536,1,FALSE)))))))</f>
        <v>NA</v>
      </c>
      <c r="BX21" s="3" t="str">
        <f>IF(BT21&gt;$BU$1,"NA",(IF(BU21&lt;'[2]Point Tables'!$S$6,"OLD",(IF(BV21="Y","X",(VLOOKUP(BS21,[1]Y12WF!$A$1:$A$65536,1,FALSE)))))))</f>
        <v>NA</v>
      </c>
      <c r="BY21" s="3"/>
      <c r="BZ21" s="3" t="s">
        <v>878</v>
      </c>
      <c r="CA21" s="3">
        <v>1996</v>
      </c>
      <c r="CB21" s="3" t="s">
        <v>879</v>
      </c>
      <c r="CC21" s="28" t="s">
        <v>878</v>
      </c>
      <c r="CD21" s="33">
        <v>100090150</v>
      </c>
      <c r="CE21" s="29">
        <v>18</v>
      </c>
      <c r="CF21" s="28">
        <v>1996</v>
      </c>
      <c r="CH21" s="3" t="str">
        <f>IF(CE21&gt;$CF$1,"NA",(IF($CF21&lt;'[2]Point Tables'!$S$5,"OLD",(IF($CG21="Y","X",(VLOOKUP($CD21,[1]Y14WF!$A$1:$A$65536,1,FALSE)))))))</f>
        <v>NA</v>
      </c>
      <c r="CI21" s="3" t="str">
        <f>IF(CE21&gt;$CF$1,"NA",(IF(CF21&lt;'[2]Point Tables'!$S$6,"OLD",(IF(CG21="Y","X",(VLOOKUP(CD21,[1]Y12WF!$A$1:$A$65536,1,FALSE)))))))</f>
        <v>NA</v>
      </c>
      <c r="CK21" s="3" t="s">
        <v>866</v>
      </c>
      <c r="CL21" s="3">
        <v>1998</v>
      </c>
      <c r="CM21" s="3" t="s">
        <v>689</v>
      </c>
      <c r="CN21" s="19" t="s">
        <v>866</v>
      </c>
      <c r="CO21" s="18">
        <v>100083238</v>
      </c>
      <c r="CP21" s="18">
        <v>18</v>
      </c>
      <c r="CQ21" s="18">
        <v>1998</v>
      </c>
      <c r="CS21" s="3" t="str">
        <f>IF(CP21&gt;$CQ$1,"NA",(IF($CQ20&lt;'[2]Point Tables'!$S$5,"OLD",(IF($CR20="Y","X",(VLOOKUP($CO21,[1]Y14WF!$A$1:$A$65536,1,FALSE)))))))</f>
        <v>NA</v>
      </c>
      <c r="CT21" s="3" t="str">
        <f>IF(CP21&gt;$CQ$1,"NA",(IF(CQ21&lt;'[4]Point Tables'!$S$6,"OLD",(IF(CR21="Y","X",(VLOOKUP(CO22,[1]Y12WF!$A$1:$A$65536,1,FALSE)))))))</f>
        <v>NA</v>
      </c>
      <c r="CV21" s="3" t="s">
        <v>877</v>
      </c>
      <c r="CW21" s="3">
        <v>1996</v>
      </c>
      <c r="CX21" s="3" t="s">
        <v>89</v>
      </c>
      <c r="CY21" s="19" t="s">
        <v>877</v>
      </c>
      <c r="CZ21" s="18">
        <v>100090545</v>
      </c>
      <c r="DA21" s="18">
        <v>18</v>
      </c>
      <c r="DB21" s="18">
        <v>1996</v>
      </c>
      <c r="DD21" s="3">
        <f>IF(DA21&gt;$DB$1,"NA",(IF($DB21&lt;'[2]Point Tables'!$S$5,"OLD",(IF($DC21="Y","X",(VLOOKUP($CZ21,[1]Y14WF!$A$1:$A$65536,1,FALSE)))))))</f>
        <v>100090545</v>
      </c>
      <c r="DE21" s="3" t="str">
        <f>IF(DA21&gt;$DB$1,"NA",(IF(DB21&lt;'[3]Point Tables'!$S$6,"OLD",(IF(DC21="Y","X",(VLOOKUP(CZ21,[1]Y12WF!$A$1:$A$65536,1,FALSE)))))))</f>
        <v>OLD</v>
      </c>
      <c r="DG21" s="3" t="s">
        <v>876</v>
      </c>
      <c r="DH21" s="3">
        <v>1996</v>
      </c>
      <c r="DI21" s="3" t="s">
        <v>37</v>
      </c>
      <c r="DJ21" s="19" t="s">
        <v>876</v>
      </c>
      <c r="DK21" s="18">
        <v>100093246</v>
      </c>
      <c r="DL21" s="18">
        <v>18</v>
      </c>
      <c r="DM21" s="18">
        <v>1996</v>
      </c>
      <c r="DO21" s="3" t="str">
        <f>IF(DL21&gt;$DM$1,"NA",(IF($DM21&lt;'[2]Point Tables'!$S$5,"OLD",(IF($DN21="Y","X",(VLOOKUP($DK21,[1]Y14WF!$A$1:$A$65536,1,FALSE)))))))</f>
        <v>NA</v>
      </c>
      <c r="DP21" s="3"/>
      <c r="DR21" s="3"/>
      <c r="DS21" s="3"/>
      <c r="DT21" s="3"/>
      <c r="DU21" s="19"/>
      <c r="DV21" s="18"/>
      <c r="DW21" s="18"/>
      <c r="DX21" s="18"/>
      <c r="DZ21" s="3"/>
      <c r="EA21" s="3"/>
    </row>
    <row r="22" spans="1:131" ht="27">
      <c r="A22" s="3" t="s">
        <v>684</v>
      </c>
      <c r="B22" s="3">
        <v>1996</v>
      </c>
      <c r="C22" s="3" t="s">
        <v>124</v>
      </c>
      <c r="D22" s="13" t="s">
        <v>684</v>
      </c>
      <c r="E22" s="13">
        <v>100080371</v>
      </c>
      <c r="F22" s="13">
        <v>19</v>
      </c>
      <c r="G22" s="13">
        <v>1996</v>
      </c>
      <c r="H22" s="13" t="s">
        <v>25</v>
      </c>
      <c r="I22" s="3">
        <f>IF(F22&gt;$F$1,"NA",(IF($G22&lt;'[2]Point Tables'!$S$5,"OLD",(IF($H22="Y","X",(VLOOKUP($E22,[1]Y14WF!$A$1:$A$65536,1,FALSE)))))))</f>
        <v>100080371</v>
      </c>
      <c r="J22" s="3" t="str">
        <f>IF(F22&gt;$F$1,"NA",(IF(G22&lt;'[3]Point Tables'!$S$6,"OLD",(IF(H22="Y","X",(VLOOKUP(E22,[1]Y12WF!$A$1:$A$65536,1,FALSE)))))))</f>
        <v>OLD</v>
      </c>
      <c r="L22" t="s">
        <v>239</v>
      </c>
      <c r="M22">
        <v>1997</v>
      </c>
      <c r="N22" t="s">
        <v>74</v>
      </c>
      <c r="O22" t="s">
        <v>239</v>
      </c>
      <c r="P22">
        <v>100117400</v>
      </c>
      <c r="Q22">
        <v>19</v>
      </c>
      <c r="R22">
        <v>1997</v>
      </c>
      <c r="S22" s="16" t="s">
        <v>25</v>
      </c>
      <c r="T22" s="3">
        <f>IF(Q22&gt;$Q$1,"NA",(IF($R22&lt;'[2]Point Tables'!$S$5,"OLD",(IF($S22="Y","X",(VLOOKUP($P22,[1]Y14WF!$A$1:$A$65536,1,FALSE)))))))</f>
        <v>100117400</v>
      </c>
      <c r="U22" s="3" t="str">
        <f>IF(Q22&gt;$Q$1,"NA",(IF(R22&lt;'[3]Point Tables'!$S$6,"OLD",(IF(S22="Y","X",(VLOOKUP(P22,[1]Y12WF!$A$1:$A$65536,1,FALSE)))))))</f>
        <v>OLD</v>
      </c>
      <c r="V22" s="3"/>
      <c r="W22" s="3" t="s">
        <v>282</v>
      </c>
      <c r="X22" s="3">
        <v>1996</v>
      </c>
      <c r="Y22" s="3" t="s">
        <v>24</v>
      </c>
      <c r="Z22" s="13" t="s">
        <v>282</v>
      </c>
      <c r="AA22" s="13">
        <v>100091550</v>
      </c>
      <c r="AB22" s="13">
        <v>19</v>
      </c>
      <c r="AC22" s="13">
        <v>1996</v>
      </c>
      <c r="AD22" s="15" t="s">
        <v>25</v>
      </c>
      <c r="AE22" s="3">
        <f>IF(AB22&gt;$AB$1,"NA",(IF($AC22&lt;'[2]Point Tables'!$S$5,"OLD",(IF($AD22="Y","X",(VLOOKUP($AA22,[1]Y14WF!$A$1:$A$65536,1,FALSE)))))))</f>
        <v>100091550</v>
      </c>
      <c r="AF22" s="3" t="str">
        <f>IF(AB22&gt;$AB$1,"NA",(IF(AC22&lt;'[6]Point Tables'!$V$6,"OLD",(IF(AD22="Y","X",(VLOOKUP(AA22,[1]Y12WF!$A$1:$A$65536,1,FALSE)))))))</f>
        <v>OLD</v>
      </c>
      <c r="AG22" s="3"/>
      <c r="AH22" s="31" t="s">
        <v>875</v>
      </c>
      <c r="AI22" s="31">
        <v>1996</v>
      </c>
      <c r="AJ22" s="31" t="s">
        <v>794</v>
      </c>
      <c r="AK22" s="31" t="s">
        <v>875</v>
      </c>
      <c r="AL22" s="31">
        <v>100128215</v>
      </c>
      <c r="AM22" s="25">
        <v>19</v>
      </c>
      <c r="AN22" s="31">
        <v>1996</v>
      </c>
      <c r="AO22" s="15"/>
      <c r="AP22" s="3" t="str">
        <f>IF(AM22&gt;$AN$1,"NA",(IF($AN22&lt;'[2]Point Tables'!$S$5,"OLD",(IF($AO22="Y","X",(VLOOKUP($AL22,[1]Y14WF!$A$1:$A$65536,1,FALSE)))))))</f>
        <v>NA</v>
      </c>
      <c r="AQ22" s="3" t="str">
        <f>IF(AM22&gt;$AN$1,"NA",(IF(AN22&lt;'[2]Point Tables'!$S$6,"OLD",(IF(AO22="Y","X",(VLOOKUP(AL22,[1]Y12WF!$A$1:$A$65536,1,FALSE)))))))</f>
        <v>NA</v>
      </c>
      <c r="AR22" s="3"/>
      <c r="AS22" s="3" t="s">
        <v>874</v>
      </c>
      <c r="AT22" s="3">
        <v>1999</v>
      </c>
      <c r="AU22" s="3" t="s">
        <v>80</v>
      </c>
      <c r="AV22" s="13" t="s">
        <v>874</v>
      </c>
      <c r="AW22" s="13">
        <v>100082848</v>
      </c>
      <c r="AX22" s="13">
        <v>19</v>
      </c>
      <c r="AY22" s="13">
        <v>1999</v>
      </c>
      <c r="AZ22" s="27"/>
      <c r="BA22" s="3" t="str">
        <f>IF(AX22&gt;$AY$1,"NA",(IF($AY22&lt;'[2]Point Tables'!$S$5,"OLD",(IF($AZ22="Y","X",(VLOOKUP($AW22,[1]Y14WF!$A$1:$A$65536,1,FALSE)))))))</f>
        <v>NA</v>
      </c>
      <c r="BB22" s="3" t="str">
        <f>IF(AX22&gt;$AY$1,"NA",(IF(AY22&lt;'[2]Point Tables'!$S$6,"OLD",(IF(AZ22="Y","X",(VLOOKUP(AW22,[1]Y12WF!$A$1:$A$65536,1,FALSE)))))))</f>
        <v>NA</v>
      </c>
      <c r="BC22" s="27"/>
      <c r="BD22" s="3" t="s">
        <v>872</v>
      </c>
      <c r="BE22" s="3">
        <v>1998</v>
      </c>
      <c r="BF22" s="3" t="s">
        <v>873</v>
      </c>
      <c r="BG22" s="21" t="s">
        <v>872</v>
      </c>
      <c r="BH22" s="20">
        <v>100087407</v>
      </c>
      <c r="BI22" s="20">
        <v>19</v>
      </c>
      <c r="BJ22" s="20">
        <v>1998</v>
      </c>
      <c r="BL22" s="3">
        <f>IF(BI22&gt;$BJ$1,"NA",(IF($BJ22&lt;'[2]Point Tables'!$S$5,"OLD",(IF($BK22="Y","X",(VLOOKUP($BH22,[1]Y14WF!$A$1:$A$65536,1,FALSE)))))))</f>
        <v>100087407</v>
      </c>
      <c r="BM22" s="3">
        <f>IF(BI22&gt;$BJ$1,"NA",(IF(BJ22&lt;'[3]Point Tables'!$S$6,"OLD",(IF(BK22="Y","X",(VLOOKUP(BH22,[1]Y12WF!$A$1:$A$65536,1,FALSE)))))))</f>
        <v>100087407</v>
      </c>
      <c r="BN22" s="3"/>
      <c r="BO22" s="3" t="s">
        <v>871</v>
      </c>
      <c r="BP22" s="3">
        <v>1996</v>
      </c>
      <c r="BQ22" s="3" t="s">
        <v>761</v>
      </c>
      <c r="BR22" s="14" t="s">
        <v>871</v>
      </c>
      <c r="BS22" s="14">
        <v>100100589</v>
      </c>
      <c r="BT22" s="22">
        <v>19</v>
      </c>
      <c r="BU22" s="14">
        <v>1996</v>
      </c>
      <c r="BV22" s="27"/>
      <c r="BW22" s="3" t="str">
        <f>IF(BT22&gt;$BU$1,"NA",(IF($BU22&lt;'[2]Point Tables'!$S$5,"OLD",(IF($BV22="Y","X",(VLOOKUP($BS22,[1]Y14WF!$A$1:$A$65536,1,FALSE)))))))</f>
        <v>NA</v>
      </c>
      <c r="BX22" s="3" t="str">
        <f>IF(BT22&gt;$BU$1,"NA",(IF(BU22&lt;'[2]Point Tables'!$S$6,"OLD",(IF(BV22="Y","X",(VLOOKUP(BS22,[1]Y12WF!$A$1:$A$65536,1,FALSE)))))))</f>
        <v>NA</v>
      </c>
      <c r="BY22" s="3"/>
      <c r="BZ22" s="3" t="s">
        <v>819</v>
      </c>
      <c r="CA22" s="3">
        <v>1998</v>
      </c>
      <c r="CB22" s="3" t="s">
        <v>798</v>
      </c>
      <c r="CC22" s="28" t="s">
        <v>819</v>
      </c>
      <c r="CD22" s="33">
        <v>100096054</v>
      </c>
      <c r="CE22" s="29">
        <v>19</v>
      </c>
      <c r="CF22" s="28">
        <v>1998</v>
      </c>
      <c r="CH22" s="3" t="str">
        <f>IF(CE22&gt;$CF$1,"NA",(IF($CF22&lt;'[2]Point Tables'!$S$5,"OLD",(IF($CG22="Y","X",(VLOOKUP($CD22,[1]Y14WF!$A$1:$A$65536,1,FALSE)))))))</f>
        <v>NA</v>
      </c>
      <c r="CI22" s="3" t="str">
        <f>IF(CE22&gt;$CF$1,"NA",(IF(CF22&lt;'[2]Point Tables'!$S$6,"OLD",(IF(CG22="Y","X",(VLOOKUP(CD22,[1]Y12WF!$A$1:$A$65536,1,FALSE)))))))</f>
        <v>NA</v>
      </c>
      <c r="CK22" s="3" t="s">
        <v>724</v>
      </c>
      <c r="CL22" s="3">
        <v>1997</v>
      </c>
      <c r="CM22" s="3" t="s">
        <v>725</v>
      </c>
      <c r="CN22" s="19" t="s">
        <v>724</v>
      </c>
      <c r="CO22" s="18">
        <v>100118525</v>
      </c>
      <c r="CP22" s="18">
        <v>19</v>
      </c>
      <c r="CQ22" s="18">
        <v>1997</v>
      </c>
      <c r="CS22" s="3" t="str">
        <f>IF(CP22&gt;$CQ$1,"NA",(IF($CQ21&lt;'[2]Point Tables'!$S$5,"OLD",(IF($CR21="Y","X",(VLOOKUP($CO22,[1]Y14WF!$A$1:$A$65536,1,FALSE)))))))</f>
        <v>NA</v>
      </c>
      <c r="CT22" s="3" t="str">
        <f>IF(CP22&gt;$CQ$1,"NA",(IF(CQ22&lt;'[4]Point Tables'!$S$6,"OLD",(IF(CR22="Y","X",(VLOOKUP(CO23,[1]Y12WF!$A$1:$A$65536,1,FALSE)))))))</f>
        <v>NA</v>
      </c>
      <c r="CV22" s="3" t="s">
        <v>870</v>
      </c>
      <c r="CW22" s="3">
        <v>1996</v>
      </c>
      <c r="CX22" s="3" t="s">
        <v>71</v>
      </c>
      <c r="CY22" s="19" t="s">
        <v>870</v>
      </c>
      <c r="CZ22" s="18">
        <v>100087943</v>
      </c>
      <c r="DA22" s="18">
        <v>19</v>
      </c>
      <c r="DB22" s="18">
        <v>1996</v>
      </c>
      <c r="DD22" s="3">
        <f>IF(DA22&gt;$DB$1,"NA",(IF($DB22&lt;'[2]Point Tables'!$S$5,"OLD",(IF($DC22="Y","X",(VLOOKUP($CZ22,[1]Y14WF!$A$1:$A$65536,1,FALSE)))))))</f>
        <v>100087943</v>
      </c>
      <c r="DE22" s="3" t="str">
        <f>IF(DA22&gt;$DB$1,"NA",(IF(DB22&lt;'[3]Point Tables'!$S$6,"OLD",(IF(DC22="Y","X",(VLOOKUP(CZ22,[1]Y12WF!$A$1:$A$65536,1,FALSE)))))))</f>
        <v>OLD</v>
      </c>
      <c r="DG22" s="3" t="s">
        <v>869</v>
      </c>
      <c r="DH22" s="3">
        <v>1997</v>
      </c>
      <c r="DI22" s="3" t="s">
        <v>336</v>
      </c>
      <c r="DJ22" s="19" t="s">
        <v>869</v>
      </c>
      <c r="DK22" s="18">
        <v>100123903</v>
      </c>
      <c r="DL22" s="18">
        <v>19</v>
      </c>
      <c r="DM22" s="18">
        <v>1997</v>
      </c>
      <c r="DO22" s="3" t="str">
        <f>IF(DL22&gt;$DM$1,"NA",(IF($DM22&lt;'[2]Point Tables'!$S$5,"OLD",(IF($DN22="Y","X",(VLOOKUP($DK22,[1]Y14WF!$A$1:$A$65536,1,FALSE)))))))</f>
        <v>NA</v>
      </c>
      <c r="DP22" s="3"/>
      <c r="DR22" s="3"/>
      <c r="DS22" s="3"/>
      <c r="DT22" s="3"/>
      <c r="DU22" s="19"/>
      <c r="DV22" s="18"/>
      <c r="DW22" s="18"/>
      <c r="DX22" s="18"/>
      <c r="DZ22" s="3"/>
      <c r="EA22" s="3"/>
    </row>
    <row r="23" spans="1:131">
      <c r="A23" s="3" t="s">
        <v>168</v>
      </c>
      <c r="B23" s="3">
        <v>1996</v>
      </c>
      <c r="C23" s="3" t="s">
        <v>29</v>
      </c>
      <c r="D23" s="13" t="s">
        <v>168</v>
      </c>
      <c r="E23" s="13">
        <v>100082360</v>
      </c>
      <c r="F23" s="13">
        <v>20</v>
      </c>
      <c r="G23" s="13">
        <v>1996</v>
      </c>
      <c r="H23" s="13" t="s">
        <v>25</v>
      </c>
      <c r="I23" s="3">
        <f>IF(F23&gt;$F$1,"NA",(IF($G23&lt;'[2]Point Tables'!$S$5,"OLD",(IF($H23="Y","X",(VLOOKUP($E23,[1]Y14WF!$A$1:$A$65536,1,FALSE)))))))</f>
        <v>100082360</v>
      </c>
      <c r="J23" s="3" t="str">
        <f>IF(F23&gt;$F$1,"NA",(IF(G23&lt;'[3]Point Tables'!$S$6,"OLD",(IF(H23="Y","X",(VLOOKUP(E23,[1]Y12WF!$A$1:$A$65536,1,FALSE)))))))</f>
        <v>OLD</v>
      </c>
      <c r="L23" t="s">
        <v>144</v>
      </c>
      <c r="M23">
        <v>1996</v>
      </c>
      <c r="N23" t="s">
        <v>145</v>
      </c>
      <c r="O23" t="s">
        <v>144</v>
      </c>
      <c r="P23">
        <v>100072164</v>
      </c>
      <c r="Q23">
        <v>20</v>
      </c>
      <c r="R23">
        <v>1996</v>
      </c>
      <c r="S23" s="16" t="s">
        <v>25</v>
      </c>
      <c r="T23" s="3">
        <f>IF(Q23&gt;$Q$1,"NA",(IF($R23&lt;'[2]Point Tables'!$S$5,"OLD",(IF($S23="Y","X",(VLOOKUP($P23,[1]Y14WF!$A$1:$A$65536,1,FALSE)))))))</f>
        <v>100072164</v>
      </c>
      <c r="U23" s="3" t="str">
        <f>IF(Q23&gt;$Q$1,"NA",(IF(R23&lt;'[3]Point Tables'!$S$6,"OLD",(IF(S23="Y","X",(VLOOKUP(P23,[1]Y12WF!$A$1:$A$65536,1,FALSE)))))))</f>
        <v>OLD</v>
      </c>
      <c r="V23" s="3"/>
      <c r="W23" s="3" t="s">
        <v>49</v>
      </c>
      <c r="X23" s="3">
        <v>1996</v>
      </c>
      <c r="Y23" s="3" t="s">
        <v>37</v>
      </c>
      <c r="Z23" s="13" t="s">
        <v>49</v>
      </c>
      <c r="AA23" s="13">
        <v>100098010</v>
      </c>
      <c r="AB23" s="13">
        <v>20</v>
      </c>
      <c r="AC23" s="13">
        <v>1996</v>
      </c>
      <c r="AD23" s="15" t="s">
        <v>25</v>
      </c>
      <c r="AE23" s="3">
        <f>IF(AB23&gt;$AB$1,"NA",(IF($AC23&lt;'[2]Point Tables'!$S$5,"OLD",(IF($AD23="Y","X",(VLOOKUP($AA23,[1]Y14WF!$A$1:$A$65536,1,FALSE)))))))</f>
        <v>100098010</v>
      </c>
      <c r="AF23" s="3" t="str">
        <f>IF(AB23&gt;$AB$1,"NA",(IF(AC23&lt;'[6]Point Tables'!$V$6,"OLD",(IF(AD23="Y","X",(VLOOKUP(AA23,[1]Y12WF!$A$1:$A$65536,1,FALSE)))))))</f>
        <v>OLD</v>
      </c>
      <c r="AG23" s="3"/>
      <c r="AH23" s="31" t="s">
        <v>868</v>
      </c>
      <c r="AI23" s="31">
        <v>1998</v>
      </c>
      <c r="AJ23" s="31" t="s">
        <v>794</v>
      </c>
      <c r="AK23" s="31" t="s">
        <v>868</v>
      </c>
      <c r="AL23" s="31">
        <v>100099031</v>
      </c>
      <c r="AM23" s="25">
        <v>20</v>
      </c>
      <c r="AN23" s="31">
        <v>1998</v>
      </c>
      <c r="AO23" s="15"/>
      <c r="AP23" s="3" t="str">
        <f>IF(AM23&gt;$AN$1,"NA",(IF($AN23&lt;'[2]Point Tables'!$S$5,"OLD",(IF($AO23="Y","X",(VLOOKUP($AL23,[1]Y14WF!$A$1:$A$65536,1,FALSE)))))))</f>
        <v>NA</v>
      </c>
      <c r="AQ23" s="3" t="str">
        <f>IF(AM23&gt;$AN$1,"NA",(IF(AN23&lt;'[2]Point Tables'!$S$6,"OLD",(IF(AO23="Y","X",(VLOOKUP(AL23,[1]Y12WF!$A$1:$A$65536,1,FALSE)))))))</f>
        <v>NA</v>
      </c>
      <c r="AR23" s="3"/>
      <c r="AS23" s="3" t="s">
        <v>867</v>
      </c>
      <c r="AT23" s="3">
        <v>1998</v>
      </c>
      <c r="AU23" s="3" t="s">
        <v>37</v>
      </c>
      <c r="AV23" s="13" t="s">
        <v>867</v>
      </c>
      <c r="AW23" s="13">
        <v>100093358</v>
      </c>
      <c r="AX23" s="13">
        <v>20</v>
      </c>
      <c r="AY23" s="13">
        <v>1998</v>
      </c>
      <c r="AZ23" s="27"/>
      <c r="BA23" s="3" t="str">
        <f>IF(AX23&gt;$AY$1,"NA",(IF($AY23&lt;'[2]Point Tables'!$S$5,"OLD",(IF($AZ23="Y","X",(VLOOKUP($AW23,[1]Y14WF!$A$1:$A$65536,1,FALSE)))))))</f>
        <v>NA</v>
      </c>
      <c r="BB23" s="3" t="str">
        <f>IF(AX23&gt;$AY$1,"NA",(IF(AY23&lt;'[2]Point Tables'!$S$6,"OLD",(IF(AZ23="Y","X",(VLOOKUP(AW23,[1]Y12WF!$A$1:$A$65536,1,FALSE)))))))</f>
        <v>NA</v>
      </c>
      <c r="BC23" s="27"/>
      <c r="BD23" s="3" t="s">
        <v>866</v>
      </c>
      <c r="BE23" s="3">
        <v>1998</v>
      </c>
      <c r="BF23" s="3" t="s">
        <v>689</v>
      </c>
      <c r="BG23" s="21" t="s">
        <v>866</v>
      </c>
      <c r="BH23" s="20">
        <v>100083238</v>
      </c>
      <c r="BI23" s="20">
        <v>20</v>
      </c>
      <c r="BJ23" s="20">
        <v>1998</v>
      </c>
      <c r="BL23" s="3">
        <f>IF(BI23&gt;$BJ$1,"NA",(IF($BJ23&lt;'[2]Point Tables'!$S$5,"OLD",(IF($BK23="Y","X",(VLOOKUP($BH23,[1]Y14WF!$A$1:$A$65536,1,FALSE)))))))</f>
        <v>100083238</v>
      </c>
      <c r="BM23" s="3">
        <f>IF(BI23&gt;$BJ$1,"NA",(IF(BJ23&lt;'[3]Point Tables'!$S$6,"OLD",(IF(BK23="Y","X",(VLOOKUP(BH23,[1]Y12WF!$A$1:$A$65536,1,FALSE)))))))</f>
        <v>100083238</v>
      </c>
      <c r="BN23" s="3"/>
      <c r="BO23" s="3" t="s">
        <v>717</v>
      </c>
      <c r="BP23" s="3">
        <v>1996</v>
      </c>
      <c r="BQ23" s="3" t="s">
        <v>848</v>
      </c>
      <c r="BR23" s="14" t="s">
        <v>717</v>
      </c>
      <c r="BS23" s="14">
        <v>100116680</v>
      </c>
      <c r="BT23" s="22">
        <v>20</v>
      </c>
      <c r="BU23" s="14">
        <v>1996</v>
      </c>
      <c r="BV23" s="27"/>
      <c r="BW23" s="3" t="str">
        <f>IF(BT23&gt;$BU$1,"NA",(IF($BU23&lt;'[2]Point Tables'!$S$5,"OLD",(IF($BV23="Y","X",(VLOOKUP($BS23,[1]Y14WF!$A$1:$A$65536,1,FALSE)))))))</f>
        <v>NA</v>
      </c>
      <c r="BX23" s="3" t="str">
        <f>IF(BT23&gt;$BU$1,"NA",(IF(BU23&lt;'[2]Point Tables'!$S$6,"OLD",(IF(BV23="Y","X",(VLOOKUP(BS23,[1]Y12WF!$A$1:$A$65536,1,FALSE)))))))</f>
        <v>NA</v>
      </c>
      <c r="BY23" s="3"/>
      <c r="BZ23" s="3" t="s">
        <v>865</v>
      </c>
      <c r="CA23" s="3">
        <v>1997</v>
      </c>
      <c r="CB23" s="3" t="s">
        <v>775</v>
      </c>
      <c r="CC23" s="28" t="s">
        <v>865</v>
      </c>
      <c r="CD23" s="33">
        <v>100090287</v>
      </c>
      <c r="CE23" s="29">
        <v>20</v>
      </c>
      <c r="CF23" s="28">
        <v>1997</v>
      </c>
      <c r="CH23" s="3" t="str">
        <f>IF(CE23&gt;$CF$1,"NA",(IF($CF23&lt;'[2]Point Tables'!$S$5,"OLD",(IF($CG23="Y","X",(VLOOKUP($CD23,[1]Y14WF!$A$1:$A$65536,1,FALSE)))))))</f>
        <v>NA</v>
      </c>
      <c r="CI23" s="3" t="str">
        <f>IF(CE23&gt;$CF$1,"NA",(IF(CF23&lt;'[2]Point Tables'!$S$6,"OLD",(IF(CG23="Y","X",(VLOOKUP(CD23,[1]Y12WF!$A$1:$A$65536,1,FALSE)))))))</f>
        <v>NA</v>
      </c>
      <c r="CK23" s="3" t="s">
        <v>731</v>
      </c>
      <c r="CL23" s="3">
        <v>1999</v>
      </c>
      <c r="CM23" s="3" t="s">
        <v>683</v>
      </c>
      <c r="CN23" s="19" t="s">
        <v>731</v>
      </c>
      <c r="CO23" s="18">
        <v>100099619</v>
      </c>
      <c r="CP23" s="18">
        <v>20</v>
      </c>
      <c r="CQ23" s="18">
        <v>1999</v>
      </c>
      <c r="CS23" s="3" t="str">
        <f>IF(CP23&gt;$CQ$1,"NA",(IF($CQ22&lt;'[2]Point Tables'!$S$5,"OLD",(IF($CR22="Y","X",(VLOOKUP($CO23,[1]Y14WF!$A$1:$A$65536,1,FALSE)))))))</f>
        <v>NA</v>
      </c>
      <c r="CT23" s="3" t="str">
        <f>IF(CP23&gt;$CQ$1,"NA",(IF(CQ23&lt;'[4]Point Tables'!$S$6,"OLD",(IF(CR23="Y","X",(VLOOKUP(CO24,[1]Y12WF!$A$1:$A$65536,1,FALSE)))))))</f>
        <v>NA</v>
      </c>
      <c r="CV23" s="3" t="s">
        <v>864</v>
      </c>
      <c r="CW23" s="3">
        <v>1999</v>
      </c>
      <c r="CX23" s="3" t="s">
        <v>58</v>
      </c>
      <c r="CY23" s="19" t="s">
        <v>864</v>
      </c>
      <c r="CZ23" s="18">
        <v>100093798</v>
      </c>
      <c r="DA23" s="18">
        <v>20</v>
      </c>
      <c r="DB23" s="18">
        <v>1999</v>
      </c>
      <c r="DD23" s="3">
        <f>IF(DA23&gt;$DB$1,"NA",(IF($DB23&lt;'[2]Point Tables'!$S$5,"OLD",(IF($DC23="Y","X",(VLOOKUP($CZ23,[1]Y14WF!$A$1:$A$65536,1,FALSE)))))))</f>
        <v>100093798</v>
      </c>
      <c r="DE23" s="3">
        <f>IF(DA23&gt;$DB$1,"NA",(IF(DB23&lt;'[3]Point Tables'!$S$6,"OLD",(IF(DC23="Y","X",(VLOOKUP(CZ23,[1]Y12WF!$A$1:$A$65536,1,FALSE)))))))</f>
        <v>100093798</v>
      </c>
      <c r="DG23" s="3" t="s">
        <v>863</v>
      </c>
      <c r="DH23" s="3">
        <v>1996</v>
      </c>
      <c r="DI23" s="3" t="s">
        <v>39</v>
      </c>
      <c r="DJ23" s="19" t="s">
        <v>863</v>
      </c>
      <c r="DK23" s="18">
        <v>100088365</v>
      </c>
      <c r="DL23" s="18">
        <v>20</v>
      </c>
      <c r="DM23" s="18">
        <v>1996</v>
      </c>
      <c r="DO23" s="3"/>
      <c r="DP23" s="3"/>
      <c r="DR23" s="3"/>
      <c r="DS23" s="3"/>
      <c r="DT23" s="3"/>
      <c r="DU23" s="19"/>
      <c r="DV23" s="18"/>
      <c r="DW23" s="18"/>
      <c r="DX23" s="18"/>
      <c r="DZ23" s="3"/>
      <c r="EA23" s="3"/>
    </row>
    <row r="24" spans="1:131">
      <c r="A24" s="3" t="s">
        <v>49</v>
      </c>
      <c r="B24" s="3">
        <v>1996</v>
      </c>
      <c r="C24" s="3" t="s">
        <v>37</v>
      </c>
      <c r="D24" s="13" t="s">
        <v>49</v>
      </c>
      <c r="E24" s="13">
        <v>100098010</v>
      </c>
      <c r="F24" s="13">
        <v>21</v>
      </c>
      <c r="G24" s="13">
        <v>1996</v>
      </c>
      <c r="H24" s="13" t="s">
        <v>25</v>
      </c>
      <c r="I24" s="3">
        <f>IF(F24&gt;$F$1,"NA",(IF($G24&lt;'[2]Point Tables'!$S$5,"OLD",(IF($H24="Y","X",(VLOOKUP($E24,[1]Y14WF!$A$1:$A$65536,1,FALSE)))))))</f>
        <v>100098010</v>
      </c>
      <c r="J24" s="3" t="str">
        <f>IF(F24&gt;$F$1,"NA",(IF(G24&lt;'[3]Point Tables'!$S$6,"OLD",(IF(H24="Y","X",(VLOOKUP(E24,[1]Y12WF!$A$1:$A$65536,1,FALSE)))))))</f>
        <v>OLD</v>
      </c>
      <c r="L24" t="s">
        <v>245</v>
      </c>
      <c r="M24">
        <v>1996</v>
      </c>
      <c r="N24" t="s">
        <v>124</v>
      </c>
      <c r="O24" t="s">
        <v>245</v>
      </c>
      <c r="P24">
        <v>100102302</v>
      </c>
      <c r="Q24">
        <v>21</v>
      </c>
      <c r="R24">
        <v>1996</v>
      </c>
      <c r="S24" s="16" t="s">
        <v>25</v>
      </c>
      <c r="T24" s="3">
        <f>IF(Q24&gt;$Q$1,"NA",(IF($R24&lt;'[2]Point Tables'!$S$5,"OLD",(IF($S24="Y","X",(VLOOKUP($P24,[1]Y14WF!$A$1:$A$65536,1,FALSE)))))))</f>
        <v>100102302</v>
      </c>
      <c r="U24" s="3" t="str">
        <f>IF(Q24&gt;$Q$1,"NA",(IF(R24&lt;'[3]Point Tables'!$S$6,"OLD",(IF(S24="Y","X",(VLOOKUP(P24,[1]Y12WF!$A$1:$A$65536,1,FALSE)))))))</f>
        <v>OLD</v>
      </c>
      <c r="V24" s="3"/>
      <c r="W24" s="3" t="s">
        <v>195</v>
      </c>
      <c r="X24" s="3">
        <v>1997</v>
      </c>
      <c r="Y24" s="3" t="s">
        <v>56</v>
      </c>
      <c r="Z24" s="13" t="s">
        <v>195</v>
      </c>
      <c r="AA24" s="13">
        <v>100086581</v>
      </c>
      <c r="AB24" s="13">
        <v>21.5</v>
      </c>
      <c r="AC24" s="13">
        <v>1997</v>
      </c>
      <c r="AD24" s="15" t="s">
        <v>25</v>
      </c>
      <c r="AE24" s="3">
        <f>IF(AB24&gt;$AB$1,"NA",(IF($AC24&lt;'[2]Point Tables'!$S$5,"OLD",(IF($AD24="Y","X",(VLOOKUP($AA24,[1]Y14WF!$A$1:$A$65536,1,FALSE)))))))</f>
        <v>100086581</v>
      </c>
      <c r="AF24" s="3" t="str">
        <f>IF(AB24&gt;$AB$1,"NA",(IF(AC24&lt;'[6]Point Tables'!$V$6,"OLD",(IF(AD24="Y","X",(VLOOKUP(AA24,[1]Y12WF!$A$1:$A$65536,1,FALSE)))))))</f>
        <v>OLD</v>
      </c>
      <c r="AG24" s="3"/>
      <c r="AH24" s="31" t="s">
        <v>862</v>
      </c>
      <c r="AI24" s="31">
        <v>1999</v>
      </c>
      <c r="AJ24" s="31" t="s">
        <v>160</v>
      </c>
      <c r="AK24" s="31" t="s">
        <v>862</v>
      </c>
      <c r="AL24" s="31">
        <v>100095972</v>
      </c>
      <c r="AM24" s="25">
        <v>21</v>
      </c>
      <c r="AN24" s="31">
        <v>1999</v>
      </c>
      <c r="AO24" s="15"/>
      <c r="AP24" s="3" t="str">
        <f>IF(AM24&gt;$AN$1,"NA",(IF($AN24&lt;'[2]Point Tables'!$S$5,"OLD",(IF($AO24="Y","X",(VLOOKUP($AL24,[1]Y14WF!$A$1:$A$65536,1,FALSE)))))))</f>
        <v>NA</v>
      </c>
      <c r="AQ24" s="3" t="str">
        <f>IF(AM24&gt;$AN$1,"NA",(IF(AN24&lt;'[2]Point Tables'!$S$6,"OLD",(IF(AO24="Y","X",(VLOOKUP(AL24,[1]Y12WF!$A$1:$A$65536,1,FALSE)))))))</f>
        <v>NA</v>
      </c>
      <c r="AR24" s="3"/>
      <c r="AS24" s="3" t="s">
        <v>855</v>
      </c>
      <c r="AT24" s="3">
        <v>1998</v>
      </c>
      <c r="AU24" s="3" t="s">
        <v>80</v>
      </c>
      <c r="AV24" s="13" t="s">
        <v>855</v>
      </c>
      <c r="AW24" s="13">
        <v>100099218</v>
      </c>
      <c r="AX24" s="13">
        <v>21</v>
      </c>
      <c r="AY24" s="13">
        <v>1998</v>
      </c>
      <c r="AZ24" s="27"/>
      <c r="BA24" s="3" t="str">
        <f>IF(AX24&gt;$AY$1,"NA",(IF($AY24&lt;'[2]Point Tables'!$S$5,"OLD",(IF($AZ24="Y","X",(VLOOKUP($AW24,[1]Y14WF!$A$1:$A$65536,1,FALSE)))))))</f>
        <v>NA</v>
      </c>
      <c r="BB24" s="3" t="str">
        <f>IF(AX24&gt;$AY$1,"NA",(IF(AY24&lt;'[2]Point Tables'!$S$6,"OLD",(IF(AZ24="Y","X",(VLOOKUP(AW24,[1]Y12WF!$A$1:$A$65536,1,FALSE)))))))</f>
        <v>NA</v>
      </c>
      <c r="BC24" s="27"/>
      <c r="BD24" s="3" t="s">
        <v>861</v>
      </c>
      <c r="BE24" s="3">
        <v>1997</v>
      </c>
      <c r="BF24" s="3" t="s">
        <v>683</v>
      </c>
      <c r="BG24" s="21" t="s">
        <v>861</v>
      </c>
      <c r="BH24" s="20">
        <v>100101299</v>
      </c>
      <c r="BI24" s="20">
        <v>21</v>
      </c>
      <c r="BJ24" s="20">
        <v>1997</v>
      </c>
      <c r="BL24" s="3">
        <f>IF(BI24&gt;$BJ$1,"NA",(IF($BJ24&lt;'[2]Point Tables'!$S$5,"OLD",(IF($BK24="Y","X",(VLOOKUP($BH24,[1]Y14WF!$A$1:$A$65536,1,FALSE)))))))</f>
        <v>100101299</v>
      </c>
      <c r="BM24" s="3" t="str">
        <f>IF(BI24&gt;$BJ$1,"NA",(IF(BJ24&lt;'[3]Point Tables'!$S$6,"OLD",(IF(BK24="Y","X",(VLOOKUP(BH24,[1]Y12WF!$A$1:$A$65536,1,FALSE)))))))</f>
        <v>OLD</v>
      </c>
      <c r="BN24" s="3"/>
      <c r="BO24" s="3" t="s">
        <v>860</v>
      </c>
      <c r="BP24" s="3">
        <v>1998</v>
      </c>
      <c r="BQ24" s="3" t="s">
        <v>678</v>
      </c>
      <c r="BR24" s="14" t="s">
        <v>860</v>
      </c>
      <c r="BS24" s="14">
        <v>100093469</v>
      </c>
      <c r="BT24" s="22">
        <v>21</v>
      </c>
      <c r="BU24" s="14">
        <v>1998</v>
      </c>
      <c r="BV24" s="27"/>
      <c r="BW24" s="3" t="str">
        <f>IF(BT24&gt;$BU$1,"NA",(IF($BU24&lt;'[2]Point Tables'!$S$5,"OLD",(IF($BV24="Y","X",(VLOOKUP($BS24,[1]Y14WF!$A$1:$A$65536,1,FALSE)))))))</f>
        <v>NA</v>
      </c>
      <c r="BX24" s="3" t="str">
        <f>IF(BT24&gt;$BU$1,"NA",(IF(BU24&lt;'[2]Point Tables'!$S$6,"OLD",(IF(BV24="Y","X",(VLOOKUP(BS24,[1]Y12WF!$A$1:$A$65536,1,FALSE)))))))</f>
        <v>NA</v>
      </c>
      <c r="BY24" s="3"/>
      <c r="BZ24" s="3" t="s">
        <v>811</v>
      </c>
      <c r="CA24" s="3">
        <v>1997</v>
      </c>
      <c r="CB24" s="3" t="s">
        <v>859</v>
      </c>
      <c r="CC24" s="28" t="s">
        <v>811</v>
      </c>
      <c r="CD24" s="30">
        <v>100117400</v>
      </c>
      <c r="CE24" s="29">
        <v>21</v>
      </c>
      <c r="CF24" s="28">
        <v>1997</v>
      </c>
      <c r="CH24" s="3" t="str">
        <f>IF(CE24&gt;$CF$1,"NA",(IF($CF24&lt;'[2]Point Tables'!$S$5,"OLD",(IF($CG24="Y","X",(VLOOKUP($CD24,[1]Y14WF!$A$1:$A$65536,1,FALSE)))))))</f>
        <v>NA</v>
      </c>
      <c r="CI24" s="3" t="str">
        <f>IF(CE24&gt;$CF$1,"NA",(IF(CF24&lt;'[2]Point Tables'!$S$6,"OLD",(IF(CG24="Y","X",(VLOOKUP(CD24,[1]Y12WF!$A$1:$A$65536,1,FALSE)))))))</f>
        <v>NA</v>
      </c>
      <c r="CK24" s="3" t="s">
        <v>857</v>
      </c>
      <c r="CL24" s="3">
        <v>1996</v>
      </c>
      <c r="CM24" s="3" t="s">
        <v>858</v>
      </c>
      <c r="CN24" s="19" t="s">
        <v>857</v>
      </c>
      <c r="CO24" s="18">
        <v>100126150</v>
      </c>
      <c r="CP24" s="18">
        <v>21</v>
      </c>
      <c r="CQ24" s="18">
        <v>1996</v>
      </c>
      <c r="CS24" s="3" t="str">
        <f>IF(CP24&gt;$CQ$1,"NA",(IF($CQ23&lt;'[2]Point Tables'!$S$5,"OLD",(IF($CR23="Y","X",(VLOOKUP($CO24,[1]Y14WF!$A$1:$A$65536,1,FALSE)))))))</f>
        <v>NA</v>
      </c>
      <c r="CT24" s="3" t="str">
        <f>IF(CP24&gt;$CQ$1,"NA",(IF(CQ24&lt;'[4]Point Tables'!$S$6,"OLD",(IF(CR24="Y","X",(VLOOKUP(CO25,[1]Y12WF!$A$1:$A$65536,1,FALSE)))))))</f>
        <v>NA</v>
      </c>
      <c r="CV24" s="3" t="s">
        <v>856</v>
      </c>
      <c r="CW24" s="3">
        <v>1998</v>
      </c>
      <c r="CX24" s="3" t="s">
        <v>51</v>
      </c>
      <c r="CY24" s="19" t="s">
        <v>856</v>
      </c>
      <c r="CZ24" s="18">
        <v>100099838</v>
      </c>
      <c r="DA24" s="18">
        <v>21</v>
      </c>
      <c r="DB24" s="18">
        <v>1998</v>
      </c>
      <c r="DD24" s="3" t="str">
        <f>IF(DA24&gt;$DB$1,"NA",(IF($DB24&lt;'[2]Point Tables'!$S$5,"OLD",(IF($DC24="Y","X",(VLOOKUP($CZ24,[1]Y14WF!$A$1:$A$65536,1,FALSE)))))))</f>
        <v>NA</v>
      </c>
      <c r="DE24" s="3" t="str">
        <f>IF(DA24&gt;$DB$1,"NA",(IF(DB24&lt;'[2]Point Tables'!$S$6,"OLD",(IF(DC24="Y","X",(VLOOKUP(CZ24,[1]Y12WF!$A$1:$A$65536,1,FALSE)))))))</f>
        <v>NA</v>
      </c>
      <c r="DG24" s="3" t="s">
        <v>855</v>
      </c>
      <c r="DH24" s="3">
        <v>1998</v>
      </c>
      <c r="DI24" s="3" t="s">
        <v>80</v>
      </c>
      <c r="DJ24" s="19" t="s">
        <v>855</v>
      </c>
      <c r="DK24" s="18">
        <v>100099218</v>
      </c>
      <c r="DL24" s="18">
        <v>21</v>
      </c>
      <c r="DM24" s="18">
        <v>1998</v>
      </c>
      <c r="DO24" s="3"/>
      <c r="DP24" s="3"/>
      <c r="DR24" s="3"/>
      <c r="DS24" s="3"/>
      <c r="DT24" s="3"/>
      <c r="DU24" s="19"/>
      <c r="DV24" s="18"/>
      <c r="DW24" s="18"/>
      <c r="DX24" s="18"/>
      <c r="DZ24" s="3"/>
      <c r="EA24" s="3"/>
    </row>
    <row r="25" spans="1:131">
      <c r="A25" s="3" t="s">
        <v>357</v>
      </c>
      <c r="B25" s="3">
        <v>1997</v>
      </c>
      <c r="C25" s="3" t="s">
        <v>80</v>
      </c>
      <c r="D25" s="13" t="s">
        <v>357</v>
      </c>
      <c r="E25" s="13">
        <v>100080181</v>
      </c>
      <c r="F25" s="13">
        <v>22</v>
      </c>
      <c r="G25" s="13">
        <v>1997</v>
      </c>
      <c r="H25" s="13" t="s">
        <v>25</v>
      </c>
      <c r="I25" s="3">
        <f>IF(F25&gt;$F$1,"NA",(IF($G25&lt;'[2]Point Tables'!$S$5,"OLD",(IF($H25="Y","X",(VLOOKUP($E25,[1]Y14WF!$A$1:$A$65536,1,FALSE)))))))</f>
        <v>100080181</v>
      </c>
      <c r="J25" s="3" t="str">
        <f>IF(F25&gt;$F$1,"NA",(IF(G25&lt;'[3]Point Tables'!$S$6,"OLD",(IF(H25="Y","X",(VLOOKUP(E25,[1]Y12WF!$A$1:$A$65536,1,FALSE)))))))</f>
        <v>OLD</v>
      </c>
      <c r="L25" t="s">
        <v>726</v>
      </c>
      <c r="M25">
        <v>1997</v>
      </c>
      <c r="N25" t="s">
        <v>293</v>
      </c>
      <c r="O25" t="s">
        <v>726</v>
      </c>
      <c r="P25">
        <v>100078301</v>
      </c>
      <c r="Q25">
        <v>22</v>
      </c>
      <c r="R25">
        <v>1997</v>
      </c>
      <c r="S25" s="16" t="s">
        <v>25</v>
      </c>
      <c r="T25" s="3">
        <f>IF(Q25&gt;$Q$1,"NA",(IF($R25&lt;'[2]Point Tables'!$S$5,"OLD",(IF($S25="Y","X",(VLOOKUP($P25,[1]Y14WF!$A$1:$A$65536,1,FALSE)))))))</f>
        <v>100078301</v>
      </c>
      <c r="U25" s="3" t="str">
        <f>IF(Q25&gt;$Q$1,"NA",(IF(R25&lt;'[3]Point Tables'!$S$6,"OLD",(IF(S25="Y","X",(VLOOKUP(P25,[1]Y12WF!$A$1:$A$65536,1,FALSE)))))))</f>
        <v>OLD</v>
      </c>
      <c r="V25" s="3"/>
      <c r="W25" s="3" t="s">
        <v>263</v>
      </c>
      <c r="X25" s="3">
        <v>1999</v>
      </c>
      <c r="Y25" s="3" t="s">
        <v>143</v>
      </c>
      <c r="Z25" s="13" t="s">
        <v>263</v>
      </c>
      <c r="AA25" s="13">
        <v>100086737</v>
      </c>
      <c r="AB25" s="13">
        <v>21.5</v>
      </c>
      <c r="AC25" s="13">
        <v>1999</v>
      </c>
      <c r="AD25" s="15" t="s">
        <v>25</v>
      </c>
      <c r="AE25" s="3">
        <f>IF(AB25&gt;$AB$1,"NA",(IF($AC25&lt;'[2]Point Tables'!$S$5,"OLD",(IF($AD25="Y","X",(VLOOKUP($AA25,[1]Y14WF!$A$1:$A$65536,1,FALSE)))))))</f>
        <v>100086737</v>
      </c>
      <c r="AF25" s="3">
        <f>IF(AB25&gt;$AB$1,"NA",(IF(AC25&lt;'[6]Point Tables'!$V$6,"OLD",(IF(AD25="Y","X",(VLOOKUP(AA25,[1]Y12WF!$A$1:$A$65536,1,FALSE)))))))</f>
        <v>100086737</v>
      </c>
      <c r="AG25" s="3"/>
      <c r="AH25" s="31" t="s">
        <v>854</v>
      </c>
      <c r="AI25" s="31">
        <v>1999</v>
      </c>
      <c r="AJ25" s="31" t="s">
        <v>794</v>
      </c>
      <c r="AK25" s="31" t="s">
        <v>854</v>
      </c>
      <c r="AL25" s="31">
        <v>100099884</v>
      </c>
      <c r="AM25" s="25">
        <v>22</v>
      </c>
      <c r="AN25" s="31">
        <v>1999</v>
      </c>
      <c r="AO25" s="15"/>
      <c r="AP25" s="3" t="str">
        <f>IF(AM25&gt;$AN$1,"NA",(IF($AN25&lt;'[2]Point Tables'!$S$5,"OLD",(IF($AO25="Y","X",(VLOOKUP($AL25,[1]Y14WF!$A$1:$A$65536,1,FALSE)))))))</f>
        <v>NA</v>
      </c>
      <c r="AQ25" s="3" t="str">
        <f>IF(AM25&gt;$AN$1,"NA",(IF(AN25&lt;'[2]Point Tables'!$S$6,"OLD",(IF(AO25="Y","X",(VLOOKUP(AL25,[1]Y12WF!$A$1:$A$65536,1,FALSE)))))))</f>
        <v>NA</v>
      </c>
      <c r="AR25" s="3"/>
      <c r="AS25" s="3" t="s">
        <v>853</v>
      </c>
      <c r="AT25" s="3">
        <v>1998</v>
      </c>
      <c r="AU25" s="3" t="s">
        <v>143</v>
      </c>
      <c r="AV25" s="13" t="s">
        <v>853</v>
      </c>
      <c r="AW25" s="13">
        <v>100082689</v>
      </c>
      <c r="AX25" s="13">
        <v>22</v>
      </c>
      <c r="AY25" s="13">
        <v>1998</v>
      </c>
      <c r="AZ25" s="27"/>
      <c r="BA25" s="3" t="str">
        <f>IF(AX25&gt;$AY$1,"NA",(IF($AY25&lt;'[2]Point Tables'!$S$5,"OLD",(IF($AZ25="Y","X",(VLOOKUP($AW25,[1]Y14WF!$A$1:$A$65536,1,FALSE)))))))</f>
        <v>NA</v>
      </c>
      <c r="BB25" s="3" t="str">
        <f>IF(AX25&gt;$AY$1,"NA",(IF(AY25&lt;'[2]Point Tables'!$S$6,"OLD",(IF(AZ25="Y","X",(VLOOKUP(AW25,[1]Y12WF!$A$1:$A$65536,1,FALSE)))))))</f>
        <v>NA</v>
      </c>
      <c r="BC25" s="27"/>
      <c r="BD25" s="3" t="s">
        <v>852</v>
      </c>
      <c r="BE25" s="3">
        <v>1997</v>
      </c>
      <c r="BF25" s="3" t="s">
        <v>672</v>
      </c>
      <c r="BG25" s="21" t="s">
        <v>852</v>
      </c>
      <c r="BH25" s="32">
        <v>100129763</v>
      </c>
      <c r="BI25" s="20">
        <v>22</v>
      </c>
      <c r="BJ25" s="20">
        <v>1997</v>
      </c>
      <c r="BK25" s="20" t="s">
        <v>13</v>
      </c>
      <c r="BL25" s="3">
        <f>IF(BI25&gt;$BJ$1,"NA",(IF($BJ25&lt;'[2]Point Tables'!$S$5,"OLD",(IF($BK25="Y","X",(VLOOKUP($BH25,[1]Y14WF!$A$1:$A$65536,1,FALSE)))))))</f>
        <v>100129763</v>
      </c>
      <c r="BM25" s="3" t="str">
        <f>IF(BI25&gt;$BJ$1,"NA",(IF(BJ25&lt;'[3]Point Tables'!$S$6,"OLD",(IF(BK25="Y","X",(VLOOKUP(BH25,[1]Y12WF!$A$1:$A$65536,1,FALSE)))))))</f>
        <v>OLD</v>
      </c>
      <c r="BN25" s="3"/>
      <c r="BO25" s="3" t="s">
        <v>719</v>
      </c>
      <c r="BP25" s="3">
        <v>1999</v>
      </c>
      <c r="BQ25" s="3" t="s">
        <v>703</v>
      </c>
      <c r="BR25" s="14" t="s">
        <v>719</v>
      </c>
      <c r="BS25" s="14">
        <v>100090237</v>
      </c>
      <c r="BT25" s="22">
        <v>22</v>
      </c>
      <c r="BU25" s="14">
        <v>1999</v>
      </c>
      <c r="BV25" s="27"/>
      <c r="BW25" s="3" t="str">
        <f>IF(BT25&gt;$BU$1,"NA",(IF($BU25&lt;'[2]Point Tables'!$S$5,"OLD",(IF($BV25="Y","X",(VLOOKUP($BS25,[1]Y14WF!$A$1:$A$65536,1,FALSE)))))))</f>
        <v>NA</v>
      </c>
      <c r="BX25" s="3" t="str">
        <f>IF(BT25&gt;$BU$1,"NA",(IF(BU25&lt;'[2]Point Tables'!$S$6,"OLD",(IF(BV25="Y","X",(VLOOKUP(BS25,[1]Y12WF!$A$1:$A$65536,1,FALSE)))))))</f>
        <v>NA</v>
      </c>
      <c r="BY25" s="3"/>
      <c r="BZ25" s="3" t="s">
        <v>705</v>
      </c>
      <c r="CA25" s="3">
        <v>1998</v>
      </c>
      <c r="CB25" s="3" t="s">
        <v>798</v>
      </c>
      <c r="CC25" s="28" t="s">
        <v>705</v>
      </c>
      <c r="CD25" s="30">
        <v>100099164</v>
      </c>
      <c r="CE25" s="29">
        <v>22</v>
      </c>
      <c r="CF25" s="28">
        <v>1998</v>
      </c>
      <c r="CH25" s="3" t="str">
        <f>IF(CE25&gt;$CF$1,"NA",(IF($CF25&lt;'[2]Point Tables'!$S$5,"OLD",(IF($CG25="Y","X",(VLOOKUP($CD25,[1]Y14WF!$A$1:$A$65536,1,FALSE)))))))</f>
        <v>NA</v>
      </c>
      <c r="CI25" s="3" t="str">
        <f>IF(CE25&gt;$CF$1,"NA",(IF(CF25&lt;'[2]Point Tables'!$S$6,"OLD",(IF(CG25="Y","X",(VLOOKUP(CD25,[1]Y12WF!$A$1:$A$65536,1,FALSE)))))))</f>
        <v>NA</v>
      </c>
      <c r="CK25" s="3" t="s">
        <v>851</v>
      </c>
      <c r="CL25" s="3">
        <v>1996</v>
      </c>
      <c r="CM25" s="3" t="s">
        <v>761</v>
      </c>
      <c r="CN25" s="19" t="s">
        <v>851</v>
      </c>
      <c r="CO25" s="18">
        <v>100100589</v>
      </c>
      <c r="CP25" s="18">
        <v>22</v>
      </c>
      <c r="CQ25" s="18">
        <v>1996</v>
      </c>
      <c r="CS25" s="3" t="str">
        <f>IF(CP25&gt;$CQ$1,"NA",(IF($CQ24&lt;'[2]Point Tables'!$S$5,"OLD",(IF($CR24="Y","X",(VLOOKUP($CO25,[1]Y14WF!$A$1:$A$65536,1,FALSE)))))))</f>
        <v>NA</v>
      </c>
      <c r="CT25" s="3" t="str">
        <f>IF(CP25&gt;$CQ$1,"NA",(IF(CQ25&lt;'[4]Point Tables'!$S$6,"OLD",(IF(CR25="Y","X",(VLOOKUP(CO26,[1]Y12WF!$A$1:$A$65536,1,FALSE)))))))</f>
        <v>NA</v>
      </c>
      <c r="CV25" s="3" t="s">
        <v>850</v>
      </c>
      <c r="CW25" s="3">
        <v>1999</v>
      </c>
      <c r="CX25" s="3" t="s">
        <v>31</v>
      </c>
      <c r="CY25" s="19" t="s">
        <v>850</v>
      </c>
      <c r="CZ25" s="18">
        <v>100088767</v>
      </c>
      <c r="DA25" s="18">
        <v>22</v>
      </c>
      <c r="DB25" s="18">
        <v>1999</v>
      </c>
      <c r="DD25" s="3" t="str">
        <f>IF(DA25&gt;$DB$1,"NA",(IF($DB25&lt;'[2]Point Tables'!$S$5,"OLD",(IF($DC25="Y","X",(VLOOKUP($CZ25,[1]Y14WF!$A$1:$A$65536,1,FALSE)))))))</f>
        <v>NA</v>
      </c>
      <c r="DE25" s="3" t="str">
        <f>IF(DA25&gt;$DB$1,"NA",(IF(DB25&lt;'[2]Point Tables'!$S$6,"OLD",(IF(DC25="Y","X",(VLOOKUP(CZ25,[1]Y12WF!$A$1:$A$65536,1,FALSE)))))))</f>
        <v>NA</v>
      </c>
      <c r="DG25" s="3" t="s">
        <v>757</v>
      </c>
      <c r="DH25" s="3">
        <v>1999</v>
      </c>
      <c r="DI25" s="3" t="s">
        <v>80</v>
      </c>
      <c r="DJ25" s="19" t="s">
        <v>757</v>
      </c>
      <c r="DK25" s="18">
        <v>100089091</v>
      </c>
      <c r="DL25" s="18">
        <v>22</v>
      </c>
      <c r="DM25" s="18">
        <v>1999</v>
      </c>
      <c r="DO25" s="3"/>
      <c r="DP25" s="3"/>
      <c r="DR25" s="3"/>
      <c r="DS25" s="3"/>
      <c r="DT25" s="3"/>
      <c r="DU25" s="19"/>
      <c r="DV25" s="18"/>
      <c r="DW25" s="18"/>
      <c r="DX25" s="18"/>
      <c r="DZ25" s="3"/>
      <c r="EA25" s="3"/>
    </row>
    <row r="26" spans="1:131">
      <c r="A26" s="3" t="s">
        <v>116</v>
      </c>
      <c r="B26" s="3">
        <v>1998</v>
      </c>
      <c r="C26" s="3" t="s">
        <v>31</v>
      </c>
      <c r="D26" s="13" t="s">
        <v>116</v>
      </c>
      <c r="E26" s="13">
        <v>100086145</v>
      </c>
      <c r="F26" s="13">
        <v>23</v>
      </c>
      <c r="G26" s="13">
        <v>1998</v>
      </c>
      <c r="H26" s="13" t="s">
        <v>25</v>
      </c>
      <c r="I26" s="3">
        <f>IF(F26&gt;$F$1,"NA",(IF($G26&lt;'[2]Point Tables'!$S$5,"OLD",(IF($H26="Y","X",(VLOOKUP($E26,[1]Y14WF!$A$1:$A$65536,1,FALSE)))))))</f>
        <v>100086145</v>
      </c>
      <c r="J26" s="3">
        <f>IF(F26&gt;$F$1,"NA",(IF(G26&lt;'[3]Point Tables'!$S$6,"OLD",(IF(H26="Y","X",(VLOOKUP(E26,[1]Y12WF!$A$1:$A$65536,1,FALSE)))))))</f>
        <v>100086145</v>
      </c>
      <c r="L26" t="s">
        <v>435</v>
      </c>
      <c r="M26">
        <v>1998</v>
      </c>
      <c r="N26" t="s">
        <v>160</v>
      </c>
      <c r="O26" t="s">
        <v>435</v>
      </c>
      <c r="P26">
        <v>100099164</v>
      </c>
      <c r="Q26">
        <v>23</v>
      </c>
      <c r="R26">
        <v>1998</v>
      </c>
      <c r="S26" s="16" t="s">
        <v>25</v>
      </c>
      <c r="T26" s="3">
        <f>IF(Q26&gt;$Q$1,"NA",(IF($R26&lt;'[2]Point Tables'!$S$5,"OLD",(IF($S26="Y","X",(VLOOKUP($P26,[1]Y14WF!$A$1:$A$65536,1,FALSE)))))))</f>
        <v>100099164</v>
      </c>
      <c r="U26" s="3">
        <f>IF(Q26&gt;$Q$1,"NA",(IF(R26&lt;'[3]Point Tables'!$S$6,"OLD",(IF(S26="Y","X",(VLOOKUP(P26,[1]Y12WF!$A$1:$A$65536,1,FALSE)))))))</f>
        <v>100099164</v>
      </c>
      <c r="V26" s="3"/>
      <c r="W26" s="3" t="s">
        <v>66</v>
      </c>
      <c r="X26" s="3">
        <v>1998</v>
      </c>
      <c r="Y26" s="3" t="s">
        <v>35</v>
      </c>
      <c r="Z26" s="13" t="s">
        <v>66</v>
      </c>
      <c r="AA26" s="13">
        <v>100097392</v>
      </c>
      <c r="AB26" s="13">
        <v>23</v>
      </c>
      <c r="AC26" s="13">
        <v>1998</v>
      </c>
      <c r="AD26" s="15" t="s">
        <v>25</v>
      </c>
      <c r="AE26" s="3">
        <f>IF(AB26&gt;$AB$1,"NA",(IF($AC26&lt;'[2]Point Tables'!$S$5,"OLD",(IF($AD26="Y","X",(VLOOKUP($AA26,[1]Y14WF!$A$1:$A$65536,1,FALSE)))))))</f>
        <v>100097392</v>
      </c>
      <c r="AF26" s="3">
        <f>IF(AB26&gt;$AB$1,"NA",(IF(AC26&lt;'[6]Point Tables'!$V$6,"OLD",(IF(AD26="Y","X",(VLOOKUP(AA26,[1]Y12WF!$A$1:$A$65536,1,FALSE)))))))</f>
        <v>100097392</v>
      </c>
      <c r="AG26" s="3"/>
      <c r="AH26" s="31" t="s">
        <v>714</v>
      </c>
      <c r="AI26" s="31">
        <v>1998</v>
      </c>
      <c r="AJ26" s="31" t="s">
        <v>98</v>
      </c>
      <c r="AK26" s="31" t="s">
        <v>714</v>
      </c>
      <c r="AL26" s="31">
        <v>100099613</v>
      </c>
      <c r="AM26" s="25">
        <v>23</v>
      </c>
      <c r="AN26" s="31">
        <v>1998</v>
      </c>
      <c r="AO26" s="15"/>
      <c r="AP26" s="3" t="str">
        <f>IF(AM26&gt;$AN$1,"NA",(IF($AN26&lt;'[2]Point Tables'!$S$5,"OLD",(IF($AO26="Y","X",(VLOOKUP($AL26,[1]Y14WF!$A$1:$A$65536,1,FALSE)))))))</f>
        <v>NA</v>
      </c>
      <c r="AQ26" s="3" t="str">
        <f>IF(AM26&gt;$AN$1,"NA",(IF(AN26&lt;'[2]Point Tables'!$S$6,"OLD",(IF(AO26="Y","X",(VLOOKUP(AL26,[1]Y12WF!$A$1:$A$65536,1,FALSE)))))))</f>
        <v>NA</v>
      </c>
      <c r="AR26" s="3"/>
      <c r="AS26" s="3" t="s">
        <v>751</v>
      </c>
      <c r="AT26" s="3">
        <v>1997</v>
      </c>
      <c r="AU26" s="3" t="s">
        <v>39</v>
      </c>
      <c r="AV26" s="13" t="s">
        <v>751</v>
      </c>
      <c r="AW26" s="13">
        <v>100094344</v>
      </c>
      <c r="AX26" s="13">
        <v>23</v>
      </c>
      <c r="AY26" s="13">
        <v>1997</v>
      </c>
      <c r="AZ26" s="27"/>
      <c r="BA26" s="3" t="str">
        <f>IF(AX26&gt;$AY$1,"NA",(IF($AY26&lt;'[2]Point Tables'!$S$5,"OLD",(IF($AZ26="Y","X",(VLOOKUP($AW26,[1]Y14WF!$A$1:$A$65536,1,FALSE)))))))</f>
        <v>NA</v>
      </c>
      <c r="BB26" s="3" t="str">
        <f>IF(AX26&gt;$AY$1,"NA",(IF(AY26&lt;'[2]Point Tables'!$S$6,"OLD",(IF(AZ26="Y","X",(VLOOKUP(AW26,[1]Y12WF!$A$1:$A$65536,1,FALSE)))))))</f>
        <v>NA</v>
      </c>
      <c r="BC26" s="27"/>
      <c r="BD26" s="3" t="s">
        <v>849</v>
      </c>
      <c r="BE26" s="3">
        <v>1999</v>
      </c>
      <c r="BF26" s="3" t="s">
        <v>672</v>
      </c>
      <c r="BG26" s="21" t="s">
        <v>849</v>
      </c>
      <c r="BH26" s="20" t="s">
        <v>670</v>
      </c>
      <c r="BI26" s="20">
        <v>23</v>
      </c>
      <c r="BJ26" s="20">
        <v>1999</v>
      </c>
      <c r="BL26" s="3" t="str">
        <f>IF(BI26&gt;$BJ$1,"NA",(IF($BJ26&lt;'[2]Point Tables'!$S$5,"OLD",(IF($BK26="Y","X",(VLOOKUP($BH26,[1]Y14WF!$A$1:$A$65536,1,FALSE)))))))</f>
        <v>NA</v>
      </c>
      <c r="BM26" s="3" t="str">
        <f>IF(BI26&gt;$BJ$1,"NA",(IF(BJ26&lt;'[3]Point Tables'!$S$6,"OLD",(IF(BK26="Y","X",(VLOOKUP(BH26,[1]Y12WF!$A$1:$A$65536,1,FALSE)))))))</f>
        <v>NA</v>
      </c>
      <c r="BN26" s="3"/>
      <c r="BO26" s="3" t="s">
        <v>847</v>
      </c>
      <c r="BP26" s="3">
        <v>1996</v>
      </c>
      <c r="BQ26" s="3" t="s">
        <v>848</v>
      </c>
      <c r="BR26" s="14" t="s">
        <v>847</v>
      </c>
      <c r="BS26" s="14">
        <v>100127968</v>
      </c>
      <c r="BT26" s="22">
        <v>23</v>
      </c>
      <c r="BU26" s="14">
        <v>1996</v>
      </c>
      <c r="BV26" s="27"/>
      <c r="BW26" s="3" t="str">
        <f>IF(BT26&gt;$BU$1,"NA",(IF($BU26&lt;'[2]Point Tables'!$S$5,"OLD",(IF($BV26="Y","X",(VLOOKUP($BS26,[1]Y14WF!$A$1:$A$65536,1,FALSE)))))))</f>
        <v>NA</v>
      </c>
      <c r="BX26" s="3" t="str">
        <f>IF(BT26&gt;$BU$1,"NA",(IF(BU26&lt;'[2]Point Tables'!$S$6,"OLD",(IF(BV26="Y","X",(VLOOKUP(BS26,[1]Y12WF!$A$1:$A$65536,1,FALSE)))))))</f>
        <v>NA</v>
      </c>
      <c r="BY26" s="3"/>
      <c r="BZ26" s="3" t="s">
        <v>845</v>
      </c>
      <c r="CA26" s="3">
        <v>1999</v>
      </c>
      <c r="CB26" s="3" t="s">
        <v>846</v>
      </c>
      <c r="CC26" s="28" t="s">
        <v>845</v>
      </c>
      <c r="CD26" s="30">
        <v>100101734</v>
      </c>
      <c r="CE26" s="29">
        <v>23</v>
      </c>
      <c r="CF26" s="28">
        <v>1999</v>
      </c>
      <c r="CH26" s="3" t="str">
        <f>IF(CE26&gt;$CF$1,"NA",(IF($CF26&lt;'[2]Point Tables'!$S$5,"OLD",(IF($CG26="Y","X",(VLOOKUP($CD26,[1]Y14WF!$A$1:$A$65536,1,FALSE)))))))</f>
        <v>NA</v>
      </c>
      <c r="CI26" s="3" t="str">
        <f>IF(CE26&gt;$CF$1,"NA",(IF(CF26&lt;'[2]Point Tables'!$S$6,"OLD",(IF(CG26="Y","X",(VLOOKUP(CD26,[1]Y12WF!$A$1:$A$65536,1,FALSE)))))))</f>
        <v>NA</v>
      </c>
      <c r="CK26" s="3" t="s">
        <v>705</v>
      </c>
      <c r="CL26" s="3">
        <v>1998</v>
      </c>
      <c r="CM26" s="3" t="s">
        <v>683</v>
      </c>
      <c r="CN26" s="13" t="s">
        <v>705</v>
      </c>
      <c r="CO26" s="18">
        <v>100099164</v>
      </c>
      <c r="CP26" s="25">
        <v>23</v>
      </c>
      <c r="CQ26" s="24">
        <v>1998</v>
      </c>
      <c r="CS26" s="3" t="str">
        <f>IF(CP26&gt;$CQ$1,"NA",(IF($CQ25&lt;'[2]Point Tables'!$S$5,"OLD",(IF($CR25="Y","X",(VLOOKUP($CO26,[1]Y14WF!$A$1:$A$65536,1,FALSE)))))))</f>
        <v>NA</v>
      </c>
      <c r="CT26" s="3" t="str">
        <f>IF(CP26&gt;$CQ$1,"NA",(IF(CQ26&lt;'[4]Point Tables'!$S$6,"OLD",(IF(CR26="Y","X",(VLOOKUP(CO27,[1]Y12WF!$A$1:$A$65536,1,FALSE)))))))</f>
        <v>NA</v>
      </c>
      <c r="CV26" s="3" t="s">
        <v>844</v>
      </c>
      <c r="CW26" s="3">
        <v>1998</v>
      </c>
      <c r="CX26" s="3" t="s">
        <v>27</v>
      </c>
      <c r="CY26" s="13" t="s">
        <v>844</v>
      </c>
      <c r="CZ26" s="14">
        <v>100070802</v>
      </c>
      <c r="DA26" s="25">
        <v>23</v>
      </c>
      <c r="DB26" s="24">
        <v>1998</v>
      </c>
      <c r="DD26" s="3" t="str">
        <f>IF(DA26&gt;$DB$1,"NA",(IF($DB26&lt;'[2]Point Tables'!$S$5,"OLD",(IF($DC26="Y","X",(VLOOKUP($CZ26,[1]Y14WF!$A$1:$A$65536,1,FALSE)))))))</f>
        <v>NA</v>
      </c>
      <c r="DE26" s="3" t="str">
        <f>IF(DA26&gt;$DB$1,"NA",(IF(DB26&lt;'[2]Point Tables'!$S$6,"OLD",(IF(DC26="Y","X",(VLOOKUP(CZ26,[1]Y12WF!$A$1:$A$65536,1,FALSE)))))))</f>
        <v>NA</v>
      </c>
      <c r="DG26" s="3" t="s">
        <v>843</v>
      </c>
      <c r="DH26" s="3">
        <v>1997</v>
      </c>
      <c r="DI26" s="3" t="s">
        <v>80</v>
      </c>
      <c r="DJ26" s="13" t="s">
        <v>843</v>
      </c>
      <c r="DK26" s="14">
        <v>100088853</v>
      </c>
      <c r="DL26" s="25">
        <v>23</v>
      </c>
      <c r="DM26" s="24">
        <v>1997</v>
      </c>
      <c r="DO26" s="3"/>
      <c r="DP26" s="3"/>
      <c r="DR26" s="3"/>
      <c r="DS26" s="3"/>
      <c r="DT26" s="3"/>
      <c r="DV26" s="14"/>
      <c r="DW26" s="25"/>
      <c r="DX26" s="24"/>
      <c r="DZ26" s="3"/>
      <c r="EA26" s="3"/>
    </row>
    <row r="27" spans="1:131" ht="27">
      <c r="A27" s="3" t="s">
        <v>200</v>
      </c>
      <c r="B27" s="3">
        <v>1998</v>
      </c>
      <c r="C27" s="3" t="s">
        <v>31</v>
      </c>
      <c r="D27" s="13" t="s">
        <v>200</v>
      </c>
      <c r="E27" s="13">
        <v>100090459</v>
      </c>
      <c r="F27" s="13">
        <v>24</v>
      </c>
      <c r="G27" s="13">
        <v>1998</v>
      </c>
      <c r="H27" s="13" t="s">
        <v>25</v>
      </c>
      <c r="I27" s="3">
        <f>IF(F27&gt;$F$1,"NA",(IF($G27&lt;'[2]Point Tables'!$S$5,"OLD",(IF($H27="Y","X",(VLOOKUP($E27,[1]Y14WF!$A$1:$A$65536,1,FALSE)))))))</f>
        <v>100090459</v>
      </c>
      <c r="J27" s="3">
        <f>IF(F27&gt;$F$1,"NA",(IF(G27&lt;'[3]Point Tables'!$S$6,"OLD",(IF(H27="Y","X",(VLOOKUP(E27,[1]Y12WF!$A$1:$A$65536,1,FALSE)))))))</f>
        <v>100090459</v>
      </c>
      <c r="L27" t="s">
        <v>456</v>
      </c>
      <c r="M27">
        <v>2001</v>
      </c>
      <c r="N27" t="s">
        <v>51</v>
      </c>
      <c r="O27" t="s">
        <v>456</v>
      </c>
      <c r="P27">
        <v>100118470</v>
      </c>
      <c r="Q27">
        <v>24</v>
      </c>
      <c r="R27">
        <v>2001</v>
      </c>
      <c r="S27" s="16" t="s">
        <v>25</v>
      </c>
      <c r="T27" s="3">
        <f>IF(Q27&gt;$Q$1,"NA",(IF($R27&lt;'[2]Point Tables'!$S$5,"OLD",(IF($S27="Y","X",(VLOOKUP($P27,[1]Y14WF!$A$1:$A$65536,1,FALSE)))))))</f>
        <v>100118470</v>
      </c>
      <c r="U27" s="3">
        <f>IF(Q27&gt;$Q$1,"NA",(IF(R27&lt;'[3]Point Tables'!$S$6,"OLD",(IF(S27="Y","X",(VLOOKUP(P27,[1]Y12WF!$A$1:$A$65536,1,FALSE)))))))</f>
        <v>100118470</v>
      </c>
      <c r="V27" s="3"/>
      <c r="W27" s="3" t="s">
        <v>239</v>
      </c>
      <c r="X27" s="3">
        <v>1997</v>
      </c>
      <c r="Y27" s="3" t="s">
        <v>74</v>
      </c>
      <c r="Z27" s="13" t="s">
        <v>239</v>
      </c>
      <c r="AA27" s="13">
        <v>100117400</v>
      </c>
      <c r="AB27" s="13">
        <v>24</v>
      </c>
      <c r="AC27" s="13">
        <v>1997</v>
      </c>
      <c r="AD27" s="15" t="s">
        <v>25</v>
      </c>
      <c r="AE27" s="3">
        <f>IF(AB27&gt;$AB$1,"NA",(IF($AC27&lt;'[2]Point Tables'!$S$5,"OLD",(IF($AD27="Y","X",(VLOOKUP($AA27,[1]Y14WF!$A$1:$A$65536,1,FALSE)))))))</f>
        <v>100117400</v>
      </c>
      <c r="AF27" s="3" t="str">
        <f>IF(AB27&gt;$AB$1,"NA",(IF(AC27&lt;'[6]Point Tables'!$V$6,"OLD",(IF(AD27="Y","X",(VLOOKUP(AA27,[1]Y12WF!$A$1:$A$65536,1,FALSE)))))))</f>
        <v>OLD</v>
      </c>
      <c r="AG27" s="3"/>
      <c r="AH27" s="31" t="s">
        <v>842</v>
      </c>
      <c r="AI27" s="31">
        <v>1997</v>
      </c>
      <c r="AJ27" s="31" t="s">
        <v>814</v>
      </c>
      <c r="AK27" s="31" t="s">
        <v>842</v>
      </c>
      <c r="AL27" s="31">
        <v>100095584</v>
      </c>
      <c r="AM27" s="25">
        <v>24</v>
      </c>
      <c r="AN27" s="31">
        <v>1997</v>
      </c>
      <c r="AO27" s="27"/>
      <c r="AP27" s="3" t="str">
        <f>IF(AM27&gt;$AN$1,"NA",(IF($AN27&lt;'[2]Point Tables'!$S$5,"OLD",(IF($AO27="Y","X",(VLOOKUP($AL27,[1]Y14WF!$A$1:$A$65536,1,FALSE)))))))</f>
        <v>NA</v>
      </c>
      <c r="AQ27" s="3" t="str">
        <f>IF(AM27&gt;$AN$1,"NA",(IF(AN27&lt;'[2]Point Tables'!$S$6,"OLD",(IF(AO27="Y","X",(VLOOKUP(AL27,[1]Y12WF!$A$1:$A$65536,1,FALSE)))))))</f>
        <v>NA</v>
      </c>
      <c r="AR27" s="3"/>
      <c r="AS27" s="3" t="s">
        <v>778</v>
      </c>
      <c r="AT27" s="3">
        <v>1996</v>
      </c>
      <c r="AU27" s="3" t="s">
        <v>514</v>
      </c>
      <c r="AV27" s="13" t="s">
        <v>778</v>
      </c>
      <c r="AW27" s="13">
        <v>100074604</v>
      </c>
      <c r="AX27" s="13">
        <v>24</v>
      </c>
      <c r="AY27" s="13">
        <v>1996</v>
      </c>
      <c r="AZ27" s="27"/>
      <c r="BA27" s="3" t="str">
        <f>IF(AX27&gt;$AY$1,"NA",(IF($AY27&lt;'[2]Point Tables'!$S$5,"OLD",(IF($AZ27="Y","X",(VLOOKUP($AW27,[1]Y14WF!$A$1:$A$65536,1,FALSE)))))))</f>
        <v>NA</v>
      </c>
      <c r="BB27" s="3" t="str">
        <f>IF(AX27&gt;$AY$1,"NA",(IF(AY27&lt;'[2]Point Tables'!$S$6,"OLD",(IF(AZ27="Y","X",(VLOOKUP(AW27,[1]Y12WF!$A$1:$A$65536,1,FALSE)))))))</f>
        <v>NA</v>
      </c>
      <c r="BC27" s="27"/>
      <c r="BD27" s="3" t="s">
        <v>840</v>
      </c>
      <c r="BE27" s="3">
        <v>1996</v>
      </c>
      <c r="BF27" s="3" t="s">
        <v>841</v>
      </c>
      <c r="BG27" s="21" t="s">
        <v>840</v>
      </c>
      <c r="BH27" s="20">
        <v>100072164</v>
      </c>
      <c r="BI27" s="20">
        <v>24</v>
      </c>
      <c r="BJ27" s="20">
        <v>1996</v>
      </c>
      <c r="BL27" s="3" t="str">
        <f>IF(BI27&gt;$BJ$1,"NA",(IF($BJ27&lt;'[2]Point Tables'!$S$5,"OLD",(IF($BK27="Y","X",(VLOOKUP($BH27,[1]Y14WF!$A$1:$A$65536,1,FALSE)))))))</f>
        <v>NA</v>
      </c>
      <c r="BM27" s="3" t="str">
        <f>IF(BI27&gt;$BJ$1,"NA",(IF(BJ27&lt;'[3]Point Tables'!$S$6,"OLD",(IF(BK27="Y","X",(VLOOKUP(BH27,[1]Y12WF!$A$1:$A$65536,1,FALSE)))))))</f>
        <v>NA</v>
      </c>
      <c r="BN27" s="3"/>
      <c r="BO27" s="3" t="s">
        <v>839</v>
      </c>
      <c r="BP27" s="3">
        <v>1998</v>
      </c>
      <c r="BQ27" s="3" t="s">
        <v>761</v>
      </c>
      <c r="BR27" s="14" t="s">
        <v>839</v>
      </c>
      <c r="BS27" s="14">
        <v>100102229</v>
      </c>
      <c r="BT27" s="22">
        <v>24</v>
      </c>
      <c r="BU27" s="14">
        <v>1998</v>
      </c>
      <c r="BV27" s="27"/>
      <c r="BW27" s="3" t="str">
        <f>IF(BT27&gt;$BU$1,"NA",(IF($BU27&lt;'[2]Point Tables'!$S$5,"OLD",(IF($BV27="Y","X",(VLOOKUP($BS27,[1]Y14WF!$A$1:$A$65536,1,FALSE)))))))</f>
        <v>NA</v>
      </c>
      <c r="BX27" s="3" t="str">
        <f>IF(BT27&gt;$BU$1,"NA",(IF(BU27&lt;'[2]Point Tables'!$S$6,"OLD",(IF(BV27="Y","X",(VLOOKUP(BS27,[1]Y12WF!$A$1:$A$65536,1,FALSE)))))))</f>
        <v>NA</v>
      </c>
      <c r="BY27" s="3"/>
      <c r="BZ27" s="3" t="s">
        <v>760</v>
      </c>
      <c r="CA27" s="3">
        <v>1998</v>
      </c>
      <c r="CB27" s="3" t="s">
        <v>838</v>
      </c>
      <c r="CC27" s="28" t="s">
        <v>760</v>
      </c>
      <c r="CD27" s="30">
        <v>100086539</v>
      </c>
      <c r="CE27" s="29">
        <v>24</v>
      </c>
      <c r="CF27" s="28">
        <v>1998</v>
      </c>
      <c r="CH27" s="3" t="str">
        <f>IF(CE27&gt;$CF$1,"NA",(IF($CF27&lt;'[2]Point Tables'!$S$5,"OLD",(IF($CG27="Y","X",(VLOOKUP($CD27,[1]Y14WF!$A$1:$A$65536,1,FALSE)))))))</f>
        <v>NA</v>
      </c>
      <c r="CI27" s="3" t="str">
        <f>IF(CE27&gt;$CF$1,"NA",(IF(CF27&lt;'[2]Point Tables'!$S$6,"OLD",(IF(CG27="Y","X",(VLOOKUP(CD27,[1]Y12WF!$A$1:$A$65536,1,FALSE)))))))</f>
        <v>NA</v>
      </c>
      <c r="CK27" s="3" t="s">
        <v>709</v>
      </c>
      <c r="CL27" s="3">
        <v>1998</v>
      </c>
      <c r="CM27" s="3" t="s">
        <v>678</v>
      </c>
      <c r="CN27" s="13" t="s">
        <v>709</v>
      </c>
      <c r="CO27" s="14">
        <v>100095840</v>
      </c>
      <c r="CP27" s="25">
        <v>24</v>
      </c>
      <c r="CQ27" s="24">
        <v>1998</v>
      </c>
      <c r="CS27" s="3" t="str">
        <f>IF(CP27&gt;$CQ$1,"NA",(IF($CQ26&lt;'[2]Point Tables'!$S$5,"OLD",(IF($CR26="Y","X",(VLOOKUP($CO27,[1]Y14WF!$A$1:$A$65536,1,FALSE)))))))</f>
        <v>NA</v>
      </c>
      <c r="CT27" s="3" t="str">
        <f>IF(CP27&gt;$CQ$1,"NA",(IF(CQ27&lt;'[4]Point Tables'!$S$6,"OLD",(IF(CR27="Y","X",(VLOOKUP(CO28,[1]Y12WF!$A$1:$A$65536,1,FALSE)))))))</f>
        <v>NA</v>
      </c>
      <c r="CV27" s="3" t="s">
        <v>837</v>
      </c>
      <c r="CW27" s="3">
        <v>1998</v>
      </c>
      <c r="CX27" s="3" t="s">
        <v>31</v>
      </c>
      <c r="CY27" s="13" t="s">
        <v>837</v>
      </c>
      <c r="CZ27" s="14">
        <v>100098412</v>
      </c>
      <c r="DA27" s="25">
        <v>24</v>
      </c>
      <c r="DB27" s="24">
        <v>1998</v>
      </c>
      <c r="DD27" s="3" t="str">
        <f>IF(DA27&gt;$DB$1,"NA",(IF($DB27&lt;'[2]Point Tables'!$S$5,"OLD",(IF($DC27="Y","X",(VLOOKUP($CZ27,[1]Y14WF!$A$1:$A$65536,1,FALSE)))))))</f>
        <v>NA</v>
      </c>
      <c r="DE27" s="3" t="str">
        <f>IF(DA27&gt;$DB$1,"NA",(IF(DB27&lt;'[2]Point Tables'!$S$6,"OLD",(IF(DC27="Y","X",(VLOOKUP(CZ27,[1]Y12WF!$A$1:$A$65536,1,FALSE)))))))</f>
        <v>NA</v>
      </c>
      <c r="DG27" s="3" t="s">
        <v>836</v>
      </c>
      <c r="DH27" s="3">
        <v>2000</v>
      </c>
      <c r="DI27" s="3" t="s">
        <v>124</v>
      </c>
      <c r="DJ27" s="13" t="s">
        <v>836</v>
      </c>
      <c r="DK27" s="14">
        <v>100100890</v>
      </c>
      <c r="DL27" s="25">
        <v>24</v>
      </c>
      <c r="DM27" s="24">
        <v>2000</v>
      </c>
      <c r="DO27" s="3"/>
      <c r="DP27" s="3"/>
      <c r="DR27" s="3"/>
      <c r="DS27" s="3"/>
      <c r="DT27" s="3"/>
      <c r="DV27" s="14"/>
      <c r="DW27" s="25"/>
      <c r="DX27" s="24"/>
      <c r="DZ27" s="3"/>
      <c r="EA27" s="3"/>
    </row>
    <row r="28" spans="1:131">
      <c r="A28" s="3" t="s">
        <v>176</v>
      </c>
      <c r="B28" s="3">
        <v>1996</v>
      </c>
      <c r="C28" s="3" t="s">
        <v>31</v>
      </c>
      <c r="D28" s="13" t="s">
        <v>176</v>
      </c>
      <c r="E28" s="13">
        <v>100074481</v>
      </c>
      <c r="F28" s="13">
        <v>25</v>
      </c>
      <c r="G28" s="13">
        <v>1996</v>
      </c>
      <c r="H28" s="13" t="s">
        <v>25</v>
      </c>
      <c r="I28" s="3">
        <f>IF(F28&gt;$F$1,"NA",(IF($G28&lt;'[2]Point Tables'!$S$5,"OLD",(IF($H28="Y","X",(VLOOKUP($E28,[1]Y14WF!$A$1:$A$65536,1,FALSE)))))))</f>
        <v>100074481</v>
      </c>
      <c r="J28" s="3" t="str">
        <f>IF(F28&gt;$F$1,"NA",(IF(G28&lt;'[3]Point Tables'!$S$6,"OLD",(IF(H28="Y","X",(VLOOKUP(E28,[1]Y12WF!$A$1:$A$65536,1,FALSE)))))))</f>
        <v>OLD</v>
      </c>
      <c r="L28" t="s">
        <v>690</v>
      </c>
      <c r="M28">
        <v>1998</v>
      </c>
      <c r="N28" t="s">
        <v>80</v>
      </c>
      <c r="O28" t="s">
        <v>690</v>
      </c>
      <c r="P28">
        <v>100099218</v>
      </c>
      <c r="Q28">
        <v>25</v>
      </c>
      <c r="R28">
        <v>1998</v>
      </c>
      <c r="S28" s="16" t="s">
        <v>25</v>
      </c>
      <c r="T28" s="3">
        <f>IF(Q28&gt;$Q$1,"NA",(IF($R28&lt;'[2]Point Tables'!$S$5,"OLD",(IF($S28="Y","X",(VLOOKUP($P28,[1]Y14WF!$A$1:$A$65536,1,FALSE)))))))</f>
        <v>100099218</v>
      </c>
      <c r="U28" s="3">
        <f>IF(Q28&gt;$Q$1,"NA",(IF(R28&lt;'[3]Point Tables'!$S$6,"OLD",(IF(S28="Y","X",(VLOOKUP(P28,[1]Y12WF!$A$1:$A$65536,1,FALSE)))))))</f>
        <v>100099218</v>
      </c>
      <c r="V28" s="3"/>
      <c r="W28" s="3" t="s">
        <v>181</v>
      </c>
      <c r="X28" s="3">
        <v>1997</v>
      </c>
      <c r="Y28" s="3" t="s">
        <v>160</v>
      </c>
      <c r="Z28" s="13" t="s">
        <v>181</v>
      </c>
      <c r="AA28" s="13">
        <v>100101299</v>
      </c>
      <c r="AB28" s="13">
        <v>25</v>
      </c>
      <c r="AC28" s="13">
        <v>1997</v>
      </c>
      <c r="AD28" s="15" t="s">
        <v>25</v>
      </c>
      <c r="AE28" s="3">
        <f>IF(AB28&gt;$AB$1,"NA",(IF($AC28&lt;'[2]Point Tables'!$S$5,"OLD",(IF($AD28="Y","X",(VLOOKUP($AA28,[1]Y14WF!$A$1:$A$65536,1,FALSE)))))))</f>
        <v>100101299</v>
      </c>
      <c r="AF28" s="3" t="str">
        <f>IF(AB28&gt;$AB$1,"NA",(IF(AC28&lt;'[6]Point Tables'!$V$6,"OLD",(IF(AD28="Y","X",(VLOOKUP(AA28,[1]Y12WF!$A$1:$A$65536,1,FALSE)))))))</f>
        <v>OLD</v>
      </c>
      <c r="AG28" s="3"/>
      <c r="AH28" s="3" t="s">
        <v>705</v>
      </c>
      <c r="AI28" s="3">
        <v>1998</v>
      </c>
      <c r="AJ28" s="3" t="s">
        <v>160</v>
      </c>
      <c r="AK28" s="14" t="s">
        <v>705</v>
      </c>
      <c r="AL28" s="14">
        <v>100099164</v>
      </c>
      <c r="AM28" s="26">
        <v>25</v>
      </c>
      <c r="AN28" s="14">
        <v>1998</v>
      </c>
      <c r="AO28" s="27"/>
      <c r="AP28" s="3" t="str">
        <f>IF(AM28&gt;$AN$1,"NA",(IF($AN28&lt;'[2]Point Tables'!$S$5,"OLD",(IF($AO28="Y","X",(VLOOKUP($AL28,[1]Y14WF!$A$1:$A$65536,1,FALSE)))))))</f>
        <v>NA</v>
      </c>
      <c r="AQ28" s="3" t="str">
        <f>IF(AM28&gt;$AN$1,"NA",(IF(AN28&lt;'[2]Point Tables'!$S$6,"OLD",(IF(AO28="Y","X",(VLOOKUP(AL28,[1]Y12WF!$A$1:$A$65536,1,FALSE)))))))</f>
        <v>NA</v>
      </c>
      <c r="AR28" s="3"/>
      <c r="AS28" s="3" t="s">
        <v>804</v>
      </c>
      <c r="AT28" s="3">
        <v>1998</v>
      </c>
      <c r="AU28" s="3" t="s">
        <v>37</v>
      </c>
      <c r="AV28" s="13" t="s">
        <v>804</v>
      </c>
      <c r="AW28" s="13">
        <v>100116060</v>
      </c>
      <c r="AX28" s="13">
        <v>25</v>
      </c>
      <c r="AY28" s="13">
        <v>1998</v>
      </c>
      <c r="AZ28" s="27"/>
      <c r="BA28" s="3" t="str">
        <f>IF(AX28&gt;$AY$1,"NA",(IF($AY28&lt;'[2]Point Tables'!$S$5,"OLD",(IF($AZ28="Y","X",(VLOOKUP($AW28,[1]Y14WF!$A$1:$A$65536,1,FALSE)))))))</f>
        <v>NA</v>
      </c>
      <c r="BB28" s="3" t="str">
        <f>IF(AX28&gt;$AY$1,"NA",(IF(AY28&lt;'[2]Point Tables'!$S$6,"OLD",(IF(AZ28="Y","X",(VLOOKUP(AW28,[1]Y12WF!$A$1:$A$65536,1,FALSE)))))))</f>
        <v>NA</v>
      </c>
      <c r="BC28" s="27"/>
      <c r="BD28" s="3" t="s">
        <v>835</v>
      </c>
      <c r="BE28" s="3">
        <v>1998</v>
      </c>
      <c r="BF28" s="3" t="s">
        <v>703</v>
      </c>
      <c r="BG28" s="21" t="s">
        <v>835</v>
      </c>
      <c r="BH28" s="20">
        <v>100090459</v>
      </c>
      <c r="BI28" s="20">
        <v>25</v>
      </c>
      <c r="BJ28" s="20">
        <v>1998</v>
      </c>
      <c r="BL28" s="3" t="str">
        <f>IF(BI28&gt;$BJ$1,"NA",(IF($BJ28&lt;'[2]Point Tables'!$S$5,"OLD",(IF($BK28="Y","X",(VLOOKUP($BH28,[1]Y14WF!$A$1:$A$65536,1,FALSE)))))))</f>
        <v>NA</v>
      </c>
      <c r="BM28" s="3" t="str">
        <f>IF(BI28&gt;$BJ$1,"NA",(IF(BJ28&lt;'[3]Point Tables'!$S$6,"OLD",(IF(BK28="Y","X",(VLOOKUP(BH28,[1]Y12WF!$A$1:$A$65536,1,FALSE)))))))</f>
        <v>NA</v>
      </c>
      <c r="BN28" s="3"/>
      <c r="BO28" s="3" t="s">
        <v>834</v>
      </c>
      <c r="BP28" s="3">
        <v>1998</v>
      </c>
      <c r="BQ28" s="3" t="s">
        <v>699</v>
      </c>
      <c r="BR28" s="14" t="s">
        <v>834</v>
      </c>
      <c r="BS28" s="14">
        <v>100082073</v>
      </c>
      <c r="BT28" s="22">
        <v>25</v>
      </c>
      <c r="BU28" s="14">
        <v>1998</v>
      </c>
      <c r="BV28" s="27"/>
      <c r="BW28" s="3" t="str">
        <f>IF(BT28&gt;$BU$1,"NA",(IF($BU28&lt;'[2]Point Tables'!$S$5,"OLD",(IF($BV28="Y","X",(VLOOKUP($BS28,[1]Y14WF!$A$1:$A$65536,1,FALSE)))))))</f>
        <v>NA</v>
      </c>
      <c r="BX28" s="3" t="str">
        <f>IF(BT28&gt;$BU$1,"NA",(IF(BU28&lt;'[2]Point Tables'!$S$6,"OLD",(IF(BV28="Y","X",(VLOOKUP(BS28,[1]Y12WF!$A$1:$A$65536,1,FALSE)))))))</f>
        <v>NA</v>
      </c>
      <c r="BY28" s="3"/>
      <c r="BZ28" s="3" t="s">
        <v>833</v>
      </c>
      <c r="CA28" s="3">
        <v>1999</v>
      </c>
      <c r="CB28" s="3" t="s">
        <v>789</v>
      </c>
      <c r="CC28" s="28" t="s">
        <v>833</v>
      </c>
      <c r="CD28" s="30">
        <v>100117213</v>
      </c>
      <c r="CE28" s="29">
        <v>25</v>
      </c>
      <c r="CF28" s="28">
        <v>1999</v>
      </c>
      <c r="CH28" s="3" t="str">
        <f>IF(CE28&gt;$CF$1,"NA",(IF($CF28&lt;'[2]Point Tables'!$S$5,"OLD",(IF($CG28="Y","X",(VLOOKUP($CD28,[1]Y14WF!$A$1:$A$65536,1,FALSE)))))))</f>
        <v>NA</v>
      </c>
      <c r="CI28" s="3" t="str">
        <f>IF(CE28&gt;$CF$1,"NA",(IF(CF28&lt;'[2]Point Tables'!$S$6,"OLD",(IF(CG28="Y","X",(VLOOKUP(CD28,[1]Y12WF!$A$1:$A$65536,1,FALSE)))))))</f>
        <v>NA</v>
      </c>
      <c r="CK28" s="3" t="s">
        <v>714</v>
      </c>
      <c r="CL28" s="3">
        <v>1998</v>
      </c>
      <c r="CM28" s="3" t="s">
        <v>715</v>
      </c>
      <c r="CN28" s="13" t="s">
        <v>714</v>
      </c>
      <c r="CO28" s="14">
        <v>100099613</v>
      </c>
      <c r="CP28" s="25">
        <v>25</v>
      </c>
      <c r="CQ28" s="24">
        <v>1998</v>
      </c>
      <c r="CS28" s="3" t="str">
        <f>IF(CP28&gt;$CQ$1,"NA",(IF($CQ27&lt;'[2]Point Tables'!$S$5,"OLD",(IF($CR27="Y","X",(VLOOKUP($CO28,[1]Y14WF!$A$1:$A$65536,1,FALSE)))))))</f>
        <v>NA</v>
      </c>
      <c r="CT28" s="3" t="str">
        <f>IF(CP28&gt;$CQ$1,"NA",(IF(CQ28&lt;'[4]Point Tables'!$S$6,"OLD",(IF(CR28="Y","X",(VLOOKUP(CO29,[1]Y12WF!$A$1:$A$65536,1,FALSE)))))))</f>
        <v>NA</v>
      </c>
      <c r="CV28" s="3" t="s">
        <v>770</v>
      </c>
      <c r="CW28" s="3">
        <v>1997</v>
      </c>
      <c r="CX28" s="3" t="s">
        <v>51</v>
      </c>
      <c r="CY28" s="13" t="s">
        <v>770</v>
      </c>
      <c r="CZ28" s="14">
        <v>100128129</v>
      </c>
      <c r="DA28" s="25">
        <v>25</v>
      </c>
      <c r="DB28" s="24">
        <v>1997</v>
      </c>
      <c r="DD28" s="3" t="str">
        <f>IF(DA28&gt;$DB$1,"NA",(IF($DB28&lt;'[2]Point Tables'!$S$5,"OLD",(IF($DC28="Y","X",(VLOOKUP($CZ28,[1]Y14WF!$A$1:$A$65536,1,FALSE)))))))</f>
        <v>NA</v>
      </c>
      <c r="DE28" s="3" t="str">
        <f>IF(DA28&gt;$DB$1,"NA",(IF(DB28&lt;'[2]Point Tables'!$S$6,"OLD",(IF(DC28="Y","X",(VLOOKUP(CZ28,[1]Y12WF!$A$1:$A$65536,1,FALSE)))))))</f>
        <v>NA</v>
      </c>
      <c r="DG28" s="3" t="s">
        <v>832</v>
      </c>
      <c r="DH28" s="3">
        <v>1996</v>
      </c>
      <c r="DI28" s="3" t="s">
        <v>149</v>
      </c>
      <c r="DJ28" s="13" t="s">
        <v>832</v>
      </c>
      <c r="DK28" s="14">
        <v>100076577</v>
      </c>
      <c r="DL28" s="25">
        <v>25</v>
      </c>
      <c r="DM28" s="24">
        <v>1996</v>
      </c>
      <c r="DO28" s="3"/>
      <c r="DP28" s="3"/>
      <c r="DR28" s="3"/>
      <c r="DS28" s="3"/>
      <c r="DT28" s="3"/>
      <c r="DV28" s="14"/>
      <c r="DW28" s="25"/>
      <c r="DX28" s="24"/>
      <c r="DZ28" s="3"/>
      <c r="EA28" s="3"/>
    </row>
    <row r="29" spans="1:131" ht="27">
      <c r="A29" s="3" t="s">
        <v>221</v>
      </c>
      <c r="B29" s="3">
        <v>1997</v>
      </c>
      <c r="C29" s="3" t="s">
        <v>222</v>
      </c>
      <c r="D29" s="13" t="s">
        <v>221</v>
      </c>
      <c r="E29" s="13">
        <v>100101539</v>
      </c>
      <c r="F29" s="13">
        <v>26</v>
      </c>
      <c r="G29" s="13">
        <v>1997</v>
      </c>
      <c r="H29" s="13" t="s">
        <v>25</v>
      </c>
      <c r="I29" s="3">
        <f>IF(F29&gt;$F$1,"NA",(IF($G29&lt;'[2]Point Tables'!$S$5,"OLD",(IF($H29="Y","X",(VLOOKUP($E29,[1]Y14WF!$A$1:$A$65536,1,FALSE)))))))</f>
        <v>100101539</v>
      </c>
      <c r="J29" s="3" t="str">
        <f>IF(F29&gt;$F$1,"NA",(IF(G29&lt;'[3]Point Tables'!$S$6,"OLD",(IF(H29="Y","X",(VLOOKUP(E29,[1]Y12WF!$A$1:$A$65536,1,FALSE)))))))</f>
        <v>OLD</v>
      </c>
      <c r="L29" t="s">
        <v>659</v>
      </c>
      <c r="M29">
        <v>1998</v>
      </c>
      <c r="N29" t="s">
        <v>61</v>
      </c>
      <c r="O29" t="s">
        <v>659</v>
      </c>
      <c r="P29">
        <v>100094627</v>
      </c>
      <c r="Q29">
        <v>26</v>
      </c>
      <c r="R29">
        <v>1998</v>
      </c>
      <c r="S29" s="16" t="s">
        <v>25</v>
      </c>
      <c r="T29" s="3">
        <f>IF(Q29&gt;$Q$1,"NA",(IF($R29&lt;'[2]Point Tables'!$S$5,"OLD",(IF($S29="Y","X",(VLOOKUP($P29,[1]Y14WF!$A$1:$A$65536,1,FALSE)))))))</f>
        <v>100094627</v>
      </c>
      <c r="U29" s="3">
        <f>IF(Q29&gt;$Q$1,"NA",(IF(R29&lt;'[3]Point Tables'!$S$6,"OLD",(IF(S29="Y","X",(VLOOKUP(P29,[1]Y12WF!$A$1:$A$65536,1,FALSE)))))))</f>
        <v>100094627</v>
      </c>
      <c r="V29" s="3"/>
      <c r="W29" s="3" t="s">
        <v>211</v>
      </c>
      <c r="X29" s="3">
        <v>1998</v>
      </c>
      <c r="Y29" s="3" t="s">
        <v>51</v>
      </c>
      <c r="Z29" s="13" t="s">
        <v>211</v>
      </c>
      <c r="AA29" s="13">
        <v>100085575</v>
      </c>
      <c r="AB29" s="13">
        <v>26</v>
      </c>
      <c r="AC29" s="13">
        <v>1998</v>
      </c>
      <c r="AD29" s="15" t="s">
        <v>25</v>
      </c>
      <c r="AE29" s="3">
        <f>IF(AB29&gt;$AB$1,"NA",(IF($AC29&lt;'[2]Point Tables'!$S$5,"OLD",(IF($AD29="Y","X",(VLOOKUP($AA29,[1]Y14WF!$A$1:$A$65536,1,FALSE)))))))</f>
        <v>100085575</v>
      </c>
      <c r="AF29" s="3">
        <f>IF(AB29&gt;$AB$1,"NA",(IF(AC29&lt;'[6]Point Tables'!$V$6,"OLD",(IF(AD29="Y","X",(VLOOKUP(AA29,[1]Y12WF!$A$1:$A$65536,1,FALSE)))))))</f>
        <v>100085575</v>
      </c>
      <c r="AG29" s="3"/>
      <c r="AH29" s="3" t="s">
        <v>831</v>
      </c>
      <c r="AI29" s="3">
        <v>1999</v>
      </c>
      <c r="AJ29" s="3" t="s">
        <v>160</v>
      </c>
      <c r="AK29" s="14" t="s">
        <v>831</v>
      </c>
      <c r="AL29" s="14">
        <v>100099619</v>
      </c>
      <c r="AM29" s="26">
        <v>26</v>
      </c>
      <c r="AN29" s="14">
        <v>1999</v>
      </c>
      <c r="AO29" s="27"/>
      <c r="AP29" s="3" t="str">
        <f>IF(AM29&gt;$AN$1,"NA",(IF($AN29&lt;'[2]Point Tables'!$S$5,"OLD",(IF($AO29="Y","X",(VLOOKUP($AL29,[1]Y14WF!$A$1:$A$65536,1,FALSE)))))))</f>
        <v>NA</v>
      </c>
      <c r="AQ29" s="3" t="str">
        <f>IF(AM29&gt;$AN$1,"NA",(IF(AN29&lt;'[2]Point Tables'!$S$6,"OLD",(IF(AO29="Y","X",(VLOOKUP(AL29,[1]Y12WF!$A$1:$A$65536,1,FALSE)))))))</f>
        <v>NA</v>
      </c>
      <c r="AR29" s="3"/>
      <c r="AS29" s="3" t="s">
        <v>705</v>
      </c>
      <c r="AT29" s="3">
        <v>1998</v>
      </c>
      <c r="AU29" s="3" t="s">
        <v>160</v>
      </c>
      <c r="AV29" s="13" t="s">
        <v>705</v>
      </c>
      <c r="AW29" s="13">
        <v>100099164</v>
      </c>
      <c r="AX29" s="13">
        <v>26</v>
      </c>
      <c r="AY29" s="13">
        <v>1998</v>
      </c>
      <c r="AZ29" s="27"/>
      <c r="BA29" s="3" t="str">
        <f>IF(AX29&gt;$AY$1,"NA",(IF($AY29&lt;'[2]Point Tables'!$S$5,"OLD",(IF($AZ29="Y","X",(VLOOKUP($AW29,[1]Y14WF!$A$1:$A$65536,1,FALSE)))))))</f>
        <v>NA</v>
      </c>
      <c r="BB29" s="3" t="str">
        <f>IF(AX29&gt;$AY$1,"NA",(IF(AY29&lt;'[2]Point Tables'!$S$6,"OLD",(IF(AZ29="Y","X",(VLOOKUP(AW29,[1]Y12WF!$A$1:$A$65536,1,FALSE)))))))</f>
        <v>NA</v>
      </c>
      <c r="BC29" s="27"/>
      <c r="BD29" s="3" t="s">
        <v>830</v>
      </c>
      <c r="BE29" s="3">
        <v>1998</v>
      </c>
      <c r="BF29" s="3" t="s">
        <v>699</v>
      </c>
      <c r="BG29" s="21" t="s">
        <v>830</v>
      </c>
      <c r="BH29" s="20">
        <v>100099838</v>
      </c>
      <c r="BI29" s="20">
        <v>26</v>
      </c>
      <c r="BJ29" s="20">
        <v>1998</v>
      </c>
      <c r="BL29" s="3" t="str">
        <f>IF(BI29&gt;$BJ$1,"NA",(IF($BJ29&lt;'[2]Point Tables'!$S$5,"OLD",(IF($BK29="Y","X",(VLOOKUP($BH29,[1]Y14WF!$A$1:$A$65536,1,FALSE)))))))</f>
        <v>NA</v>
      </c>
      <c r="BM29" s="3" t="str">
        <f>IF(BI29&gt;$BJ$1,"NA",(IF(BJ29&lt;'[3]Point Tables'!$S$6,"OLD",(IF(BK29="Y","X",(VLOOKUP(BH29,[1]Y12WF!$A$1:$A$65536,1,FALSE)))))))</f>
        <v>NA</v>
      </c>
      <c r="BN29" s="3"/>
      <c r="BO29" s="3" t="s">
        <v>829</v>
      </c>
      <c r="BP29" s="3">
        <v>1997</v>
      </c>
      <c r="BQ29" s="3" t="s">
        <v>699</v>
      </c>
      <c r="BR29" s="14" t="s">
        <v>829</v>
      </c>
      <c r="BS29" s="14">
        <v>100128773</v>
      </c>
      <c r="BT29" s="22">
        <v>26</v>
      </c>
      <c r="BU29" s="14">
        <v>1997</v>
      </c>
      <c r="BV29" s="27"/>
      <c r="BW29" s="3" t="str">
        <f>IF(BT29&gt;$BU$1,"NA",(IF($BU29&lt;'[2]Point Tables'!$S$5,"OLD",(IF($BV29="Y","X",(VLOOKUP($BS29,[1]Y14WF!$A$1:$A$65536,1,FALSE)))))))</f>
        <v>NA</v>
      </c>
      <c r="BX29" s="3" t="str">
        <f>IF(BT29&gt;$BU$1,"NA",(IF(BU29&lt;'[2]Point Tables'!$S$6,"OLD",(IF(BV29="Y","X",(VLOOKUP(BS29,[1]Y12WF!$A$1:$A$65536,1,FALSE)))))))</f>
        <v>NA</v>
      </c>
      <c r="BY29" s="3"/>
      <c r="BZ29" s="3" t="s">
        <v>827</v>
      </c>
      <c r="CA29" s="3">
        <v>1997</v>
      </c>
      <c r="CB29" s="3" t="s">
        <v>828</v>
      </c>
      <c r="CC29" s="28" t="s">
        <v>827</v>
      </c>
      <c r="CD29" s="30">
        <v>100127459</v>
      </c>
      <c r="CE29" s="29">
        <v>26</v>
      </c>
      <c r="CF29" s="28">
        <v>1997</v>
      </c>
      <c r="CH29" s="3" t="str">
        <f>IF(CE29&gt;$CF$1,"NA",(IF($CF29&lt;'[2]Point Tables'!$S$5,"OLD",(IF($CG29="Y","X",(VLOOKUP($CD29,[1]Y14WF!$A$1:$A$65536,1,FALSE)))))))</f>
        <v>NA</v>
      </c>
      <c r="CI29" s="3" t="str">
        <f>IF(CE29&gt;$CF$1,"NA",(IF(CF29&lt;'[2]Point Tables'!$S$6,"OLD",(IF(CG29="Y","X",(VLOOKUP(CD29,[1]Y12WF!$A$1:$A$65536,1,FALSE)))))))</f>
        <v>NA</v>
      </c>
      <c r="CK29" s="3" t="s">
        <v>826</v>
      </c>
      <c r="CL29" s="3">
        <v>1999</v>
      </c>
      <c r="CM29" s="3" t="s">
        <v>696</v>
      </c>
      <c r="CN29" s="13" t="s">
        <v>826</v>
      </c>
      <c r="CO29" s="14">
        <v>100094670</v>
      </c>
      <c r="CP29" s="25">
        <v>26</v>
      </c>
      <c r="CQ29" s="24">
        <v>1999</v>
      </c>
      <c r="CS29" s="3" t="str">
        <f>IF(CP29&gt;$CQ$1,"NA",(IF($CQ28&lt;'[2]Point Tables'!$S$5,"OLD",(IF($CR28="Y","X",(VLOOKUP($CO29,[1]Y14WF!$A$1:$A$65536,1,FALSE)))))))</f>
        <v>NA</v>
      </c>
      <c r="CT29" s="3" t="str">
        <f>IF(CP29&gt;$CQ$1,"NA",(IF(CQ29&lt;'[4]Point Tables'!$S$6,"OLD",(IF(CR29="Y","X",(VLOOKUP(CO30,[1]Y12WF!$A$1:$A$65536,1,FALSE)))))))</f>
        <v>NA</v>
      </c>
      <c r="CV29" s="3" t="s">
        <v>825</v>
      </c>
      <c r="CW29" s="3">
        <v>1996</v>
      </c>
      <c r="CX29" s="3" t="s">
        <v>71</v>
      </c>
      <c r="CY29" s="13" t="s">
        <v>825</v>
      </c>
      <c r="CZ29" s="14">
        <v>100116698</v>
      </c>
      <c r="DA29" s="25">
        <v>26</v>
      </c>
      <c r="DB29" s="24">
        <v>1996</v>
      </c>
      <c r="DD29" s="3" t="str">
        <f>IF(DA29&gt;$DB$1,"NA",(IF($DB29&lt;'[2]Point Tables'!$S$5,"OLD",(IF($DC29="Y","X",(VLOOKUP($CZ29,[1]Y14WF!$A$1:$A$65536,1,FALSE)))))))</f>
        <v>NA</v>
      </c>
      <c r="DE29" s="3" t="str">
        <f>IF(DA29&gt;$DB$1,"NA",(IF(DB29&lt;'[2]Point Tables'!$S$6,"OLD",(IF(DC29="Y","X",(VLOOKUP(CZ29,[1]Y12WF!$A$1:$A$65536,1,FALSE)))))))</f>
        <v>NA</v>
      </c>
      <c r="DG29" s="3" t="s">
        <v>824</v>
      </c>
      <c r="DH29" s="3">
        <v>2001</v>
      </c>
      <c r="DI29" s="3" t="s">
        <v>37</v>
      </c>
      <c r="DJ29" s="13" t="s">
        <v>824</v>
      </c>
      <c r="DK29" s="14">
        <v>100119266</v>
      </c>
      <c r="DL29" s="25">
        <v>26</v>
      </c>
      <c r="DM29" s="24">
        <v>2001</v>
      </c>
      <c r="DO29" s="3"/>
      <c r="DP29" s="3"/>
      <c r="DR29" s="3"/>
      <c r="DS29" s="3"/>
      <c r="DT29" s="3"/>
      <c r="DV29" s="14"/>
      <c r="DW29" s="25"/>
      <c r="DX29" s="24"/>
      <c r="DZ29" s="3"/>
      <c r="EA29" s="3"/>
    </row>
    <row r="30" spans="1:131" ht="27">
      <c r="A30" s="3" t="s">
        <v>472</v>
      </c>
      <c r="B30" s="3">
        <v>1996</v>
      </c>
      <c r="C30" s="3" t="s">
        <v>284</v>
      </c>
      <c r="D30" s="13" t="s">
        <v>472</v>
      </c>
      <c r="E30" s="13">
        <v>100130193</v>
      </c>
      <c r="F30" s="13">
        <v>27</v>
      </c>
      <c r="G30" s="13">
        <v>1996</v>
      </c>
      <c r="H30" s="13" t="s">
        <v>25</v>
      </c>
      <c r="I30" s="3">
        <f>IF(F30&gt;$F$1,"NA",(IF($G30&lt;'[2]Point Tables'!$S$5,"OLD",(IF($H30="Y","X",(VLOOKUP($E30,[1]Y14WF!$A$1:$A$65536,1,FALSE)))))))</f>
        <v>100130193</v>
      </c>
      <c r="J30" s="3" t="str">
        <f>IF(F30&gt;$F$1,"NA",(IF(G30&lt;'[3]Point Tables'!$S$6,"OLD",(IF(H30="Y","X",(VLOOKUP(E30,[1]Y12WF!$A$1:$A$65536,1,FALSE)))))))</f>
        <v>OLD</v>
      </c>
      <c r="L30" t="s">
        <v>823</v>
      </c>
      <c r="M30">
        <v>1999</v>
      </c>
      <c r="N30" t="s">
        <v>58</v>
      </c>
      <c r="O30" t="s">
        <v>823</v>
      </c>
      <c r="P30">
        <v>100093798</v>
      </c>
      <c r="Q30">
        <v>27</v>
      </c>
      <c r="R30">
        <v>1999</v>
      </c>
      <c r="S30" s="16" t="s">
        <v>25</v>
      </c>
      <c r="T30" s="3">
        <f>IF(Q30&gt;$Q$1,"NA",(IF($R30&lt;'[2]Point Tables'!$S$5,"OLD",(IF($S30="Y","X",(VLOOKUP($P30,[1]Y14WF!$A$1:$A$65536,1,FALSE)))))))</f>
        <v>100093798</v>
      </c>
      <c r="U30" s="3">
        <f>IF(Q30&gt;$Q$1,"NA",(IF(R30&lt;'[3]Point Tables'!$S$6,"OLD",(IF(S30="Y","X",(VLOOKUP(P30,[1]Y12WF!$A$1:$A$65536,1,FALSE)))))))</f>
        <v>100093798</v>
      </c>
      <c r="V30" s="3"/>
      <c r="W30" s="3" t="s">
        <v>116</v>
      </c>
      <c r="X30" s="3">
        <v>1998</v>
      </c>
      <c r="Y30" s="3" t="s">
        <v>31</v>
      </c>
      <c r="Z30" s="13" t="s">
        <v>116</v>
      </c>
      <c r="AA30" s="13">
        <v>100086145</v>
      </c>
      <c r="AB30" s="13">
        <v>27</v>
      </c>
      <c r="AC30" s="13">
        <v>1998</v>
      </c>
      <c r="AD30" s="15" t="s">
        <v>25</v>
      </c>
      <c r="AE30" s="3">
        <f>IF(AB30&gt;$AB$1,"NA",(IF($AC30&lt;'[2]Point Tables'!$S$5,"OLD",(IF($AD30="Y","X",(VLOOKUP($AA30,[1]Y14WF!$A$1:$A$65536,1,FALSE)))))))</f>
        <v>100086145</v>
      </c>
      <c r="AF30" s="3">
        <f>IF(AB30&gt;$AB$1,"NA",(IF(AC30&lt;'[6]Point Tables'!$V$6,"OLD",(IF(AD30="Y","X",(VLOOKUP(AA30,[1]Y12WF!$A$1:$A$65536,1,FALSE)))))))</f>
        <v>100086145</v>
      </c>
      <c r="AG30" s="3"/>
      <c r="AH30" s="3" t="s">
        <v>821</v>
      </c>
      <c r="AI30" s="3">
        <v>1998</v>
      </c>
      <c r="AJ30" s="3" t="s">
        <v>822</v>
      </c>
      <c r="AK30" s="14" t="s">
        <v>821</v>
      </c>
      <c r="AL30" s="14">
        <v>100067418</v>
      </c>
      <c r="AM30" s="26">
        <v>27</v>
      </c>
      <c r="AN30" s="14">
        <v>1998</v>
      </c>
      <c r="AO30" s="27"/>
      <c r="AP30" s="3" t="str">
        <f>IF(AM30&gt;$AN$1,"NA",(IF($AN30&lt;'[2]Point Tables'!$S$5,"OLD",(IF($AO30="Y","X",(VLOOKUP($AL30,[1]Y14WF!$A$1:$A$65536,1,FALSE)))))))</f>
        <v>NA</v>
      </c>
      <c r="AQ30" s="3" t="str">
        <f>IF(AM30&gt;$AN$1,"NA",(IF(AN30&lt;'[2]Point Tables'!$S$6,"OLD",(IF(AO30="Y","X",(VLOOKUP(AL30,[1]Y12WF!$A$1:$A$65536,1,FALSE)))))))</f>
        <v>NA</v>
      </c>
      <c r="AR30" s="3"/>
      <c r="AS30" s="3" t="s">
        <v>820</v>
      </c>
      <c r="AT30" s="3">
        <v>1996</v>
      </c>
      <c r="AU30" s="3" t="s">
        <v>41</v>
      </c>
      <c r="AV30" s="13" t="s">
        <v>820</v>
      </c>
      <c r="AW30" s="13">
        <v>100084054</v>
      </c>
      <c r="AX30" s="13">
        <v>27</v>
      </c>
      <c r="AY30" s="13">
        <v>1996</v>
      </c>
      <c r="AZ30" s="27"/>
      <c r="BA30" s="3" t="str">
        <f>IF(AX30&gt;$AY$1,"NA",(IF($AY30&lt;'[2]Point Tables'!$S$5,"OLD",(IF($AZ30="Y","X",(VLOOKUP($AW30,[1]Y14WF!$A$1:$A$65536,1,FALSE)))))))</f>
        <v>NA</v>
      </c>
      <c r="BB30" s="3" t="str">
        <f>IF(AX30&gt;$AY$1,"NA",(IF(AY30&lt;'[2]Point Tables'!$S$6,"OLD",(IF(AZ30="Y","X",(VLOOKUP(AW30,[1]Y12WF!$A$1:$A$65536,1,FALSE)))))))</f>
        <v>NA</v>
      </c>
      <c r="BC30" s="27"/>
      <c r="BD30" s="3" t="s">
        <v>819</v>
      </c>
      <c r="BE30" s="3">
        <v>1998</v>
      </c>
      <c r="BF30" s="3" t="s">
        <v>683</v>
      </c>
      <c r="BG30" s="21" t="s">
        <v>819</v>
      </c>
      <c r="BH30" s="20">
        <v>100096054</v>
      </c>
      <c r="BI30" s="20">
        <v>27</v>
      </c>
      <c r="BJ30" s="20">
        <v>1998</v>
      </c>
      <c r="BL30" s="3" t="str">
        <f>IF(BI30&gt;$BJ$1,"NA",(IF($BJ30&lt;'[2]Point Tables'!$S$5,"OLD",(IF($BK30="Y","X",(VLOOKUP($BH30,[1]Y14WF!$A$1:$A$65536,1,FALSE)))))))</f>
        <v>NA</v>
      </c>
      <c r="BM30" s="3" t="str">
        <f>IF(BI30&gt;$BJ$1,"NA",(IF(BJ30&lt;'[3]Point Tables'!$S$6,"OLD",(IF(BK30="Y","X",(VLOOKUP(BH30,[1]Y12WF!$A$1:$A$65536,1,FALSE)))))))</f>
        <v>NA</v>
      </c>
      <c r="BN30" s="3"/>
      <c r="BO30" s="3" t="s">
        <v>818</v>
      </c>
      <c r="BP30" s="3">
        <v>1998</v>
      </c>
      <c r="BQ30" s="3" t="s">
        <v>703</v>
      </c>
      <c r="BR30" s="14" t="s">
        <v>818</v>
      </c>
      <c r="BS30" s="14">
        <v>100124304</v>
      </c>
      <c r="BT30" s="22">
        <v>27</v>
      </c>
      <c r="BU30" s="14">
        <v>1998</v>
      </c>
      <c r="BV30" s="27"/>
      <c r="BW30" s="3" t="str">
        <f>IF(BT30&gt;$BU$1,"NA",(IF($BU30&lt;'[2]Point Tables'!$S$5,"OLD",(IF($BV30="Y","X",(VLOOKUP($BS30,[1]Y14WF!$A$1:$A$65536,1,FALSE)))))))</f>
        <v>NA</v>
      </c>
      <c r="BX30" s="3" t="str">
        <f>IF(BT30&gt;$BU$1,"NA",(IF(BU30&lt;'[2]Point Tables'!$S$6,"OLD",(IF(BV30="Y","X",(VLOOKUP(BS30,[1]Y12WF!$A$1:$A$65536,1,FALSE)))))))</f>
        <v>NA</v>
      </c>
      <c r="BY30" s="3"/>
      <c r="BZ30" s="3" t="s">
        <v>817</v>
      </c>
      <c r="CA30" s="3">
        <v>1997</v>
      </c>
      <c r="CB30" s="3" t="s">
        <v>781</v>
      </c>
      <c r="CC30" s="28" t="s">
        <v>817</v>
      </c>
      <c r="CD30" s="30">
        <v>100096949</v>
      </c>
      <c r="CE30" s="29">
        <v>27</v>
      </c>
      <c r="CF30" s="28">
        <v>1997</v>
      </c>
      <c r="CH30" s="3" t="str">
        <f>IF(CE30&gt;$CF$1,"NA",(IF($CF30&lt;'[2]Point Tables'!$S$5,"OLD",(IF($CG30="Y","X",(VLOOKUP($CD30,[1]Y14WF!$A$1:$A$65536,1,FALSE)))))))</f>
        <v>NA</v>
      </c>
      <c r="CI30" s="3" t="str">
        <f>IF(CE30&gt;$CF$1,"NA",(IF(CF30&lt;'[2]Point Tables'!$S$6,"OLD",(IF(CG30="Y","X",(VLOOKUP(CD30,[1]Y12WF!$A$1:$A$65536,1,FALSE)))))))</f>
        <v>NA</v>
      </c>
      <c r="CK30" s="3" t="s">
        <v>816</v>
      </c>
      <c r="CL30" s="3">
        <v>1998</v>
      </c>
      <c r="CM30" s="3" t="s">
        <v>678</v>
      </c>
      <c r="CN30" s="13" t="s">
        <v>816</v>
      </c>
      <c r="CO30" s="14">
        <v>100130946</v>
      </c>
      <c r="CP30" s="25">
        <v>27</v>
      </c>
      <c r="CQ30" s="24">
        <v>1998</v>
      </c>
      <c r="CS30" s="3" t="str">
        <f>IF(CP30&gt;$CQ$1,"NA",(IF($CQ29&lt;'[2]Point Tables'!$S$5,"OLD",(IF($CR29="Y","X",(VLOOKUP($CO30,[1]Y14WF!$A$1:$A$65536,1,FALSE)))))))</f>
        <v>NA</v>
      </c>
      <c r="CT30" s="3" t="str">
        <f>IF(CP30&gt;$CQ$1,"NA",(IF(CQ30&lt;'[4]Point Tables'!$S$6,"OLD",(IF(CR30="Y","X",(VLOOKUP(CO31,[1]Y12WF!$A$1:$A$65536,1,FALSE)))))))</f>
        <v>NA</v>
      </c>
      <c r="CV30" s="3" t="s">
        <v>748</v>
      </c>
      <c r="CW30" s="3">
        <v>1996</v>
      </c>
      <c r="CX30" s="3" t="s">
        <v>27</v>
      </c>
      <c r="CY30" s="13" t="s">
        <v>748</v>
      </c>
      <c r="CZ30" s="14">
        <v>100102317</v>
      </c>
      <c r="DA30" s="25">
        <v>27</v>
      </c>
      <c r="DB30" s="24">
        <v>1996</v>
      </c>
      <c r="DD30" s="3" t="str">
        <f>IF(DA30&gt;$DB$1,"NA",(IF($DB30&lt;'[2]Point Tables'!$S$5,"OLD",(IF($DC30="Y","X",(VLOOKUP($CZ30,[1]Y14WF!$A$1:$A$65536,1,FALSE)))))))</f>
        <v>NA</v>
      </c>
      <c r="DE30" s="3" t="str">
        <f>IF(DA30&gt;$DB$1,"NA",(IF(DB30&lt;'[2]Point Tables'!$S$6,"OLD",(IF(DC30="Y","X",(VLOOKUP(CZ30,[1]Y12WF!$A$1:$A$65536,1,FALSE)))))))</f>
        <v>NA</v>
      </c>
      <c r="DG30" s="3" t="s">
        <v>815</v>
      </c>
      <c r="DH30" s="3">
        <v>1997</v>
      </c>
      <c r="DI30" s="3" t="s">
        <v>80</v>
      </c>
      <c r="DJ30" s="13" t="s">
        <v>815</v>
      </c>
      <c r="DK30" s="14">
        <v>100119274</v>
      </c>
      <c r="DL30" s="25">
        <v>27</v>
      </c>
      <c r="DM30" s="24">
        <v>1997</v>
      </c>
      <c r="DO30" s="3"/>
      <c r="DP30" s="3"/>
      <c r="DR30" s="3"/>
      <c r="DS30" s="3"/>
      <c r="DT30" s="3"/>
      <c r="DV30" s="14"/>
      <c r="DW30" s="25"/>
      <c r="DX30" s="24"/>
      <c r="DZ30" s="3"/>
      <c r="EA30" s="3"/>
    </row>
    <row r="31" spans="1:131" ht="27">
      <c r="A31" s="3" t="s">
        <v>102</v>
      </c>
      <c r="B31" s="3">
        <v>1996</v>
      </c>
      <c r="C31" s="3" t="s">
        <v>89</v>
      </c>
      <c r="D31" s="13" t="s">
        <v>102</v>
      </c>
      <c r="E31" s="13">
        <v>100090545</v>
      </c>
      <c r="F31" s="13">
        <v>28</v>
      </c>
      <c r="G31" s="13">
        <v>1996</v>
      </c>
      <c r="H31" s="13" t="s">
        <v>25</v>
      </c>
      <c r="I31" s="3">
        <f>IF(F31&gt;$F$1,"NA",(IF($G31&lt;'[2]Point Tables'!$S$5,"OLD",(IF($H31="Y","X",(VLOOKUP($E31,[1]Y14WF!$A$1:$A$65536,1,FALSE)))))))</f>
        <v>100090545</v>
      </c>
      <c r="J31" s="3" t="str">
        <f>IF(F31&gt;$F$1,"NA",(IF(G31&lt;'[3]Point Tables'!$S$6,"OLD",(IF(H31="Y","X",(VLOOKUP(E31,[1]Y12WF!$A$1:$A$65536,1,FALSE)))))))</f>
        <v>OLD</v>
      </c>
      <c r="L31" t="s">
        <v>357</v>
      </c>
      <c r="M31">
        <v>1997</v>
      </c>
      <c r="N31" t="s">
        <v>80</v>
      </c>
      <c r="O31" t="s">
        <v>357</v>
      </c>
      <c r="P31">
        <v>100080181</v>
      </c>
      <c r="Q31">
        <v>28</v>
      </c>
      <c r="R31">
        <v>1997</v>
      </c>
      <c r="S31" s="16" t="s">
        <v>25</v>
      </c>
      <c r="T31" s="3">
        <f>IF(Q31&gt;$Q$1,"NA",(IF($R31&lt;'[2]Point Tables'!$S$5,"OLD",(IF($S31="Y","X",(VLOOKUP($P31,[1]Y14WF!$A$1:$A$65536,1,FALSE)))))))</f>
        <v>100080181</v>
      </c>
      <c r="U31" s="3" t="str">
        <f>IF(Q31&gt;$Q$1,"NA",(IF(R31&lt;'[3]Point Tables'!$S$6,"OLD",(IF(S31="Y","X",(VLOOKUP(P31,[1]Y12WF!$A$1:$A$65536,1,FALSE)))))))</f>
        <v>OLD</v>
      </c>
      <c r="V31" s="3"/>
      <c r="W31" s="3" t="s">
        <v>159</v>
      </c>
      <c r="X31" s="3">
        <v>1997</v>
      </c>
      <c r="Y31" s="3" t="s">
        <v>160</v>
      </c>
      <c r="Z31" s="13" t="s">
        <v>159</v>
      </c>
      <c r="AA31" s="13">
        <v>100091111</v>
      </c>
      <c r="AB31" s="13">
        <v>28</v>
      </c>
      <c r="AC31" s="13">
        <v>1997</v>
      </c>
      <c r="AD31" s="15" t="s">
        <v>25</v>
      </c>
      <c r="AE31" s="3">
        <f>IF(AB31&gt;$AB$1,"NA",(IF($AC31&lt;'[2]Point Tables'!$S$5,"OLD",(IF($AD31="Y","X",(VLOOKUP($AA31,[1]Y14WF!$A$1:$A$65536,1,FALSE)))))))</f>
        <v>100091111</v>
      </c>
      <c r="AF31" s="3" t="str">
        <f>IF(AB31&gt;$AB$1,"NA",(IF(AC31&lt;'[6]Point Tables'!$V$6,"OLD",(IF(AD31="Y","X",(VLOOKUP(AA31,[1]Y12WF!$A$1:$A$65536,1,FALSE)))))))</f>
        <v>OLD</v>
      </c>
      <c r="AG31" s="3"/>
      <c r="AH31" s="3" t="s">
        <v>813</v>
      </c>
      <c r="AI31" s="3">
        <v>1998</v>
      </c>
      <c r="AJ31" s="3" t="s">
        <v>814</v>
      </c>
      <c r="AK31" s="14" t="s">
        <v>813</v>
      </c>
      <c r="AL31" s="14">
        <v>100097275</v>
      </c>
      <c r="AM31" s="26">
        <v>28</v>
      </c>
      <c r="AN31" s="14">
        <v>1998</v>
      </c>
      <c r="AO31" s="27"/>
      <c r="AP31" s="3" t="str">
        <f>IF(AM31&gt;$AN$1,"NA",(IF($AN31&lt;'[2]Point Tables'!$S$5,"OLD",(IF($AO31="Y","X",(VLOOKUP($AL31,[1]Y14WF!$A$1:$A$65536,1,FALSE)))))))</f>
        <v>NA</v>
      </c>
      <c r="AQ31" s="3" t="str">
        <f>IF(AM31&gt;$AN$1,"NA",(IF(AN31&lt;'[2]Point Tables'!$S$6,"OLD",(IF(AO31="Y","X",(VLOOKUP(AL31,[1]Y12WF!$A$1:$A$65536,1,FALSE)))))))</f>
        <v>NA</v>
      </c>
      <c r="AR31" s="3"/>
      <c r="AS31" s="3" t="s">
        <v>812</v>
      </c>
      <c r="AT31" s="3">
        <v>1998</v>
      </c>
      <c r="AU31" s="3" t="s">
        <v>80</v>
      </c>
      <c r="AV31" s="13" t="s">
        <v>812</v>
      </c>
      <c r="AW31" s="13">
        <v>100118560</v>
      </c>
      <c r="AX31" s="13">
        <v>28</v>
      </c>
      <c r="AY31" s="13">
        <v>1998</v>
      </c>
      <c r="AZ31" s="27"/>
      <c r="BA31" s="3" t="str">
        <f>IF(AX31&gt;$AY$1,"NA",(IF($AY31&lt;'[2]Point Tables'!$S$5,"OLD",(IF($AZ31="Y","X",(VLOOKUP($AW31,[1]Y14WF!$A$1:$A$65536,1,FALSE)))))))</f>
        <v>NA</v>
      </c>
      <c r="BB31" s="3" t="str">
        <f>IF(AX31&gt;$AY$1,"NA",(IF(AY31&lt;'[2]Point Tables'!$S$6,"OLD",(IF(AZ31="Y","X",(VLOOKUP(AW31,[1]Y12WF!$A$1:$A$65536,1,FALSE)))))))</f>
        <v>NA</v>
      </c>
      <c r="BC31" s="27"/>
      <c r="BD31" s="3" t="s">
        <v>811</v>
      </c>
      <c r="BE31" s="3">
        <v>1997</v>
      </c>
      <c r="BF31" s="3" t="s">
        <v>725</v>
      </c>
      <c r="BG31" s="21" t="s">
        <v>811</v>
      </c>
      <c r="BH31" s="20">
        <v>100117400</v>
      </c>
      <c r="BI31" s="20">
        <v>28</v>
      </c>
      <c r="BJ31" s="20">
        <v>1997</v>
      </c>
      <c r="BL31" s="3" t="str">
        <f>IF(BI31&gt;$BJ$1,"NA",(IF($BJ31&lt;'[2]Point Tables'!$S$5,"OLD",(IF($BK31="Y","X",(VLOOKUP($BH31,[1]Y14WF!$A$1:$A$65536,1,FALSE)))))))</f>
        <v>NA</v>
      </c>
      <c r="BM31" s="3" t="str">
        <f>IF(BI31&gt;$BJ$1,"NA",(IF(BJ31&lt;'[3]Point Tables'!$S$6,"OLD",(IF(BK31="Y","X",(VLOOKUP(BH31,[1]Y12WF!$A$1:$A$65536,1,FALSE)))))))</f>
        <v>NA</v>
      </c>
      <c r="BN31" s="3"/>
      <c r="BO31" s="3" t="s">
        <v>810</v>
      </c>
      <c r="BP31" s="3">
        <v>1997</v>
      </c>
      <c r="BQ31" s="3" t="s">
        <v>699</v>
      </c>
      <c r="BR31" s="14" t="s">
        <v>810</v>
      </c>
      <c r="BS31" s="14">
        <v>100098625</v>
      </c>
      <c r="BT31" s="22">
        <v>28</v>
      </c>
      <c r="BU31" s="14">
        <v>1997</v>
      </c>
      <c r="BV31" s="27"/>
      <c r="BW31" s="3" t="str">
        <f>IF(BT31&gt;$BU$1,"NA",(IF($BU31&lt;'[2]Point Tables'!$S$5,"OLD",(IF($BV31="Y","X",(VLOOKUP($BS31,[1]Y14WF!$A$1:$A$65536,1,FALSE)))))))</f>
        <v>NA</v>
      </c>
      <c r="BX31" s="3" t="str">
        <f>IF(BT31&gt;$BU$1,"NA",(IF(BU31&lt;'[2]Point Tables'!$S$6,"OLD",(IF(BV31="Y","X",(VLOOKUP(BS31,[1]Y12WF!$A$1:$A$65536,1,FALSE)))))))</f>
        <v>NA</v>
      </c>
      <c r="BY31" s="3"/>
      <c r="BZ31" s="3" t="s">
        <v>808</v>
      </c>
      <c r="CA31" s="3">
        <v>1996</v>
      </c>
      <c r="CB31" s="3" t="s">
        <v>809</v>
      </c>
      <c r="CC31" s="28" t="s">
        <v>808</v>
      </c>
      <c r="CD31" s="30">
        <v>100123619</v>
      </c>
      <c r="CE31" s="29">
        <v>28</v>
      </c>
      <c r="CF31" s="28">
        <v>1996</v>
      </c>
      <c r="CH31" s="3" t="str">
        <f>IF(CE31&gt;$CF$1,"NA",(IF($CF31&lt;'[2]Point Tables'!$S$5,"OLD",(IF($CG31="Y","X",(VLOOKUP($CD31,[1]Y14WF!$A$1:$A$65536,1,FALSE)))))))</f>
        <v>NA</v>
      </c>
      <c r="CI31" s="3" t="str">
        <f>IF(CE31&gt;$CF$1,"NA",(IF(CF31&lt;'[2]Point Tables'!$S$6,"OLD",(IF(CG31="Y","X",(VLOOKUP(CD31,[1]Y12WF!$A$1:$A$65536,1,FALSE)))))))</f>
        <v>NA</v>
      </c>
      <c r="CK31" s="3" t="s">
        <v>806</v>
      </c>
      <c r="CL31" s="3">
        <v>1996</v>
      </c>
      <c r="CM31" s="3" t="s">
        <v>807</v>
      </c>
      <c r="CN31" s="13" t="s">
        <v>806</v>
      </c>
      <c r="CO31" s="14">
        <v>100116986</v>
      </c>
      <c r="CP31" s="25">
        <v>28</v>
      </c>
      <c r="CQ31" s="24">
        <v>1996</v>
      </c>
      <c r="CS31" s="3" t="str">
        <f>IF(CP31&gt;$CQ$1,"NA",(IF($CQ30&lt;'[2]Point Tables'!$S$5,"OLD",(IF($CR30="Y","X",(VLOOKUP($CO31,[1]Y14WF!$A$1:$A$65536,1,FALSE)))))))</f>
        <v>NA</v>
      </c>
      <c r="CT31" s="3" t="str">
        <f>IF(CP31&gt;$CQ$1,"NA",(IF(CQ31&lt;'[4]Point Tables'!$S$6,"OLD",(IF(CR31="Y","X",(VLOOKUP(CO32,[1]Y12WF!$A$1:$A$65536,1,FALSE)))))))</f>
        <v>NA</v>
      </c>
      <c r="CV31" s="3" t="s">
        <v>805</v>
      </c>
      <c r="CW31" s="3">
        <v>1996</v>
      </c>
      <c r="CX31" s="3" t="s">
        <v>222</v>
      </c>
      <c r="CY31" s="13" t="s">
        <v>805</v>
      </c>
      <c r="CZ31" s="14">
        <v>100083792</v>
      </c>
      <c r="DA31" s="25">
        <v>28</v>
      </c>
      <c r="DB31" s="24">
        <v>1996</v>
      </c>
      <c r="DD31" s="3"/>
      <c r="DE31" s="3"/>
      <c r="DG31" s="3" t="s">
        <v>804</v>
      </c>
      <c r="DH31" s="3">
        <v>1998</v>
      </c>
      <c r="DI31" s="3" t="s">
        <v>37</v>
      </c>
      <c r="DJ31" s="13" t="s">
        <v>804</v>
      </c>
      <c r="DK31" s="14">
        <v>100116060</v>
      </c>
      <c r="DL31" s="25">
        <v>28</v>
      </c>
      <c r="DM31" s="24">
        <v>1998</v>
      </c>
      <c r="DO31" s="3"/>
      <c r="DP31" s="3"/>
      <c r="DR31" s="3"/>
      <c r="DS31" s="3"/>
      <c r="DT31" s="3"/>
      <c r="DV31" s="14"/>
      <c r="DW31" s="25"/>
      <c r="DX31" s="24"/>
      <c r="DZ31" s="3"/>
      <c r="EA31" s="3"/>
    </row>
    <row r="32" spans="1:131">
      <c r="A32" s="3" t="s">
        <v>287</v>
      </c>
      <c r="B32" s="3">
        <v>1998</v>
      </c>
      <c r="C32" s="3" t="s">
        <v>27</v>
      </c>
      <c r="D32" s="13" t="s">
        <v>287</v>
      </c>
      <c r="E32" s="13">
        <v>100070802</v>
      </c>
      <c r="F32" s="13">
        <v>29</v>
      </c>
      <c r="G32" s="13">
        <v>1998</v>
      </c>
      <c r="H32" s="13" t="s">
        <v>25</v>
      </c>
      <c r="I32" s="3">
        <f>IF(F32&gt;$F$1,"NA",(IF($G32&lt;'[2]Point Tables'!$S$5,"OLD",(IF($H32="Y","X",(VLOOKUP($E32,[1]Y14WF!$A$1:$A$65536,1,FALSE)))))))</f>
        <v>100070802</v>
      </c>
      <c r="J32" s="3">
        <f>IF(F32&gt;$F$1,"NA",(IF(G32&lt;'[3]Point Tables'!$S$6,"OLD",(IF(H32="Y","X",(VLOOKUP(E32,[1]Y12WF!$A$1:$A$65536,1,FALSE)))))))</f>
        <v>100070802</v>
      </c>
      <c r="L32" t="s">
        <v>287</v>
      </c>
      <c r="M32">
        <v>1998</v>
      </c>
      <c r="N32" t="s">
        <v>27</v>
      </c>
      <c r="O32" t="s">
        <v>287</v>
      </c>
      <c r="P32">
        <v>100070802</v>
      </c>
      <c r="Q32">
        <v>29</v>
      </c>
      <c r="R32">
        <v>1998</v>
      </c>
      <c r="S32" s="16" t="s">
        <v>25</v>
      </c>
      <c r="T32" s="3">
        <f>IF(Q32&gt;$Q$1,"NA",(IF($R32&lt;'[2]Point Tables'!$S$5,"OLD",(IF($S32="Y","X",(VLOOKUP($P32,[1]Y14WF!$A$1:$A$65536,1,FALSE)))))))</f>
        <v>100070802</v>
      </c>
      <c r="U32" s="3">
        <f>IF(Q32&gt;$Q$1,"NA",(IF(R32&lt;'[3]Point Tables'!$S$6,"OLD",(IF(S32="Y","X",(VLOOKUP(P32,[1]Y12WF!$A$1:$A$65536,1,FALSE)))))))</f>
        <v>100070802</v>
      </c>
      <c r="V32" s="3"/>
      <c r="W32" s="3" t="s">
        <v>803</v>
      </c>
      <c r="X32" s="3">
        <v>1997</v>
      </c>
      <c r="Y32" s="3" t="s">
        <v>379</v>
      </c>
      <c r="Z32" s="13" t="s">
        <v>803</v>
      </c>
      <c r="AA32" s="13">
        <v>100086679</v>
      </c>
      <c r="AB32" s="13">
        <v>29</v>
      </c>
      <c r="AC32" s="13">
        <v>1997</v>
      </c>
      <c r="AD32" s="15" t="s">
        <v>25</v>
      </c>
      <c r="AE32" s="3">
        <f>IF(AB32&gt;$AB$1,"NA",(IF($AC32&lt;'[2]Point Tables'!$S$5,"OLD",(IF($AD32="Y","X",(VLOOKUP($AA32,[1]Y14WF!$A$1:$A$65536,1,FALSE)))))))</f>
        <v>100086679</v>
      </c>
      <c r="AF32" s="3" t="str">
        <f>IF(AB32&gt;$AB$1,"NA",(IF(AC32&lt;'[6]Point Tables'!$V$6,"OLD",(IF(AD32="Y","X",(VLOOKUP(AA32,[1]Y12WF!$A$1:$A$65536,1,FALSE)))))))</f>
        <v>OLD</v>
      </c>
      <c r="AG32" s="3"/>
      <c r="AH32" s="3" t="s">
        <v>187</v>
      </c>
      <c r="AI32" s="3">
        <v>1997</v>
      </c>
      <c r="AJ32" s="3" t="s">
        <v>802</v>
      </c>
      <c r="AK32" s="14" t="s">
        <v>187</v>
      </c>
      <c r="AL32" s="14">
        <v>100116997</v>
      </c>
      <c r="AM32" s="26">
        <v>29</v>
      </c>
      <c r="AN32" s="14">
        <v>1997</v>
      </c>
      <c r="AO32" s="27"/>
      <c r="AP32" s="3" t="str">
        <f>IF(AM32&gt;$AN$1,"NA",(IF($AN32&lt;'[2]Point Tables'!$S$5,"OLD",(IF($AO32="Y","X",(VLOOKUP($AL32,[1]Y14WF!$A$1:$A$65536,1,FALSE)))))))</f>
        <v>NA</v>
      </c>
      <c r="AQ32" s="3" t="str">
        <f>IF(AM32&gt;$AN$1,"NA",(IF(AN32&lt;'[2]Point Tables'!$S$6,"OLD",(IF(AO32="Y","X",(VLOOKUP(AL32,[1]Y12WF!$A$1:$A$65536,1,FALSE)))))))</f>
        <v>NA</v>
      </c>
      <c r="AR32" s="3"/>
      <c r="AS32" s="3" t="s">
        <v>801</v>
      </c>
      <c r="AT32" s="3">
        <v>1999</v>
      </c>
      <c r="AU32" s="3" t="s">
        <v>293</v>
      </c>
      <c r="AV32" s="14" t="s">
        <v>801</v>
      </c>
      <c r="AW32" s="14">
        <v>100124795</v>
      </c>
      <c r="AX32" s="14">
        <v>29</v>
      </c>
      <c r="AY32" s="14">
        <v>1999</v>
      </c>
      <c r="AZ32" s="27"/>
      <c r="BA32" s="3" t="str">
        <f>IF(AX32&gt;$AY$1,"NA",(IF($AY32&lt;'[2]Point Tables'!$S$5,"OLD",(IF($AZ32="Y","X",(VLOOKUP($AW32,[1]Y14WF!$A$1:$A$65536,1,FALSE)))))))</f>
        <v>NA</v>
      </c>
      <c r="BB32" s="3" t="str">
        <f>IF(AX32&gt;$AY$1,"NA",(IF(AY32&lt;'[2]Point Tables'!$S$6,"OLD",(IF(AZ32="Y","X",(VLOOKUP(AW32,[1]Y12WF!$A$1:$A$65536,1,FALSE)))))))</f>
        <v>NA</v>
      </c>
      <c r="BC32" s="27"/>
      <c r="BD32" s="3" t="s">
        <v>800</v>
      </c>
      <c r="BE32" s="3">
        <v>1998</v>
      </c>
      <c r="BF32" s="3" t="s">
        <v>672</v>
      </c>
      <c r="BG32" s="21" t="s">
        <v>800</v>
      </c>
      <c r="BH32" s="20" t="s">
        <v>670</v>
      </c>
      <c r="BI32" s="20">
        <v>29</v>
      </c>
      <c r="BJ32" s="20">
        <v>1998</v>
      </c>
      <c r="BL32" s="3" t="str">
        <f>IF(BI32&gt;$BJ$1,"NA",(IF($BJ32&lt;'[2]Point Tables'!$S$5,"OLD",(IF($BK32="Y","X",(VLOOKUP($BH32,[1]Y14WF!$A$1:$A$65536,1,FALSE)))))))</f>
        <v>NA</v>
      </c>
      <c r="BM32" s="3" t="str">
        <f>IF(BI32&gt;$BJ$1,"NA",(IF(BJ32&lt;'[3]Point Tables'!$S$6,"OLD",(IF(BK32="Y","X",(VLOOKUP(BH32,[1]Y12WF!$A$1:$A$65536,1,FALSE)))))))</f>
        <v>NA</v>
      </c>
      <c r="BN32" s="3"/>
      <c r="BO32" s="3" t="s">
        <v>799</v>
      </c>
      <c r="BP32" s="3">
        <v>1996</v>
      </c>
      <c r="BQ32" s="3" t="s">
        <v>699</v>
      </c>
      <c r="BR32" s="14" t="s">
        <v>799</v>
      </c>
      <c r="BS32" s="14">
        <v>100102220</v>
      </c>
      <c r="BT32" s="22">
        <v>29</v>
      </c>
      <c r="BU32" s="14">
        <v>1996</v>
      </c>
      <c r="BV32" s="27"/>
      <c r="BW32" s="3" t="str">
        <f>IF(BT32&gt;$BU$1,"NA",(IF($BU32&lt;'[2]Point Tables'!$S$5,"OLD",(IF($BV32="Y","X",(VLOOKUP($BS32,[1]Y14WF!$A$1:$A$65536,1,FALSE)))))))</f>
        <v>NA</v>
      </c>
      <c r="BX32" s="3" t="str">
        <f>IF(BT32&gt;$BU$1,"NA",(IF(BU32&lt;'[2]Point Tables'!$S$6,"OLD",(IF(BV32="Y","X",(VLOOKUP(BS32,[1]Y12WF!$A$1:$A$65536,1,FALSE)))))))</f>
        <v>NA</v>
      </c>
      <c r="BY32" s="3"/>
      <c r="BZ32" s="3" t="s">
        <v>731</v>
      </c>
      <c r="CA32" s="3">
        <v>1999</v>
      </c>
      <c r="CB32" s="3" t="s">
        <v>798</v>
      </c>
      <c r="CC32" s="28" t="s">
        <v>731</v>
      </c>
      <c r="CD32" s="30">
        <v>100099619</v>
      </c>
      <c r="CE32" s="29">
        <v>29</v>
      </c>
      <c r="CF32" s="28">
        <v>1999</v>
      </c>
      <c r="CH32" s="3" t="str">
        <f>IF(CE32&gt;$CF$1,"NA",(IF($CF32&lt;'[2]Point Tables'!$S$5,"OLD",(IF($CG32="Y","X",(VLOOKUP($CD32,[1]Y14WF!$A$1:$A$65536,1,FALSE)))))))</f>
        <v>NA</v>
      </c>
      <c r="CI32" s="3" t="str">
        <f>IF(CE32&gt;$CF$1,"NA",(IF(CF32&lt;'[2]Point Tables'!$S$6,"OLD",(IF(CG32="Y","X",(VLOOKUP(CD32,[1]Y12WF!$A$1:$A$65536,1,FALSE)))))))</f>
        <v>NA</v>
      </c>
      <c r="CK32" s="3" t="s">
        <v>797</v>
      </c>
      <c r="CL32" s="3">
        <v>1998</v>
      </c>
      <c r="CM32" s="3" t="s">
        <v>683</v>
      </c>
      <c r="CN32" s="13" t="s">
        <v>797</v>
      </c>
      <c r="CO32" s="14">
        <v>100117484</v>
      </c>
      <c r="CP32" s="25">
        <v>29</v>
      </c>
      <c r="CQ32" s="24">
        <v>1998</v>
      </c>
      <c r="CS32" s="3" t="str">
        <f>IF(CP32&gt;$CQ$1,"NA",(IF($CQ31&lt;'[2]Point Tables'!$S$5,"OLD",(IF($CR31="Y","X",(VLOOKUP($CO32,[1]Y14WF!$A$1:$A$65536,1,FALSE)))))))</f>
        <v>NA</v>
      </c>
      <c r="CT32" s="3" t="str">
        <f>IF(CP32&gt;$CQ$1,"NA",(IF(CQ32&lt;'[4]Point Tables'!$S$6,"OLD",(IF(CR32="Y","X",(VLOOKUP(CO33,[1]Y12WF!$A$1:$A$65536,1,FALSE)))))))</f>
        <v>NA</v>
      </c>
      <c r="CV32" s="3" t="s">
        <v>796</v>
      </c>
      <c r="CW32" s="3">
        <v>1998</v>
      </c>
      <c r="CX32" s="3" t="s">
        <v>29</v>
      </c>
      <c r="CY32" s="13" t="s">
        <v>796</v>
      </c>
      <c r="CZ32" s="14">
        <v>100102229</v>
      </c>
      <c r="DA32" s="25">
        <v>29</v>
      </c>
      <c r="DB32" s="24">
        <v>1998</v>
      </c>
      <c r="DD32" s="3"/>
      <c r="DE32" s="3"/>
      <c r="DG32" s="3" t="s">
        <v>795</v>
      </c>
      <c r="DH32" s="3">
        <v>1996</v>
      </c>
      <c r="DI32" s="3" t="s">
        <v>39</v>
      </c>
      <c r="DJ32" s="13" t="s">
        <v>795</v>
      </c>
      <c r="DK32" s="14">
        <v>100101574</v>
      </c>
      <c r="DL32" s="25">
        <v>29</v>
      </c>
      <c r="DM32" s="24">
        <v>1996</v>
      </c>
      <c r="DO32" s="3"/>
      <c r="DP32" s="3"/>
      <c r="DR32" s="3"/>
      <c r="DS32" s="3"/>
      <c r="DT32" s="3"/>
      <c r="DV32" s="14"/>
      <c r="DW32" s="25"/>
      <c r="DX32" s="24"/>
      <c r="DZ32" s="3"/>
      <c r="EA32" s="3"/>
    </row>
    <row r="33" spans="1:131">
      <c r="A33" s="3" t="s">
        <v>231</v>
      </c>
      <c r="B33" s="3">
        <v>1997</v>
      </c>
      <c r="C33" s="3" t="s">
        <v>29</v>
      </c>
      <c r="D33" s="13" t="s">
        <v>231</v>
      </c>
      <c r="E33" s="13">
        <v>100060811</v>
      </c>
      <c r="F33" s="13">
        <v>30</v>
      </c>
      <c r="G33" s="13">
        <v>1997</v>
      </c>
      <c r="H33" s="13" t="s">
        <v>25</v>
      </c>
      <c r="I33" s="3">
        <f>IF(F33&gt;$F$1,"NA",(IF($G33&lt;'[2]Point Tables'!$S$5,"OLD",(IF($H33="Y","X",(VLOOKUP($E33,[1]Y14WF!$A$1:$A$65536,1,FALSE)))))))</f>
        <v>100060811</v>
      </c>
      <c r="J33" s="3" t="str">
        <f>IF(F33&gt;$F$1,"NA",(IF(G33&lt;'[3]Point Tables'!$S$6,"OLD",(IF(H33="Y","X",(VLOOKUP(E33,[1]Y12WF!$A$1:$A$65536,1,FALSE)))))))</f>
        <v>OLD</v>
      </c>
      <c r="L33" t="s">
        <v>186</v>
      </c>
      <c r="M33">
        <v>1997</v>
      </c>
      <c r="N33" t="s">
        <v>31</v>
      </c>
      <c r="O33" t="s">
        <v>186</v>
      </c>
      <c r="P33">
        <v>100118126</v>
      </c>
      <c r="Q33">
        <v>30</v>
      </c>
      <c r="R33">
        <v>1997</v>
      </c>
      <c r="S33" s="16" t="s">
        <v>25</v>
      </c>
      <c r="T33" s="3">
        <f>IF(Q33&gt;$Q$1,"NA",(IF($R33&lt;'[2]Point Tables'!$S$5,"OLD",(IF($S33="Y","X",(VLOOKUP($P33,[1]Y14WF!$A$1:$A$65536,1,FALSE)))))))</f>
        <v>100118126</v>
      </c>
      <c r="U33" s="3" t="str">
        <f>IF(Q33&gt;$Q$1,"NA",(IF(R33&lt;'[3]Point Tables'!$S$6,"OLD",(IF(S33="Y","X",(VLOOKUP(P33,[1]Y12WF!$A$1:$A$65536,1,FALSE)))))))</f>
        <v>OLD</v>
      </c>
      <c r="V33" s="3"/>
      <c r="W33" s="3" t="s">
        <v>187</v>
      </c>
      <c r="X33" s="3">
        <v>1997</v>
      </c>
      <c r="Y33" s="3" t="s">
        <v>39</v>
      </c>
      <c r="Z33" s="13" t="s">
        <v>187</v>
      </c>
      <c r="AA33" s="13">
        <v>100116997</v>
      </c>
      <c r="AB33" s="13">
        <v>30</v>
      </c>
      <c r="AC33" s="13">
        <v>1997</v>
      </c>
      <c r="AD33" s="15" t="s">
        <v>25</v>
      </c>
      <c r="AE33" s="3">
        <f>IF(AB33&gt;$AB$1,"NA",(IF($AC33&lt;'[2]Point Tables'!$S$5,"OLD",(IF($AD33="Y","X",(VLOOKUP($AA33,[1]Y14WF!$A$1:$A$65536,1,FALSE)))))))</f>
        <v>100116997</v>
      </c>
      <c r="AF33" s="3" t="str">
        <f>IF(AB33&gt;$AB$1,"NA",(IF(AC33&lt;'[6]Point Tables'!$V$6,"OLD",(IF(AD33="Y","X",(VLOOKUP(AA33,[1]Y12WF!$A$1:$A$65536,1,FALSE)))))))</f>
        <v>OLD</v>
      </c>
      <c r="AG33" s="3"/>
      <c r="AH33" s="3" t="s">
        <v>793</v>
      </c>
      <c r="AI33" s="3">
        <v>1996</v>
      </c>
      <c r="AJ33" s="3" t="s">
        <v>794</v>
      </c>
      <c r="AK33" s="14" t="s">
        <v>793</v>
      </c>
      <c r="AL33" s="14">
        <v>100128152</v>
      </c>
      <c r="AM33" s="26">
        <v>30</v>
      </c>
      <c r="AN33" s="14">
        <v>1996</v>
      </c>
      <c r="AO33" s="27"/>
      <c r="AP33" s="3" t="str">
        <f>IF(AM33&gt;$AN$1,"NA",(IF($AN33&lt;'[2]Point Tables'!$S$5,"OLD",(IF($AO33="Y","X",(VLOOKUP($AL33,[1]Y14WF!$A$1:$A$65536,1,FALSE)))))))</f>
        <v>NA</v>
      </c>
      <c r="AQ33" s="3" t="str">
        <f>IF(AM33&gt;$AN$1,"NA",(IF(AN33&lt;'[2]Point Tables'!$S$6,"OLD",(IF(AO33="Y","X",(VLOOKUP(AL33,[1]Y12WF!$A$1:$A$65536,1,FALSE)))))))</f>
        <v>NA</v>
      </c>
      <c r="AR33" s="3"/>
      <c r="AS33" s="3" t="s">
        <v>792</v>
      </c>
      <c r="AT33" s="3">
        <v>1997</v>
      </c>
      <c r="AU33" s="3" t="s">
        <v>39</v>
      </c>
      <c r="AV33" s="13" t="s">
        <v>792</v>
      </c>
      <c r="AW33" s="13">
        <v>100101821</v>
      </c>
      <c r="AX33" s="13">
        <v>30</v>
      </c>
      <c r="AY33" s="13">
        <v>1997</v>
      </c>
      <c r="AZ33" s="27"/>
      <c r="BA33" s="3" t="str">
        <f>IF(AX33&gt;$AY$1,"NA",(IF($AY33&lt;'[2]Point Tables'!$S$5,"OLD",(IF($AZ33="Y","X",(VLOOKUP($AW33,[1]Y14WF!$A$1:$A$65536,1,FALSE)))))))</f>
        <v>NA</v>
      </c>
      <c r="BB33" s="3" t="str">
        <f>IF(AX33&gt;$AY$1,"NA",(IF(AY33&lt;'[2]Point Tables'!$S$6,"OLD",(IF(AZ33="Y","X",(VLOOKUP(AW33,[1]Y12WF!$A$1:$A$65536,1,FALSE)))))))</f>
        <v>NA</v>
      </c>
      <c r="BC33" s="27"/>
      <c r="BD33" s="3" t="s">
        <v>791</v>
      </c>
      <c r="BE33" s="3">
        <v>1997</v>
      </c>
      <c r="BF33" s="3" t="s">
        <v>683</v>
      </c>
      <c r="BG33" s="21" t="s">
        <v>791</v>
      </c>
      <c r="BH33" s="20">
        <v>100094226</v>
      </c>
      <c r="BI33" s="20">
        <v>30</v>
      </c>
      <c r="BJ33" s="20">
        <v>1997</v>
      </c>
      <c r="BL33" s="3" t="str">
        <f>IF(BI33&gt;$BJ$1,"NA",(IF($BJ33&lt;'[2]Point Tables'!$S$5,"OLD",(IF($BK33="Y","X",(VLOOKUP($BH33,[1]Y14WF!$A$1:$A$65536,1,FALSE)))))))</f>
        <v>NA</v>
      </c>
      <c r="BM33" s="3" t="str">
        <f>IF(BI33&gt;$BJ$1,"NA",(IF(BJ33&lt;'[3]Point Tables'!$S$6,"OLD",(IF(BK33="Y","X",(VLOOKUP(BH33,[1]Y12WF!$A$1:$A$65536,1,FALSE)))))))</f>
        <v>NA</v>
      </c>
      <c r="BN33" s="3"/>
      <c r="BO33" s="3" t="s">
        <v>790</v>
      </c>
      <c r="BP33" s="3">
        <v>1998</v>
      </c>
      <c r="BQ33" s="3" t="s">
        <v>699</v>
      </c>
      <c r="BR33" s="14" t="s">
        <v>790</v>
      </c>
      <c r="BS33" s="14">
        <v>100118845</v>
      </c>
      <c r="BT33" s="22">
        <v>30</v>
      </c>
      <c r="BU33" s="14">
        <v>1998</v>
      </c>
      <c r="BV33" s="27"/>
      <c r="BW33" s="3" t="str">
        <f>IF(BT33&gt;$BU$1,"NA",(IF($BU33&lt;'[2]Point Tables'!$S$5,"OLD",(IF($BV33="Y","X",(VLOOKUP($BS33,[1]Y14WF!$A$1:$A$65536,1,FALSE)))))))</f>
        <v>NA</v>
      </c>
      <c r="BX33" s="3" t="str">
        <f>IF(BT33&gt;$BU$1,"NA",(IF(BU33&lt;'[2]Point Tables'!$S$6,"OLD",(IF(BV33="Y","X",(VLOOKUP(BS33,[1]Y12WF!$A$1:$A$65536,1,FALSE)))))))</f>
        <v>NA</v>
      </c>
      <c r="BY33" s="3"/>
      <c r="BZ33" s="3" t="s">
        <v>788</v>
      </c>
      <c r="CA33" s="3">
        <v>1999</v>
      </c>
      <c r="CB33" s="3" t="s">
        <v>789</v>
      </c>
      <c r="CC33" s="28" t="s">
        <v>788</v>
      </c>
      <c r="CD33" s="30">
        <v>100117214</v>
      </c>
      <c r="CE33" s="29">
        <v>30</v>
      </c>
      <c r="CF33" s="28">
        <v>1999</v>
      </c>
      <c r="CH33" s="3" t="str">
        <f>IF(CE33&gt;$CF$1,"NA",(IF($CF33&lt;'[2]Point Tables'!$S$5,"OLD",(IF($CG33="Y","X",(VLOOKUP($CD33,[1]Y14WF!$A$1:$A$65536,1,FALSE)))))))</f>
        <v>NA</v>
      </c>
      <c r="CI33" s="3" t="str">
        <f>IF(CE33&gt;$CF$1,"NA",(IF(CF33&lt;'[2]Point Tables'!$S$6,"OLD",(IF(CG33="Y","X",(VLOOKUP(CD33,[1]Y12WF!$A$1:$A$65536,1,FALSE)))))))</f>
        <v>NA</v>
      </c>
      <c r="CK33" s="3" t="s">
        <v>719</v>
      </c>
      <c r="CL33" s="3">
        <v>1999</v>
      </c>
      <c r="CM33" s="3" t="s">
        <v>703</v>
      </c>
      <c r="CN33" s="13" t="s">
        <v>719</v>
      </c>
      <c r="CO33" s="14">
        <v>100090237</v>
      </c>
      <c r="CP33" s="25">
        <v>30</v>
      </c>
      <c r="CQ33" s="24">
        <v>1999</v>
      </c>
      <c r="CS33" s="3" t="str">
        <f>IF(CP33&gt;$CQ$1,"NA",(IF($CQ32&lt;'[2]Point Tables'!$S$5,"OLD",(IF($CR32="Y","X",(VLOOKUP($CO33,[1]Y14WF!$A$1:$A$65536,1,FALSE)))))))</f>
        <v>NA</v>
      </c>
      <c r="CT33" s="3" t="str">
        <f>IF(CP33&gt;$CQ$1,"NA",(IF(CQ33&lt;'[4]Point Tables'!$S$6,"OLD",(IF(CR33="Y","X",(VLOOKUP(CO34,[1]Y12WF!$A$1:$A$65536,1,FALSE)))))))</f>
        <v>NA</v>
      </c>
      <c r="CV33" s="3" t="s">
        <v>787</v>
      </c>
      <c r="CW33" s="3">
        <v>1998</v>
      </c>
      <c r="CX33" s="3" t="s">
        <v>51</v>
      </c>
      <c r="CY33" s="13" t="s">
        <v>787</v>
      </c>
      <c r="CZ33" s="14">
        <v>100118845</v>
      </c>
      <c r="DA33" s="25">
        <v>30</v>
      </c>
      <c r="DB33" s="24">
        <v>1998</v>
      </c>
      <c r="DD33" s="3"/>
      <c r="DE33" s="3"/>
      <c r="DG33" s="3" t="s">
        <v>786</v>
      </c>
      <c r="DH33" s="3">
        <v>1999</v>
      </c>
      <c r="DI33" s="3" t="s">
        <v>143</v>
      </c>
      <c r="DJ33" s="13" t="s">
        <v>786</v>
      </c>
      <c r="DK33" s="14">
        <v>100094666</v>
      </c>
      <c r="DL33" s="25">
        <v>30</v>
      </c>
      <c r="DM33" s="24">
        <v>1999</v>
      </c>
      <c r="DO33" s="3"/>
      <c r="DP33" s="3"/>
      <c r="DR33" s="3"/>
      <c r="DS33" s="3"/>
      <c r="DT33" s="3"/>
      <c r="DV33" s="14"/>
      <c r="DW33" s="25"/>
      <c r="DX33" s="24"/>
      <c r="DZ33" s="3"/>
      <c r="EA33" s="3"/>
    </row>
    <row r="34" spans="1:131">
      <c r="A34" s="3" t="s">
        <v>273</v>
      </c>
      <c r="B34" s="3">
        <v>1996</v>
      </c>
      <c r="C34" s="3" t="s">
        <v>71</v>
      </c>
      <c r="D34" s="13" t="s">
        <v>273</v>
      </c>
      <c r="E34" s="13">
        <v>100118511</v>
      </c>
      <c r="F34" s="13">
        <v>31</v>
      </c>
      <c r="G34" s="13">
        <v>1996</v>
      </c>
      <c r="H34" s="13" t="s">
        <v>25</v>
      </c>
      <c r="I34" s="3">
        <f>IF(F34&gt;$F$1,"NA",(IF($G34&lt;'[2]Point Tables'!$S$5,"OLD",(IF($H34="Y","X",(VLOOKUP($E34,[1]Y14WF!$A$1:$A$65536,1,FALSE)))))))</f>
        <v>100118511</v>
      </c>
      <c r="J34" s="3" t="str">
        <f>IF(F34&gt;$F$1,"NA",(IF(G34&lt;'[3]Point Tables'!$S$6,"OLD",(IF(H34="Y","X",(VLOOKUP(E34,[1]Y12WF!$A$1:$A$65536,1,FALSE)))))))</f>
        <v>OLD</v>
      </c>
      <c r="L34" t="s">
        <v>665</v>
      </c>
      <c r="M34">
        <v>1998</v>
      </c>
      <c r="N34" t="s">
        <v>37</v>
      </c>
      <c r="O34" t="s">
        <v>665</v>
      </c>
      <c r="P34">
        <v>100101271</v>
      </c>
      <c r="Q34">
        <v>31</v>
      </c>
      <c r="R34">
        <v>1998</v>
      </c>
      <c r="S34" s="16" t="s">
        <v>25</v>
      </c>
      <c r="T34" s="3">
        <f>IF(Q34&gt;$Q$1,"NA",(IF($R34&lt;'[2]Point Tables'!$S$5,"OLD",(IF($S34="Y","X",(VLOOKUP($P34,[1]Y14WF!$A$1:$A$65536,1,FALSE)))))))</f>
        <v>100101271</v>
      </c>
      <c r="U34" s="3">
        <f>IF(Q34&gt;$Q$1,"NA",(IF(R34&lt;'[3]Point Tables'!$S$6,"OLD",(IF(S34="Y","X",(VLOOKUP(P34,[1]Y12WF!$A$1:$A$65536,1,FALSE)))))))</f>
        <v>100101271</v>
      </c>
      <c r="V34" s="3"/>
      <c r="W34" s="3" t="s">
        <v>785</v>
      </c>
      <c r="X34" s="3">
        <v>1998</v>
      </c>
      <c r="Y34" s="3" t="s">
        <v>31</v>
      </c>
      <c r="Z34" s="13" t="s">
        <v>785</v>
      </c>
      <c r="AA34" s="13">
        <v>100101491</v>
      </c>
      <c r="AB34" s="13">
        <v>31</v>
      </c>
      <c r="AC34" s="13">
        <v>1998</v>
      </c>
      <c r="AD34" s="15" t="s">
        <v>25</v>
      </c>
      <c r="AE34" s="3">
        <f>IF(AB34&gt;$AB$1,"NA",(IF($AC34&lt;'[2]Point Tables'!$S$5,"OLD",(IF($AD34="Y","X",(VLOOKUP($AA34,[1]Y14WF!$A$1:$A$65536,1,FALSE)))))))</f>
        <v>100101491</v>
      </c>
      <c r="AF34" s="3">
        <f>IF(AB34&gt;$AB$1,"NA",(IF(AC34&lt;'[6]Point Tables'!$V$6,"OLD",(IF(AD34="Y","X",(VLOOKUP(AA34,[1]Y12WF!$A$1:$A$65536,1,FALSE)))))))</f>
        <v>100101491</v>
      </c>
      <c r="AG34" s="3"/>
      <c r="AH34" s="3"/>
      <c r="AI34" s="3"/>
      <c r="AJ34" s="3"/>
      <c r="AK34" s="14"/>
      <c r="AL34" s="14"/>
      <c r="AM34" s="26"/>
      <c r="AN34" s="14"/>
      <c r="AO34" s="27"/>
      <c r="AP34" s="3" t="str">
        <f>IF(AM34&gt;$AN$1,"NA",(IF($AN34&lt;'[2]Point Tables'!$S$5,"OLD",(IF($AO34="Y","X",(VLOOKUP($AL34,[1]Y14WF!$A$1:$A$65536,1,FALSE)))))))</f>
        <v>OLD</v>
      </c>
      <c r="AQ34" s="3" t="str">
        <f>IF(AM34&gt;$AN$1,"NA",(IF(AN34&lt;'[2]Point Tables'!$S$6,"OLD",(IF(AO34="Y","X",(VLOOKUP(AL34,[1]Y12WF!$A$1:$A$65536,1,FALSE)))))))</f>
        <v>OLD</v>
      </c>
      <c r="AR34" s="3"/>
      <c r="AS34" s="3" t="s">
        <v>784</v>
      </c>
      <c r="AT34" s="3">
        <v>1997</v>
      </c>
      <c r="AU34" s="3" t="s">
        <v>336</v>
      </c>
      <c r="AV34" s="13" t="s">
        <v>784</v>
      </c>
      <c r="AW34" s="13">
        <v>100116997</v>
      </c>
      <c r="AX34" s="13">
        <v>31</v>
      </c>
      <c r="AY34" s="13">
        <v>1997</v>
      </c>
      <c r="AZ34" s="27"/>
      <c r="BA34" s="3" t="str">
        <f>IF(AX34&gt;$AY$1,"NA",(IF($AY34&lt;'[2]Point Tables'!$S$5,"OLD",(IF($AZ34="Y","X",(VLOOKUP($AW34,[1]Y14WF!$A$1:$A$65536,1,FALSE)))))))</f>
        <v>NA</v>
      </c>
      <c r="BB34" s="3" t="str">
        <f>IF(AX34&gt;$AY$1,"NA",(IF(AY34&lt;'[2]Point Tables'!$S$6,"OLD",(IF(AZ34="Y","X",(VLOOKUP(AW34,[1]Y12WF!$A$1:$A$65536,1,FALSE)))))))</f>
        <v>NA</v>
      </c>
      <c r="BC34" s="27"/>
      <c r="BD34" s="3" t="s">
        <v>783</v>
      </c>
      <c r="BE34" s="3">
        <v>1999</v>
      </c>
      <c r="BF34" s="3" t="s">
        <v>683</v>
      </c>
      <c r="BG34" s="21" t="s">
        <v>783</v>
      </c>
      <c r="BH34" s="20">
        <v>100099607</v>
      </c>
      <c r="BI34" s="20">
        <v>31</v>
      </c>
      <c r="BJ34" s="20">
        <v>1999</v>
      </c>
      <c r="BL34" s="3" t="str">
        <f>IF(BI34&gt;$BJ$1,"NA",(IF($BJ34&lt;'[2]Point Tables'!$S$5,"OLD",(IF($BK34="Y","X",(VLOOKUP($BH34,[1]Y14WF!$A$1:$A$65536,1,FALSE)))))))</f>
        <v>NA</v>
      </c>
      <c r="BM34" s="3" t="str">
        <f>IF(BI34&gt;$BJ$1,"NA",(IF(BJ34&lt;'[3]Point Tables'!$S$6,"OLD",(IF(BK34="Y","X",(VLOOKUP(BH34,[1]Y12WF!$A$1:$A$65536,1,FALSE)))))))</f>
        <v>NA</v>
      </c>
      <c r="BN34" s="3"/>
      <c r="BO34" s="3" t="s">
        <v>782</v>
      </c>
      <c r="BP34" s="3">
        <v>1996</v>
      </c>
      <c r="BQ34" s="3" t="s">
        <v>699</v>
      </c>
      <c r="BR34" s="14" t="s">
        <v>782</v>
      </c>
      <c r="BS34" s="14">
        <v>100130924</v>
      </c>
      <c r="BT34" s="22">
        <v>31</v>
      </c>
      <c r="BU34" s="14">
        <v>1996</v>
      </c>
      <c r="BV34" s="27"/>
      <c r="BW34" s="3" t="str">
        <f>IF(BT34&gt;$BU$1,"NA",(IF($BU34&lt;'[2]Point Tables'!$S$5,"OLD",(IF($BV34="Y","X",(VLOOKUP($BS34,[1]Y14WF!$A$1:$A$65536,1,FALSE)))))))</f>
        <v>NA</v>
      </c>
      <c r="BX34" s="3" t="str">
        <f>IF(BT34&gt;$BU$1,"NA",(IF(BU34&lt;'[2]Point Tables'!$S$6,"OLD",(IF(BV34="Y","X",(VLOOKUP(BS34,[1]Y12WF!$A$1:$A$65536,1,FALSE)))))))</f>
        <v>NA</v>
      </c>
      <c r="BY34" s="3"/>
      <c r="BZ34" s="3" t="s">
        <v>780</v>
      </c>
      <c r="CA34" s="3">
        <v>1997</v>
      </c>
      <c r="CB34" s="3" t="s">
        <v>781</v>
      </c>
      <c r="CC34" s="28" t="s">
        <v>780</v>
      </c>
      <c r="CD34" s="30">
        <v>100098246</v>
      </c>
      <c r="CE34" s="29">
        <v>31</v>
      </c>
      <c r="CF34" s="28">
        <v>1997</v>
      </c>
      <c r="CH34" s="3" t="str">
        <f>IF(CE34&gt;$CF$1,"NA",(IF($CF34&lt;'[2]Point Tables'!$S$5,"OLD",(IF($CG34="Y","X",(VLOOKUP($CD34,[1]Y14WF!$A$1:$A$65536,1,FALSE)))))))</f>
        <v>NA</v>
      </c>
      <c r="CI34" s="3" t="str">
        <f>IF(CE34&gt;$CF$1,"NA",(IF(CF34&lt;'[2]Point Tables'!$S$6,"OLD",(IF(CG34="Y","X",(VLOOKUP(CD34,[1]Y12WF!$A$1:$A$65536,1,FALSE)))))))</f>
        <v>NA</v>
      </c>
      <c r="CK34" s="3" t="s">
        <v>760</v>
      </c>
      <c r="CL34" s="3">
        <v>1998</v>
      </c>
      <c r="CM34" s="3" t="s">
        <v>761</v>
      </c>
      <c r="CN34" s="13" t="s">
        <v>760</v>
      </c>
      <c r="CO34" s="14">
        <v>100086539</v>
      </c>
      <c r="CP34" s="25">
        <v>31</v>
      </c>
      <c r="CQ34" s="24">
        <v>1998</v>
      </c>
      <c r="CS34" s="3" t="str">
        <f>IF(CP34&gt;$CQ$1,"NA",(IF($CQ33&lt;'[2]Point Tables'!$S$5,"OLD",(IF($CR33="Y","X",(VLOOKUP($CO34,[1]Y14WF!$A$1:$A$65536,1,FALSE)))))))</f>
        <v>NA</v>
      </c>
      <c r="CT34" s="3" t="str">
        <f>IF(CP34&gt;$CQ$1,"NA",(IF(CQ34&lt;'[4]Point Tables'!$S$6,"OLD",(IF(CR34="Y","X",(VLOOKUP(CO35,[1]Y12WF!$A$1:$A$65536,1,FALSE)))))))</f>
        <v>NA</v>
      </c>
      <c r="CV34" s="3" t="s">
        <v>779</v>
      </c>
      <c r="CW34" s="3">
        <v>1996</v>
      </c>
      <c r="CX34" s="3" t="s">
        <v>31</v>
      </c>
      <c r="CY34" s="13" t="s">
        <v>779</v>
      </c>
      <c r="CZ34" s="14">
        <v>100127949</v>
      </c>
      <c r="DA34" s="25">
        <v>31</v>
      </c>
      <c r="DB34" s="24">
        <v>1996</v>
      </c>
      <c r="DD34" s="3"/>
      <c r="DE34" s="3"/>
      <c r="DG34" s="3" t="s">
        <v>778</v>
      </c>
      <c r="DH34" s="3">
        <v>1996</v>
      </c>
      <c r="DI34" s="3" t="s">
        <v>514</v>
      </c>
      <c r="DJ34" s="13" t="s">
        <v>778</v>
      </c>
      <c r="DK34" s="14">
        <v>100074604</v>
      </c>
      <c r="DL34" s="25">
        <v>31</v>
      </c>
      <c r="DM34" s="24">
        <v>1996</v>
      </c>
      <c r="DO34" s="3"/>
      <c r="DP34" s="3"/>
      <c r="DR34" s="3"/>
      <c r="DS34" s="3"/>
      <c r="DT34" s="3"/>
      <c r="DV34" s="14"/>
      <c r="DW34" s="25"/>
      <c r="DX34" s="24"/>
      <c r="DZ34" s="3"/>
      <c r="EA34" s="3"/>
    </row>
    <row r="35" spans="1:131" ht="27">
      <c r="A35" s="3" t="s">
        <v>197</v>
      </c>
      <c r="B35" s="3">
        <v>1996</v>
      </c>
      <c r="C35" s="3" t="s">
        <v>198</v>
      </c>
      <c r="D35" s="13" t="s">
        <v>197</v>
      </c>
      <c r="E35" s="13">
        <v>100085804</v>
      </c>
      <c r="F35" s="13">
        <v>32</v>
      </c>
      <c r="G35" s="13">
        <v>1996</v>
      </c>
      <c r="H35" s="13" t="s">
        <v>25</v>
      </c>
      <c r="I35" s="3">
        <f>IF(F35&gt;$F$1,"NA",(IF($G35&lt;'[2]Point Tables'!$S$5,"OLD",(IF($H35="Y","X",(VLOOKUP($E35,[1]Y14WF!$A$1:$A$65536,1,FALSE)))))))</f>
        <v>100085804</v>
      </c>
      <c r="J35" s="3" t="str">
        <f>IF(F35&gt;$F$1,"NA",(IF(G35&lt;'[3]Point Tables'!$S$6,"OLD",(IF(H35="Y","X",(VLOOKUP(E35,[1]Y12WF!$A$1:$A$65536,1,FALSE)))))))</f>
        <v>OLD</v>
      </c>
      <c r="L35" t="s">
        <v>623</v>
      </c>
      <c r="M35">
        <v>1997</v>
      </c>
      <c r="N35" t="s">
        <v>41</v>
      </c>
      <c r="O35" t="s">
        <v>623</v>
      </c>
      <c r="P35" s="24">
        <v>100090991</v>
      </c>
      <c r="Q35">
        <v>32</v>
      </c>
      <c r="R35">
        <v>1997</v>
      </c>
      <c r="S35" s="16" t="s">
        <v>25</v>
      </c>
      <c r="T35" s="3">
        <f>IF(Q35&gt;$Q$1,"NA",(IF($R35&lt;'[2]Point Tables'!$S$5,"OLD",(IF($S35="Y","X",(VLOOKUP($P35,[1]Y14WF!$A$1:$A$65536,1,FALSE)))))))</f>
        <v>100090991</v>
      </c>
      <c r="U35" s="3" t="str">
        <f>IF(Q35&gt;$Q$1,"NA",(IF(R35&lt;'[3]Point Tables'!$S$6,"OLD",(IF(S35="Y","X",(VLOOKUP(P35,[1]Y12WF!$A$1:$A$65536,1,FALSE)))))))</f>
        <v>OLD</v>
      </c>
      <c r="V35" s="3"/>
      <c r="W35" s="3" t="s">
        <v>245</v>
      </c>
      <c r="X35" s="3">
        <v>1996</v>
      </c>
      <c r="Y35" s="3" t="s">
        <v>124</v>
      </c>
      <c r="Z35" s="13" t="s">
        <v>245</v>
      </c>
      <c r="AA35" s="13">
        <v>100102302</v>
      </c>
      <c r="AB35" s="13">
        <v>32</v>
      </c>
      <c r="AC35" s="13">
        <v>1996</v>
      </c>
      <c r="AD35" s="15" t="s">
        <v>25</v>
      </c>
      <c r="AE35" s="3">
        <f>IF(AB35&gt;$AB$1,"NA",(IF($AC35&lt;'[2]Point Tables'!$S$5,"OLD",(IF($AD35="Y","X",(VLOOKUP($AA35,[1]Y14WF!$A$1:$A$65536,1,FALSE)))))))</f>
        <v>100102302</v>
      </c>
      <c r="AF35" s="3" t="str">
        <f>IF(AB35&gt;$AB$1,"NA",(IF(AC35&lt;'[6]Point Tables'!$V$6,"OLD",(IF(AD35="Y","X",(VLOOKUP(AA35,[1]Y12WF!$A$1:$A$65536,1,FALSE)))))))</f>
        <v>OLD</v>
      </c>
      <c r="AG35" s="3"/>
      <c r="AH35" s="3"/>
      <c r="AI35" s="3"/>
      <c r="AJ35" s="3"/>
      <c r="AK35" s="14"/>
      <c r="AL35" s="14"/>
      <c r="AM35" s="26"/>
      <c r="AN35" s="14"/>
      <c r="AO35" s="27"/>
      <c r="AP35" s="3" t="str">
        <f>IF(AM35&gt;$AN$1,"NA",(IF($AN35&lt;'[2]Point Tables'!$S$5,"OLD",(IF($AO35="Y","X",(VLOOKUP($AL35,[1]Y14WF!$A$1:$A$65536,1,FALSE)))))))</f>
        <v>OLD</v>
      </c>
      <c r="AQ35" s="3" t="str">
        <f>IF(AM35&gt;$AN$1,"NA",(IF(AN35&lt;'[2]Point Tables'!$S$6,"OLD",(IF(AO35="Y","X",(VLOOKUP(AL35,[1]Y12WF!$A$1:$A$65536,1,FALSE)))))))</f>
        <v>OLD</v>
      </c>
      <c r="AR35" s="3"/>
      <c r="AS35" s="3" t="s">
        <v>777</v>
      </c>
      <c r="AT35" s="3">
        <v>1998</v>
      </c>
      <c r="AU35" s="3" t="s">
        <v>105</v>
      </c>
      <c r="AV35" s="13" t="s">
        <v>777</v>
      </c>
      <c r="AW35" s="13">
        <v>100087790</v>
      </c>
      <c r="AX35" s="13">
        <v>32</v>
      </c>
      <c r="AY35" s="13">
        <v>1998</v>
      </c>
      <c r="AZ35" s="27"/>
      <c r="BA35" s="3" t="str">
        <f>IF(AX35&gt;$AY$1,"NA",(IF($AY35&lt;'[2]Point Tables'!$S$5,"OLD",(IF($AZ35="Y","X",(VLOOKUP($AW35,[1]Y14WF!$A$1:$A$65536,1,FALSE)))))))</f>
        <v>NA</v>
      </c>
      <c r="BB35" s="3" t="str">
        <f>IF(AX35&gt;$AY$1,"NA",(IF(AY35&lt;'[2]Point Tables'!$S$6,"OLD",(IF(AZ35="Y","X",(VLOOKUP(AW35,[1]Y12WF!$A$1:$A$65536,1,FALSE)))))))</f>
        <v>NA</v>
      </c>
      <c r="BC35" s="27"/>
      <c r="BD35" s="3" t="s">
        <v>776</v>
      </c>
      <c r="BE35" s="3">
        <v>1997</v>
      </c>
      <c r="BF35" s="3" t="s">
        <v>761</v>
      </c>
      <c r="BG35" s="21" t="s">
        <v>776</v>
      </c>
      <c r="BH35" s="20">
        <v>100060811</v>
      </c>
      <c r="BI35" s="20">
        <v>32</v>
      </c>
      <c r="BJ35" s="20">
        <v>1997</v>
      </c>
      <c r="BL35" s="3" t="str">
        <f>IF(BI35&gt;$BJ$1,"NA",(IF($BJ35&lt;'[2]Point Tables'!$S$5,"OLD",(IF($BK35="Y","X",(VLOOKUP($BH35,[1]Y14WF!$A$1:$A$65536,1,FALSE)))))))</f>
        <v>NA</v>
      </c>
      <c r="BM35" s="3" t="str">
        <f>IF(BI35&gt;$BJ$1,"NA",(IF(BJ35&lt;'[3]Point Tables'!$S$6,"OLD",(IF(BK35="Y","X",(VLOOKUP(BH35,[1]Y12WF!$A$1:$A$65536,1,FALSE)))))))</f>
        <v>NA</v>
      </c>
      <c r="BN35" s="3"/>
      <c r="BO35" s="3"/>
      <c r="BP35" s="3"/>
      <c r="BQ35" s="3"/>
      <c r="BT35" s="22"/>
      <c r="BV35" s="27"/>
      <c r="BW35" s="3" t="str">
        <f>IF(BT35&gt;$BU$1,"NA",(IF($BU35&lt;'[2]Point Tables'!$S$5,"OLD",(IF($BV35="Y","X",(VLOOKUP($BS35,[1]Y14WF!$A$1:$A$65536,1,FALSE)))))))</f>
        <v>OLD</v>
      </c>
      <c r="BX35" s="3" t="str">
        <f>IF(BT35&gt;$BU$1,"NA",(IF(BU35&lt;'[2]Point Tables'!$S$6,"OLD",(IF(BV35="Y","X",(VLOOKUP(BS35,[1]Y12WF!$A$1:$A$65536,1,FALSE)))))))</f>
        <v>OLD</v>
      </c>
      <c r="BY35" s="3"/>
      <c r="BZ35" s="3" t="s">
        <v>774</v>
      </c>
      <c r="CA35" s="3">
        <v>1998</v>
      </c>
      <c r="CB35" s="3" t="s">
        <v>775</v>
      </c>
      <c r="CC35" s="19" t="s">
        <v>774</v>
      </c>
      <c r="CD35" s="18">
        <v>100119209</v>
      </c>
      <c r="CE35" s="18">
        <v>32</v>
      </c>
      <c r="CF35" s="18">
        <v>1998</v>
      </c>
      <c r="CH35" s="3" t="str">
        <f>IF(CE35&gt;$CF$1,"NA",(IF($CF35&lt;'[2]Point Tables'!$S$5,"OLD",(IF($CG35="Y","X",(VLOOKUP($CD35,[1]Y14WF!$A$1:$A$65536,1,FALSE)))))))</f>
        <v>NA</v>
      </c>
      <c r="CI35" s="3" t="str">
        <f>IF(CE35&gt;$CF$1,"NA",(IF(CF35&lt;'[2]Point Tables'!$S$6,"OLD",(IF(CG35="Y","X",(VLOOKUP(CD35,[1]Y12WF!$A$1:$A$65536,1,FALSE)))))))</f>
        <v>NA</v>
      </c>
      <c r="CK35" s="3" t="s">
        <v>702</v>
      </c>
      <c r="CL35" s="3">
        <v>1999</v>
      </c>
      <c r="CM35" s="3" t="s">
        <v>703</v>
      </c>
      <c r="CN35" s="13" t="s">
        <v>702</v>
      </c>
      <c r="CO35" s="14">
        <v>100088767</v>
      </c>
      <c r="CP35" s="25">
        <v>32</v>
      </c>
      <c r="CQ35" s="24">
        <v>1999</v>
      </c>
      <c r="CS35" s="3" t="str">
        <f>IF(CP35&gt;$CQ$1,"NA",(IF($CQ34&lt;'[2]Point Tables'!$S$5,"OLD",(IF($CR34="Y","X",(VLOOKUP($CO35,[1]Y14WF!$A$1:$A$65536,1,FALSE)))))))</f>
        <v>NA</v>
      </c>
      <c r="CT35" s="3" t="str">
        <f>IF(CP35&gt;$CQ$1,"NA",(IF(CQ35&lt;'[4]Point Tables'!$S$6,"OLD",(IF(CR35="Y","X",(VLOOKUP(CO36,[1]Y12WF!$A$1:$A$65536,1,FALSE)))))))</f>
        <v>NA</v>
      </c>
      <c r="CV35" s="3" t="s">
        <v>773</v>
      </c>
      <c r="CW35" s="3">
        <v>2001</v>
      </c>
      <c r="CX35" s="3" t="s">
        <v>51</v>
      </c>
      <c r="CY35" s="13" t="s">
        <v>773</v>
      </c>
      <c r="CZ35" s="14">
        <v>100118470</v>
      </c>
      <c r="DA35" s="25">
        <v>32</v>
      </c>
      <c r="DB35" s="24">
        <v>2001</v>
      </c>
      <c r="DD35" s="3"/>
      <c r="DE35" s="3"/>
      <c r="DG35" s="3" t="s">
        <v>772</v>
      </c>
      <c r="DH35" s="3">
        <v>1997</v>
      </c>
      <c r="DI35" s="3" t="s">
        <v>80</v>
      </c>
      <c r="DJ35" s="13" t="s">
        <v>772</v>
      </c>
      <c r="DK35" s="14">
        <v>100086420</v>
      </c>
      <c r="DL35" s="25">
        <v>32</v>
      </c>
      <c r="DM35" s="24">
        <v>1997</v>
      </c>
      <c r="DO35" s="3"/>
      <c r="DP35" s="3"/>
      <c r="DR35" s="3"/>
      <c r="DS35" s="3"/>
      <c r="DT35" s="3"/>
      <c r="DV35" s="14"/>
      <c r="DW35" s="25"/>
      <c r="DX35" s="24"/>
      <c r="DZ35" s="3"/>
      <c r="EA35" s="3"/>
    </row>
    <row r="36" spans="1:131" ht="27">
      <c r="A36" s="3" t="s">
        <v>282</v>
      </c>
      <c r="B36" s="3">
        <v>1996</v>
      </c>
      <c r="C36" s="3" t="s">
        <v>24</v>
      </c>
      <c r="D36" s="13" t="s">
        <v>282</v>
      </c>
      <c r="E36" s="13">
        <v>100091550</v>
      </c>
      <c r="F36" s="13">
        <v>33</v>
      </c>
      <c r="G36" s="13">
        <v>1996</v>
      </c>
      <c r="H36" s="13" t="s">
        <v>25</v>
      </c>
      <c r="I36" s="3" t="str">
        <f>IF(F36&gt;$F$1,"NA",(IF($G36&lt;'[2]Point Tables'!$S$5,"OLD",(IF($H36="Y","X",(VLOOKUP($E36,[1]Y14WF!$A$1:$A$65536,1,FALSE)))))))</f>
        <v>NA</v>
      </c>
      <c r="J36" s="3" t="str">
        <f>IF(F36&gt;$F$1,"NA",(IF(G36&lt;'[3]Point Tables'!$S$6,"OLD",(IF(H36="Y","X",(VLOOKUP(E36,[1]Y12WF!$A$1:$A$65536,1,FALSE)))))))</f>
        <v>NA</v>
      </c>
      <c r="L36" t="s">
        <v>168</v>
      </c>
      <c r="M36">
        <v>1996</v>
      </c>
      <c r="N36" t="s">
        <v>29</v>
      </c>
      <c r="O36" t="s">
        <v>168</v>
      </c>
      <c r="P36">
        <v>100082360</v>
      </c>
      <c r="Q36">
        <v>33</v>
      </c>
      <c r="R36">
        <v>1996</v>
      </c>
      <c r="S36" s="16" t="s">
        <v>25</v>
      </c>
      <c r="T36" s="3" t="str">
        <f>IF(Q36&gt;$Q$1,"NA",(IF($R36&lt;'[2]Point Tables'!$S$5,"OLD",(IF($S36="Y","X",(VLOOKUP($P36,[1]Y14WF!$A$1:$A$65536,1,FALSE)))))))</f>
        <v>NA</v>
      </c>
      <c r="U36" s="3" t="str">
        <f>IF(Q36&gt;$Q$1,"NA",(IF(R36&lt;'[3]Point Tables'!$S$6,"OLD",(IF(S36="Y","X",(VLOOKUP(P36,[1]Y12WF!$A$1:$A$65536,1,FALSE)))))))</f>
        <v>NA</v>
      </c>
      <c r="V36" s="3"/>
      <c r="W36" s="3" t="s">
        <v>223</v>
      </c>
      <c r="X36" s="3">
        <v>1998</v>
      </c>
      <c r="Y36" s="3" t="s">
        <v>29</v>
      </c>
      <c r="Z36" s="13" t="s">
        <v>223</v>
      </c>
      <c r="AA36" s="13">
        <v>100087295</v>
      </c>
      <c r="AB36" s="13">
        <v>33</v>
      </c>
      <c r="AC36" s="13">
        <v>1998</v>
      </c>
      <c r="AD36" s="15" t="s">
        <v>25</v>
      </c>
      <c r="AE36" s="3" t="str">
        <f>IF(AB36&gt;$AB$1,"NA",(IF($AC36&lt;'[2]Point Tables'!$S$5,"OLD",(IF($AD36="Y","X",(VLOOKUP($AA36,[1]Y14WF!$A$1:$A$65536,1,FALSE)))))))</f>
        <v>NA</v>
      </c>
      <c r="AF36" s="3" t="str">
        <f>IF(AB36&gt;$AB$1,"NA",(IF(AC36&lt;'[6]Point Tables'!$V$6,"OLD",(IF(AD36="Y","X",(VLOOKUP(AA36,[1]Y12WF!$A$1:$A$65536,1,FALSE)))))))</f>
        <v>NA</v>
      </c>
      <c r="AG36" s="3"/>
      <c r="AH36" s="3"/>
      <c r="AI36" s="3"/>
      <c r="AJ36" s="3"/>
      <c r="AK36" s="14"/>
      <c r="AL36" s="14"/>
      <c r="AM36" s="26"/>
      <c r="AN36" s="14"/>
      <c r="AO36" s="27"/>
      <c r="AP36" s="3" t="str">
        <f>IF(AM36&gt;$AN$1,"NA",(IF($AN36&lt;'[2]Point Tables'!$S$5,"OLD",(IF($AO36="Y","X",(VLOOKUP($AL36,[1]Y14WF!$A$1:$A$65536,1,FALSE)))))))</f>
        <v>OLD</v>
      </c>
      <c r="AQ36" s="3" t="str">
        <f>IF(AM36&gt;$AN$1,"NA",(IF(AN36&lt;'[2]Point Tables'!$S$6,"OLD",(IF(AO36="Y","X",(VLOOKUP(AL36,[1]Y12WF!$A$1:$A$65536,1,FALSE)))))))</f>
        <v>OLD</v>
      </c>
      <c r="AR36" s="3"/>
      <c r="AS36" s="3" t="s">
        <v>771</v>
      </c>
      <c r="AT36" s="3">
        <v>2000</v>
      </c>
      <c r="AU36" s="3" t="s">
        <v>124</v>
      </c>
      <c r="AV36" s="13" t="s">
        <v>771</v>
      </c>
      <c r="AW36" s="13">
        <v>100100890</v>
      </c>
      <c r="AX36" s="13">
        <v>33</v>
      </c>
      <c r="AY36" s="13">
        <v>2000</v>
      </c>
      <c r="AZ36" s="27"/>
      <c r="BA36" s="3" t="str">
        <f>IF(AX36&gt;$AY$1,"NA",(IF($AY36&lt;'[2]Point Tables'!$S$5,"OLD",(IF($AZ36="Y","X",(VLOOKUP($AW36,[1]Y14WF!$A$1:$A$65536,1,FALSE)))))))</f>
        <v>NA</v>
      </c>
      <c r="BB36" s="3" t="str">
        <f>IF(AX36&gt;$AY$1,"NA",(IF(AY36&lt;'[2]Point Tables'!$S$6,"OLD",(IF(AZ36="Y","X",(VLOOKUP(AW36,[1]Y12WF!$A$1:$A$65536,1,FALSE)))))))</f>
        <v>NA</v>
      </c>
      <c r="BC36" s="27"/>
      <c r="BD36" s="3" t="s">
        <v>770</v>
      </c>
      <c r="BE36" s="3">
        <v>1997</v>
      </c>
      <c r="BF36" s="3" t="s">
        <v>699</v>
      </c>
      <c r="BG36" s="21" t="s">
        <v>770</v>
      </c>
      <c r="BH36" s="20">
        <v>100128129</v>
      </c>
      <c r="BI36" s="20">
        <v>33</v>
      </c>
      <c r="BJ36" s="20">
        <v>1997</v>
      </c>
      <c r="BL36" s="3" t="str">
        <f>IF(BI36&gt;$BJ$1,"NA",(IF($BJ36&lt;'[2]Point Tables'!$S$5,"OLD",(IF($BK36="Y","X",(VLOOKUP($BH36,[1]Y14WF!$A$1:$A$65536,1,FALSE)))))))</f>
        <v>NA</v>
      </c>
      <c r="BM36" s="3" t="str">
        <f>IF(BI36&gt;$BJ$1,"NA",(IF(BJ36&lt;'[3]Point Tables'!$S$6,"OLD",(IF(BK36="Y","X",(VLOOKUP(BH36,[1]Y12WF!$A$1:$A$65536,1,FALSE)))))))</f>
        <v>NA</v>
      </c>
      <c r="BN36" s="3"/>
      <c r="BO36" s="3"/>
      <c r="BP36" s="3"/>
      <c r="BQ36" s="3"/>
      <c r="BT36" s="22"/>
      <c r="BV36" s="27"/>
      <c r="BW36" s="3" t="str">
        <f>IF(BT36&gt;$BU$1,"NA",(IF($BU36&lt;'[2]Point Tables'!$S$5,"OLD",(IF($BV36="Y","X",(VLOOKUP($BS36,[1]Y14WF!$A$1:$A$65536,1,FALSE)))))))</f>
        <v>OLD</v>
      </c>
      <c r="BX36" s="3" t="str">
        <f>IF(BT36&gt;$BU$1,"NA",(IF(BU36&lt;'[2]Point Tables'!$S$6,"OLD",(IF(BV36="Y","X",(VLOOKUP(BS36,[1]Y12WF!$A$1:$A$65536,1,FALSE)))))))</f>
        <v>OLD</v>
      </c>
      <c r="BY36" s="3"/>
      <c r="BZ36" s="3"/>
      <c r="CA36" s="3"/>
      <c r="CB36" s="3"/>
      <c r="CC36" s="19"/>
      <c r="CD36" s="18"/>
      <c r="CE36" s="18"/>
      <c r="CF36" s="18"/>
      <c r="CH36" s="3"/>
      <c r="CI36" s="3"/>
      <c r="CK36" s="3" t="s">
        <v>768</v>
      </c>
      <c r="CL36" s="3">
        <v>1996</v>
      </c>
      <c r="CM36" s="3" t="s">
        <v>769</v>
      </c>
      <c r="CN36" s="13" t="s">
        <v>768</v>
      </c>
      <c r="CO36" s="14">
        <v>100099778</v>
      </c>
      <c r="CP36" s="25">
        <v>33</v>
      </c>
      <c r="CQ36" s="24">
        <v>1996</v>
      </c>
      <c r="CS36" s="3" t="str">
        <f>IF(CP36&gt;$CQ$1,"NA",(IF($CQ35&lt;'[2]Point Tables'!$S$5,"OLD",(IF($CR35="Y","X",(VLOOKUP($CO36,[1]Y14WF!$A$1:$A$65536,1,FALSE)))))))</f>
        <v>NA</v>
      </c>
      <c r="CT36" s="3" t="str">
        <f>IF(CP36&gt;$CQ$1,"NA",(IF(CQ36&lt;'[4]Point Tables'!$S$6,"OLD",(IF(CR36="Y","X",(VLOOKUP(CO37,[1]Y12WF!$A$1:$A$65536,1,FALSE)))))))</f>
        <v>NA</v>
      </c>
      <c r="CV36" s="3" t="s">
        <v>767</v>
      </c>
      <c r="CW36" s="3">
        <v>1997</v>
      </c>
      <c r="CX36" s="3" t="s">
        <v>31</v>
      </c>
      <c r="CY36" s="13" t="s">
        <v>767</v>
      </c>
      <c r="CZ36" s="14">
        <v>100118126</v>
      </c>
      <c r="DA36" s="25">
        <v>33</v>
      </c>
      <c r="DB36" s="24">
        <v>1997</v>
      </c>
      <c r="DD36" s="3"/>
      <c r="DE36" s="3"/>
      <c r="DG36" s="3" t="s">
        <v>749</v>
      </c>
      <c r="DH36" s="3">
        <v>1996</v>
      </c>
      <c r="DI36" s="3" t="s">
        <v>80</v>
      </c>
      <c r="DJ36" s="13" t="s">
        <v>749</v>
      </c>
      <c r="DK36" s="14">
        <v>100117287</v>
      </c>
      <c r="DL36" s="25">
        <v>33</v>
      </c>
      <c r="DM36" s="24">
        <v>1996</v>
      </c>
      <c r="DO36" s="3"/>
      <c r="DP36" s="3"/>
      <c r="DR36" s="3"/>
      <c r="DS36" s="3"/>
      <c r="DT36" s="3"/>
      <c r="DV36" s="14"/>
      <c r="DW36" s="25"/>
      <c r="DX36" s="24"/>
      <c r="DZ36" s="3"/>
      <c r="EA36" s="3"/>
    </row>
    <row r="37" spans="1:131">
      <c r="A37" s="3" t="s">
        <v>247</v>
      </c>
      <c r="B37" s="3">
        <v>1997</v>
      </c>
      <c r="C37" s="3" t="s">
        <v>222</v>
      </c>
      <c r="D37" s="13" t="s">
        <v>247</v>
      </c>
      <c r="E37" s="13">
        <v>100118971</v>
      </c>
      <c r="F37" s="13">
        <v>34</v>
      </c>
      <c r="G37" s="13">
        <v>1997</v>
      </c>
      <c r="H37" s="13" t="s">
        <v>25</v>
      </c>
      <c r="I37" s="3" t="str">
        <f>IF(F37&gt;$F$1,"NA",(IF($G37&lt;'[2]Point Tables'!$S$5,"OLD",(IF($H37="Y","X",(VLOOKUP($E37,[1]Y14WF!$A$1:$A$65536,1,FALSE)))))))</f>
        <v>NA</v>
      </c>
      <c r="J37" s="3" t="str">
        <f>IF(F37&gt;$F$1,"NA",(IF(G37&lt;'[3]Point Tables'!$S$6,"OLD",(IF(H37="Y","X",(VLOOKUP(E37,[1]Y12WF!$A$1:$A$65536,1,FALSE)))))))</f>
        <v>NA</v>
      </c>
      <c r="L37" t="s">
        <v>423</v>
      </c>
      <c r="M37">
        <v>1996</v>
      </c>
      <c r="N37" t="s">
        <v>24</v>
      </c>
      <c r="O37" t="s">
        <v>423</v>
      </c>
      <c r="P37">
        <v>100117167</v>
      </c>
      <c r="Q37">
        <v>34</v>
      </c>
      <c r="R37">
        <v>1996</v>
      </c>
      <c r="S37" s="16" t="s">
        <v>25</v>
      </c>
      <c r="T37" s="3" t="str">
        <f>IF(Q37&gt;$Q$1,"NA",(IF($R37&lt;'[2]Point Tables'!$S$5,"OLD",(IF($S37="Y","X",(VLOOKUP($P37,[1]Y14WF!$A$1:$A$65536,1,FALSE)))))))</f>
        <v>NA</v>
      </c>
      <c r="U37" s="3" t="str">
        <f>IF(Q37&gt;$Q$1,"NA",(IF(R37&lt;'[3]Point Tables'!$S$6,"OLD",(IF(S37="Y","X",(VLOOKUP(P37,[1]Y12WF!$A$1:$A$65536,1,FALSE)))))))</f>
        <v>NA</v>
      </c>
      <c r="V37" s="3"/>
      <c r="W37" s="3" t="s">
        <v>168</v>
      </c>
      <c r="X37" s="3">
        <v>1996</v>
      </c>
      <c r="Y37" s="3" t="s">
        <v>29</v>
      </c>
      <c r="Z37" s="13" t="s">
        <v>168</v>
      </c>
      <c r="AA37" s="13">
        <v>100082360</v>
      </c>
      <c r="AB37" s="13">
        <v>34</v>
      </c>
      <c r="AC37" s="13">
        <v>1996</v>
      </c>
      <c r="AD37" s="15" t="s">
        <v>25</v>
      </c>
      <c r="AE37" s="3" t="str">
        <f>IF(AB37&gt;$AB$1,"NA",(IF($AC37&lt;'[2]Point Tables'!$S$5,"OLD",(IF($AD37="Y","X",(VLOOKUP($AA37,[1]Y14WF!$A$1:$A$65536,1,FALSE)))))))</f>
        <v>NA</v>
      </c>
      <c r="AF37" s="3" t="str">
        <f>IF(AB37&gt;$AB$1,"NA",(IF(AC37&lt;'[6]Point Tables'!$V$6,"OLD",(IF(AD37="Y","X",(VLOOKUP(AA37,[1]Y12WF!$A$1:$A$65536,1,FALSE)))))))</f>
        <v>NA</v>
      </c>
      <c r="AG37" s="3"/>
      <c r="AH37" s="3"/>
      <c r="AI37" s="3"/>
      <c r="AJ37" s="3"/>
      <c r="AK37" s="14"/>
      <c r="AL37" s="14"/>
      <c r="AM37" s="26"/>
      <c r="AN37" s="14"/>
      <c r="AP37" s="3" t="str">
        <f>IF(AM37&gt;$AN$1,"NA",(IF($AN37&lt;'[2]Point Tables'!$S$5,"OLD",(IF($AO37="Y","X",(VLOOKUP($AL37,[1]Y14WF!$A$1:$A$65536,1,FALSE)))))))</f>
        <v>OLD</v>
      </c>
      <c r="AQ37" s="3" t="str">
        <f>IF(AM37&gt;$AN$1,"NA",(IF(AN37&lt;'[2]Point Tables'!$S$6,"OLD",(IF(AO37="Y","X",(VLOOKUP(AL37,[1]Y12WF!$A$1:$A$65536,1,FALSE)))))))</f>
        <v>OLD</v>
      </c>
      <c r="AR37" s="3"/>
      <c r="AS37" s="3" t="s">
        <v>636</v>
      </c>
      <c r="AT37" s="3">
        <v>1999</v>
      </c>
      <c r="AU37" s="3" t="s">
        <v>124</v>
      </c>
      <c r="AV37" s="13" t="s">
        <v>636</v>
      </c>
      <c r="AW37" s="13">
        <v>100119137</v>
      </c>
      <c r="AX37" s="13">
        <v>34</v>
      </c>
      <c r="AY37" s="13">
        <v>1999</v>
      </c>
      <c r="BA37" s="3" t="str">
        <f>IF(AX37&gt;$AY$1,"NA",(IF($AY37&lt;'[2]Point Tables'!$S$5,"OLD",(IF($AZ37="Y","X",(VLOOKUP($AW37,[1]Y14WF!$A$1:$A$65536,1,FALSE)))))))</f>
        <v>NA</v>
      </c>
      <c r="BB37" s="3" t="str">
        <f>IF(AX37&gt;$AY$1,"NA",(IF(AY37&lt;'[2]Point Tables'!$S$6,"OLD",(IF(AZ37="Y","X",(VLOOKUP(AW37,[1]Y12WF!$A$1:$A$65536,1,FALSE)))))))</f>
        <v>NA</v>
      </c>
      <c r="BD37" s="3" t="s">
        <v>766</v>
      </c>
      <c r="BE37" s="3">
        <v>1997</v>
      </c>
      <c r="BF37" s="3" t="s">
        <v>672</v>
      </c>
      <c r="BG37" s="21" t="s">
        <v>766</v>
      </c>
      <c r="BH37" s="20" t="s">
        <v>670</v>
      </c>
      <c r="BI37" s="20">
        <v>34</v>
      </c>
      <c r="BJ37" s="20">
        <v>1997</v>
      </c>
      <c r="BL37" s="3" t="str">
        <f>IF(BI37&gt;$BJ$1,"NA",(IF($BJ37&lt;'[2]Point Tables'!$S$5,"OLD",(IF($BK37="Y","X",(VLOOKUP($BH37,[1]Y14WF!$A$1:$A$65536,1,FALSE)))))))</f>
        <v>NA</v>
      </c>
      <c r="BM37" s="3" t="str">
        <f>IF(BI37&gt;$BJ$1,"NA",(IF(BJ37&lt;'[3]Point Tables'!$S$6,"OLD",(IF(BK37="Y","X",(VLOOKUP(BH37,[1]Y12WF!$A$1:$A$65536,1,FALSE)))))))</f>
        <v>NA</v>
      </c>
      <c r="BN37" s="3"/>
      <c r="BO37" s="3"/>
      <c r="BP37" s="3"/>
      <c r="BQ37" s="3"/>
      <c r="BT37" s="22"/>
      <c r="BW37" s="3" t="str">
        <f>IF(BT37&gt;$BU$1,"NA",(IF($BU37&lt;'[2]Point Tables'!$S$5,"OLD",(IF($BV37="Y","X",(VLOOKUP($BS37,[1]Y14WF!$A$1:$A$65536,1,FALSE)))))))</f>
        <v>OLD</v>
      </c>
      <c r="BX37" s="3" t="str">
        <f>IF(BT37&gt;$BU$1,"NA",(IF(BU37&lt;'[2]Point Tables'!$S$6,"OLD",(IF(BV37="Y","X",(VLOOKUP(BS37,[1]Y12WF!$A$1:$A$65536,1,FALSE)))))))</f>
        <v>OLD</v>
      </c>
      <c r="BY37" s="3"/>
      <c r="BZ37" s="3"/>
      <c r="CA37" s="3"/>
      <c r="CB37" s="3"/>
      <c r="CC37" s="19"/>
      <c r="CD37" s="18"/>
      <c r="CE37" s="18"/>
      <c r="CF37" s="18"/>
      <c r="CH37" s="3"/>
      <c r="CI37" s="3"/>
      <c r="CK37" s="3" t="s">
        <v>765</v>
      </c>
      <c r="CL37" s="3">
        <v>1996</v>
      </c>
      <c r="CM37" s="3" t="s">
        <v>713</v>
      </c>
      <c r="CN37" s="13" t="s">
        <v>765</v>
      </c>
      <c r="CO37" s="14">
        <v>100093055</v>
      </c>
      <c r="CP37" s="25">
        <v>34</v>
      </c>
      <c r="CQ37" s="24">
        <v>1996</v>
      </c>
      <c r="CS37" s="3" t="str">
        <f>IF(CP37&gt;$CQ$1,"NA",(IF($CQ36&lt;'[2]Point Tables'!$S$5,"OLD",(IF($CR36="Y","X",(VLOOKUP($CO37,[1]Y14WF!$A$1:$A$65536,1,FALSE)))))))</f>
        <v>NA</v>
      </c>
      <c r="CT37" s="3" t="str">
        <f>IF(CP37&gt;$CQ$1,"NA",(IF(CQ37&lt;'[4]Point Tables'!$S$6,"OLD",(IF(CR37="Y","X",(VLOOKUP(CO38,[1]Y12WF!$A$1:$A$65536,1,FALSE)))))))</f>
        <v>NA</v>
      </c>
      <c r="CV37" s="3" t="s">
        <v>764</v>
      </c>
      <c r="CW37" s="3">
        <v>1998</v>
      </c>
      <c r="CX37" s="3" t="s">
        <v>31</v>
      </c>
      <c r="CY37" s="13" t="s">
        <v>764</v>
      </c>
      <c r="CZ37" s="14">
        <v>100101491</v>
      </c>
      <c r="DA37" s="25">
        <v>34</v>
      </c>
      <c r="DB37" s="24">
        <v>1998</v>
      </c>
      <c r="DD37" s="3"/>
      <c r="DE37" s="3"/>
      <c r="DG37" s="3" t="s">
        <v>763</v>
      </c>
      <c r="DH37" s="3">
        <v>1996</v>
      </c>
      <c r="DI37" s="3" t="s">
        <v>37</v>
      </c>
      <c r="DJ37" s="13" t="s">
        <v>763</v>
      </c>
      <c r="DK37" s="14">
        <v>100129871</v>
      </c>
      <c r="DL37" s="25">
        <v>34</v>
      </c>
      <c r="DM37" s="24">
        <v>1996</v>
      </c>
      <c r="DO37" s="3"/>
      <c r="DP37" s="3"/>
      <c r="DR37" s="3"/>
      <c r="DS37" s="3"/>
      <c r="DT37" s="3"/>
      <c r="DV37" s="14"/>
      <c r="DW37" s="25"/>
      <c r="DX37" s="24"/>
      <c r="DZ37" s="3"/>
      <c r="EA37" s="3"/>
    </row>
    <row r="38" spans="1:131" ht="27">
      <c r="A38" s="3" t="s">
        <v>186</v>
      </c>
      <c r="B38" s="3">
        <v>1997</v>
      </c>
      <c r="C38" s="3" t="s">
        <v>31</v>
      </c>
      <c r="D38" s="13" t="s">
        <v>186</v>
      </c>
      <c r="E38" s="13">
        <v>100118126</v>
      </c>
      <c r="F38" s="13">
        <v>35</v>
      </c>
      <c r="G38" s="13">
        <v>1997</v>
      </c>
      <c r="H38" s="13" t="s">
        <v>25</v>
      </c>
      <c r="I38" s="3" t="str">
        <f>IF(F38&gt;$F$1,"NA",(IF($G38&lt;'[2]Point Tables'!$S$5,"OLD",(IF($H38="Y","X",(VLOOKUP($E38,[1]Y14WF!$A$1:$A$65536,1,FALSE)))))))</f>
        <v>NA</v>
      </c>
      <c r="J38" s="3" t="str">
        <f>IF(F38&gt;$F$1,"NA",(IF(G38&lt;'[3]Point Tables'!$S$6,"OLD",(IF(H38="Y","X",(VLOOKUP(E38,[1]Y12WF!$A$1:$A$65536,1,FALSE)))))))</f>
        <v>NA</v>
      </c>
      <c r="L38" t="s">
        <v>647</v>
      </c>
      <c r="M38">
        <v>1997</v>
      </c>
      <c r="N38" t="s">
        <v>336</v>
      </c>
      <c r="O38" t="s">
        <v>647</v>
      </c>
      <c r="P38">
        <v>100123903</v>
      </c>
      <c r="Q38">
        <v>35</v>
      </c>
      <c r="R38">
        <v>1997</v>
      </c>
      <c r="S38" s="16" t="s">
        <v>25</v>
      </c>
      <c r="T38" s="3" t="str">
        <f>IF(Q38&gt;$Q$1,"NA",(IF($R38&lt;'[2]Point Tables'!$S$5,"OLD",(IF($S38="Y","X",(VLOOKUP($P38,[1]Y14WF!$A$1:$A$65536,1,FALSE)))))))</f>
        <v>NA</v>
      </c>
      <c r="U38" s="3" t="str">
        <f>IF(Q38&gt;$Q$1,"NA",(IF(R38&lt;'[3]Point Tables'!$S$6,"OLD",(IF(S38="Y","X",(VLOOKUP(P38,[1]Y12WF!$A$1:$A$65536,1,FALSE)))))))</f>
        <v>NA</v>
      </c>
      <c r="V38" s="3"/>
      <c r="W38" s="3" t="s">
        <v>668</v>
      </c>
      <c r="X38" s="3">
        <v>2000</v>
      </c>
      <c r="Y38" s="3" t="s">
        <v>124</v>
      </c>
      <c r="Z38" s="13" t="s">
        <v>668</v>
      </c>
      <c r="AA38" s="13">
        <v>100100890</v>
      </c>
      <c r="AB38" s="13">
        <v>35</v>
      </c>
      <c r="AC38" s="13">
        <v>2000</v>
      </c>
      <c r="AD38" s="15" t="s">
        <v>25</v>
      </c>
      <c r="AE38" s="3" t="str">
        <f>IF(AB38&gt;$AB$1,"NA",(IF($AC38&lt;'[2]Point Tables'!$S$5,"OLD",(IF($AD38="Y","X",(VLOOKUP($AA38,[1]Y14WF!$A$1:$A$65536,1,FALSE)))))))</f>
        <v>NA</v>
      </c>
      <c r="AF38" s="3" t="str">
        <f>IF(AB38&gt;$AB$1,"NA",(IF(AC38&lt;'[6]Point Tables'!$V$6,"OLD",(IF(AD38="Y","X",(VLOOKUP(AA38,[1]Y12WF!$A$1:$A$65536,1,FALSE)))))))</f>
        <v>NA</v>
      </c>
      <c r="AG38" s="3"/>
      <c r="AH38" s="3"/>
      <c r="AI38" s="3"/>
      <c r="AJ38" s="3"/>
      <c r="AK38" s="14"/>
      <c r="AL38" s="14"/>
      <c r="AM38" s="26"/>
      <c r="AN38" s="14"/>
      <c r="AP38" s="3" t="str">
        <f>IF(AM38&gt;$AN$1,"NA",(IF($AN38&lt;'[2]Point Tables'!$S$5,"OLD",(IF($AO38="Y","X",(VLOOKUP($AL38,[1]Y14WF!$A$1:$A$65536,1,FALSE)))))))</f>
        <v>OLD</v>
      </c>
      <c r="AQ38" s="3" t="str">
        <f>IF(AM38&gt;$AN$1,"NA",(IF(AN38&lt;'[2]Point Tables'!$S$6,"OLD",(IF(AO38="Y","X",(VLOOKUP(AL38,[1]Y12WF!$A$1:$A$65536,1,FALSE)))))))</f>
        <v>OLD</v>
      </c>
      <c r="AR38" s="3"/>
      <c r="AS38" s="3" t="s">
        <v>762</v>
      </c>
      <c r="AT38" s="3">
        <v>1996</v>
      </c>
      <c r="AU38" s="3" t="s">
        <v>371</v>
      </c>
      <c r="AV38" s="13" t="s">
        <v>762</v>
      </c>
      <c r="AW38" s="23">
        <v>100116079</v>
      </c>
      <c r="AX38" s="13">
        <v>35</v>
      </c>
      <c r="AY38" s="13">
        <v>1996</v>
      </c>
      <c r="BA38" s="3" t="str">
        <f>IF(AX38&gt;$AY$1,"NA",(IF($AY38&lt;'[2]Point Tables'!$S$5,"OLD",(IF($AZ38="Y","X",(VLOOKUP($AW38,[1]Y14WF!$A$1:$A$65536,1,FALSE)))))))</f>
        <v>NA</v>
      </c>
      <c r="BB38" s="3" t="str">
        <f>IF(AX38&gt;$AY$1,"NA",(IF(AY38&lt;'[2]Point Tables'!$S$6,"OLD",(IF(AZ38="Y","X",(VLOOKUP(AW38,[1]Y12WF!$A$1:$A$65536,1,FALSE)))))))</f>
        <v>NA</v>
      </c>
      <c r="BD38" s="3" t="s">
        <v>760</v>
      </c>
      <c r="BE38" s="3">
        <v>1998</v>
      </c>
      <c r="BF38" s="3" t="s">
        <v>761</v>
      </c>
      <c r="BG38" s="21" t="s">
        <v>760</v>
      </c>
      <c r="BH38" s="20">
        <v>100086539</v>
      </c>
      <c r="BI38" s="20">
        <v>35</v>
      </c>
      <c r="BJ38" s="20">
        <v>1998</v>
      </c>
      <c r="BL38" s="3" t="str">
        <f>IF(BI38&gt;$BJ$1,"NA",(IF($BJ38&lt;'[2]Point Tables'!$S$5,"OLD",(IF($BK38="Y","X",(VLOOKUP($BH38,[1]Y14WF!$A$1:$A$65536,1,FALSE)))))))</f>
        <v>NA</v>
      </c>
      <c r="BM38" s="3" t="str">
        <f>IF(BI38&gt;$BJ$1,"NA",(IF(BJ38&lt;'[3]Point Tables'!$S$6,"OLD",(IF(BK38="Y","X",(VLOOKUP(BH38,[1]Y12WF!$A$1:$A$65536,1,FALSE)))))))</f>
        <v>NA</v>
      </c>
      <c r="BN38" s="3"/>
      <c r="BO38" s="3"/>
      <c r="BP38" s="3"/>
      <c r="BQ38" s="3"/>
      <c r="BT38" s="22"/>
      <c r="BW38" s="3" t="str">
        <f>IF(BT38&gt;$BU$1,"NA",(IF($BU38&lt;'[2]Point Tables'!$S$5,"OLD",(IF($BV38="Y","X",(VLOOKUP($BS38,[1]Y14WF!$A$1:$A$65536,1,FALSE)))))))</f>
        <v>OLD</v>
      </c>
      <c r="BX38" s="3" t="str">
        <f>IF(BT38&gt;$BU$1,"NA",(IF(BU38&lt;'[2]Point Tables'!$S$6,"OLD",(IF(BV38="Y","X",(VLOOKUP(BS38,[1]Y12WF!$A$1:$A$65536,1,FALSE)))))))</f>
        <v>OLD</v>
      </c>
      <c r="BY38" s="3"/>
      <c r="BZ38" s="3"/>
      <c r="CA38" s="3"/>
      <c r="CB38" s="3"/>
      <c r="CC38" s="19"/>
      <c r="CD38" s="18"/>
      <c r="CE38" s="18"/>
      <c r="CF38" s="18"/>
      <c r="CH38" s="3"/>
      <c r="CI38" s="3"/>
      <c r="CK38" s="3" t="s">
        <v>695</v>
      </c>
      <c r="CL38" s="3">
        <v>1996</v>
      </c>
      <c r="CM38" s="3" t="s">
        <v>696</v>
      </c>
      <c r="CN38" s="13" t="s">
        <v>695</v>
      </c>
      <c r="CO38" s="14">
        <v>100083792</v>
      </c>
      <c r="CP38" s="25">
        <v>35</v>
      </c>
      <c r="CQ38" s="24">
        <v>1996</v>
      </c>
      <c r="CS38" s="3" t="str">
        <f>IF(CP38&gt;$CQ$1,"NA",(IF($CQ37&lt;'[2]Point Tables'!$S$5,"OLD",(IF($CR37="Y","X",(VLOOKUP($CO38,[1]Y14WF!$A$1:$A$65536,1,FALSE)))))))</f>
        <v>NA</v>
      </c>
      <c r="CT38" s="3" t="str">
        <f>IF(CP38&gt;$CQ$1,"NA",(IF(CQ38&lt;'[4]Point Tables'!$S$6,"OLD",(IF(CR38="Y","X",(VLOOKUP(CO39,[1]Y12WF!$A$1:$A$65536,1,FALSE)))))))</f>
        <v>NA</v>
      </c>
      <c r="CV38" s="3" t="s">
        <v>759</v>
      </c>
      <c r="CW38" s="3">
        <v>1996</v>
      </c>
      <c r="CX38" s="3" t="s">
        <v>51</v>
      </c>
      <c r="CY38" s="13" t="s">
        <v>759</v>
      </c>
      <c r="CZ38" s="14">
        <v>100132512</v>
      </c>
      <c r="DA38" s="25">
        <v>35</v>
      </c>
      <c r="DB38" s="24">
        <v>1996</v>
      </c>
      <c r="DD38" s="3"/>
      <c r="DE38" s="3"/>
      <c r="DG38" s="3" t="s">
        <v>758</v>
      </c>
      <c r="DH38" s="3">
        <v>1996</v>
      </c>
      <c r="DI38" s="3" t="s">
        <v>80</v>
      </c>
      <c r="DJ38" s="13" t="s">
        <v>758</v>
      </c>
      <c r="DK38" s="14">
        <v>100129374</v>
      </c>
      <c r="DL38" s="25">
        <v>35</v>
      </c>
      <c r="DM38" s="24">
        <v>1996</v>
      </c>
      <c r="DO38" s="3"/>
      <c r="DP38" s="3"/>
      <c r="DR38" s="3"/>
      <c r="DS38" s="3"/>
      <c r="DT38" s="3"/>
      <c r="DV38" s="14"/>
      <c r="DW38" s="25"/>
      <c r="DX38" s="24"/>
      <c r="DZ38" s="3"/>
      <c r="EA38" s="3"/>
    </row>
    <row r="39" spans="1:131">
      <c r="A39" s="3" t="s">
        <v>664</v>
      </c>
      <c r="B39" s="3">
        <v>1998</v>
      </c>
      <c r="C39" s="3" t="s">
        <v>216</v>
      </c>
      <c r="D39" s="13" t="s">
        <v>664</v>
      </c>
      <c r="E39" s="13">
        <v>100087407</v>
      </c>
      <c r="F39" s="13">
        <v>36</v>
      </c>
      <c r="G39" s="13">
        <v>1998</v>
      </c>
      <c r="H39" s="13" t="s">
        <v>25</v>
      </c>
      <c r="I39" s="3" t="str">
        <f>IF(F39&gt;$F$1,"NA",(IF($G39&lt;'[2]Point Tables'!$S$5,"OLD",(IF($H39="Y","X",(VLOOKUP($E39,[1]Y14WF!$A$1:$A$65536,1,FALSE)))))))</f>
        <v>NA</v>
      </c>
      <c r="J39" s="3" t="str">
        <f>IF(F39&gt;$F$1,"NA",(IF(G39&lt;'[3]Point Tables'!$S$6,"OLD",(IF(H39="Y","X",(VLOOKUP(E39,[1]Y12WF!$A$1:$A$65536,1,FALSE)))))))</f>
        <v>NA</v>
      </c>
      <c r="L39" t="s">
        <v>742</v>
      </c>
      <c r="M39">
        <v>1998</v>
      </c>
      <c r="N39" t="s">
        <v>37</v>
      </c>
      <c r="O39" t="s">
        <v>742</v>
      </c>
      <c r="P39">
        <v>100093358</v>
      </c>
      <c r="Q39">
        <v>36</v>
      </c>
      <c r="R39">
        <v>1998</v>
      </c>
      <c r="S39" s="16" t="s">
        <v>25</v>
      </c>
      <c r="T39" s="3" t="str">
        <f>IF(Q39&gt;$Q$1,"NA",(IF($R39&lt;'[2]Point Tables'!$S$5,"OLD",(IF($S39="Y","X",(VLOOKUP($P39,[1]Y14WF!$A$1:$A$65536,1,FALSE)))))))</f>
        <v>NA</v>
      </c>
      <c r="U39" s="3" t="str">
        <f>IF(Q39&gt;$Q$1,"NA",(IF(R39&lt;'[2]Point Tables'!$S$6,"OLD",(IF(S39="Y","X",(VLOOKUP(P39,[1]Y12WF!$A$1:$A$65536,1,FALSE)))))))</f>
        <v>NA</v>
      </c>
      <c r="V39" s="3"/>
      <c r="W39" s="3" t="s">
        <v>177</v>
      </c>
      <c r="X39" s="3">
        <v>1996</v>
      </c>
      <c r="Y39" s="3" t="s">
        <v>51</v>
      </c>
      <c r="Z39" s="13" t="s">
        <v>177</v>
      </c>
      <c r="AA39" s="13">
        <v>100091615</v>
      </c>
      <c r="AB39" s="13">
        <v>36</v>
      </c>
      <c r="AC39" s="13">
        <v>1996</v>
      </c>
      <c r="AD39" s="15" t="s">
        <v>25</v>
      </c>
      <c r="AE39" s="3" t="str">
        <f>IF(AB39&gt;$AB$1,"NA",(IF($AC39&lt;'[2]Point Tables'!$S$5,"OLD",(IF($AD39="Y","X",(VLOOKUP($AA39,[1]Y14WF!$A$1:$A$65536,1,FALSE)))))))</f>
        <v>NA</v>
      </c>
      <c r="AF39" s="3" t="str">
        <f>IF(AB39&gt;$AB$1,"NA",(IF(AC39&lt;'[6]Point Tables'!$V$6,"OLD",(IF(AD39="Y","X",(VLOOKUP(AA39,[1]Y12WF!$A$1:$A$65536,1,FALSE)))))))</f>
        <v>NA</v>
      </c>
      <c r="AG39" s="3"/>
      <c r="AH39" s="3"/>
      <c r="AI39" s="3"/>
      <c r="AJ39" s="3"/>
      <c r="AK39" s="14"/>
      <c r="AL39" s="14"/>
      <c r="AM39" s="26"/>
      <c r="AN39" s="14"/>
      <c r="AP39" s="3" t="str">
        <f>IF(AM39&gt;$AN$1,"NA",(IF($AN39&lt;'[2]Point Tables'!$S$5,"OLD",(IF($AO39="Y","X",(VLOOKUP($AL39,[1]Y14WF!$A$1:$A$65536,1,FALSE)))))))</f>
        <v>OLD</v>
      </c>
      <c r="AQ39" s="3" t="str">
        <f>IF(AM39&gt;$AN$1,"NA",(IF(AN39&lt;'[2]Point Tables'!$S$6,"OLD",(IF(AO39="Y","X",(VLOOKUP(AL39,[1]Y12WF!$A$1:$A$65536,1,FALSE)))))))</f>
        <v>OLD</v>
      </c>
      <c r="AR39" s="3"/>
      <c r="AS39" s="3" t="s">
        <v>757</v>
      </c>
      <c r="AT39" s="3">
        <v>1999</v>
      </c>
      <c r="AU39" s="3" t="s">
        <v>80</v>
      </c>
      <c r="AV39" s="13" t="s">
        <v>757</v>
      </c>
      <c r="AW39" s="13">
        <v>100089091</v>
      </c>
      <c r="AX39" s="13">
        <v>36</v>
      </c>
      <c r="AY39" s="13">
        <v>1999</v>
      </c>
      <c r="BA39" s="3" t="str">
        <f>IF(AX39&gt;$AY$1,"NA",(IF($AY39&lt;'[2]Point Tables'!$S$5,"OLD",(IF($AZ39="Y","X",(VLOOKUP($AW39,[1]Y14WF!$A$1:$A$65536,1,FALSE)))))))</f>
        <v>NA</v>
      </c>
      <c r="BB39" s="3" t="str">
        <f>IF(AX39&gt;$AY$1,"NA",(IF(AY39&lt;'[2]Point Tables'!$S$6,"OLD",(IF(AZ39="Y","X",(VLOOKUP(AW39,[1]Y12WF!$A$1:$A$65536,1,FALSE)))))))</f>
        <v>NA</v>
      </c>
      <c r="BD39" s="3" t="s">
        <v>755</v>
      </c>
      <c r="BE39" s="3">
        <v>1997</v>
      </c>
      <c r="BF39" s="3" t="s">
        <v>756</v>
      </c>
      <c r="BG39" s="21" t="s">
        <v>755</v>
      </c>
      <c r="BH39" s="20">
        <v>100118971</v>
      </c>
      <c r="BI39" s="20">
        <v>36</v>
      </c>
      <c r="BJ39" s="20">
        <v>1997</v>
      </c>
      <c r="BL39" s="3" t="str">
        <f>IF(BI39&gt;$BJ$1,"NA",(IF($BJ39&lt;'[2]Point Tables'!$S$5,"OLD",(IF($BK39="Y","X",(VLOOKUP($BH39,[1]Y14WF!$A$1:$A$65536,1,FALSE)))))))</f>
        <v>NA</v>
      </c>
      <c r="BM39" s="3" t="str">
        <f>IF(BI39&gt;$BJ$1,"NA",(IF(BJ39&lt;'[3]Point Tables'!$S$6,"OLD",(IF(BK39="Y","X",(VLOOKUP(BH39,[1]Y12WF!$A$1:$A$65536,1,FALSE)))))))</f>
        <v>NA</v>
      </c>
      <c r="BN39" s="3"/>
      <c r="BO39" s="3"/>
      <c r="BP39" s="3"/>
      <c r="BQ39" s="3"/>
      <c r="BT39" s="22"/>
      <c r="BW39" s="3" t="str">
        <f>IF(BT39&gt;$BU$1,"NA",(IF($BU39&lt;'[2]Point Tables'!$S$5,"OLD",(IF($BV39="Y","X",(VLOOKUP($BS39,[1]Y14WF!$A$1:$A$65536,1,FALSE)))))))</f>
        <v>OLD</v>
      </c>
      <c r="BX39" s="3" t="str">
        <f>IF(BT39&gt;$BU$1,"NA",(IF(BU39&lt;'[2]Point Tables'!$S$6,"OLD",(IF(BV39="Y","X",(VLOOKUP(BS39,[1]Y12WF!$A$1:$A$65536,1,FALSE)))))))</f>
        <v>OLD</v>
      </c>
      <c r="BY39" s="3"/>
      <c r="BZ39" s="3"/>
      <c r="CA39" s="3"/>
      <c r="CB39" s="3"/>
      <c r="CC39" s="19"/>
      <c r="CD39" s="18"/>
      <c r="CE39" s="18"/>
      <c r="CF39" s="18"/>
      <c r="CH39" s="3"/>
      <c r="CI39" s="3"/>
      <c r="CK39" s="3" t="s">
        <v>753</v>
      </c>
      <c r="CL39" s="3">
        <v>1997</v>
      </c>
      <c r="CM39" s="3" t="s">
        <v>754</v>
      </c>
      <c r="CN39" s="13" t="s">
        <v>753</v>
      </c>
      <c r="CO39" s="14">
        <v>100129536</v>
      </c>
      <c r="CP39" s="25">
        <v>36</v>
      </c>
      <c r="CQ39" s="24">
        <v>1997</v>
      </c>
      <c r="CS39" s="3" t="str">
        <f>IF(CP39&gt;$CQ$1,"NA",(IF($CQ38&lt;'[2]Point Tables'!$S$5,"OLD",(IF($CR38="Y","X",(VLOOKUP($CO39,[1]Y14WF!$A$1:$A$65536,1,FALSE)))))))</f>
        <v>NA</v>
      </c>
      <c r="CT39" s="3" t="str">
        <f>IF(CP39&gt;$CQ$1,"NA",(IF(CQ39&lt;'[4]Point Tables'!$S$6,"OLD",(IF(CR39="Y","X",(VLOOKUP(CO40,[1]Y12WF!$A$1:$A$65536,1,FALSE)))))))</f>
        <v>NA</v>
      </c>
      <c r="CV39" s="3" t="s">
        <v>752</v>
      </c>
      <c r="CW39" s="3">
        <v>1999</v>
      </c>
      <c r="CX39" s="3" t="s">
        <v>31</v>
      </c>
      <c r="CY39" s="13" t="s">
        <v>752</v>
      </c>
      <c r="CZ39" s="14">
        <v>100090237</v>
      </c>
      <c r="DA39" s="25">
        <v>36</v>
      </c>
      <c r="DB39" s="24">
        <v>1999</v>
      </c>
      <c r="DD39" s="3"/>
      <c r="DE39" s="3"/>
      <c r="DG39" s="3" t="s">
        <v>751</v>
      </c>
      <c r="DH39" s="3">
        <v>1997</v>
      </c>
      <c r="DI39" s="3" t="s">
        <v>39</v>
      </c>
      <c r="DJ39" s="13" t="s">
        <v>751</v>
      </c>
      <c r="DK39" s="14">
        <v>100094344</v>
      </c>
      <c r="DL39" s="25">
        <v>36</v>
      </c>
      <c r="DM39" s="24">
        <v>1997</v>
      </c>
      <c r="DO39" s="3"/>
      <c r="DP39" s="3"/>
      <c r="DR39" s="3"/>
      <c r="DS39" s="3"/>
      <c r="DT39" s="3"/>
      <c r="DV39" s="14"/>
      <c r="DW39" s="25"/>
      <c r="DX39" s="24"/>
      <c r="DZ39" s="3"/>
      <c r="EA39" s="3"/>
    </row>
    <row r="40" spans="1:131">
      <c r="A40" s="3" t="s">
        <v>245</v>
      </c>
      <c r="B40" s="3">
        <v>1996</v>
      </c>
      <c r="C40" s="3" t="s">
        <v>124</v>
      </c>
      <c r="D40" s="13" t="s">
        <v>245</v>
      </c>
      <c r="E40" s="13">
        <v>100102302</v>
      </c>
      <c r="F40" s="13">
        <v>37</v>
      </c>
      <c r="G40" s="13">
        <v>1996</v>
      </c>
      <c r="H40" s="13" t="s">
        <v>25</v>
      </c>
      <c r="I40" s="3" t="str">
        <f>IF(F40&gt;$F$1,"NA",(IF($G40&lt;'[2]Point Tables'!$S$5,"OLD",(IF($H40="Y","X",(VLOOKUP($E40,[1]Y14WF!$A$1:$A$65536,1,FALSE)))))))</f>
        <v>NA</v>
      </c>
      <c r="J40" s="3" t="str">
        <f>IF(F40&gt;$F$1,"NA",(IF(G40&lt;'[3]Point Tables'!$S$6,"OLD",(IF(H40="Y","X",(VLOOKUP(E40,[1]Y12WF!$A$1:$A$65536,1,FALSE)))))))</f>
        <v>NA</v>
      </c>
      <c r="L40" t="s">
        <v>341</v>
      </c>
      <c r="M40">
        <v>1999</v>
      </c>
      <c r="N40" t="s">
        <v>160</v>
      </c>
      <c r="O40" t="s">
        <v>341</v>
      </c>
      <c r="P40">
        <v>100099607</v>
      </c>
      <c r="Q40">
        <v>37</v>
      </c>
      <c r="R40">
        <v>1999</v>
      </c>
      <c r="S40" s="16" t="s">
        <v>25</v>
      </c>
      <c r="T40" s="3" t="str">
        <f>IF(Q40&gt;$Q$1,"NA",(IF($R40&lt;'[2]Point Tables'!$S$5,"OLD",(IF($S40="Y","X",(VLOOKUP($P40,[1]Y14WF!$A$1:$A$65536,1,FALSE)))))))</f>
        <v>NA</v>
      </c>
      <c r="U40" s="3" t="str">
        <f>IF(Q40&gt;$Q$1,"NA",(IF(R40&lt;'[2]Point Tables'!$S$6,"OLD",(IF(S40="Y","X",(VLOOKUP(P40,[1]Y12WF!$A$1:$A$65536,1,FALSE)))))))</f>
        <v>NA</v>
      </c>
      <c r="V40" s="3"/>
      <c r="W40" s="3" t="s">
        <v>750</v>
      </c>
      <c r="X40" s="3">
        <v>1999</v>
      </c>
      <c r="Y40" s="3" t="s">
        <v>80</v>
      </c>
      <c r="Z40" s="13" t="s">
        <v>750</v>
      </c>
      <c r="AA40" s="13">
        <v>100082848</v>
      </c>
      <c r="AB40" s="13">
        <v>37</v>
      </c>
      <c r="AC40" s="13">
        <v>1999</v>
      </c>
      <c r="AD40" s="15" t="s">
        <v>25</v>
      </c>
      <c r="AE40" s="3" t="str">
        <f>IF(AB40&gt;$AB$1,"NA",(IF($AC40&lt;'[2]Point Tables'!$S$5,"OLD",(IF($AD40="Y","X",(VLOOKUP($AA40,[1]Y14WF!$A$1:$A$65536,1,FALSE)))))))</f>
        <v>NA</v>
      </c>
      <c r="AF40" s="3" t="str">
        <f>IF(AB40&gt;$AB$1,"NA",(IF(AC40&lt;'[6]Point Tables'!$V$6,"OLD",(IF(AD40="Y","X",(VLOOKUP(AA40,[1]Y12WF!$A$1:$A$65536,1,FALSE)))))))</f>
        <v>NA</v>
      </c>
      <c r="AG40" s="3"/>
      <c r="AH40" s="3"/>
      <c r="AI40" s="3"/>
      <c r="AJ40" s="3"/>
      <c r="AK40" s="14"/>
      <c r="AL40" s="14"/>
      <c r="AM40" s="26"/>
      <c r="AN40" s="14"/>
      <c r="AP40" s="3" t="str">
        <f>IF(AM40&gt;$AN$1,"NA",(IF($AN40&lt;'[2]Point Tables'!$S$5,"OLD",(IF($AO40="Y","X",(VLOOKUP($AL40,[1]Y14WF!$A$1:$A$65536,1,FALSE)))))))</f>
        <v>OLD</v>
      </c>
      <c r="AQ40" s="3" t="str">
        <f>IF(AM40&gt;$AN$1,"NA",(IF(AN40&lt;'[2]Point Tables'!$S$6,"OLD",(IF(AO40="Y","X",(VLOOKUP(AL40,[1]Y12WF!$A$1:$A$65536,1,FALSE)))))))</f>
        <v>OLD</v>
      </c>
      <c r="AR40" s="3"/>
      <c r="AS40" s="3" t="s">
        <v>749</v>
      </c>
      <c r="AT40" s="3">
        <v>1996</v>
      </c>
      <c r="AU40" s="3" t="s">
        <v>80</v>
      </c>
      <c r="AV40" s="13" t="s">
        <v>749</v>
      </c>
      <c r="AW40" s="13">
        <v>100119287</v>
      </c>
      <c r="AX40" s="13">
        <v>37</v>
      </c>
      <c r="AY40" s="13">
        <v>1996</v>
      </c>
      <c r="BA40" s="3" t="str">
        <f>IF(AX40&gt;$AY$1,"NA",(IF($AY40&lt;'[2]Point Tables'!$S$5,"OLD",(IF($AZ40="Y","X",(VLOOKUP($AW40,[1]Y14WF!$A$1:$A$65536,1,FALSE)))))))</f>
        <v>NA</v>
      </c>
      <c r="BB40" s="3" t="str">
        <f>IF(AX40&gt;$AY$1,"NA",(IF(AY40&lt;'[2]Point Tables'!$S$6,"OLD",(IF(AZ40="Y","X",(VLOOKUP(AW40,[1]Y12WF!$A$1:$A$65536,1,FALSE)))))))</f>
        <v>NA</v>
      </c>
      <c r="BD40" s="3" t="s">
        <v>748</v>
      </c>
      <c r="BE40" s="3">
        <v>1996</v>
      </c>
      <c r="BF40" s="3" t="s">
        <v>689</v>
      </c>
      <c r="BG40" s="21" t="s">
        <v>748</v>
      </c>
      <c r="BH40" s="20">
        <v>100102317</v>
      </c>
      <c r="BI40" s="20">
        <v>37</v>
      </c>
      <c r="BJ40" s="20">
        <v>1996</v>
      </c>
      <c r="BL40" s="3" t="str">
        <f>IF(BI40&gt;$BJ$1,"NA",(IF($BJ40&lt;'[2]Point Tables'!$S$5,"OLD",(IF($BK40="Y","X",(VLOOKUP($BH40,[1]Y14WF!$A$1:$A$65536,1,FALSE)))))))</f>
        <v>NA</v>
      </c>
      <c r="BM40" s="3" t="str">
        <f>IF(BI40&gt;$BJ$1,"NA",(IF(BJ40&lt;'[3]Point Tables'!$S$6,"OLD",(IF(BK40="Y","X",(VLOOKUP(BH40,[1]Y12WF!$A$1:$A$65536,1,FALSE)))))))</f>
        <v>NA</v>
      </c>
      <c r="BO40" s="3"/>
      <c r="BP40" s="3"/>
      <c r="BQ40" s="3"/>
      <c r="BT40" s="22"/>
      <c r="BW40" s="3" t="str">
        <f>IF(BT40&gt;$BU$1,"NA",(IF($BU40&lt;'[2]Point Tables'!$S$5,"OLD",(IF($BV40="Y","X",(VLOOKUP($BS40,[1]Y14WF!$A$1:$A$65536,1,FALSE)))))))</f>
        <v>OLD</v>
      </c>
      <c r="BX40" s="3" t="str">
        <f>IF(BT40&gt;$BU$1,"NA",(IF(BU40&lt;'[2]Point Tables'!$S$6,"OLD",(IF(BV40="Y","X",(VLOOKUP(BS40,[1]Y12WF!$A$1:$A$65536,1,FALSE)))))))</f>
        <v>OLD</v>
      </c>
      <c r="BY40" s="3"/>
      <c r="BZ40" s="3"/>
      <c r="CA40" s="3"/>
      <c r="CB40" s="3"/>
      <c r="CC40" s="19"/>
      <c r="CD40" s="18"/>
      <c r="CE40" s="18"/>
      <c r="CF40" s="18"/>
      <c r="CH40" s="3"/>
      <c r="CI40" s="3"/>
      <c r="CK40" s="3" t="s">
        <v>747</v>
      </c>
      <c r="CL40" s="3">
        <v>1998</v>
      </c>
      <c r="CM40" s="3" t="s">
        <v>703</v>
      </c>
      <c r="CN40" s="13" t="s">
        <v>747</v>
      </c>
      <c r="CO40" s="14">
        <v>100100863</v>
      </c>
      <c r="CP40" s="25">
        <v>37</v>
      </c>
      <c r="CQ40" s="24">
        <v>1998</v>
      </c>
      <c r="CS40" s="3" t="str">
        <f>IF(CP40&gt;$CQ$1,"NA",(IF($CQ39&lt;'[2]Point Tables'!$S$5,"OLD",(IF($CR39="Y","X",(VLOOKUP($CO40,[1]Y14WF!$A$1:$A$65536,1,FALSE)))))))</f>
        <v>NA</v>
      </c>
      <c r="CT40" s="3" t="str">
        <f>IF(CP40&gt;$CQ$1,"NA",(IF(CQ40&lt;'[4]Point Tables'!$S$6,"OLD",(IF(CR40="Y","X",(VLOOKUP(CO41,[1]Y12WF!$A$1:$A$65536,1,FALSE)))))))</f>
        <v>NA</v>
      </c>
      <c r="CV40" s="3" t="s">
        <v>746</v>
      </c>
      <c r="CW40" s="3">
        <v>1996</v>
      </c>
      <c r="CX40" s="3" t="s">
        <v>51</v>
      </c>
      <c r="CY40" s="13" t="s">
        <v>746</v>
      </c>
      <c r="CZ40" s="14">
        <v>100116369</v>
      </c>
      <c r="DA40" s="25">
        <v>37</v>
      </c>
      <c r="DB40" s="24">
        <v>1996</v>
      </c>
      <c r="DD40" s="3"/>
      <c r="DE40" s="3"/>
      <c r="DG40" s="3" t="s">
        <v>745</v>
      </c>
      <c r="DH40" s="3">
        <v>1996</v>
      </c>
      <c r="DI40" s="3" t="s">
        <v>37</v>
      </c>
      <c r="DJ40" s="13" t="s">
        <v>745</v>
      </c>
      <c r="DK40" s="14">
        <v>100124807</v>
      </c>
      <c r="DL40" s="25">
        <v>37</v>
      </c>
      <c r="DM40" s="24">
        <v>1996</v>
      </c>
      <c r="DO40" s="3"/>
      <c r="DP40" s="3"/>
      <c r="DR40" s="3"/>
      <c r="DS40" s="3"/>
      <c r="DT40" s="3"/>
      <c r="DV40" s="14"/>
      <c r="DW40" s="25"/>
      <c r="DX40" s="24"/>
      <c r="DZ40" s="3"/>
      <c r="EA40" s="3"/>
    </row>
    <row r="41" spans="1:131" ht="27">
      <c r="A41" s="3" t="s">
        <v>387</v>
      </c>
      <c r="B41" s="3">
        <v>1997</v>
      </c>
      <c r="C41" s="3" t="s">
        <v>33</v>
      </c>
      <c r="D41" s="13" t="s">
        <v>387</v>
      </c>
      <c r="E41" s="13">
        <v>100128560</v>
      </c>
      <c r="F41" s="13">
        <v>38</v>
      </c>
      <c r="G41" s="13">
        <v>1997</v>
      </c>
      <c r="H41" s="13" t="s">
        <v>25</v>
      </c>
      <c r="I41" s="3" t="str">
        <f>IF(F41&gt;$F$1,"NA",(IF($G41&lt;'[2]Point Tables'!$S$5,"OLD",(IF($H41="Y","X",(VLOOKUP($E41,[1]Y14WF!$A$1:$A$65536,1,FALSE)))))))</f>
        <v>NA</v>
      </c>
      <c r="J41" s="3" t="str">
        <f>IF(F41&gt;$F$1,"NA",(IF(G41&lt;'[3]Point Tables'!$S$6,"OLD",(IF(H41="Y","X",(VLOOKUP(E41,[1]Y12WF!$A$1:$A$65536,1,FALSE)))))))</f>
        <v>NA</v>
      </c>
      <c r="L41" t="s">
        <v>743</v>
      </c>
      <c r="M41">
        <v>1998</v>
      </c>
      <c r="N41" t="s">
        <v>744</v>
      </c>
      <c r="O41" t="s">
        <v>743</v>
      </c>
      <c r="P41">
        <v>100133033</v>
      </c>
      <c r="Q41">
        <v>38</v>
      </c>
      <c r="R41">
        <v>1998</v>
      </c>
      <c r="S41" s="16" t="s">
        <v>25</v>
      </c>
      <c r="T41" s="3" t="str">
        <f>IF(Q41&gt;$Q$1,"NA",(IF($R41&lt;'[2]Point Tables'!$S$5,"OLD",(IF($S41="Y","X",(VLOOKUP($P41,[1]Y14WF!$A$1:$A$65536,1,FALSE)))))))</f>
        <v>NA</v>
      </c>
      <c r="U41" s="3" t="str">
        <f>IF(Q41&gt;$Q$1,"NA",(IF(R41&lt;'[2]Point Tables'!$S$6,"OLD",(IF(S41="Y","X",(VLOOKUP(P41,[1]Y12WF!$A$1:$A$65536,1,FALSE)))))))</f>
        <v>NA</v>
      </c>
      <c r="V41" s="3"/>
      <c r="W41" s="3" t="s">
        <v>742</v>
      </c>
      <c r="X41" s="3">
        <v>1998</v>
      </c>
      <c r="Y41" s="3" t="s">
        <v>37</v>
      </c>
      <c r="Z41" s="13" t="s">
        <v>742</v>
      </c>
      <c r="AA41" s="13">
        <v>100093358</v>
      </c>
      <c r="AB41" s="13">
        <v>38</v>
      </c>
      <c r="AC41" s="13">
        <v>1998</v>
      </c>
      <c r="AD41" s="15" t="s">
        <v>25</v>
      </c>
      <c r="AE41" s="3" t="str">
        <f>IF(AB41&gt;$AB$1,"NA",(IF($AC41&lt;'[2]Point Tables'!$S$5,"OLD",(IF($AD41="Y","X",(VLOOKUP($AA41,[1]Y14WF!$A$1:$A$65536,1,FALSE)))))))</f>
        <v>NA</v>
      </c>
      <c r="AF41" s="3" t="str">
        <f>IF(AB41&gt;$AB$1,"NA",(IF(AC41&lt;'[6]Point Tables'!$V$6,"OLD",(IF(AD41="Y","X",(VLOOKUP(AA41,[1]Y12WF!$A$1:$A$65536,1,FALSE)))))))</f>
        <v>NA</v>
      </c>
      <c r="AG41" s="3"/>
      <c r="AH41" s="3"/>
      <c r="AI41" s="3"/>
      <c r="AJ41" s="3"/>
      <c r="AK41" s="14"/>
      <c r="AL41" s="14"/>
      <c r="AM41" s="26"/>
      <c r="AN41" s="14"/>
      <c r="AP41" s="3" t="str">
        <f>IF(AM41&gt;$AN$1,"NA",(IF($AN41&lt;'[2]Point Tables'!$S$5,"OLD",(IF($AO41="Y","X",(VLOOKUP($AL41,[1]Y14WF!$A$1:$A$65536,1,FALSE)))))))</f>
        <v>OLD</v>
      </c>
      <c r="AQ41" s="3" t="str">
        <f>IF(AM41&gt;$AN$1,"NA",(IF(AN41&lt;'[2]Point Tables'!$S$6,"OLD",(IF(AO41="Y","X",(VLOOKUP(AL41,[1]Y12WF!$A$1:$A$65536,1,FALSE)))))))</f>
        <v>OLD</v>
      </c>
      <c r="AR41" s="3"/>
      <c r="AS41" s="3" t="s">
        <v>741</v>
      </c>
      <c r="AT41" s="3">
        <v>1998</v>
      </c>
      <c r="AU41" s="3" t="s">
        <v>259</v>
      </c>
      <c r="AV41" s="13" t="s">
        <v>741</v>
      </c>
      <c r="AW41" s="13">
        <v>100117972</v>
      </c>
      <c r="AX41" s="13">
        <v>38</v>
      </c>
      <c r="AY41" s="13">
        <v>1998</v>
      </c>
      <c r="BA41" s="3" t="str">
        <f>IF(AX41&gt;$AY$1,"NA",(IF($AY41&lt;'[2]Point Tables'!$S$5,"OLD",(IF($AZ41="Y","X",(VLOOKUP($AW41,[1]Y14WF!$A$1:$A$65536,1,FALSE)))))))</f>
        <v>NA</v>
      </c>
      <c r="BB41" s="3" t="str">
        <f>IF(AX41&gt;$AY$1,"NA",(IF(AY41&lt;'[2]Point Tables'!$S$6,"OLD",(IF(AZ41="Y","X",(VLOOKUP(AW41,[1]Y12WF!$A$1:$A$65536,1,FALSE)))))))</f>
        <v>NA</v>
      </c>
      <c r="BD41" s="3" t="s">
        <v>740</v>
      </c>
      <c r="BE41" s="3">
        <v>1996</v>
      </c>
      <c r="BF41" s="3" t="s">
        <v>696</v>
      </c>
      <c r="BG41" s="21" t="s">
        <v>740</v>
      </c>
      <c r="BH41" s="20">
        <v>100102086</v>
      </c>
      <c r="BI41" s="20">
        <v>38</v>
      </c>
      <c r="BJ41" s="20">
        <v>1996</v>
      </c>
      <c r="BL41" s="3" t="str">
        <f>IF(BI41&gt;$BJ$1,"NA",(IF($BJ41&lt;'[2]Point Tables'!$S$5,"OLD",(IF($BK41="Y","X",(VLOOKUP($BH41,[1]Y14WF!$A$1:$A$65536,1,FALSE)))))))</f>
        <v>NA</v>
      </c>
      <c r="BM41" s="3" t="str">
        <f>IF(BI41&gt;$BJ$1,"NA",(IF(BJ41&lt;'[3]Point Tables'!$S$6,"OLD",(IF(BK41="Y","X",(VLOOKUP(BH41,[1]Y12WF!$A$1:$A$65536,1,FALSE)))))))</f>
        <v>NA</v>
      </c>
      <c r="BO41" s="3"/>
      <c r="BP41" s="3"/>
      <c r="BQ41" s="3"/>
      <c r="BT41" s="22"/>
      <c r="BW41" s="3" t="str">
        <f>IF(BT41&gt;$BU$1,"NA",(IF($BU41&lt;'[2]Point Tables'!$S$5,"OLD",(IF($BV41="Y","X",(VLOOKUP($BS41,[1]Y14WF!$A$1:$A$65536,1,FALSE)))))))</f>
        <v>OLD</v>
      </c>
      <c r="BX41" s="3" t="str">
        <f>IF(BT41&gt;$BU$1,"NA",(IF(BU41&lt;'[2]Point Tables'!$S$6,"OLD",(IF(BV41="Y","X",(VLOOKUP(BS41,[1]Y12WF!$A$1:$A$65536,1,FALSE)))))))</f>
        <v>OLD</v>
      </c>
      <c r="BZ41" s="3"/>
      <c r="CA41" s="3"/>
      <c r="CB41" s="3"/>
      <c r="CC41" s="19"/>
      <c r="CD41" s="18"/>
      <c r="CE41" s="18"/>
      <c r="CF41" s="18"/>
      <c r="CH41" s="3"/>
      <c r="CI41" s="3"/>
      <c r="CK41" s="3" t="s">
        <v>739</v>
      </c>
      <c r="CL41" s="3">
        <v>1997</v>
      </c>
      <c r="CM41" s="3" t="s">
        <v>678</v>
      </c>
      <c r="CN41" s="13" t="s">
        <v>739</v>
      </c>
      <c r="CO41" s="14">
        <v>100129840</v>
      </c>
      <c r="CP41" s="25">
        <v>38</v>
      </c>
      <c r="CQ41" s="24">
        <v>1997</v>
      </c>
      <c r="CS41" s="3" t="str">
        <f>IF(CP41&gt;$CQ$1,"NA",(IF($CQ40&lt;'[2]Point Tables'!$S$5,"OLD",(IF($CR40="Y","X",(VLOOKUP($CO41,[1]Y14WF!$A$1:$A$65536,1,FALSE)))))))</f>
        <v>NA</v>
      </c>
      <c r="CT41" s="3" t="str">
        <f>IF(CP41&gt;$CQ$1,"NA",(IF(CQ41&lt;'[4]Point Tables'!$S$6,"OLD",(IF(CR41="Y","X",(VLOOKUP(CO42,[1]Y12WF!$A$1:$A$65536,1,FALSE)))))))</f>
        <v>NA</v>
      </c>
      <c r="CV41" s="3" t="s">
        <v>738</v>
      </c>
      <c r="CW41" s="3">
        <v>1997</v>
      </c>
      <c r="CX41" s="3" t="s">
        <v>58</v>
      </c>
      <c r="CY41" s="13" t="s">
        <v>738</v>
      </c>
      <c r="CZ41" s="14">
        <v>100125798</v>
      </c>
      <c r="DA41" s="25">
        <v>38</v>
      </c>
      <c r="DB41" s="24">
        <v>1997</v>
      </c>
      <c r="DD41" s="3"/>
      <c r="DE41" s="3"/>
      <c r="DG41" s="3" t="s">
        <v>737</v>
      </c>
      <c r="DH41" s="3">
        <v>1997</v>
      </c>
      <c r="DI41" s="3" t="s">
        <v>608</v>
      </c>
      <c r="DJ41" s="13" t="s">
        <v>737</v>
      </c>
      <c r="DK41" s="14">
        <v>100097334</v>
      </c>
      <c r="DL41" s="25">
        <v>38.5</v>
      </c>
      <c r="DM41" s="24">
        <v>1997</v>
      </c>
      <c r="DO41" s="3"/>
      <c r="DP41" s="3"/>
      <c r="DR41" s="3"/>
      <c r="DS41" s="3"/>
      <c r="DT41" s="3"/>
      <c r="DV41" s="14"/>
      <c r="DW41" s="25"/>
      <c r="DX41" s="24"/>
      <c r="DZ41" s="3"/>
      <c r="EA41" s="3"/>
    </row>
    <row r="42" spans="1:131">
      <c r="A42" s="3" t="s">
        <v>432</v>
      </c>
      <c r="B42" s="3">
        <v>1996</v>
      </c>
      <c r="C42" s="3" t="s">
        <v>284</v>
      </c>
      <c r="D42" s="13" t="s">
        <v>432</v>
      </c>
      <c r="E42" s="13">
        <v>100130190</v>
      </c>
      <c r="F42" s="13">
        <v>39</v>
      </c>
      <c r="G42" s="13">
        <v>1996</v>
      </c>
      <c r="H42" s="13" t="s">
        <v>25</v>
      </c>
      <c r="I42" s="3" t="str">
        <f>IF(F42&gt;$F$1,"NA",(IF($G42&lt;'[2]Point Tables'!$S$5,"OLD",(IF($H42="Y","X",(VLOOKUP($E42,[1]Y14WF!$A$1:$A$65536,1,FALSE)))))))</f>
        <v>NA</v>
      </c>
      <c r="J42" s="3" t="str">
        <f>IF(F42&gt;$F$1,"NA",(IF(G42&lt;'[3]Point Tables'!$S$6,"OLD",(IF(H42="Y","X",(VLOOKUP(E42,[1]Y12WF!$A$1:$A$65536,1,FALSE)))))))</f>
        <v>NA</v>
      </c>
      <c r="L42" t="s">
        <v>66</v>
      </c>
      <c r="M42">
        <v>1998</v>
      </c>
      <c r="N42" t="s">
        <v>35</v>
      </c>
      <c r="O42" t="s">
        <v>66</v>
      </c>
      <c r="P42">
        <v>100097392</v>
      </c>
      <c r="Q42">
        <v>39</v>
      </c>
      <c r="R42">
        <v>1998</v>
      </c>
      <c r="S42" s="16" t="s">
        <v>25</v>
      </c>
      <c r="T42" s="3" t="str">
        <f>IF(Q42&gt;$Q$1,"NA",(IF($R42&lt;'[2]Point Tables'!$S$5,"OLD",(IF($S42="Y","X",(VLOOKUP($P42,[1]Y14WF!$A$1:$A$65536,1,FALSE)))))))</f>
        <v>NA</v>
      </c>
      <c r="U42" s="3" t="str">
        <f>IF(Q42&gt;$Q$1,"NA",(IF(R42&lt;'[2]Point Tables'!$S$6,"OLD",(IF(S42="Y","X",(VLOOKUP(P42,[1]Y12WF!$A$1:$A$65536,1,FALSE)))))))</f>
        <v>NA</v>
      </c>
      <c r="V42" s="3"/>
      <c r="W42" s="3" t="s">
        <v>350</v>
      </c>
      <c r="X42" s="3">
        <v>1997</v>
      </c>
      <c r="Y42" s="3" t="s">
        <v>160</v>
      </c>
      <c r="Z42" s="13" t="s">
        <v>350</v>
      </c>
      <c r="AA42" s="13">
        <v>100094226</v>
      </c>
      <c r="AB42" s="13">
        <v>39</v>
      </c>
      <c r="AC42" s="13">
        <v>1997</v>
      </c>
      <c r="AD42" s="15" t="s">
        <v>25</v>
      </c>
      <c r="AE42" s="3" t="str">
        <f>IF(AB42&gt;$AB$1,"NA",(IF($AC42&lt;'[2]Point Tables'!$S$5,"OLD",(IF($AD42="Y","X",(VLOOKUP($AA42,[1]Y14WF!$A$1:$A$65536,1,FALSE)))))))</f>
        <v>NA</v>
      </c>
      <c r="AF42" s="3" t="str">
        <f>IF(AB42&gt;$AB$1,"NA",(IF(AC42&lt;'[6]Point Tables'!$V$6,"OLD",(IF(AD42="Y","X",(VLOOKUP(AA42,[1]Y12WF!$A$1:$A$65536,1,FALSE)))))))</f>
        <v>NA</v>
      </c>
      <c r="AG42" s="3"/>
      <c r="AH42" s="3"/>
      <c r="AI42" s="3"/>
      <c r="AJ42" s="3"/>
      <c r="AK42" s="14"/>
      <c r="AL42" s="14"/>
      <c r="AM42" s="26"/>
      <c r="AN42" s="14"/>
      <c r="AP42" s="3" t="str">
        <f>IF(AM42&gt;$AN$1,"NA",(IF($AN42&lt;'[2]Point Tables'!$S$5,"OLD",(IF($AO42="Y","X",(VLOOKUP($AL42,[1]Y14WF!$A$1:$A$65536,1,FALSE)))))))</f>
        <v>OLD</v>
      </c>
      <c r="AQ42" s="3" t="str">
        <f>IF(AM42&gt;$AN$1,"NA",(IF(AN42&lt;'[2]Point Tables'!$S$6,"OLD",(IF(AO42="Y","X",(VLOOKUP(AL42,[1]Y12WF!$A$1:$A$65536,1,FALSE)))))))</f>
        <v>OLD</v>
      </c>
      <c r="AR42" s="3"/>
      <c r="AS42" s="3" t="s">
        <v>736</v>
      </c>
      <c r="AT42" s="3">
        <v>1997</v>
      </c>
      <c r="AU42" s="3" t="s">
        <v>198</v>
      </c>
      <c r="AV42" s="13" t="s">
        <v>736</v>
      </c>
      <c r="AW42" s="13">
        <v>100124938</v>
      </c>
      <c r="AX42" s="13">
        <v>39</v>
      </c>
      <c r="AY42" s="13">
        <v>1997</v>
      </c>
      <c r="BA42" s="3" t="str">
        <f>IF(AX42&gt;$AY$1,"NA",(IF($AY42&lt;'[2]Point Tables'!$S$5,"OLD",(IF($AZ42="Y","X",(VLOOKUP($AW42,[1]Y14WF!$A$1:$A$65536,1,FALSE)))))))</f>
        <v>NA</v>
      </c>
      <c r="BB42" s="3" t="str">
        <f>IF(AX42&gt;$AY$1,"NA",(IF(AY42&lt;'[2]Point Tables'!$S$6,"OLD",(IF(AZ42="Y","X",(VLOOKUP(AW42,[1]Y12WF!$A$1:$A$65536,1,FALSE)))))))</f>
        <v>NA</v>
      </c>
      <c r="BD42" s="3" t="s">
        <v>735</v>
      </c>
      <c r="BE42" s="3">
        <v>1996</v>
      </c>
      <c r="BF42" s="3" t="s">
        <v>703</v>
      </c>
      <c r="BG42" s="21" t="s">
        <v>735</v>
      </c>
      <c r="BH42" s="20">
        <v>100127949</v>
      </c>
      <c r="BI42" s="20">
        <v>39</v>
      </c>
      <c r="BJ42" s="20">
        <v>1996</v>
      </c>
      <c r="BL42" s="3" t="str">
        <f>IF(BI42&gt;$BJ$1,"NA",(IF($BJ42&lt;'[2]Point Tables'!$S$5,"OLD",(IF($BK42="Y","X",(VLOOKUP($BH42,[1]Y14WF!$A$1:$A$65536,1,FALSE)))))))</f>
        <v>NA</v>
      </c>
      <c r="BM42" s="3" t="str">
        <f>IF(BI42&gt;$BJ$1,"NA",(IF(BJ42&lt;'[3]Point Tables'!$S$6,"OLD",(IF(BK42="Y","X",(VLOOKUP(BH42,[1]Y12WF!$A$1:$A$65536,1,FALSE)))))))</f>
        <v>NA</v>
      </c>
      <c r="BO42" s="3"/>
      <c r="BP42" s="3"/>
      <c r="BQ42" s="3"/>
      <c r="BT42" s="22"/>
      <c r="BW42" s="3" t="str">
        <f>IF(BT42&gt;$BU$1,"NA",(IF($BU42&lt;'[2]Point Tables'!$S$5,"OLD",(IF($BV42="Y","X",(VLOOKUP($BS42,[1]Y14WF!$A$1:$A$65536,1,FALSE)))))))</f>
        <v>OLD</v>
      </c>
      <c r="BX42" s="3" t="str">
        <f>IF(BT42&gt;$BU$1,"NA",(IF(BU42&lt;'[2]Point Tables'!$S$6,"OLD",(IF(BV42="Y","X",(VLOOKUP(BS42,[1]Y12WF!$A$1:$A$65536,1,FALSE)))))))</f>
        <v>OLD</v>
      </c>
      <c r="BZ42" s="3"/>
      <c r="CA42" s="3"/>
      <c r="CB42" s="3"/>
      <c r="CC42" s="19"/>
      <c r="CD42" s="18"/>
      <c r="CE42" s="18"/>
      <c r="CF42" s="18"/>
      <c r="CH42" s="3"/>
      <c r="CI42" s="3"/>
      <c r="CK42" s="3" t="s">
        <v>734</v>
      </c>
      <c r="CL42" s="3">
        <v>1997</v>
      </c>
      <c r="CM42" s="3" t="s">
        <v>683</v>
      </c>
      <c r="CN42" s="13" t="s">
        <v>734</v>
      </c>
      <c r="CO42" s="14">
        <v>100094026</v>
      </c>
      <c r="CP42" s="25">
        <v>39</v>
      </c>
      <c r="CQ42" s="24">
        <v>1997</v>
      </c>
      <c r="CS42" s="3" t="str">
        <f>IF(CP42&gt;$CQ$1,"NA",(IF($CQ41&lt;'[2]Point Tables'!$S$5,"OLD",(IF($CR41="Y","X",(VLOOKUP($CO42,[1]Y14WF!$A$1:$A$65536,1,FALSE)))))))</f>
        <v>NA</v>
      </c>
      <c r="CT42" s="3" t="str">
        <f>IF(CP42&gt;$CQ$1,"NA",(IF(CQ42&lt;'[4]Point Tables'!$S$6,"OLD",(IF(CR42="Y","X",(VLOOKUP(CO43,[1]Y12WF!$A$1:$A$65536,1,FALSE)))))))</f>
        <v>NA</v>
      </c>
      <c r="CV42" s="3" t="s">
        <v>733</v>
      </c>
      <c r="CW42" s="3">
        <v>1999</v>
      </c>
      <c r="CX42" s="3" t="s">
        <v>71</v>
      </c>
      <c r="CY42" s="13" t="s">
        <v>733</v>
      </c>
      <c r="CZ42" s="14">
        <v>100117068</v>
      </c>
      <c r="DA42" s="25">
        <v>39</v>
      </c>
      <c r="DB42" s="24">
        <v>1999</v>
      </c>
      <c r="DD42" s="3"/>
      <c r="DE42" s="3"/>
      <c r="DG42" s="3" t="s">
        <v>732</v>
      </c>
      <c r="DH42" s="3">
        <v>1998</v>
      </c>
      <c r="DI42" s="3" t="s">
        <v>80</v>
      </c>
      <c r="DJ42" s="13" t="s">
        <v>732</v>
      </c>
      <c r="DK42" s="14">
        <v>100129385</v>
      </c>
      <c r="DL42" s="25">
        <v>38.5</v>
      </c>
      <c r="DM42" s="24">
        <v>1998</v>
      </c>
      <c r="DO42" s="3"/>
      <c r="DP42" s="3"/>
      <c r="DR42" s="3"/>
      <c r="DS42" s="3"/>
      <c r="DT42" s="3"/>
      <c r="DV42" s="14"/>
      <c r="DW42" s="25"/>
      <c r="DX42" s="24"/>
      <c r="DZ42" s="3"/>
      <c r="EA42" s="3"/>
    </row>
    <row r="43" spans="1:131">
      <c r="A43" s="3" t="s">
        <v>219</v>
      </c>
      <c r="B43" s="3">
        <v>1996</v>
      </c>
      <c r="C43" s="3" t="s">
        <v>155</v>
      </c>
      <c r="D43" s="13" t="s">
        <v>219</v>
      </c>
      <c r="E43" s="13">
        <v>100090150</v>
      </c>
      <c r="F43" s="13">
        <v>40</v>
      </c>
      <c r="G43" s="13">
        <v>1996</v>
      </c>
      <c r="H43" s="13" t="s">
        <v>25</v>
      </c>
      <c r="I43" s="3" t="str">
        <f>IF(F43&gt;$F$1,"NA",(IF($G43&lt;'[2]Point Tables'!$S$5,"OLD",(IF($H43="Y","X",(VLOOKUP($E43,[1]Y14WF!$A$1:$A$65536,1,FALSE)))))))</f>
        <v>NA</v>
      </c>
      <c r="J43" s="3" t="str">
        <f>IF(F43&gt;$F$1,"NA",(IF(G43&lt;'[3]Point Tables'!$S$6,"OLD",(IF(H43="Y","X",(VLOOKUP(E43,[1]Y12WF!$A$1:$A$65536,1,FALSE)))))))</f>
        <v>NA</v>
      </c>
      <c r="L43" t="s">
        <v>217</v>
      </c>
      <c r="M43">
        <v>1997</v>
      </c>
      <c r="N43" t="s">
        <v>149</v>
      </c>
      <c r="O43" t="s">
        <v>217</v>
      </c>
      <c r="P43">
        <v>100084556</v>
      </c>
      <c r="Q43">
        <v>40</v>
      </c>
      <c r="R43">
        <v>1997</v>
      </c>
      <c r="S43" s="16" t="s">
        <v>25</v>
      </c>
      <c r="T43" s="3" t="str">
        <f>IF(Q43&gt;$Q$1,"NA",(IF($R43&lt;'[2]Point Tables'!$S$5,"OLD",(IF($S43="Y","X",(VLOOKUP($P43,[1]Y14WF!$A$1:$A$65536,1,FALSE)))))))</f>
        <v>NA</v>
      </c>
      <c r="U43" s="3" t="str">
        <f>IF(Q43&gt;$Q$1,"NA",(IF(R43&lt;'[2]Point Tables'!$S$6,"OLD",(IF(S43="Y","X",(VLOOKUP(P43,[1]Y12WF!$A$1:$A$65536,1,FALSE)))))))</f>
        <v>NA</v>
      </c>
      <c r="V43" s="3"/>
      <c r="W43" s="3" t="s">
        <v>158</v>
      </c>
      <c r="X43" s="3">
        <v>1996</v>
      </c>
      <c r="Y43" s="3" t="s">
        <v>80</v>
      </c>
      <c r="Z43" s="13" t="s">
        <v>158</v>
      </c>
      <c r="AA43" s="13">
        <v>100085500</v>
      </c>
      <c r="AB43" s="13">
        <v>40</v>
      </c>
      <c r="AC43" s="13">
        <v>1996</v>
      </c>
      <c r="AD43" s="15" t="s">
        <v>25</v>
      </c>
      <c r="AE43" s="3" t="str">
        <f>IF(AB43&gt;$AB$1,"NA",(IF($AC43&lt;'[2]Point Tables'!$S$5,"OLD",(IF($AD43="Y","X",(VLOOKUP($AA43,[1]Y14WF!$A$1:$A$65536,1,FALSE)))))))</f>
        <v>NA</v>
      </c>
      <c r="AF43" s="3" t="str">
        <f>IF(AB43&gt;$AB$1,"NA",(IF(AC43&lt;'[6]Point Tables'!$V$6,"OLD",(IF(AD43="Y","X",(VLOOKUP(AA43,[1]Y12WF!$A$1:$A$65536,1,FALSE)))))))</f>
        <v>NA</v>
      </c>
      <c r="AG43" s="3"/>
      <c r="AH43" s="3"/>
      <c r="AI43" s="3"/>
      <c r="AJ43" s="3"/>
      <c r="AK43" s="14"/>
      <c r="AL43" s="14"/>
      <c r="AM43" s="26"/>
      <c r="AN43" s="14"/>
      <c r="AP43" s="3" t="str">
        <f>IF(AM43&gt;$AN$1,"NA",(IF($AN43&lt;'[2]Point Tables'!$S$5,"OLD",(IF($AO43="Y","X",(VLOOKUP($AL43,[1]Y14WF!$A$1:$A$65536,1,FALSE)))))))</f>
        <v>OLD</v>
      </c>
      <c r="AQ43" s="3" t="str">
        <f>IF(AM43&gt;$AN$1,"NA",(IF(AN43&lt;'[2]Point Tables'!$S$6,"OLD",(IF(AO43="Y","X",(VLOOKUP(AL43,[1]Y12WF!$A$1:$A$65536,1,FALSE)))))))</f>
        <v>OLD</v>
      </c>
      <c r="AS43" s="3"/>
      <c r="AT43" s="3"/>
      <c r="AU43" s="3"/>
      <c r="BA43" s="3" t="str">
        <f>IF(AX43&gt;$AY$1,"NA",(IF($AY43&lt;'[2]Point Tables'!$S$5,"OLD",(IF($AZ43="Y","X",(VLOOKUP($AW43,[1]Y14WF!$A$1:$A$65536,1,FALSE)))))))</f>
        <v>OLD</v>
      </c>
      <c r="BB43" s="3" t="str">
        <f>IF(AX43&gt;$AY$1,"NA",(IF(AY43&lt;'[2]Point Tables'!$S$6,"OLD",(IF(AZ43="Y","X",(VLOOKUP(AW43,[1]Y12WF!$A$1:$A$65536,1,FALSE)))))))</f>
        <v>OLD</v>
      </c>
      <c r="BD43" s="3" t="s">
        <v>731</v>
      </c>
      <c r="BE43" s="3">
        <v>1999</v>
      </c>
      <c r="BF43" s="3" t="s">
        <v>683</v>
      </c>
      <c r="BG43" s="21" t="s">
        <v>731</v>
      </c>
      <c r="BH43" s="20">
        <v>100099619</v>
      </c>
      <c r="BI43" s="20">
        <v>40</v>
      </c>
      <c r="BJ43" s="20">
        <v>1999</v>
      </c>
      <c r="BL43" s="3" t="str">
        <f>IF(BI43&gt;$BJ$1,"NA",(IF($BJ43&lt;'[2]Point Tables'!$S$5,"OLD",(IF($BK43="Y","X",(VLOOKUP($BH43,[1]Y14WF!$A$1:$A$65536,1,FALSE)))))))</f>
        <v>NA</v>
      </c>
      <c r="BM43" s="3" t="str">
        <f>IF(BI43&gt;$BJ$1,"NA",(IF(BJ43&lt;'[3]Point Tables'!$S$6,"OLD",(IF(BK43="Y","X",(VLOOKUP(BH43,[1]Y12WF!$A$1:$A$65536,1,FALSE)))))))</f>
        <v>NA</v>
      </c>
      <c r="BO43" s="3"/>
      <c r="BP43" s="3"/>
      <c r="BQ43" s="3"/>
      <c r="BT43" s="22"/>
      <c r="BW43" s="3" t="str">
        <f>IF(BT43&gt;$BU$1,"NA",(IF($BU43&lt;'[2]Point Tables'!$S$5,"OLD",(IF($BV43="Y","X",(VLOOKUP($BS43,[1]Y14WF!$A$1:$A$65536,1,FALSE)))))))</f>
        <v>OLD</v>
      </c>
      <c r="BX43" s="3" t="str">
        <f>IF(BT43&gt;$BU$1,"NA",(IF(BU43&lt;'[2]Point Tables'!$S$6,"OLD",(IF(BV43="Y","X",(VLOOKUP(BS43,[1]Y12WF!$A$1:$A$65536,1,FALSE)))))))</f>
        <v>OLD</v>
      </c>
      <c r="BZ43" s="3"/>
      <c r="CA43" s="3"/>
      <c r="CB43" s="3"/>
      <c r="CC43" s="19"/>
      <c r="CD43" s="18"/>
      <c r="CE43" s="18"/>
      <c r="CF43" s="18"/>
      <c r="CH43" s="3"/>
      <c r="CI43" s="3"/>
      <c r="CK43" s="3" t="s">
        <v>730</v>
      </c>
      <c r="CL43" s="3">
        <v>1997</v>
      </c>
      <c r="CM43" s="3" t="s">
        <v>713</v>
      </c>
      <c r="CN43" s="13" t="s">
        <v>730</v>
      </c>
      <c r="CO43" s="14">
        <v>100077472</v>
      </c>
      <c r="CP43" s="25">
        <v>40</v>
      </c>
      <c r="CQ43" s="24">
        <v>1997</v>
      </c>
      <c r="CS43" s="3" t="str">
        <f>IF(CP43&gt;$CQ$1,"NA",(IF($CQ42&lt;'[2]Point Tables'!$S$5,"OLD",(IF($CR42="Y","X",(VLOOKUP($CO43,[1]Y14WF!$A$1:$A$65536,1,FALSE)))))))</f>
        <v>NA</v>
      </c>
      <c r="CT43" s="3" t="str">
        <f>IF(CP43&gt;$CQ$1,"NA",(IF(CQ43&lt;'[4]Point Tables'!$S$6,"OLD",(IF(CR43="Y","X",(VLOOKUP(CO44,[1]Y12WF!$A$1:$A$65536,1,FALSE)))))))</f>
        <v>NA</v>
      </c>
      <c r="CV43" s="3" t="s">
        <v>729</v>
      </c>
      <c r="CW43" s="3">
        <v>1996</v>
      </c>
      <c r="CX43" s="3" t="s">
        <v>71</v>
      </c>
      <c r="CY43" s="13" t="s">
        <v>729</v>
      </c>
      <c r="CZ43" s="14">
        <v>100102086</v>
      </c>
      <c r="DA43" s="25">
        <v>40</v>
      </c>
      <c r="DB43" s="24">
        <v>1996</v>
      </c>
      <c r="DD43" s="3"/>
      <c r="DE43" s="3"/>
      <c r="DG43" s="3" t="s">
        <v>728</v>
      </c>
      <c r="DH43" s="3">
        <v>1998</v>
      </c>
      <c r="DI43" s="3" t="s">
        <v>259</v>
      </c>
      <c r="DJ43" s="13" t="s">
        <v>728</v>
      </c>
      <c r="DK43" s="14">
        <v>100101278</v>
      </c>
      <c r="DL43" s="25">
        <v>40</v>
      </c>
      <c r="DM43" s="24">
        <v>1998</v>
      </c>
      <c r="DO43" s="3"/>
      <c r="DP43" s="3"/>
      <c r="DR43" s="3"/>
      <c r="DS43" s="3"/>
      <c r="DT43" s="3"/>
      <c r="DV43" s="14"/>
      <c r="DW43" s="25"/>
      <c r="DX43" s="24"/>
      <c r="DZ43" s="3"/>
      <c r="EA43" s="3"/>
    </row>
    <row r="44" spans="1:131" ht="27">
      <c r="A44" s="3" t="s">
        <v>181</v>
      </c>
      <c r="B44" s="3">
        <v>1997</v>
      </c>
      <c r="C44" s="3" t="s">
        <v>160</v>
      </c>
      <c r="D44" s="13" t="s">
        <v>181</v>
      </c>
      <c r="E44" s="13">
        <v>100101299</v>
      </c>
      <c r="F44" s="13">
        <v>41</v>
      </c>
      <c r="G44" s="13">
        <v>1997</v>
      </c>
      <c r="H44" s="13" t="s">
        <v>25</v>
      </c>
      <c r="I44" s="3" t="str">
        <f>IF(F44&gt;$F$1,"NA",(IF($G44&lt;'[2]Point Tables'!$S$5,"OLD",(IF($H44="Y","X",(VLOOKUP($E44,[1]Y14WF!$A$1:$A$65536,1,FALSE)))))))</f>
        <v>NA</v>
      </c>
      <c r="J44" s="3" t="str">
        <f>IF(F44&gt;$F$1,"NA",(IF(G44&lt;'[3]Point Tables'!$S$6,"OLD",(IF(H44="Y","X",(VLOOKUP(E44,[1]Y12WF!$A$1:$A$65536,1,FALSE)))))))</f>
        <v>NA</v>
      </c>
      <c r="L44" t="s">
        <v>727</v>
      </c>
      <c r="M44">
        <v>1998</v>
      </c>
      <c r="N44" t="s">
        <v>226</v>
      </c>
      <c r="O44" t="s">
        <v>727</v>
      </c>
      <c r="P44">
        <v>100093469</v>
      </c>
      <c r="Q44">
        <v>41</v>
      </c>
      <c r="R44">
        <v>1998</v>
      </c>
      <c r="S44" s="16" t="s">
        <v>25</v>
      </c>
      <c r="T44" s="3" t="str">
        <f>IF(Q44&gt;$Q$1,"NA",(IF($R44&lt;'[2]Point Tables'!$S$5,"OLD",(IF($S44="Y","X",(VLOOKUP($P44,[1]Y14WF!$A$1:$A$65536,1,FALSE)))))))</f>
        <v>NA</v>
      </c>
      <c r="U44" s="3" t="str">
        <f>IF(Q44&gt;$Q$1,"NA",(IF(R44&lt;'[2]Point Tables'!$S$6,"OLD",(IF(S44="Y","X",(VLOOKUP(P44,[1]Y12WF!$A$1:$A$65536,1,FALSE)))))))</f>
        <v>NA</v>
      </c>
      <c r="V44" s="3"/>
      <c r="W44" s="3" t="s">
        <v>726</v>
      </c>
      <c r="X44" s="3">
        <v>1997</v>
      </c>
      <c r="Y44" s="3" t="s">
        <v>293</v>
      </c>
      <c r="Z44" s="13" t="s">
        <v>726</v>
      </c>
      <c r="AA44" s="13">
        <v>100078301</v>
      </c>
      <c r="AB44" s="13">
        <v>41</v>
      </c>
      <c r="AC44" s="13">
        <v>1997</v>
      </c>
      <c r="AD44" s="15" t="s">
        <v>25</v>
      </c>
      <c r="AE44" s="3" t="str">
        <f>IF(AB44&gt;$AB$1,"NA",(IF($AC44&lt;'[2]Point Tables'!$S$5,"OLD",(IF($AD44="Y","X",(VLOOKUP($AA44,[1]Y14WF!$A$1:$A$65536,1,FALSE)))))))</f>
        <v>NA</v>
      </c>
      <c r="AF44" s="3" t="str">
        <f>IF(AB44&gt;$AB$1,"NA",(IF(AC44&lt;'[6]Point Tables'!$V$6,"OLD",(IF(AD44="Y","X",(VLOOKUP(AA44,[1]Y12WF!$A$1:$A$65536,1,FALSE)))))))</f>
        <v>NA</v>
      </c>
      <c r="AG44" s="3"/>
      <c r="AH44" s="3"/>
      <c r="AI44" s="3"/>
      <c r="AJ44" s="3"/>
      <c r="AK44" s="14"/>
      <c r="AL44" s="14"/>
      <c r="AM44" s="26"/>
      <c r="AN44" s="14"/>
      <c r="AP44" s="3" t="str">
        <f>IF(AM44&gt;$AN$1,"NA",(IF($AN44&lt;'[2]Point Tables'!$S$5,"OLD",(IF($AO44="Y","X",(VLOOKUP($AL44,[1]Y14WF!$A$1:$A$65536,1,FALSE)))))))</f>
        <v>OLD</v>
      </c>
      <c r="AQ44" s="3" t="str">
        <f>IF(AM44&gt;$AN$1,"NA",(IF(AN44&lt;'[2]Point Tables'!$S$6,"OLD",(IF(AO44="Y","X",(VLOOKUP(AL44,[1]Y12WF!$A$1:$A$65536,1,FALSE)))))))</f>
        <v>OLD</v>
      </c>
      <c r="AS44" s="3"/>
      <c r="AT44" s="3"/>
      <c r="AU44" s="3"/>
      <c r="BA44" s="3" t="str">
        <f>IF(AX44&gt;$AY$1,"NA",(IF($AY44&lt;'[2]Point Tables'!$S$5,"OLD",(IF($AZ44="Y","X",(VLOOKUP($AW44,[1]Y14WF!$A$1:$A$65536,1,FALSE)))))))</f>
        <v>OLD</v>
      </c>
      <c r="BB44" s="3" t="str">
        <f>IF(AX44&gt;$AY$1,"NA",(IF(AY44&lt;'[2]Point Tables'!$S$6,"OLD",(IF(AZ44="Y","X",(VLOOKUP(AW44,[1]Y12WF!$A$1:$A$65536,1,FALSE)))))))</f>
        <v>OLD</v>
      </c>
      <c r="BD44" s="3" t="s">
        <v>724</v>
      </c>
      <c r="BE44" s="3">
        <v>1997</v>
      </c>
      <c r="BF44" s="3" t="s">
        <v>725</v>
      </c>
      <c r="BG44" s="21" t="s">
        <v>724</v>
      </c>
      <c r="BH44" s="20">
        <v>100118525</v>
      </c>
      <c r="BI44" s="20">
        <v>41</v>
      </c>
      <c r="BJ44" s="20">
        <v>1997</v>
      </c>
      <c r="BL44" s="3" t="str">
        <f>IF(BI44&gt;$BJ$1,"NA",(IF($BJ44&lt;'[2]Point Tables'!$S$5,"OLD",(IF($BK44="Y","X",(VLOOKUP($BH44,[1]Y14WF!$A$1:$A$65536,1,FALSE)))))))</f>
        <v>NA</v>
      </c>
      <c r="BM44" s="3" t="str">
        <f>IF(BI44&gt;$BJ$1,"NA",(IF(BJ44&lt;'[3]Point Tables'!$S$6,"OLD",(IF(BK44="Y","X",(VLOOKUP(BH44,[1]Y12WF!$A$1:$A$65536,1,FALSE)))))))</f>
        <v>NA</v>
      </c>
      <c r="BO44" s="3"/>
      <c r="BP44" s="3"/>
      <c r="BQ44" s="3"/>
      <c r="BT44" s="22"/>
      <c r="BW44" s="3" t="str">
        <f>IF(BT44&gt;$BU$1,"NA",(IF($BU44&lt;'[2]Point Tables'!$S$5,"OLD",(IF($BV44="Y","X",(VLOOKUP($BS44,[1]Y14WF!$A$1:$A$65536,1,FALSE)))))))</f>
        <v>OLD</v>
      </c>
      <c r="BX44" s="3" t="str">
        <f>IF(BT44&gt;$BU$1,"NA",(IF(BU44&lt;'[2]Point Tables'!$S$6,"OLD",(IF(BV44="Y","X",(VLOOKUP(BS44,[1]Y12WF!$A$1:$A$65536,1,FALSE)))))))</f>
        <v>OLD</v>
      </c>
      <c r="BZ44" s="3"/>
      <c r="CA44" s="3"/>
      <c r="CB44" s="3"/>
      <c r="CC44" s="19"/>
      <c r="CD44" s="18"/>
      <c r="CE44" s="18"/>
      <c r="CF44" s="18"/>
      <c r="CH44" s="3"/>
      <c r="CI44" s="3"/>
      <c r="CK44" s="3" t="s">
        <v>636</v>
      </c>
      <c r="CL44" s="3">
        <v>1999</v>
      </c>
      <c r="CM44" s="3" t="s">
        <v>723</v>
      </c>
      <c r="CN44" s="13" t="s">
        <v>636</v>
      </c>
      <c r="CO44" s="14">
        <v>100119137</v>
      </c>
      <c r="CP44" s="25">
        <v>41</v>
      </c>
      <c r="CQ44" s="24">
        <v>1999</v>
      </c>
      <c r="CS44" s="3" t="str">
        <f>IF(CP44&gt;$CQ$1,"NA",(IF($CQ43&lt;'[2]Point Tables'!$S$5,"OLD",(IF($CR43="Y","X",(VLOOKUP($CO44,[1]Y14WF!$A$1:$A$65536,1,FALSE)))))))</f>
        <v>NA</v>
      </c>
      <c r="CT44" s="3" t="str">
        <f>IF(CP44&gt;$CQ$1,"NA",(IF(CQ44&lt;'[4]Point Tables'!$S$6,"OLD",(IF(CR44="Y","X",(VLOOKUP(CO45,[1]Y12WF!$A$1:$A$65536,1,FALSE)))))))</f>
        <v>NA</v>
      </c>
      <c r="CV44" s="3" t="s">
        <v>722</v>
      </c>
      <c r="CW44" s="3">
        <v>1996</v>
      </c>
      <c r="CX44" s="3" t="s">
        <v>51</v>
      </c>
      <c r="CY44" s="13" t="s">
        <v>722</v>
      </c>
      <c r="CZ44" s="14">
        <v>100102220</v>
      </c>
      <c r="DA44" s="25">
        <v>41</v>
      </c>
      <c r="DB44" s="24">
        <v>1996</v>
      </c>
      <c r="DD44" s="3"/>
      <c r="DE44" s="3"/>
      <c r="DG44" s="3" t="s">
        <v>721</v>
      </c>
      <c r="DH44" s="3">
        <v>1998</v>
      </c>
      <c r="DI44" s="3" t="s">
        <v>143</v>
      </c>
      <c r="DJ44" s="13" t="s">
        <v>721</v>
      </c>
      <c r="DK44" s="14">
        <v>100132933</v>
      </c>
      <c r="DL44" s="25" t="s">
        <v>720</v>
      </c>
      <c r="DM44" s="24">
        <v>1998</v>
      </c>
      <c r="DO44" s="3"/>
      <c r="DP44" s="3"/>
      <c r="DR44" s="3"/>
      <c r="DS44" s="3"/>
      <c r="DT44" s="3"/>
      <c r="DV44" s="14"/>
      <c r="DW44" s="25"/>
      <c r="DX44" s="24"/>
      <c r="DZ44" s="3"/>
      <c r="EA44" s="3"/>
    </row>
    <row r="45" spans="1:131" ht="27">
      <c r="A45" s="3" t="s">
        <v>427</v>
      </c>
      <c r="B45" s="3">
        <v>1997</v>
      </c>
      <c r="C45" s="3" t="s">
        <v>58</v>
      </c>
      <c r="D45" s="13" t="s">
        <v>427</v>
      </c>
      <c r="E45" s="13">
        <v>100093352</v>
      </c>
      <c r="F45" s="13">
        <v>42</v>
      </c>
      <c r="G45" s="13">
        <v>1997</v>
      </c>
      <c r="H45" s="13" t="s">
        <v>25</v>
      </c>
      <c r="I45" s="3" t="str">
        <f>IF(F45&gt;$F$1,"NA",(IF($G45&lt;'[2]Point Tables'!$S$5,"OLD",(IF($H45="Y","X",(VLOOKUP($E45,[1]Y14WF!$A$1:$A$65536,1,FALSE)))))))</f>
        <v>NA</v>
      </c>
      <c r="J45" s="3" t="str">
        <f>IF(F45&gt;$F$1,"NA",(IF(G45&lt;'[3]Point Tables'!$S$6,"OLD",(IF(H45="Y","X",(VLOOKUP(E45,[1]Y12WF!$A$1:$A$65536,1,FALSE)))))))</f>
        <v>NA</v>
      </c>
      <c r="L45" t="s">
        <v>700</v>
      </c>
      <c r="M45">
        <v>1999</v>
      </c>
      <c r="N45" t="s">
        <v>31</v>
      </c>
      <c r="O45" t="s">
        <v>700</v>
      </c>
      <c r="P45">
        <v>100088767</v>
      </c>
      <c r="Q45">
        <v>42</v>
      </c>
      <c r="R45">
        <v>1999</v>
      </c>
      <c r="S45" s="16" t="s">
        <v>25</v>
      </c>
      <c r="T45" s="3" t="str">
        <f>IF(Q45&gt;$Q$1,"NA",(IF($R45&lt;'[2]Point Tables'!$S$5,"OLD",(IF($S45="Y","X",(VLOOKUP($P45,[1]Y14WF!$A$1:$A$65536,1,FALSE)))))))</f>
        <v>NA</v>
      </c>
      <c r="U45" s="3" t="str">
        <f>IF(Q45&gt;$Q$1,"NA",(IF(R45&lt;'[2]Point Tables'!$S$6,"OLD",(IF(S45="Y","X",(VLOOKUP(P45,[1]Y12WF!$A$1:$A$65536,1,FALSE)))))))</f>
        <v>NA</v>
      </c>
      <c r="V45" s="3"/>
      <c r="W45" s="3" t="s">
        <v>341</v>
      </c>
      <c r="X45" s="3">
        <v>1999</v>
      </c>
      <c r="Y45" s="3" t="s">
        <v>160</v>
      </c>
      <c r="Z45" s="13" t="s">
        <v>341</v>
      </c>
      <c r="AA45" s="13">
        <v>100099607</v>
      </c>
      <c r="AB45" s="13">
        <v>42</v>
      </c>
      <c r="AC45" s="13">
        <v>1999</v>
      </c>
      <c r="AD45" s="15" t="s">
        <v>25</v>
      </c>
      <c r="AE45" s="3" t="str">
        <f>IF(AB45&gt;$AB$1,"NA",(IF($AC45&lt;'[2]Point Tables'!$S$5,"OLD",(IF($AD45="Y","X",(VLOOKUP($AA45,[1]Y14WF!$A$1:$A$65536,1,FALSE)))))))</f>
        <v>NA</v>
      </c>
      <c r="AF45" s="3" t="str">
        <f>IF(AB45&gt;$AB$1,"NA",(IF(AC45&lt;'[6]Point Tables'!$V$6,"OLD",(IF(AD45="Y","X",(VLOOKUP(AA45,[1]Y12WF!$A$1:$A$65536,1,FALSE)))))))</f>
        <v>NA</v>
      </c>
      <c r="AG45" s="3"/>
      <c r="AH45" s="3"/>
      <c r="AI45" s="3"/>
      <c r="AJ45" s="3"/>
      <c r="AK45" s="14"/>
      <c r="AL45" s="14"/>
      <c r="AM45" s="26"/>
      <c r="AN45" s="14"/>
      <c r="AP45" s="3" t="str">
        <f>IF(AM45&gt;$AN$1,"NA",(IF($AN45&lt;'[2]Point Tables'!$S$5,"OLD",(IF($AO45="Y","X",(VLOOKUP($AL45,[1]Y14WF!$A$1:$A$65536,1,FALSE)))))))</f>
        <v>OLD</v>
      </c>
      <c r="AQ45" s="3" t="str">
        <f>IF(AM45&gt;$AN$1,"NA",(IF(AN45&lt;'[2]Point Tables'!$S$6,"OLD",(IF(AO45="Y","X",(VLOOKUP(AL45,[1]Y12WF!$A$1:$A$65536,1,FALSE)))))))</f>
        <v>OLD</v>
      </c>
      <c r="AS45" s="3"/>
      <c r="AT45" s="3"/>
      <c r="AU45" s="3"/>
      <c r="BA45" s="3" t="str">
        <f>IF(AX45&gt;$AY$1,"NA",(IF($AY45&lt;'[2]Point Tables'!$S$5,"OLD",(IF($AZ45="Y","X",(VLOOKUP($AW45,[1]Y14WF!$A$1:$A$65536,1,FALSE)))))))</f>
        <v>OLD</v>
      </c>
      <c r="BB45" s="3" t="str">
        <f>IF(AX45&gt;$AY$1,"NA",(IF(AY45&lt;'[2]Point Tables'!$S$6,"OLD",(IF(AZ45="Y","X",(VLOOKUP(AW45,[1]Y12WF!$A$1:$A$65536,1,FALSE)))))))</f>
        <v>OLD</v>
      </c>
      <c r="BD45" s="3" t="s">
        <v>719</v>
      </c>
      <c r="BE45" s="3">
        <v>1999</v>
      </c>
      <c r="BF45" s="3" t="s">
        <v>703</v>
      </c>
      <c r="BG45" s="21" t="s">
        <v>719</v>
      </c>
      <c r="BH45" s="20">
        <v>100090237</v>
      </c>
      <c r="BI45" s="20">
        <v>42</v>
      </c>
      <c r="BJ45" s="20">
        <v>1999</v>
      </c>
      <c r="BL45" s="3" t="str">
        <f>IF(BI45&gt;$BJ$1,"NA",(IF($BJ45&lt;'[2]Point Tables'!$S$5,"OLD",(IF($BK45="Y","X",(VLOOKUP($BH45,[1]Y14WF!$A$1:$A$65536,1,FALSE)))))))</f>
        <v>NA</v>
      </c>
      <c r="BM45" s="3" t="str">
        <f>IF(BI45&gt;$BJ$1,"NA",(IF(BJ45&lt;'[3]Point Tables'!$S$6,"OLD",(IF(BK45="Y","X",(VLOOKUP(BH45,[1]Y12WF!$A$1:$A$65536,1,FALSE)))))))</f>
        <v>NA</v>
      </c>
      <c r="BO45" s="3"/>
      <c r="BP45" s="3"/>
      <c r="BQ45" s="3"/>
      <c r="BT45" s="22"/>
      <c r="BW45" s="3" t="str">
        <f>IF(BT45&gt;$BU$1,"NA",(IF($BU45&lt;'[2]Point Tables'!$S$5,"OLD",(IF($BV45="Y","X",(VLOOKUP($BS45,[1]Y14WF!$A$1:$A$65536,1,FALSE)))))))</f>
        <v>OLD</v>
      </c>
      <c r="BX45" s="3" t="str">
        <f>IF(BT45&gt;$BU$1,"NA",(IF(BU45&lt;'[2]Point Tables'!$S$6,"OLD",(IF(BV45="Y","X",(VLOOKUP(BS45,[1]Y12WF!$A$1:$A$65536,1,FALSE)))))))</f>
        <v>OLD</v>
      </c>
      <c r="BZ45" s="3"/>
      <c r="CA45" s="3"/>
      <c r="CB45" s="3"/>
      <c r="CC45" s="19"/>
      <c r="CD45" s="18"/>
      <c r="CE45" s="18"/>
      <c r="CF45" s="18"/>
      <c r="CH45" s="3"/>
      <c r="CI45" s="3"/>
      <c r="CK45" s="3" t="s">
        <v>718</v>
      </c>
      <c r="CL45" s="3">
        <v>1999</v>
      </c>
      <c r="CM45" s="3" t="s">
        <v>696</v>
      </c>
      <c r="CN45" s="13" t="s">
        <v>718</v>
      </c>
      <c r="CO45" s="14">
        <v>100117068</v>
      </c>
      <c r="CP45" s="25">
        <v>42</v>
      </c>
      <c r="CQ45" s="24">
        <v>1999</v>
      </c>
      <c r="CS45" s="3" t="str">
        <f>IF(CP45&gt;$CQ$1,"NA",(IF($CQ44&lt;'[2]Point Tables'!$S$5,"OLD",(IF($CR44="Y","X",(VLOOKUP($CO45,[1]Y14WF!$A$1:$A$65536,1,FALSE)))))))</f>
        <v>NA</v>
      </c>
      <c r="CT45" s="3" t="str">
        <f>IF(CP45&gt;$CQ$1,"NA",(IF(CQ45&lt;'[4]Point Tables'!$S$6,"OLD",(IF(CR45="Y","X",(VLOOKUP(CO46,[1]Y12WF!$A$1:$A$65536,1,FALSE)))))))</f>
        <v>NA</v>
      </c>
      <c r="CV45" s="3" t="s">
        <v>717</v>
      </c>
      <c r="CW45" s="3">
        <v>1996</v>
      </c>
      <c r="CX45" s="3" t="s">
        <v>229</v>
      </c>
      <c r="CY45" s="13" t="s">
        <v>717</v>
      </c>
      <c r="CZ45" s="14">
        <v>100116680</v>
      </c>
      <c r="DA45" s="25">
        <v>42</v>
      </c>
      <c r="DB45" s="24">
        <v>1996</v>
      </c>
      <c r="DD45" s="3"/>
      <c r="DE45" s="3"/>
      <c r="DG45" s="3">
        <v>0</v>
      </c>
      <c r="DH45" s="3">
        <v>0</v>
      </c>
      <c r="DI45" s="3">
        <v>0</v>
      </c>
      <c r="DJ45" s="13">
        <v>0</v>
      </c>
      <c r="DK45" s="14">
        <v>0</v>
      </c>
      <c r="DL45" s="25">
        <v>0</v>
      </c>
      <c r="DM45" s="24">
        <v>0</v>
      </c>
      <c r="DO45" s="3"/>
      <c r="DP45" s="3"/>
      <c r="DR45" s="3"/>
      <c r="DS45" s="3"/>
      <c r="DT45" s="3"/>
      <c r="DV45" s="14"/>
      <c r="DW45" s="25"/>
      <c r="DX45" s="24"/>
      <c r="DZ45" s="3"/>
      <c r="EA45" s="3"/>
    </row>
    <row r="46" spans="1:131">
      <c r="A46" s="3" t="s">
        <v>681</v>
      </c>
      <c r="B46" s="3">
        <v>1998</v>
      </c>
      <c r="C46" s="3" t="s">
        <v>105</v>
      </c>
      <c r="D46" s="13" t="s">
        <v>681</v>
      </c>
      <c r="E46" s="13">
        <v>100087790</v>
      </c>
      <c r="F46" s="13">
        <v>43</v>
      </c>
      <c r="G46" s="13">
        <v>1998</v>
      </c>
      <c r="H46" s="13" t="s">
        <v>25</v>
      </c>
      <c r="I46" s="3" t="str">
        <f>IF(F46&gt;$F$1,"NA",(IF($G46&lt;'[2]Point Tables'!$S$5,"OLD",(IF($H46="Y","X",(VLOOKUP($E46,[1]Y14WF!$A$1:$A$65536,1,FALSE)))))))</f>
        <v>NA</v>
      </c>
      <c r="J46" s="3" t="str">
        <f>IF(F46&gt;$F$1,"NA",(IF(G46&lt;'[3]Point Tables'!$S$6,"OLD",(IF(H46="Y","X",(VLOOKUP(E46,[1]Y12WF!$A$1:$A$65536,1,FALSE)))))))</f>
        <v>NA</v>
      </c>
      <c r="L46" t="s">
        <v>716</v>
      </c>
      <c r="M46">
        <v>1998</v>
      </c>
      <c r="N46" t="s">
        <v>51</v>
      </c>
      <c r="O46" t="s">
        <v>716</v>
      </c>
      <c r="P46">
        <v>100127244</v>
      </c>
      <c r="Q46">
        <v>43</v>
      </c>
      <c r="R46">
        <v>1998</v>
      </c>
      <c r="S46" s="16" t="s">
        <v>25</v>
      </c>
      <c r="T46" s="3" t="str">
        <f>IF(Q46&gt;$Q$1,"NA",(IF($R46&lt;'[2]Point Tables'!$S$5,"OLD",(IF($S46="Y","X",(VLOOKUP($P46,[1]Y14WF!$A$1:$A$65536,1,FALSE)))))))</f>
        <v>NA</v>
      </c>
      <c r="U46" s="3" t="str">
        <f>IF(Q46&gt;$Q$1,"NA",(IF(R46&lt;'[2]Point Tables'!$S$6,"OLD",(IF(S46="Y","X",(VLOOKUP(P46,[1]Y12WF!$A$1:$A$65536,1,FALSE)))))))</f>
        <v>NA</v>
      </c>
      <c r="V46" s="3"/>
      <c r="W46" s="3" t="s">
        <v>418</v>
      </c>
      <c r="X46" s="3">
        <v>1996</v>
      </c>
      <c r="Y46" s="3" t="s">
        <v>29</v>
      </c>
      <c r="Z46" s="13" t="s">
        <v>418</v>
      </c>
      <c r="AA46" s="13">
        <v>100100589</v>
      </c>
      <c r="AB46" s="13">
        <v>43.5</v>
      </c>
      <c r="AC46" s="13">
        <v>1996</v>
      </c>
      <c r="AD46" s="15" t="s">
        <v>25</v>
      </c>
      <c r="AE46" s="3" t="str">
        <f>IF(AB46&gt;$AB$1,"NA",(IF($AC46&lt;'[2]Point Tables'!$S$5,"OLD",(IF($AD46="Y","X",(VLOOKUP($AA46,[1]Y14WF!$A$1:$A$65536,1,FALSE)))))))</f>
        <v>NA</v>
      </c>
      <c r="AF46" s="3" t="str">
        <f>IF(AB46&gt;$AB$1,"NA",(IF(AC46&lt;'[6]Point Tables'!$V$6,"OLD",(IF(AD46="Y","X",(VLOOKUP(AA46,[1]Y12WF!$A$1:$A$65536,1,FALSE)))))))</f>
        <v>NA</v>
      </c>
      <c r="AG46" s="3"/>
      <c r="AH46" s="3"/>
      <c r="AI46" s="3"/>
      <c r="AJ46" s="3"/>
      <c r="AS46" s="3"/>
      <c r="AT46" s="3"/>
      <c r="AU46" s="3"/>
      <c r="BA46" s="3" t="str">
        <f>IF(AX46&gt;$AY$1,"NA",(IF($AY46&lt;'[2]Point Tables'!$S$5,"OLD",(IF($AZ46="Y","X",(VLOOKUP($AW46,[1]Y14WF!$A$1:$A$65536,1,FALSE)))))))</f>
        <v>OLD</v>
      </c>
      <c r="BB46" s="3" t="str">
        <f>IF(AX46&gt;$AY$1,"NA",(IF(AY46&lt;'[2]Point Tables'!$S$6,"OLD",(IF(AZ46="Y","X",(VLOOKUP(AW46,[1]Y12WF!$A$1:$A$65536,1,FALSE)))))))</f>
        <v>OLD</v>
      </c>
      <c r="BD46" s="3" t="s">
        <v>714</v>
      </c>
      <c r="BE46" s="3">
        <v>1998</v>
      </c>
      <c r="BF46" s="3" t="s">
        <v>715</v>
      </c>
      <c r="BG46" s="21" t="s">
        <v>714</v>
      </c>
      <c r="BH46" s="20">
        <v>100099613</v>
      </c>
      <c r="BI46" s="20">
        <v>43</v>
      </c>
      <c r="BJ46" s="20">
        <v>1998</v>
      </c>
      <c r="BL46" s="3" t="str">
        <f>IF(BI46&gt;$BJ$1,"NA",(IF($BJ46&lt;'[2]Point Tables'!$S$5,"OLD",(IF($BK46="Y","X",(VLOOKUP($BH46,[1]Y14WF!$A$1:$A$65536,1,FALSE)))))))</f>
        <v>NA</v>
      </c>
      <c r="BM46" s="3" t="str">
        <f>IF(BI46&gt;$BJ$1,"NA",(IF(BJ46&lt;'[3]Point Tables'!$S$6,"OLD",(IF(BK46="Y","X",(VLOOKUP(BH46,[1]Y12WF!$A$1:$A$65536,1,FALSE)))))))</f>
        <v>NA</v>
      </c>
      <c r="BO46" s="3"/>
      <c r="BP46" s="3"/>
      <c r="BQ46" s="3"/>
      <c r="BT46" s="22"/>
      <c r="BW46" s="3" t="str">
        <f>IF(BT46&gt;$BU$1,"NA",(IF($BU46&lt;'[2]Point Tables'!$S$5,"OLD",(IF($BV46="Y","X",(VLOOKUP($BS46,[1]Y14WF!$A$1:$A$65536,1,FALSE)))))))</f>
        <v>OLD</v>
      </c>
      <c r="BX46" s="3" t="str">
        <f>IF(BT46&gt;$BU$1,"NA",(IF(BU46&lt;'[2]Point Tables'!$S$6,"OLD",(IF(BV46="Y","X",(VLOOKUP(BS46,[1]Y12WF!$A$1:$A$65536,1,FALSE)))))))</f>
        <v>OLD</v>
      </c>
      <c r="BZ46" s="3"/>
      <c r="CA46" s="3"/>
      <c r="CB46" s="3"/>
      <c r="CC46" s="19"/>
      <c r="CD46" s="18"/>
      <c r="CE46" s="18"/>
      <c r="CF46" s="18"/>
      <c r="CH46" s="3"/>
      <c r="CI46" s="3"/>
      <c r="CK46" s="3" t="s">
        <v>712</v>
      </c>
      <c r="CL46" s="3">
        <v>1996</v>
      </c>
      <c r="CM46" s="3" t="s">
        <v>713</v>
      </c>
      <c r="CN46" s="13" t="s">
        <v>712</v>
      </c>
      <c r="CO46" s="14">
        <v>100129649</v>
      </c>
      <c r="CP46" s="25">
        <v>43</v>
      </c>
      <c r="CQ46" s="24">
        <v>1996</v>
      </c>
      <c r="CS46" s="3" t="str">
        <f>IF(CP46&gt;$CQ$1,"NA",(IF($CQ45&lt;'[2]Point Tables'!$S$5,"OLD",(IF($CR45="Y","X",(VLOOKUP($CO46,[1]Y14WF!$A$1:$A$65536,1,FALSE)))))))</f>
        <v>NA</v>
      </c>
      <c r="CT46" s="3" t="str">
        <f>IF(CP46&gt;$CQ$1,"NA",(IF(CQ46&lt;'[4]Point Tables'!$S$6,"OLD",(IF(CR46="Y","X",(VLOOKUP(CO47,[1]Y12WF!$A$1:$A$65536,1,FALSE)))))))</f>
        <v>NA</v>
      </c>
      <c r="CV46" s="3" t="s">
        <v>711</v>
      </c>
      <c r="CW46" s="3">
        <v>1999</v>
      </c>
      <c r="CX46" s="3" t="s">
        <v>71</v>
      </c>
      <c r="CY46" s="13" t="s">
        <v>711</v>
      </c>
      <c r="CZ46" s="14">
        <v>100127857</v>
      </c>
      <c r="DA46" s="25">
        <v>43</v>
      </c>
      <c r="DB46" s="24">
        <v>1999</v>
      </c>
      <c r="DD46" s="3"/>
      <c r="DE46" s="3"/>
      <c r="DG46" s="3">
        <v>0</v>
      </c>
      <c r="DH46" s="3">
        <v>0</v>
      </c>
      <c r="DI46" s="3">
        <v>0</v>
      </c>
      <c r="DJ46" s="13">
        <v>0</v>
      </c>
      <c r="DK46" s="14">
        <v>0</v>
      </c>
      <c r="DL46" s="25">
        <v>0</v>
      </c>
      <c r="DM46" s="24">
        <v>0</v>
      </c>
      <c r="DO46" s="3"/>
      <c r="DP46" s="3"/>
      <c r="DR46" s="3"/>
      <c r="DS46" s="3"/>
      <c r="DT46" s="3"/>
      <c r="DV46" s="14"/>
      <c r="DW46" s="25"/>
      <c r="DX46" s="24"/>
      <c r="DZ46" s="3"/>
      <c r="EA46" s="3"/>
    </row>
    <row r="47" spans="1:131">
      <c r="A47" s="3" t="s">
        <v>700</v>
      </c>
      <c r="B47" s="3">
        <v>1999</v>
      </c>
      <c r="C47" s="3" t="s">
        <v>31</v>
      </c>
      <c r="D47" s="13" t="s">
        <v>700</v>
      </c>
      <c r="E47" s="13">
        <v>100088767</v>
      </c>
      <c r="F47" s="13">
        <v>44</v>
      </c>
      <c r="G47" s="13">
        <v>1999</v>
      </c>
      <c r="H47" s="13" t="s">
        <v>25</v>
      </c>
      <c r="I47" s="3" t="str">
        <f>IF(F47&gt;$F$1,"NA",(IF($G47&lt;'[2]Point Tables'!$S$5,"OLD",(IF($H47="Y","X",(VLOOKUP($E47,[1]Y14WF!$A$1:$A$65536,1,FALSE)))))))</f>
        <v>NA</v>
      </c>
      <c r="J47" s="3" t="str">
        <f>IF(F47&gt;$F$1,"NA",(IF(G47&lt;'[3]Point Tables'!$S$6,"OLD",(IF(H47="Y","X",(VLOOKUP(E47,[1]Y12WF!$A$1:$A$65536,1,FALSE)))))))</f>
        <v>NA</v>
      </c>
      <c r="L47" t="s">
        <v>710</v>
      </c>
      <c r="M47">
        <v>2001</v>
      </c>
      <c r="N47" t="s">
        <v>37</v>
      </c>
      <c r="O47" t="s">
        <v>710</v>
      </c>
      <c r="P47">
        <v>100119266</v>
      </c>
      <c r="Q47">
        <v>44</v>
      </c>
      <c r="R47">
        <v>2001</v>
      </c>
      <c r="S47" s="16" t="s">
        <v>25</v>
      </c>
      <c r="T47" s="3" t="str">
        <f>IF(Q47&gt;$Q$1,"NA",(IF($R47&lt;'[2]Point Tables'!$S$5,"OLD",(IF($S47="Y","X",(VLOOKUP($P47,[1]Y14WF!$A$1:$A$65536,1,FALSE)))))))</f>
        <v>NA</v>
      </c>
      <c r="U47" s="3" t="str">
        <f>IF(Q47&gt;$Q$1,"NA",(IF(R47&lt;'[2]Point Tables'!$S$6,"OLD",(IF(S47="Y","X",(VLOOKUP(P47,[1]Y12WF!$A$1:$A$65536,1,FALSE)))))))</f>
        <v>NA</v>
      </c>
      <c r="V47" s="3"/>
      <c r="W47" s="3" t="s">
        <v>710</v>
      </c>
      <c r="X47" s="3">
        <v>2001</v>
      </c>
      <c r="Y47" s="3" t="s">
        <v>37</v>
      </c>
      <c r="Z47" s="13" t="s">
        <v>710</v>
      </c>
      <c r="AA47" s="13">
        <v>100119266</v>
      </c>
      <c r="AB47" s="13">
        <v>43.5</v>
      </c>
      <c r="AC47" s="13">
        <v>2001</v>
      </c>
      <c r="AD47" s="15" t="s">
        <v>25</v>
      </c>
      <c r="AE47" s="3" t="str">
        <f>IF(AB47&gt;$AB$1,"NA",(IF($AC47&lt;'[2]Point Tables'!$S$5,"OLD",(IF($AD47="Y","X",(VLOOKUP($AA47,[1]Y14WF!$A$1:$A$65536,1,FALSE)))))))</f>
        <v>NA</v>
      </c>
      <c r="AF47" s="3" t="str">
        <f>IF(AB47&gt;$AB$1,"NA",(IF(AC47&lt;'[6]Point Tables'!$V$6,"OLD",(IF(AD47="Y","X",(VLOOKUP(AA47,[1]Y12WF!$A$1:$A$65536,1,FALSE)))))))</f>
        <v>NA</v>
      </c>
      <c r="AG47" s="3"/>
      <c r="AH47" s="3"/>
      <c r="AI47" s="3"/>
      <c r="AJ47" s="3"/>
      <c r="AS47" s="3"/>
      <c r="AT47" s="3"/>
      <c r="AU47" s="3"/>
      <c r="BA47" s="3" t="str">
        <f>IF(AX47&gt;$AY$1,"NA",(IF($AY47&lt;'[2]Point Tables'!$S$5,"OLD",(IF($AZ47="Y","X",(VLOOKUP($AW47,[1]Y14WF!$A$1:$A$65536,1,FALSE)))))))</f>
        <v>OLD</v>
      </c>
      <c r="BB47" s="3" t="str">
        <f>IF(AX47&gt;$AY$1,"NA",(IF(AY47&lt;'[2]Point Tables'!$S$6,"OLD",(IF(AZ47="Y","X",(VLOOKUP(AW47,[1]Y12WF!$A$1:$A$65536,1,FALSE)))))))</f>
        <v>OLD</v>
      </c>
      <c r="BD47" s="3" t="s">
        <v>709</v>
      </c>
      <c r="BE47" s="3">
        <v>1998</v>
      </c>
      <c r="BF47" s="3" t="s">
        <v>678</v>
      </c>
      <c r="BG47" s="21" t="s">
        <v>709</v>
      </c>
      <c r="BH47" s="20">
        <v>100095840</v>
      </c>
      <c r="BI47" s="20">
        <v>44</v>
      </c>
      <c r="BJ47" s="20">
        <v>1998</v>
      </c>
      <c r="BL47" s="3" t="str">
        <f>IF(BI47&gt;$BJ$1,"NA",(IF($BJ47&lt;'[2]Point Tables'!$S$5,"OLD",(IF($BK47="Y","X",(VLOOKUP($BH47,[1]Y14WF!$A$1:$A$65536,1,FALSE)))))))</f>
        <v>NA</v>
      </c>
      <c r="BM47" s="3" t="str">
        <f>IF(BI47&gt;$BJ$1,"NA",(IF(BJ47&lt;'[3]Point Tables'!$S$6,"OLD",(IF(BK47="Y","X",(VLOOKUP(BH47,[1]Y12WF!$A$1:$A$65536,1,FALSE)))))))</f>
        <v>NA</v>
      </c>
      <c r="BO47" s="3"/>
      <c r="BP47" s="3"/>
      <c r="BQ47" s="3"/>
      <c r="BT47" s="22"/>
      <c r="BW47" s="3" t="str">
        <f>IF(BT47&gt;$BU$1,"NA",(IF($BU47&lt;'[2]Point Tables'!$S$5,"OLD",(IF($BV47="Y","X",(VLOOKUP($BS47,[1]Y14WF!$A$1:$A$65536,1,FALSE)))))))</f>
        <v>OLD</v>
      </c>
      <c r="BX47" s="3" t="str">
        <f>IF(BT47&gt;$BU$1,"NA",(IF(BU47&lt;'[2]Point Tables'!$S$6,"OLD",(IF(BV47="Y","X",(VLOOKUP(BS47,[1]Y12WF!$A$1:$A$65536,1,FALSE)))))))</f>
        <v>OLD</v>
      </c>
      <c r="BZ47" s="3"/>
      <c r="CA47" s="3"/>
      <c r="CB47" s="3"/>
      <c r="CC47" s="19"/>
      <c r="CD47" s="18"/>
      <c r="CE47" s="18"/>
      <c r="CF47" s="18"/>
      <c r="CH47" s="3"/>
      <c r="CI47" s="3"/>
      <c r="CK47" s="3" t="s">
        <v>682</v>
      </c>
      <c r="CL47" s="3">
        <v>1999</v>
      </c>
      <c r="CM47" s="3" t="s">
        <v>683</v>
      </c>
      <c r="CN47" s="13" t="s">
        <v>682</v>
      </c>
      <c r="CO47" s="14">
        <v>100101461</v>
      </c>
      <c r="CP47" s="25">
        <v>43</v>
      </c>
      <c r="CQ47" s="24">
        <v>1999</v>
      </c>
      <c r="CS47" s="3" t="str">
        <f>IF(CP47&gt;$CQ$1,"NA",(IF($CQ46&lt;'[2]Point Tables'!$S$5,"OLD",(IF($CR46="Y","X",(VLOOKUP($CO47,[1]Y14WF!$A$1:$A$65536,1,FALSE)))))))</f>
        <v>NA</v>
      </c>
      <c r="CT47" s="3" t="str">
        <f>IF(CP47&gt;$CQ$1,"NA",(IF(CQ47&lt;'[4]Point Tables'!$S$6,"OLD",(IF(CR47="Y","X",(VLOOKUP(CO48,[1]Y12WF!$A$1:$A$65536,1,FALSE)))))))</f>
        <v>NA</v>
      </c>
      <c r="CV47" s="3" t="s">
        <v>708</v>
      </c>
      <c r="CW47" s="3">
        <v>1998</v>
      </c>
      <c r="CX47" s="3" t="s">
        <v>31</v>
      </c>
      <c r="CY47" s="13" t="s">
        <v>708</v>
      </c>
      <c r="CZ47" s="14">
        <v>100100863</v>
      </c>
      <c r="DA47" s="25">
        <v>44</v>
      </c>
      <c r="DB47" s="24">
        <v>1998</v>
      </c>
      <c r="DD47" s="3"/>
      <c r="DE47" s="3"/>
      <c r="DG47" s="3">
        <v>0</v>
      </c>
      <c r="DH47" s="3">
        <v>0</v>
      </c>
      <c r="DI47" s="3">
        <v>0</v>
      </c>
      <c r="DJ47" s="13">
        <v>0</v>
      </c>
      <c r="DK47" s="14">
        <v>0</v>
      </c>
      <c r="DL47" s="25">
        <v>0</v>
      </c>
      <c r="DM47" s="24">
        <v>0</v>
      </c>
      <c r="DO47" s="3"/>
      <c r="DP47" s="3"/>
      <c r="DR47" s="3"/>
      <c r="DS47" s="3"/>
      <c r="DT47" s="3"/>
      <c r="DV47" s="14"/>
      <c r="DW47" s="25"/>
      <c r="DX47" s="24"/>
      <c r="DZ47" s="3"/>
      <c r="EA47" s="3"/>
    </row>
    <row r="48" spans="1:131">
      <c r="A48" s="3" t="s">
        <v>303</v>
      </c>
      <c r="B48" s="3">
        <v>1996</v>
      </c>
      <c r="C48" s="3" t="s">
        <v>284</v>
      </c>
      <c r="D48" s="13" t="s">
        <v>303</v>
      </c>
      <c r="E48" s="13">
        <v>100130198</v>
      </c>
      <c r="F48" s="13">
        <v>45</v>
      </c>
      <c r="G48" s="13">
        <v>1996</v>
      </c>
      <c r="H48" s="13" t="s">
        <v>25</v>
      </c>
      <c r="I48" s="3" t="str">
        <f>IF(F48&gt;$F$1,"NA",(IF($G48&lt;'[2]Point Tables'!$S$5,"OLD",(IF($H48="Y","X",(VLOOKUP($E48,[1]Y14WF!$A$1:$A$65536,1,FALSE)))))))</f>
        <v>NA</v>
      </c>
      <c r="J48" s="3" t="str">
        <f>IF(F48&gt;$F$1,"NA",(IF(G48&lt;'[3]Point Tables'!$S$6,"OLD",(IF(H48="Y","X",(VLOOKUP(E48,[1]Y12WF!$A$1:$A$65536,1,FALSE)))))))</f>
        <v>NA</v>
      </c>
      <c r="L48" t="s">
        <v>329</v>
      </c>
      <c r="M48">
        <v>1996</v>
      </c>
      <c r="N48" t="s">
        <v>124</v>
      </c>
      <c r="O48" t="s">
        <v>329</v>
      </c>
      <c r="P48">
        <v>900133319</v>
      </c>
      <c r="Q48">
        <v>45</v>
      </c>
      <c r="R48">
        <v>1996</v>
      </c>
      <c r="S48" s="16" t="s">
        <v>25</v>
      </c>
      <c r="T48" s="3" t="str">
        <f>IF(Q48&gt;$Q$1,"NA",(IF($R48&lt;'[2]Point Tables'!$S$5,"OLD",(IF($S48="Y","X",(VLOOKUP($P48,[1]Y14WF!$A$1:$A$65536,1,FALSE)))))))</f>
        <v>NA</v>
      </c>
      <c r="U48" s="3" t="str">
        <f>IF(Q48&gt;$Q$1,"NA",(IF(R48&lt;'[2]Point Tables'!$S$6,"OLD",(IF(S48="Y","X",(VLOOKUP(P48,[1]Y12WF!$A$1:$A$65536,1,FALSE)))))))</f>
        <v>NA</v>
      </c>
      <c r="V48" s="3"/>
      <c r="W48" s="3" t="s">
        <v>274</v>
      </c>
      <c r="X48" s="3">
        <v>1996</v>
      </c>
      <c r="Y48" s="3" t="s">
        <v>275</v>
      </c>
      <c r="Z48" s="13" t="s">
        <v>274</v>
      </c>
      <c r="AA48" s="13">
        <v>100117076</v>
      </c>
      <c r="AB48" s="13">
        <v>45</v>
      </c>
      <c r="AC48" s="13">
        <v>1996</v>
      </c>
      <c r="AD48" s="15" t="s">
        <v>25</v>
      </c>
      <c r="AE48" s="3" t="str">
        <f>IF(AB48&gt;$AB$1,"NA",(IF($AC48&lt;'[2]Point Tables'!$S$5,"OLD",(IF($AD48="Y","X",(VLOOKUP($AA48,[1]Y14WF!$A$1:$A$65536,1,FALSE)))))))</f>
        <v>NA</v>
      </c>
      <c r="AF48" s="3" t="str">
        <f>IF(AB48&gt;$AB$1,"NA",(IF(AC48&lt;'[2]Point Tables'!$S$6,"OLD",(IF(AD48="Y","X",(VLOOKUP(AA48,[1]Y12WF!$A$1:$A$65536,1,FALSE)))))))</f>
        <v>NA</v>
      </c>
      <c r="AG48" s="3"/>
      <c r="AH48" s="3"/>
      <c r="AI48" s="3"/>
      <c r="AJ48" s="3"/>
      <c r="AS48" s="3"/>
      <c r="AT48" s="3"/>
      <c r="AU48" s="3"/>
      <c r="BA48" s="3" t="str">
        <f>IF(AX48&gt;$AY$1,"NA",(IF($AY48&lt;'[2]Point Tables'!$S$5,"OLD",(IF($AZ48="Y","X",(VLOOKUP($AW48,[1]Y14WF!$A$1:$A$65536,1,FALSE)))))))</f>
        <v>OLD</v>
      </c>
      <c r="BB48" s="3" t="str">
        <f>IF(AX48&gt;$AY$1,"NA",(IF(AY48&lt;'[2]Point Tables'!$S$6,"OLD",(IF(AZ48="Y","X",(VLOOKUP(AW48,[1]Y12WF!$A$1:$A$65536,1,FALSE)))))))</f>
        <v>OLD</v>
      </c>
      <c r="BD48" s="3" t="s">
        <v>707</v>
      </c>
      <c r="BE48" s="3">
        <v>1996</v>
      </c>
      <c r="BF48" s="3" t="s">
        <v>696</v>
      </c>
      <c r="BG48" s="21" t="s">
        <v>707</v>
      </c>
      <c r="BH48" s="20">
        <v>100116698</v>
      </c>
      <c r="BI48" s="20">
        <v>45</v>
      </c>
      <c r="BJ48" s="20">
        <v>1996</v>
      </c>
      <c r="BL48" s="3"/>
      <c r="BM48" s="3"/>
      <c r="BO48" s="3"/>
      <c r="BP48" s="3"/>
      <c r="BQ48" s="3"/>
      <c r="BT48" s="22"/>
      <c r="BW48" s="3" t="str">
        <f>IF(BT48&gt;$BU$1,"NA",(IF($BU48&lt;'[2]Point Tables'!$S$5,"OLD",(IF($BV48="Y","X",(VLOOKUP($BS48,[1]Y14WF!$A$1:$A$65536,1,FALSE)))))))</f>
        <v>OLD</v>
      </c>
      <c r="BX48" s="3" t="str">
        <f>IF(BT48&gt;$BU$1,"NA",(IF(BU48&lt;'[2]Point Tables'!$S$6,"OLD",(IF(BV48="Y","X",(VLOOKUP(BS48,[1]Y12WF!$A$1:$A$65536,1,FALSE)))))))</f>
        <v>OLD</v>
      </c>
      <c r="BZ48" s="3"/>
      <c r="CA48" s="3"/>
      <c r="CB48" s="3"/>
      <c r="CC48" s="19"/>
      <c r="CD48" s="18"/>
      <c r="CE48" s="18"/>
      <c r="CF48" s="18"/>
      <c r="CH48" s="3"/>
      <c r="CI48" s="3"/>
      <c r="CK48" s="3"/>
      <c r="CL48" s="3"/>
      <c r="CM48" s="3"/>
      <c r="CV48" s="3" t="s">
        <v>706</v>
      </c>
      <c r="CW48" s="3">
        <v>1997</v>
      </c>
      <c r="CX48" s="3" t="s">
        <v>58</v>
      </c>
      <c r="CY48" s="13" t="s">
        <v>706</v>
      </c>
      <c r="CZ48" s="13">
        <v>100129589</v>
      </c>
      <c r="DA48" s="13">
        <v>45</v>
      </c>
      <c r="DB48" s="13">
        <v>1997</v>
      </c>
      <c r="DG48" s="3">
        <v>0</v>
      </c>
      <c r="DH48" s="3">
        <v>0</v>
      </c>
      <c r="DI48" s="3">
        <v>0</v>
      </c>
      <c r="DJ48" s="13">
        <v>0</v>
      </c>
      <c r="DK48" s="13">
        <v>0</v>
      </c>
      <c r="DL48" s="13">
        <v>0</v>
      </c>
      <c r="DM48" s="13">
        <v>0</v>
      </c>
      <c r="DR48" s="3"/>
      <c r="DS48" s="3"/>
      <c r="DT48" s="3"/>
    </row>
    <row r="49" spans="1:128">
      <c r="A49" s="3" t="s">
        <v>239</v>
      </c>
      <c r="B49" s="3">
        <v>1997</v>
      </c>
      <c r="C49" s="3" t="s">
        <v>74</v>
      </c>
      <c r="D49" s="13" t="s">
        <v>239</v>
      </c>
      <c r="E49" s="13">
        <v>100117400</v>
      </c>
      <c r="F49" s="13">
        <v>46</v>
      </c>
      <c r="G49" s="13">
        <v>1997</v>
      </c>
      <c r="H49" s="13" t="s">
        <v>25</v>
      </c>
      <c r="I49" s="3" t="str">
        <f>IF(F49&gt;$F$1,"NA",(IF($G49&lt;'[2]Point Tables'!$S$5,"OLD",(IF($H49="Y","X",(VLOOKUP($E49,[1]Y14WF!$A$1:$A$65536,1,FALSE)))))))</f>
        <v>NA</v>
      </c>
      <c r="J49" s="3" t="str">
        <f>IF(F49&gt;$F$1,"NA",(IF(G49&lt;'[3]Point Tables'!$S$6,"OLD",(IF(H49="Y","X",(VLOOKUP(E49,[1]Y12WF!$A$1:$A$65536,1,FALSE)))))))</f>
        <v>NA</v>
      </c>
      <c r="L49" t="s">
        <v>440</v>
      </c>
      <c r="M49">
        <v>1996</v>
      </c>
      <c r="N49" t="s">
        <v>140</v>
      </c>
      <c r="O49" t="s">
        <v>440</v>
      </c>
      <c r="P49">
        <v>100087090</v>
      </c>
      <c r="Q49">
        <v>46</v>
      </c>
      <c r="R49">
        <v>1996</v>
      </c>
      <c r="S49" s="16" t="s">
        <v>25</v>
      </c>
      <c r="T49" s="3" t="str">
        <f>IF(Q49&gt;$Q$1,"NA",(IF($R49&lt;'[2]Point Tables'!$S$5,"OLD",(IF($S49="Y","X",(VLOOKUP($P49,[1]Y14WF!$A$1:$A$65536,1,FALSE)))))))</f>
        <v>NA</v>
      </c>
      <c r="U49" s="3" t="str">
        <f>IF(Q49&gt;$Q$1,"NA",(IF(R49&lt;'[2]Point Tables'!$S$6,"OLD",(IF(S49="Y","X",(VLOOKUP(P49,[1]Y12WF!$A$1:$A$65536,1,FALSE)))))))</f>
        <v>NA</v>
      </c>
      <c r="V49" s="3"/>
      <c r="W49" s="3" t="s">
        <v>219</v>
      </c>
      <c r="X49" s="3">
        <v>1996</v>
      </c>
      <c r="Y49" s="3" t="s">
        <v>155</v>
      </c>
      <c r="Z49" s="13" t="s">
        <v>219</v>
      </c>
      <c r="AA49" s="13">
        <v>100090150</v>
      </c>
      <c r="AB49" s="13">
        <v>46</v>
      </c>
      <c r="AC49" s="13">
        <v>1996</v>
      </c>
      <c r="AD49" s="15" t="s">
        <v>25</v>
      </c>
      <c r="AE49" s="3" t="str">
        <f>IF(AB49&gt;$AB$1,"NA",(IF($AC49&lt;'[2]Point Tables'!$S$5,"OLD",(IF($AD49="Y","X",(VLOOKUP($AA49,[1]Y14WF!$A$1:$A$65536,1,FALSE)))))))</f>
        <v>NA</v>
      </c>
      <c r="AF49" s="3" t="str">
        <f>IF(AB49&gt;$AB$1,"NA",(IF(AC49&lt;'[2]Point Tables'!$S$6,"OLD",(IF(AD49="Y","X",(VLOOKUP(AA49,[1]Y12WF!$A$1:$A$65536,1,FALSE)))))))</f>
        <v>NA</v>
      </c>
      <c r="AG49" s="3"/>
      <c r="AH49" s="3"/>
      <c r="AI49" s="3"/>
      <c r="AJ49" s="3"/>
      <c r="AS49" s="3"/>
      <c r="AT49" s="3"/>
      <c r="AU49" s="3"/>
      <c r="BA49" s="3" t="str">
        <f>IF(AX49&gt;$AY$1,"NA",(IF($AY49&lt;'[2]Point Tables'!$S$5,"OLD",(IF($AZ49="Y","X",(VLOOKUP($AW49,[1]Y14WF!$A$1:$A$65536,1,FALSE)))))))</f>
        <v>OLD</v>
      </c>
      <c r="BB49" s="3" t="str">
        <f>IF(AX49&gt;$AY$1,"NA",(IF(AY49&lt;'[2]Point Tables'!$S$6,"OLD",(IF(AZ49="Y","X",(VLOOKUP(AW49,[1]Y12WF!$A$1:$A$65536,1,FALSE)))))))</f>
        <v>OLD</v>
      </c>
      <c r="BD49" s="3" t="s">
        <v>705</v>
      </c>
      <c r="BE49" s="3">
        <v>1998</v>
      </c>
      <c r="BF49" s="3" t="s">
        <v>683</v>
      </c>
      <c r="BG49" s="21" t="s">
        <v>705</v>
      </c>
      <c r="BH49" s="20">
        <v>100099164</v>
      </c>
      <c r="BI49" s="20">
        <v>46</v>
      </c>
      <c r="BJ49" s="20">
        <v>1998</v>
      </c>
      <c r="BL49" s="3"/>
      <c r="BM49" s="3"/>
      <c r="BO49" s="3"/>
      <c r="BP49" s="3"/>
      <c r="BQ49" s="3"/>
      <c r="BT49" s="22"/>
      <c r="BW49" s="3" t="str">
        <f>IF(BT49&gt;$BU$1,"NA",(IF($BU49&lt;'[2]Point Tables'!$S$5,"OLD",(IF($BV49="Y","X",(VLOOKUP($BS49,[1]Y14WF!$A$1:$A$65536,1,FALSE)))))))</f>
        <v>OLD</v>
      </c>
      <c r="BX49" s="3" t="str">
        <f>IF(BT49&gt;$BU$1,"NA",(IF(BU49&lt;'[2]Point Tables'!$S$6,"OLD",(IF(BV49="Y","X",(VLOOKUP(BS49,[1]Y12WF!$A$1:$A$65536,1,FALSE)))))))</f>
        <v>OLD</v>
      </c>
      <c r="BZ49" s="3"/>
      <c r="CA49" s="3"/>
      <c r="CB49" s="3"/>
      <c r="CC49" s="19"/>
      <c r="CD49" s="18"/>
      <c r="CE49" s="18"/>
      <c r="CF49" s="18"/>
      <c r="CH49" s="3"/>
      <c r="CI49" s="3"/>
      <c r="CK49" s="3"/>
      <c r="CL49" s="3"/>
      <c r="CM49" s="3"/>
      <c r="CV49" s="3" t="s">
        <v>688</v>
      </c>
      <c r="CW49" s="3">
        <v>1996</v>
      </c>
      <c r="CX49" s="3" t="s">
        <v>27</v>
      </c>
      <c r="CY49" s="13" t="s">
        <v>688</v>
      </c>
      <c r="CZ49" s="13">
        <v>100102316</v>
      </c>
      <c r="DA49" s="13">
        <v>46</v>
      </c>
      <c r="DB49" s="13">
        <v>1996</v>
      </c>
      <c r="DG49" s="3">
        <v>0</v>
      </c>
      <c r="DH49" s="3">
        <v>0</v>
      </c>
      <c r="DI49" s="3">
        <v>0</v>
      </c>
      <c r="DJ49" s="13">
        <v>0</v>
      </c>
      <c r="DK49" s="13">
        <v>0</v>
      </c>
      <c r="DL49" s="13">
        <v>0</v>
      </c>
      <c r="DM49" s="13">
        <v>0</v>
      </c>
      <c r="DR49" s="3"/>
      <c r="DS49" s="3"/>
      <c r="DT49" s="3"/>
    </row>
    <row r="50" spans="1:128">
      <c r="A50" s="3" t="s">
        <v>704</v>
      </c>
      <c r="B50" s="3">
        <v>1997</v>
      </c>
      <c r="C50" s="3" t="s">
        <v>80</v>
      </c>
      <c r="D50" s="13" t="s">
        <v>704</v>
      </c>
      <c r="E50" s="13">
        <v>100093351</v>
      </c>
      <c r="F50" s="13">
        <v>47</v>
      </c>
      <c r="G50" s="13">
        <v>1997</v>
      </c>
      <c r="H50" s="13" t="s">
        <v>25</v>
      </c>
      <c r="I50" s="3" t="str">
        <f>IF(F50&gt;$F$1,"NA",(IF($G50&lt;'[2]Point Tables'!$S$5,"OLD",(IF($H50="Y","X",(VLOOKUP($E50,[1]Y14WF!$A$1:$A$65536,1,FALSE)))))))</f>
        <v>NA</v>
      </c>
      <c r="J50" s="3" t="str">
        <f>IF(F50&gt;$F$1,"NA",(IF(G50&lt;'[3]Point Tables'!$S$6,"OLD",(IF(H50="Y","X",(VLOOKUP(E50,[1]Y12WF!$A$1:$A$65536,1,FALSE)))))))</f>
        <v>NA</v>
      </c>
      <c r="L50" t="s">
        <v>158</v>
      </c>
      <c r="M50">
        <v>1996</v>
      </c>
      <c r="N50" t="s">
        <v>80</v>
      </c>
      <c r="O50" t="s">
        <v>158</v>
      </c>
      <c r="P50">
        <v>100085500</v>
      </c>
      <c r="Q50">
        <v>47</v>
      </c>
      <c r="R50">
        <v>1996</v>
      </c>
      <c r="S50" s="16" t="s">
        <v>25</v>
      </c>
      <c r="T50" s="3" t="str">
        <f>IF(Q50&gt;$Q$1,"NA",(IF($R50&lt;'[2]Point Tables'!$S$5,"OLD",(IF($S50="Y","X",(VLOOKUP($P50,[1]Y14WF!$A$1:$A$65536,1,FALSE)))))))</f>
        <v>NA</v>
      </c>
      <c r="U50" s="3" t="str">
        <f>IF(Q50&gt;$Q$1,"NA",(IF(R50&lt;'[2]Point Tables'!$S$6,"OLD",(IF(S50="Y","X",(VLOOKUP(P50,[1]Y12WF!$A$1:$A$65536,1,FALSE)))))))</f>
        <v>NA</v>
      </c>
      <c r="V50" s="3"/>
      <c r="W50" s="3" t="s">
        <v>247</v>
      </c>
      <c r="X50" s="3">
        <v>1997</v>
      </c>
      <c r="Y50" s="3" t="s">
        <v>222</v>
      </c>
      <c r="Z50" s="13" t="s">
        <v>247</v>
      </c>
      <c r="AA50" s="13">
        <v>100118971</v>
      </c>
      <c r="AB50" s="13">
        <v>47</v>
      </c>
      <c r="AC50" s="13">
        <v>1997</v>
      </c>
      <c r="AD50" s="15" t="s">
        <v>25</v>
      </c>
      <c r="AE50" s="3" t="str">
        <f>IF(AB50&gt;$AB$1,"NA",(IF($AC50&lt;'[2]Point Tables'!$S$5,"OLD",(IF($AD50="Y","X",(VLOOKUP($AA50,[1]Y14WF!$A$1:$A$65536,1,FALSE)))))))</f>
        <v>NA</v>
      </c>
      <c r="AF50" s="3" t="str">
        <f>IF(AB50&gt;$AB$1,"NA",(IF(AC50&lt;'[2]Point Tables'!$S$6,"OLD",(IF(AD50="Y","X",(VLOOKUP(AA50,[1]Y12WF!$A$1:$A$65536,1,FALSE)))))))</f>
        <v>NA</v>
      </c>
      <c r="AG50" s="3"/>
      <c r="AH50" s="3"/>
      <c r="AI50" s="3"/>
      <c r="AJ50" s="3"/>
      <c r="AS50" s="3"/>
      <c r="AT50" s="3"/>
      <c r="AU50" s="3"/>
      <c r="BA50" s="3" t="str">
        <f>IF(AX50&gt;$AY$1,"NA",(IF($AY50&lt;'[2]Point Tables'!$S$5,"OLD",(IF($AZ50="Y","X",(VLOOKUP($AW50,[1]Y14WF!$A$1:$A$65536,1,FALSE)))))))</f>
        <v>OLD</v>
      </c>
      <c r="BB50" s="3" t="str">
        <f>IF(AX50&gt;$AY$1,"NA",(IF(AY50&lt;'[2]Point Tables'!$S$6,"OLD",(IF(AZ50="Y","X",(VLOOKUP(AW50,[1]Y12WF!$A$1:$A$65536,1,FALSE)))))))</f>
        <v>OLD</v>
      </c>
      <c r="BD50" s="3" t="s">
        <v>702</v>
      </c>
      <c r="BE50" s="3">
        <v>1999</v>
      </c>
      <c r="BF50" s="3" t="s">
        <v>703</v>
      </c>
      <c r="BG50" s="21" t="s">
        <v>702</v>
      </c>
      <c r="BH50" s="20">
        <v>100088767</v>
      </c>
      <c r="BI50" s="20">
        <v>47</v>
      </c>
      <c r="BJ50" s="20">
        <v>1999</v>
      </c>
      <c r="BL50" s="3"/>
      <c r="BM50" s="3"/>
      <c r="BO50" s="3"/>
      <c r="BP50" s="3"/>
      <c r="BQ50" s="3"/>
      <c r="BT50" s="22"/>
      <c r="BW50" s="3" t="str">
        <f>IF(BT50&gt;$BU$1,"NA",(IF($BU50&lt;'[2]Point Tables'!$S$5,"OLD",(IF($BV50="Y","X",(VLOOKUP($BS50,[1]Y14WF!$A$1:$A$65536,1,FALSE)))))))</f>
        <v>OLD</v>
      </c>
      <c r="BX50" s="3" t="str">
        <f>IF(BT50&gt;$BU$1,"NA",(IF(BU50&lt;'[2]Point Tables'!$S$6,"OLD",(IF(BV50="Y","X",(VLOOKUP(BS50,[1]Y12WF!$A$1:$A$65536,1,FALSE)))))))</f>
        <v>OLD</v>
      </c>
      <c r="BZ50" s="3"/>
      <c r="CA50" s="3"/>
      <c r="CB50" s="3"/>
      <c r="CC50" s="19"/>
      <c r="CD50" s="18"/>
      <c r="CE50" s="18"/>
      <c r="CF50" s="18"/>
      <c r="CH50" s="3"/>
      <c r="CI50" s="3"/>
      <c r="CK50" s="3"/>
      <c r="CL50" s="3"/>
      <c r="CM50" s="3"/>
      <c r="CV50" s="3" t="s">
        <v>701</v>
      </c>
      <c r="CW50" s="3">
        <v>1998</v>
      </c>
      <c r="CX50" s="3" t="s">
        <v>58</v>
      </c>
      <c r="CY50" s="13" t="s">
        <v>701</v>
      </c>
      <c r="CZ50" s="13">
        <v>100084947</v>
      </c>
      <c r="DA50" s="13">
        <v>47</v>
      </c>
      <c r="DB50" s="13">
        <v>1998</v>
      </c>
      <c r="DG50" s="3">
        <v>0</v>
      </c>
      <c r="DH50" s="3">
        <v>0</v>
      </c>
      <c r="DI50" s="3">
        <v>0</v>
      </c>
      <c r="DJ50" s="13">
        <v>0</v>
      </c>
      <c r="DK50" s="13">
        <v>0</v>
      </c>
      <c r="DL50" s="13">
        <v>0</v>
      </c>
      <c r="DM50" s="13">
        <v>0</v>
      </c>
      <c r="DR50" s="3"/>
      <c r="DS50" s="3"/>
      <c r="DT50" s="3"/>
    </row>
    <row r="51" spans="1:128">
      <c r="A51" s="3" t="s">
        <v>659</v>
      </c>
      <c r="B51" s="3">
        <v>1998</v>
      </c>
      <c r="C51" s="3" t="s">
        <v>61</v>
      </c>
      <c r="D51" s="13" t="s">
        <v>659</v>
      </c>
      <c r="E51" s="13">
        <v>100094627</v>
      </c>
      <c r="F51" s="13">
        <v>48</v>
      </c>
      <c r="G51" s="13">
        <v>1998</v>
      </c>
      <c r="H51" s="13" t="s">
        <v>25</v>
      </c>
      <c r="I51" s="3" t="str">
        <f>IF(F51&gt;$F$1,"NA",(IF($G51&lt;'[2]Point Tables'!$S$5,"OLD",(IF($H51="Y","X",(VLOOKUP($E51,[1]Y14WF!$A$1:$A$65536,1,FALSE)))))))</f>
        <v>NA</v>
      </c>
      <c r="J51" s="3" t="str">
        <f>IF(F51&gt;$F$1,"NA",(IF(G51&lt;'[3]Point Tables'!$S$6,"OLD",(IF(H51="Y","X",(VLOOKUP(E51,[1]Y12WF!$A$1:$A$65536,1,FALSE)))))))</f>
        <v>NA</v>
      </c>
      <c r="L51" t="s">
        <v>187</v>
      </c>
      <c r="M51">
        <v>1997</v>
      </c>
      <c r="N51" t="s">
        <v>39</v>
      </c>
      <c r="O51" t="s">
        <v>187</v>
      </c>
      <c r="P51">
        <v>100116997</v>
      </c>
      <c r="Q51">
        <v>48</v>
      </c>
      <c r="R51">
        <v>1997</v>
      </c>
      <c r="S51" s="16" t="s">
        <v>25</v>
      </c>
      <c r="T51" s="3" t="str">
        <f>IF(Q51&gt;$Q$1,"NA",(IF($R51&lt;'[2]Point Tables'!$S$5,"OLD",(IF($S51="Y","X",(VLOOKUP($P51,[1]Y14WF!$A$1:$A$65536,1,FALSE)))))))</f>
        <v>NA</v>
      </c>
      <c r="U51" s="3" t="str">
        <f>IF(Q51&gt;$Q$1,"NA",(IF(R51&lt;'[2]Point Tables'!$S$6,"OLD",(IF(S51="Y","X",(VLOOKUP(P51,[1]Y12WF!$A$1:$A$65536,1,FALSE)))))))</f>
        <v>NA</v>
      </c>
      <c r="V51" s="3"/>
      <c r="W51" s="3" t="s">
        <v>700</v>
      </c>
      <c r="X51" s="3">
        <v>1999</v>
      </c>
      <c r="Y51" s="3" t="s">
        <v>31</v>
      </c>
      <c r="Z51" s="13" t="s">
        <v>700</v>
      </c>
      <c r="AA51" s="13">
        <v>100088767</v>
      </c>
      <c r="AB51" s="13">
        <v>48</v>
      </c>
      <c r="AC51" s="13">
        <v>1999</v>
      </c>
      <c r="AD51" s="15" t="s">
        <v>25</v>
      </c>
      <c r="AE51" s="3" t="str">
        <f>IF(AB51&gt;$AB$1,"NA",(IF($AC51&lt;'[2]Point Tables'!$S$5,"OLD",(IF($AD51="Y","X",(VLOOKUP($AA51,[1]Y14WF!$A$1:$A$65536,1,FALSE)))))))</f>
        <v>NA</v>
      </c>
      <c r="AF51" s="3" t="str">
        <f>IF(AB51&gt;$AB$1,"NA",(IF(AC51&lt;'[2]Point Tables'!$S$6,"OLD",(IF(AD51="Y","X",(VLOOKUP(AA51,[1]Y12WF!$A$1:$A$65536,1,FALSE)))))))</f>
        <v>NA</v>
      </c>
      <c r="AG51" s="3"/>
      <c r="AH51" s="3"/>
      <c r="AI51" s="3"/>
      <c r="AJ51" s="3"/>
      <c r="AS51" s="3"/>
      <c r="AT51" s="3"/>
      <c r="AU51" s="3"/>
      <c r="BA51" s="3" t="str">
        <f>IF(AX51&gt;$AY$1,"NA",(IF($AY51&lt;'[2]Point Tables'!$S$5,"OLD",(IF($AZ51="Y","X",(VLOOKUP($AW51,[1]Y14WF!$A$1:$A$65536,1,FALSE)))))))</f>
        <v>OLD</v>
      </c>
      <c r="BB51" s="3" t="str">
        <f>IF(AX51&gt;$AY$1,"NA",(IF(AY51&lt;'[2]Point Tables'!$S$6,"OLD",(IF(AZ51="Y","X",(VLOOKUP(AW51,[1]Y12WF!$A$1:$A$65536,1,FALSE)))))))</f>
        <v>OLD</v>
      </c>
      <c r="BD51" s="3" t="s">
        <v>698</v>
      </c>
      <c r="BE51" s="3">
        <v>1998</v>
      </c>
      <c r="BF51" s="3" t="s">
        <v>699</v>
      </c>
      <c r="BG51" s="21" t="s">
        <v>698</v>
      </c>
      <c r="BH51" s="20">
        <v>100127244</v>
      </c>
      <c r="BI51" s="20">
        <v>48</v>
      </c>
      <c r="BJ51" s="20">
        <v>1998</v>
      </c>
      <c r="BL51" s="3"/>
      <c r="BM51" s="3"/>
      <c r="BO51" s="3"/>
      <c r="BP51" s="3"/>
      <c r="BQ51" s="3"/>
      <c r="BT51" s="22"/>
      <c r="BW51" s="3" t="str">
        <f>IF(BT51&gt;$BU$1,"NA",(IF($BU51&lt;'[2]Point Tables'!$S$5,"OLD",(IF($BV51="Y","X",(VLOOKUP($BS51,[1]Y14WF!$A$1:$A$65536,1,FALSE)))))))</f>
        <v>OLD</v>
      </c>
      <c r="BX51" s="3" t="str">
        <f>IF(BT51&gt;$BU$1,"NA",(IF(BU51&lt;'[2]Point Tables'!$S$6,"OLD",(IF(BV51="Y","X",(VLOOKUP(BS51,[1]Y12WF!$A$1:$A$65536,1,FALSE)))))))</f>
        <v>OLD</v>
      </c>
      <c r="BZ51" s="3"/>
      <c r="CA51" s="3"/>
      <c r="CB51" s="3"/>
      <c r="CC51" s="19"/>
      <c r="CD51" s="18"/>
      <c r="CE51" s="18"/>
      <c r="CF51" s="18"/>
      <c r="CH51" s="3"/>
      <c r="CI51" s="3"/>
      <c r="CK51" s="3"/>
      <c r="CL51" s="3"/>
      <c r="CM51" s="3"/>
      <c r="CV51" s="3" t="s">
        <v>697</v>
      </c>
      <c r="CW51" s="3">
        <v>1997</v>
      </c>
      <c r="CX51" s="3" t="s">
        <v>58</v>
      </c>
      <c r="CY51" s="13" t="s">
        <v>697</v>
      </c>
      <c r="CZ51" s="13">
        <v>100130521</v>
      </c>
      <c r="DA51" s="13">
        <v>48</v>
      </c>
      <c r="DB51" s="13">
        <v>1997</v>
      </c>
      <c r="DG51" s="3">
        <v>0</v>
      </c>
      <c r="DH51" s="3">
        <v>0</v>
      </c>
      <c r="DI51" s="3">
        <v>0</v>
      </c>
      <c r="DJ51" s="13">
        <v>0</v>
      </c>
      <c r="DK51" s="13">
        <v>0</v>
      </c>
      <c r="DL51" s="13">
        <v>0</v>
      </c>
      <c r="DM51" s="13">
        <v>0</v>
      </c>
      <c r="DR51" s="3">
        <v>0</v>
      </c>
      <c r="DS51" s="3">
        <v>0</v>
      </c>
      <c r="DT51" s="3">
        <v>0</v>
      </c>
      <c r="DU51" s="13">
        <v>0</v>
      </c>
      <c r="DV51" s="13">
        <v>0</v>
      </c>
      <c r="DW51" s="13">
        <v>0</v>
      </c>
      <c r="DX51" s="13">
        <v>0</v>
      </c>
    </row>
    <row r="52" spans="1:128">
      <c r="A52" s="3" t="s">
        <v>307</v>
      </c>
      <c r="B52" s="3">
        <v>1997</v>
      </c>
      <c r="C52" s="3" t="s">
        <v>33</v>
      </c>
      <c r="D52" s="13" t="s">
        <v>307</v>
      </c>
      <c r="E52" s="13">
        <v>100128752</v>
      </c>
      <c r="F52" s="13">
        <v>49</v>
      </c>
      <c r="G52" s="13">
        <v>1997</v>
      </c>
      <c r="H52" s="13" t="s">
        <v>25</v>
      </c>
      <c r="I52" s="3" t="str">
        <f>IF(F52&gt;$F$1,"NA",(IF($G52&lt;'[2]Point Tables'!$S$5,"OLD",(IF($H52="Y","X",(VLOOKUP($E52,[1]Y14WF!$A$1:$A$65536,1,FALSE)))))))</f>
        <v>NA</v>
      </c>
      <c r="J52" s="3" t="str">
        <f>IF(F52&gt;$F$1,"NA",(IF(G52&lt;'[3]Point Tables'!$S$6,"OLD",(IF(H52="Y","X",(VLOOKUP(E52,[1]Y12WF!$A$1:$A$65536,1,FALSE)))))))</f>
        <v>NA</v>
      </c>
      <c r="L52" t="s">
        <v>256</v>
      </c>
      <c r="M52">
        <v>1997</v>
      </c>
      <c r="N52" t="s">
        <v>80</v>
      </c>
      <c r="O52" t="s">
        <v>256</v>
      </c>
      <c r="P52">
        <v>100119274</v>
      </c>
      <c r="Q52">
        <v>49</v>
      </c>
      <c r="R52">
        <v>1997</v>
      </c>
      <c r="S52" s="16" t="s">
        <v>25</v>
      </c>
      <c r="T52" s="3" t="str">
        <f>IF(Q52&gt;$Q$1,"NA",(IF($R52&lt;'[2]Point Tables'!$S$5,"OLD",(IF($S52="Y","X",(VLOOKUP($P52,[1]Y14WF!$A$1:$A$65536,1,FALSE)))))))</f>
        <v>NA</v>
      </c>
      <c r="U52" s="3" t="str">
        <f>IF(Q52&gt;$Q$1,"NA",(IF(R52&lt;'[2]Point Tables'!$S$6,"OLD",(IF(S52="Y","X",(VLOOKUP(P52,[1]Y12WF!$A$1:$A$65536,1,FALSE)))))))</f>
        <v>NA</v>
      </c>
      <c r="V52" s="3"/>
      <c r="W52" s="3" t="s">
        <v>287</v>
      </c>
      <c r="X52" s="3">
        <v>1998</v>
      </c>
      <c r="Y52" s="3" t="s">
        <v>27</v>
      </c>
      <c r="Z52" s="13" t="s">
        <v>287</v>
      </c>
      <c r="AA52" s="13">
        <v>100070802</v>
      </c>
      <c r="AB52" s="13">
        <v>49</v>
      </c>
      <c r="AC52" s="13">
        <v>1998</v>
      </c>
      <c r="AD52" s="15" t="s">
        <v>25</v>
      </c>
      <c r="AE52" s="3" t="str">
        <f>IF(AB52&gt;$AB$1,"NA",(IF($AC52&lt;'[2]Point Tables'!$S$5,"OLD",(IF($AD52="Y","X",(VLOOKUP($AA52,[1]Y14WF!$A$1:$A$65536,1,FALSE)))))))</f>
        <v>NA</v>
      </c>
      <c r="AF52" s="3" t="str">
        <f>IF(AB52&gt;$AB$1,"NA",(IF(AC52&lt;'[2]Point Tables'!$S$6,"OLD",(IF(AD52="Y","X",(VLOOKUP(AA52,[1]Y12WF!$A$1:$A$65536,1,FALSE)))))))</f>
        <v>NA</v>
      </c>
      <c r="AG52" s="3"/>
      <c r="AH52" s="3"/>
      <c r="AI52" s="3"/>
      <c r="AJ52" s="3"/>
      <c r="AS52" s="3"/>
      <c r="AT52" s="3"/>
      <c r="AU52" s="3"/>
      <c r="AW52" s="23"/>
      <c r="BA52" s="3" t="str">
        <f>IF(AX52&gt;$AY$1,"NA",(IF($AY52&lt;'[2]Point Tables'!$S$5,"OLD",(IF($AZ52="Y","X",(VLOOKUP($AW52,[1]Y14WF!$A$1:$A$65536,1,FALSE)))))))</f>
        <v>OLD</v>
      </c>
      <c r="BB52" s="3" t="str">
        <f>IF(AX52&gt;$AY$1,"NA",(IF(AY52&lt;'[2]Point Tables'!$S$6,"OLD",(IF(AZ52="Y","X",(VLOOKUP(AW52,[1]Y12WF!$A$1:$A$65536,1,FALSE)))))))</f>
        <v>OLD</v>
      </c>
      <c r="BD52" s="3" t="s">
        <v>695</v>
      </c>
      <c r="BE52" s="3">
        <v>1996</v>
      </c>
      <c r="BF52" s="3" t="s">
        <v>696</v>
      </c>
      <c r="BG52" s="13" t="s">
        <v>695</v>
      </c>
      <c r="BH52" s="13">
        <v>100083792</v>
      </c>
      <c r="BI52" s="13">
        <v>49</v>
      </c>
      <c r="BJ52" s="13">
        <v>1996</v>
      </c>
      <c r="BO52" s="3"/>
      <c r="BP52" s="3"/>
      <c r="BQ52" s="3"/>
      <c r="BT52" s="22"/>
      <c r="BW52" s="3" t="str">
        <f>IF(BT52&gt;$BU$1,"NA",(IF($BU52&lt;'[2]Point Tables'!$S$5,"OLD",(IF($BV52="Y","X",(VLOOKUP($BS52,[1]Y14WF!$A$1:$A$65536,1,FALSE)))))))</f>
        <v>OLD</v>
      </c>
      <c r="BX52" s="3" t="str">
        <f>IF(BT52&gt;$BU$1,"NA",(IF(BU52&lt;'[2]Point Tables'!$S$6,"OLD",(IF(BV52="Y","X",(VLOOKUP(BS52,[1]Y12WF!$A$1:$A$65536,1,FALSE)))))))</f>
        <v>OLD</v>
      </c>
      <c r="BZ52" s="3"/>
      <c r="CA52" s="3"/>
      <c r="CB52" s="3"/>
      <c r="CC52" s="19"/>
      <c r="CD52" s="18"/>
      <c r="CE52" s="18"/>
      <c r="CF52" s="18"/>
      <c r="CH52" s="3"/>
      <c r="CI52" s="3"/>
      <c r="CK52" s="3"/>
      <c r="CL52" s="3"/>
      <c r="CM52" s="3"/>
      <c r="CV52" s="3" t="s">
        <v>694</v>
      </c>
      <c r="CW52" s="3">
        <v>1997</v>
      </c>
      <c r="CX52" s="3" t="s">
        <v>58</v>
      </c>
      <c r="CY52" s="13" t="s">
        <v>694</v>
      </c>
      <c r="CZ52" s="13">
        <v>100132455</v>
      </c>
      <c r="DA52" s="13">
        <v>49</v>
      </c>
      <c r="DB52" s="13">
        <v>1997</v>
      </c>
      <c r="DG52" s="3">
        <v>0</v>
      </c>
      <c r="DH52" s="3">
        <v>0</v>
      </c>
      <c r="DI52" s="3">
        <v>0</v>
      </c>
      <c r="DJ52" s="13">
        <v>0</v>
      </c>
      <c r="DK52" s="13">
        <v>0</v>
      </c>
      <c r="DL52" s="13">
        <v>0</v>
      </c>
      <c r="DM52" s="13">
        <v>0</v>
      </c>
      <c r="DR52" s="3">
        <v>0</v>
      </c>
      <c r="DS52" s="3">
        <v>0</v>
      </c>
      <c r="DT52" s="3">
        <v>0</v>
      </c>
      <c r="DU52" s="13">
        <v>0</v>
      </c>
      <c r="DV52" s="13">
        <v>0</v>
      </c>
      <c r="DW52" s="13">
        <v>0</v>
      </c>
      <c r="DX52" s="13">
        <v>0</v>
      </c>
    </row>
    <row r="53" spans="1:128">
      <c r="A53" s="3" t="s">
        <v>230</v>
      </c>
      <c r="B53" s="3">
        <v>1997</v>
      </c>
      <c r="C53" s="3" t="s">
        <v>80</v>
      </c>
      <c r="D53" s="13" t="s">
        <v>230</v>
      </c>
      <c r="E53" s="13">
        <v>100088853</v>
      </c>
      <c r="F53" s="13">
        <v>50</v>
      </c>
      <c r="G53" s="13">
        <v>1997</v>
      </c>
      <c r="H53" s="13" t="s">
        <v>25</v>
      </c>
      <c r="I53" s="3" t="str">
        <f>IF(F53&gt;$F$1,"NA",(IF($G53&lt;'[2]Point Tables'!$S$5,"OLD",(IF($H53="Y","X",(VLOOKUP($E53,[1]Y14WF!$A$1:$A$65536,1,FALSE)))))))</f>
        <v>NA</v>
      </c>
      <c r="J53" s="3" t="str">
        <f>IF(F53&gt;$F$1,"NA",(IF(G53&lt;'[3]Point Tables'!$S$6,"OLD",(IF(H53="Y","X",(VLOOKUP(E53,[1]Y12WF!$A$1:$A$65536,1,FALSE)))))))</f>
        <v>NA</v>
      </c>
      <c r="L53" t="s">
        <v>255</v>
      </c>
      <c r="M53">
        <v>1998</v>
      </c>
      <c r="N53" t="s">
        <v>143</v>
      </c>
      <c r="O53" t="s">
        <v>255</v>
      </c>
      <c r="P53">
        <v>100082689</v>
      </c>
      <c r="Q53">
        <v>50</v>
      </c>
      <c r="R53">
        <v>1998</v>
      </c>
      <c r="S53" s="16" t="s">
        <v>25</v>
      </c>
      <c r="T53" s="3" t="str">
        <f>IF(Q53&gt;$Q$1,"NA",(IF($R53&lt;'[2]Point Tables'!$S$5,"OLD",(IF($S53="Y","X",(VLOOKUP($P53,[1]Y14WF!$A$1:$A$65536,1,FALSE)))))))</f>
        <v>NA</v>
      </c>
      <c r="U53" s="3" t="str">
        <f>IF(Q53&gt;$Q$1,"NA",(IF(R53&lt;'[2]Point Tables'!$S$6,"OLD",(IF(S53="Y","X",(VLOOKUP(P53,[1]Y12WF!$A$1:$A$65536,1,FALSE)))))))</f>
        <v>NA</v>
      </c>
      <c r="V53" s="3"/>
      <c r="W53" s="3" t="s">
        <v>431</v>
      </c>
      <c r="X53" s="3">
        <v>1996</v>
      </c>
      <c r="Y53" s="3" t="s">
        <v>37</v>
      </c>
      <c r="Z53" s="13" t="s">
        <v>431</v>
      </c>
      <c r="AA53" s="13">
        <v>100129871</v>
      </c>
      <c r="AB53" s="13">
        <v>50</v>
      </c>
      <c r="AC53" s="13">
        <v>1996</v>
      </c>
      <c r="AD53" s="15" t="s">
        <v>25</v>
      </c>
      <c r="AE53" s="3" t="str">
        <f>IF(AB53&gt;$AB$1,"NA",(IF($AC53&lt;'[2]Point Tables'!$S$5,"OLD",(IF($AD53="Y","X",(VLOOKUP($AA53,[1]Y14WF!$A$1:$A$65536,1,FALSE)))))))</f>
        <v>NA</v>
      </c>
      <c r="AF53" s="3" t="str">
        <f>IF(AB53&gt;$AB$1,"NA",(IF(AC53&lt;'[2]Point Tables'!$S$6,"OLD",(IF(AD53="Y","X",(VLOOKUP(AA53,[1]Y12WF!$A$1:$A$65536,1,FALSE)))))))</f>
        <v>NA</v>
      </c>
      <c r="AG53" s="3"/>
      <c r="AH53" s="3"/>
      <c r="AI53" s="3"/>
      <c r="AJ53" s="3"/>
      <c r="AS53" s="3"/>
      <c r="AT53" s="3"/>
      <c r="AU53" s="3"/>
      <c r="BA53" s="3" t="str">
        <f>IF(AX53&gt;$AY$1,"NA",(IF($AY53&lt;'[2]Point Tables'!$S$5,"OLD",(IF($AZ53="Y","X",(VLOOKUP($AW53,[1]Y14WF!$A$1:$A$65536,1,FALSE)))))))</f>
        <v>OLD</v>
      </c>
      <c r="BB53" s="3" t="str">
        <f>IF(AX53&gt;$AY$1,"NA",(IF(AY53&lt;'[2]Point Tables'!$S$6,"OLD",(IF(AZ53="Y","X",(VLOOKUP(AW53,[1]Y12WF!$A$1:$A$65536,1,FALSE)))))))</f>
        <v>OLD</v>
      </c>
      <c r="BD53" s="3" t="s">
        <v>693</v>
      </c>
      <c r="BE53" s="3">
        <v>1998</v>
      </c>
      <c r="BF53" s="3" t="s">
        <v>675</v>
      </c>
      <c r="BG53" s="13" t="s">
        <v>693</v>
      </c>
      <c r="BH53" s="13">
        <v>100101218</v>
      </c>
      <c r="BI53" s="13">
        <v>50</v>
      </c>
      <c r="BJ53" s="13">
        <v>1998</v>
      </c>
      <c r="BO53" s="3"/>
      <c r="BP53" s="3"/>
      <c r="BQ53" s="3"/>
      <c r="BT53" s="22"/>
      <c r="BW53" s="3" t="str">
        <f>IF(BT53&gt;$BU$1,"NA",(IF($BU53&lt;'[2]Point Tables'!$S$5,"OLD",(IF($BV53="Y","X",(VLOOKUP($BS53,[1]Y14WF!$A$1:$A$65536,1,FALSE)))))))</f>
        <v>OLD</v>
      </c>
      <c r="BX53" s="3" t="str">
        <f>IF(BT53&gt;$BU$1,"NA",(IF(BU53&lt;'[2]Point Tables'!$S$6,"OLD",(IF(BV53="Y","X",(VLOOKUP(BS53,[1]Y12WF!$A$1:$A$65536,1,FALSE)))))))</f>
        <v>OLD</v>
      </c>
      <c r="BZ53" s="3"/>
      <c r="CA53" s="3"/>
      <c r="CB53" s="3"/>
      <c r="CC53" s="19"/>
      <c r="CD53" s="18"/>
      <c r="CE53" s="18"/>
      <c r="CF53" s="18"/>
      <c r="CH53" s="3"/>
      <c r="CI53" s="3"/>
      <c r="CK53" s="3"/>
      <c r="CL53" s="3"/>
      <c r="CM53" s="3"/>
      <c r="CV53" s="3" t="s">
        <v>692</v>
      </c>
      <c r="CW53" s="3">
        <v>1998</v>
      </c>
      <c r="CX53" s="3" t="s">
        <v>58</v>
      </c>
      <c r="CY53" s="13" t="s">
        <v>692</v>
      </c>
      <c r="CZ53" s="13">
        <v>100102423</v>
      </c>
      <c r="DA53" s="13">
        <v>50</v>
      </c>
      <c r="DB53" s="13">
        <v>1998</v>
      </c>
      <c r="DG53" s="3">
        <v>0</v>
      </c>
      <c r="DH53" s="3">
        <v>0</v>
      </c>
      <c r="DI53" s="3">
        <v>0</v>
      </c>
      <c r="DJ53" s="13">
        <v>0</v>
      </c>
      <c r="DK53" s="13">
        <v>0</v>
      </c>
      <c r="DL53" s="13">
        <v>0</v>
      </c>
      <c r="DM53" s="13">
        <v>0</v>
      </c>
      <c r="DR53" s="3">
        <v>0</v>
      </c>
      <c r="DS53" s="3">
        <v>0</v>
      </c>
      <c r="DT53" s="3">
        <v>0</v>
      </c>
      <c r="DU53" s="13">
        <v>0</v>
      </c>
      <c r="DV53" s="13">
        <v>0</v>
      </c>
      <c r="DW53" s="13">
        <v>0</v>
      </c>
      <c r="DX53" s="13">
        <v>0</v>
      </c>
    </row>
    <row r="54" spans="1:128">
      <c r="A54" s="3" t="s">
        <v>158</v>
      </c>
      <c r="B54" s="3">
        <v>1996</v>
      </c>
      <c r="C54" s="3" t="s">
        <v>80</v>
      </c>
      <c r="D54" s="13" t="s">
        <v>158</v>
      </c>
      <c r="E54" s="13">
        <v>100085500</v>
      </c>
      <c r="F54" s="13">
        <v>51</v>
      </c>
      <c r="G54" s="13">
        <v>1996</v>
      </c>
      <c r="H54" s="13" t="s">
        <v>25</v>
      </c>
      <c r="I54" s="3" t="str">
        <f>IF(F54&gt;$F$1,"NA",(IF($G54&lt;'[2]Point Tables'!$S$5,"OLD",(IF($H54="Y","X",(VLOOKUP($E54,[1]Y14WF!$A$1:$A$65536,1,FALSE)))))))</f>
        <v>NA</v>
      </c>
      <c r="J54" s="3" t="str">
        <f>IF(F54&gt;$F$1,"NA",(IF(G54&lt;'[3]Point Tables'!$S$6,"OLD",(IF(H54="Y","X",(VLOOKUP(E54,[1]Y12WF!$A$1:$A$65536,1,FALSE)))))))</f>
        <v>NA</v>
      </c>
      <c r="L54" t="s">
        <v>691</v>
      </c>
      <c r="M54">
        <v>1999</v>
      </c>
      <c r="N54" t="s">
        <v>80</v>
      </c>
      <c r="O54" t="s">
        <v>691</v>
      </c>
      <c r="P54">
        <v>100089091</v>
      </c>
      <c r="Q54">
        <v>51</v>
      </c>
      <c r="R54">
        <v>1999</v>
      </c>
      <c r="S54" s="16" t="s">
        <v>25</v>
      </c>
      <c r="T54" s="3" t="str">
        <f>IF(Q54&gt;$Q$1,"NA",(IF($R54&lt;'[2]Point Tables'!$S$5,"OLD",(IF($S54="Y","X",(VLOOKUP($P54,[1]Y14WF!$A$1:$A$65536,1,FALSE)))))))</f>
        <v>NA</v>
      </c>
      <c r="U54" s="3" t="str">
        <f>IF(Q54&gt;$Q$1,"NA",(IF(R54&lt;'[2]Point Tables'!$S$6,"OLD",(IF(S54="Y","X",(VLOOKUP(P54,[1]Y12WF!$A$1:$A$65536,1,FALSE)))))))</f>
        <v>NA</v>
      </c>
      <c r="V54" s="3"/>
      <c r="W54" s="3" t="s">
        <v>690</v>
      </c>
      <c r="X54" s="3">
        <v>1998</v>
      </c>
      <c r="Y54" s="3" t="s">
        <v>80</v>
      </c>
      <c r="Z54" s="13" t="s">
        <v>690</v>
      </c>
      <c r="AA54" s="13">
        <v>100099218</v>
      </c>
      <c r="AB54" s="13">
        <v>51</v>
      </c>
      <c r="AC54" s="13">
        <v>1998</v>
      </c>
      <c r="AD54" s="15" t="s">
        <v>25</v>
      </c>
      <c r="AE54" s="3" t="str">
        <f>IF(AB54&gt;$AB$1,"NA",(IF($AC54&lt;'[2]Point Tables'!$S$5,"OLD",(IF($AD54="Y","X",(VLOOKUP($AA54,[1]Y14WF!$A$1:$A$65536,1,FALSE)))))))</f>
        <v>NA</v>
      </c>
      <c r="AF54" s="3" t="str">
        <f>IF(AB54&gt;$AB$1,"NA",(IF(AC54&lt;'[2]Point Tables'!$S$6,"OLD",(IF(AD54="Y","X",(VLOOKUP(AA54,[1]Y12WF!$A$1:$A$65536,1,FALSE)))))))</f>
        <v>NA</v>
      </c>
      <c r="AG54" s="3"/>
      <c r="AH54" s="3"/>
      <c r="AI54" s="3"/>
      <c r="AJ54" s="3"/>
      <c r="AS54" s="3"/>
      <c r="AT54" s="3"/>
      <c r="AU54" s="3"/>
      <c r="BD54" s="3" t="s">
        <v>688</v>
      </c>
      <c r="BE54" s="3">
        <v>1996</v>
      </c>
      <c r="BF54" s="3" t="s">
        <v>689</v>
      </c>
      <c r="BG54" s="13" t="s">
        <v>688</v>
      </c>
      <c r="BH54" s="13">
        <v>100102316</v>
      </c>
      <c r="BI54" s="13">
        <v>51</v>
      </c>
      <c r="BJ54" s="13">
        <v>1996</v>
      </c>
      <c r="BO54" s="3"/>
      <c r="BP54" s="3"/>
      <c r="BQ54" s="3"/>
      <c r="BR54" s="21"/>
      <c r="BS54" s="20"/>
      <c r="BT54" s="20"/>
      <c r="BU54" s="20"/>
      <c r="BW54" s="3"/>
      <c r="BX54" s="3"/>
      <c r="BZ54" s="3"/>
      <c r="CA54" s="3"/>
      <c r="CB54" s="3"/>
      <c r="CC54" s="19"/>
      <c r="CD54" s="18"/>
      <c r="CE54" s="18"/>
      <c r="CF54" s="18"/>
      <c r="CH54" s="3"/>
      <c r="CI54" s="3"/>
      <c r="CK54" s="3"/>
      <c r="CL54" s="3"/>
      <c r="CM54" s="3"/>
      <c r="CV54" s="3"/>
      <c r="CW54" s="3"/>
      <c r="CX54" s="3"/>
      <c r="DG54" s="3">
        <v>0</v>
      </c>
      <c r="DH54" s="3">
        <v>0</v>
      </c>
      <c r="DI54" s="3">
        <v>0</v>
      </c>
      <c r="DJ54" s="13">
        <v>0</v>
      </c>
      <c r="DK54" s="13">
        <v>0</v>
      </c>
      <c r="DL54" s="13">
        <v>0</v>
      </c>
      <c r="DM54" s="13">
        <v>0</v>
      </c>
      <c r="DR54" s="3">
        <v>0</v>
      </c>
      <c r="DS54" s="3">
        <v>0</v>
      </c>
      <c r="DT54" s="3">
        <v>0</v>
      </c>
      <c r="DU54" s="13">
        <v>0</v>
      </c>
      <c r="DV54" s="13">
        <v>0</v>
      </c>
      <c r="DW54" s="13">
        <v>0</v>
      </c>
      <c r="DX54" s="13">
        <v>0</v>
      </c>
    </row>
    <row r="55" spans="1:128">
      <c r="A55" s="3" t="s">
        <v>687</v>
      </c>
      <c r="B55" s="3">
        <v>1998</v>
      </c>
      <c r="C55" s="3" t="s">
        <v>506</v>
      </c>
      <c r="D55" s="13" t="s">
        <v>687</v>
      </c>
      <c r="E55" s="13">
        <v>100024770</v>
      </c>
      <c r="F55" s="13">
        <v>52</v>
      </c>
      <c r="G55" s="13">
        <v>1998</v>
      </c>
      <c r="H55" s="13" t="s">
        <v>25</v>
      </c>
      <c r="I55" s="3" t="str">
        <f>IF(F55&gt;$F$1,"NA",(IF($G55&lt;'[2]Point Tables'!$S$5,"OLD",(IF($H55="Y","X",(VLOOKUP($E55,[1]Y14WF!$A$1:$A$65536,1,FALSE)))))))</f>
        <v>NA</v>
      </c>
      <c r="J55" s="3" t="str">
        <f>IF(F55&gt;$F$1,"NA",(IF(G55&lt;'[3]Point Tables'!$S$6,"OLD",(IF(H55="Y","X",(VLOOKUP(E55,[1]Y12WF!$A$1:$A$65536,1,FALSE)))))))</f>
        <v>NA</v>
      </c>
      <c r="L55" t="s">
        <v>685</v>
      </c>
      <c r="M55">
        <v>1996</v>
      </c>
      <c r="N55" t="s">
        <v>686</v>
      </c>
      <c r="O55" t="s">
        <v>685</v>
      </c>
      <c r="P55">
        <v>100074604</v>
      </c>
      <c r="Q55">
        <v>52</v>
      </c>
      <c r="R55">
        <v>1996</v>
      </c>
      <c r="S55" s="16" t="s">
        <v>25</v>
      </c>
      <c r="T55" s="3" t="str">
        <f>IF(Q55&gt;$Q$1,"NA",(IF($R55&lt;'[2]Point Tables'!$S$5,"OLD",(IF($S55="Y","X",(VLOOKUP($P55,[1]Y14WF!$A$1:$A$65536,1,FALSE)))))))</f>
        <v>NA</v>
      </c>
      <c r="U55" s="3" t="str">
        <f>IF(Q55&gt;$Q$1,"NA",(IF(R55&lt;'[2]Point Tables'!$S$6,"OLD",(IF(S55="Y","X",(VLOOKUP(P55,[1]Y12WF!$A$1:$A$65536,1,FALSE)))))))</f>
        <v>NA</v>
      </c>
      <c r="V55" s="3"/>
      <c r="W55" s="3" t="s">
        <v>684</v>
      </c>
      <c r="X55" s="3">
        <v>1996</v>
      </c>
      <c r="Y55" s="3" t="s">
        <v>124</v>
      </c>
      <c r="Z55" s="13" t="s">
        <v>684</v>
      </c>
      <c r="AA55" s="13">
        <v>100080371</v>
      </c>
      <c r="AB55" s="13">
        <v>52</v>
      </c>
      <c r="AC55" s="13">
        <v>1996</v>
      </c>
      <c r="AD55" s="15" t="s">
        <v>25</v>
      </c>
      <c r="AE55" s="3" t="str">
        <f>IF(AB55&gt;$AB$1,"NA",(IF($AC55&lt;'[2]Point Tables'!$S$5,"OLD",(IF($AD55="Y","X",(VLOOKUP($AA55,[1]Y14WF!$A$1:$A$65536,1,FALSE)))))))</f>
        <v>NA</v>
      </c>
      <c r="AF55" s="3" t="str">
        <f>IF(AB55&gt;$AB$1,"NA",(IF(AC55&lt;'[2]Point Tables'!$S$6,"OLD",(IF(AD55="Y","X",(VLOOKUP(AA55,[1]Y12WF!$A$1:$A$65536,1,FALSE)))))))</f>
        <v>NA</v>
      </c>
      <c r="AG55" s="3"/>
      <c r="AH55" s="3"/>
      <c r="AI55" s="3"/>
      <c r="AJ55" s="3"/>
      <c r="AS55" s="3"/>
      <c r="AT55" s="3"/>
      <c r="AU55" s="3"/>
      <c r="BD55" s="3" t="s">
        <v>682</v>
      </c>
      <c r="BE55" s="3">
        <v>1999</v>
      </c>
      <c r="BF55" s="3" t="s">
        <v>683</v>
      </c>
      <c r="BG55" s="13" t="s">
        <v>682</v>
      </c>
      <c r="BH55" s="13">
        <v>100101461</v>
      </c>
      <c r="BI55" s="13">
        <v>52</v>
      </c>
      <c r="BJ55" s="13">
        <v>1999</v>
      </c>
      <c r="BO55" s="3"/>
      <c r="BP55" s="3"/>
      <c r="BQ55" s="3"/>
      <c r="BZ55" s="3"/>
      <c r="CA55" s="3"/>
      <c r="CB55" s="3"/>
      <c r="CC55" s="19"/>
      <c r="CD55" s="18"/>
      <c r="CE55" s="18"/>
      <c r="CF55" s="18"/>
      <c r="CH55" s="3"/>
      <c r="CI55" s="3"/>
      <c r="CK55" s="3"/>
      <c r="CL55" s="3"/>
      <c r="CM55" s="3"/>
      <c r="CV55" s="3"/>
      <c r="CW55" s="3"/>
      <c r="CX55" s="3"/>
      <c r="DG55" s="3">
        <v>0</v>
      </c>
      <c r="DH55" s="3">
        <v>0</v>
      </c>
      <c r="DI55" s="3">
        <v>0</v>
      </c>
      <c r="DJ55" s="13">
        <v>0</v>
      </c>
      <c r="DK55" s="13">
        <v>0</v>
      </c>
      <c r="DL55" s="13">
        <v>0</v>
      </c>
      <c r="DM55" s="13">
        <v>0</v>
      </c>
      <c r="DR55" s="3">
        <v>0</v>
      </c>
      <c r="DS55" s="3">
        <v>0</v>
      </c>
      <c r="DT55" s="3">
        <v>0</v>
      </c>
      <c r="DU55" s="13">
        <v>0</v>
      </c>
      <c r="DV55" s="13">
        <v>0</v>
      </c>
      <c r="DW55" s="13">
        <v>0</v>
      </c>
      <c r="DX55" s="13">
        <v>0</v>
      </c>
    </row>
    <row r="56" spans="1:128">
      <c r="A56" s="3" t="s">
        <v>272</v>
      </c>
      <c r="B56" s="3">
        <v>1996</v>
      </c>
      <c r="C56" s="3" t="s">
        <v>98</v>
      </c>
      <c r="D56" s="13" t="s">
        <v>272</v>
      </c>
      <c r="E56" s="13">
        <v>100093913</v>
      </c>
      <c r="F56" s="13">
        <v>53</v>
      </c>
      <c r="G56" s="13">
        <v>1996</v>
      </c>
      <c r="H56" s="13" t="s">
        <v>25</v>
      </c>
      <c r="I56" s="3" t="str">
        <f>IF(F56&gt;$F$1,"NA",(IF($G56&lt;'[2]Point Tables'!$S$5,"OLD",(IF($H56="Y","X",(VLOOKUP($E56,[1]Y14WF!$A$1:$A$65536,1,FALSE)))))))</f>
        <v>NA</v>
      </c>
      <c r="J56" s="3" t="str">
        <f>IF(F56&gt;$F$1,"NA",(IF(G56&lt;'[3]Point Tables'!$S$6,"OLD",(IF(H56="Y","X",(VLOOKUP(E56,[1]Y12WF!$A$1:$A$65536,1,FALSE)))))))</f>
        <v>NA</v>
      </c>
      <c r="L56" t="s">
        <v>620</v>
      </c>
      <c r="M56">
        <v>1999</v>
      </c>
      <c r="N56" t="s">
        <v>31</v>
      </c>
      <c r="O56" t="s">
        <v>620</v>
      </c>
      <c r="P56">
        <v>100090237</v>
      </c>
      <c r="Q56">
        <v>53</v>
      </c>
      <c r="R56">
        <v>1999</v>
      </c>
      <c r="S56" s="16" t="s">
        <v>25</v>
      </c>
      <c r="T56" s="3" t="str">
        <f>IF(Q56&gt;$Q$1,"NA",(IF($R56&lt;'[2]Point Tables'!$S$5,"OLD",(IF($S56="Y","X",(VLOOKUP($P56,[1]Y14WF!$A$1:$A$65536,1,FALSE)))))))</f>
        <v>NA</v>
      </c>
      <c r="U56" s="3" t="str">
        <f>IF(Q56&gt;$Q$1,"NA",(IF(R56&lt;'[2]Point Tables'!$S$6,"OLD",(IF(S56="Y","X",(VLOOKUP(P56,[1]Y12WF!$A$1:$A$65536,1,FALSE)))))))</f>
        <v>NA</v>
      </c>
      <c r="V56" s="3"/>
      <c r="W56" s="3" t="s">
        <v>681</v>
      </c>
      <c r="X56" s="3">
        <v>1998</v>
      </c>
      <c r="Y56" s="3" t="s">
        <v>105</v>
      </c>
      <c r="Z56" s="13" t="s">
        <v>681</v>
      </c>
      <c r="AA56" s="13">
        <v>100087790</v>
      </c>
      <c r="AB56" s="13">
        <v>53</v>
      </c>
      <c r="AC56" s="13">
        <v>1998</v>
      </c>
      <c r="AD56" s="15" t="s">
        <v>25</v>
      </c>
      <c r="AE56" s="3" t="str">
        <f>IF(AB56&gt;$AB$1,"NA",(IF($AC56&lt;'[2]Point Tables'!$S$5,"OLD",(IF($AD56="Y","X",(VLOOKUP($AA56,[1]Y14WF!$A$1:$A$65536,1,FALSE)))))))</f>
        <v>NA</v>
      </c>
      <c r="AF56" s="3" t="str">
        <f>IF(AB56&gt;$AB$1,"NA",(IF(AC56&lt;'[2]Point Tables'!$S$6,"OLD",(IF(AD56="Y","X",(VLOOKUP(AA56,[1]Y12WF!$A$1:$A$65536,1,FALSE)))))))</f>
        <v>NA</v>
      </c>
      <c r="AG56" s="3"/>
      <c r="AH56" s="3"/>
      <c r="AI56" s="3"/>
      <c r="AJ56" s="3"/>
      <c r="AS56" s="3"/>
      <c r="AT56" s="3"/>
      <c r="AU56" s="3"/>
      <c r="BD56" s="3" t="s">
        <v>680</v>
      </c>
      <c r="BE56" s="3">
        <v>1998</v>
      </c>
      <c r="BF56" s="3" t="s">
        <v>672</v>
      </c>
      <c r="BG56" s="13" t="s">
        <v>680</v>
      </c>
      <c r="BH56" s="13" t="s">
        <v>670</v>
      </c>
      <c r="BI56" s="13">
        <v>53</v>
      </c>
      <c r="BJ56" s="13">
        <v>1998</v>
      </c>
      <c r="BO56" s="3"/>
      <c r="BP56" s="3"/>
      <c r="BQ56" s="3"/>
      <c r="BZ56" s="3"/>
      <c r="CA56" s="3"/>
      <c r="CB56" s="3"/>
      <c r="CC56" s="19"/>
      <c r="CD56" s="18"/>
      <c r="CE56" s="18"/>
      <c r="CF56" s="18"/>
      <c r="CH56" s="3"/>
      <c r="CI56" s="3"/>
      <c r="CK56" s="3"/>
      <c r="CL56" s="3"/>
      <c r="CM56" s="3"/>
      <c r="CV56" s="3"/>
      <c r="CW56" s="3"/>
      <c r="CX56" s="3"/>
      <c r="DG56" s="3">
        <v>0</v>
      </c>
      <c r="DH56" s="3">
        <v>0</v>
      </c>
      <c r="DI56" s="3">
        <v>0</v>
      </c>
      <c r="DJ56" s="13">
        <v>0</v>
      </c>
      <c r="DK56" s="13">
        <v>0</v>
      </c>
      <c r="DL56" s="13">
        <v>0</v>
      </c>
      <c r="DM56" s="13">
        <v>0</v>
      </c>
      <c r="DR56" s="3">
        <v>0</v>
      </c>
      <c r="DS56" s="3">
        <v>0</v>
      </c>
      <c r="DT56" s="3">
        <v>0</v>
      </c>
      <c r="DU56" s="13">
        <v>0</v>
      </c>
      <c r="DV56" s="13">
        <v>0</v>
      </c>
      <c r="DW56" s="13">
        <v>0</v>
      </c>
      <c r="DX56" s="13">
        <v>0</v>
      </c>
    </row>
    <row r="57" spans="1:128">
      <c r="A57" s="3" t="s">
        <v>296</v>
      </c>
      <c r="B57" s="3">
        <v>1996</v>
      </c>
      <c r="C57" s="3" t="s">
        <v>41</v>
      </c>
      <c r="D57" s="13" t="s">
        <v>296</v>
      </c>
      <c r="E57" s="13">
        <v>100055366</v>
      </c>
      <c r="F57" s="13">
        <v>54</v>
      </c>
      <c r="G57" s="13">
        <v>1996</v>
      </c>
      <c r="H57" s="13" t="s">
        <v>25</v>
      </c>
      <c r="I57" s="3" t="str">
        <f>IF(F57&gt;$F$1,"NA",(IF($G57&lt;'[2]Point Tables'!$S$5,"OLD",(IF($H57="Y","X",(VLOOKUP($E57,[1]Y14WF!$A$1:$A$65536,1,FALSE)))))))</f>
        <v>NA</v>
      </c>
      <c r="J57" s="3" t="str">
        <f>IF(F57&gt;$F$1,"NA",(IF(G57&lt;'[3]Point Tables'!$S$6,"OLD",(IF(H57="Y","X",(VLOOKUP(E57,[1]Y12WF!$A$1:$A$65536,1,FALSE)))))))</f>
        <v>NA</v>
      </c>
      <c r="L57" t="s">
        <v>679</v>
      </c>
      <c r="M57">
        <v>1997</v>
      </c>
      <c r="N57" t="s">
        <v>33</v>
      </c>
      <c r="O57" t="s">
        <v>679</v>
      </c>
      <c r="P57">
        <v>100093632</v>
      </c>
      <c r="Q57">
        <v>54</v>
      </c>
      <c r="R57">
        <v>1997</v>
      </c>
      <c r="S57" s="16" t="s">
        <v>25</v>
      </c>
      <c r="T57" s="3" t="str">
        <f>IF(Q57&gt;$Q$1,"NA",(IF($R57&lt;'[2]Point Tables'!$S$5,"OLD",(IF($S57="Y","X",(VLOOKUP($P57,[1]Y14WF!$A$1:$A$65536,1,FALSE)))))))</f>
        <v>NA</v>
      </c>
      <c r="U57" s="3" t="str">
        <f>IF(Q57&gt;$Q$1,"NA",(IF(R57&lt;'[2]Point Tables'!$S$6,"OLD",(IF(S57="Y","X",(VLOOKUP(P57,[1]Y12WF!$A$1:$A$65536,1,FALSE)))))))</f>
        <v>NA</v>
      </c>
      <c r="V57" s="3"/>
      <c r="W57" s="3" t="s">
        <v>217</v>
      </c>
      <c r="X57" s="3">
        <v>1997</v>
      </c>
      <c r="Y57" s="3" t="s">
        <v>149</v>
      </c>
      <c r="Z57" s="13" t="s">
        <v>217</v>
      </c>
      <c r="AA57" s="13">
        <v>100084556</v>
      </c>
      <c r="AB57" s="13">
        <v>54</v>
      </c>
      <c r="AC57" s="13">
        <v>1997</v>
      </c>
      <c r="AD57" s="15" t="s">
        <v>25</v>
      </c>
      <c r="AE57" s="3" t="str">
        <f>IF(AB57&gt;$AB$1,"NA",(IF($AC57&lt;'[2]Point Tables'!$S$5,"OLD",(IF($AD57="Y","X",(VLOOKUP($AA57,[1]Y14WF!$A$1:$A$65536,1,FALSE)))))))</f>
        <v>NA</v>
      </c>
      <c r="AF57" s="3" t="str">
        <f>IF(AB57&gt;$AB$1,"NA",(IF(AC57&lt;'[2]Point Tables'!$S$6,"OLD",(IF(AD57="Y","X",(VLOOKUP(AA57,[1]Y12WF!$A$1:$A$65536,1,FALSE)))))))</f>
        <v>NA</v>
      </c>
      <c r="AG57" s="3"/>
      <c r="AH57" s="3"/>
      <c r="AI57" s="3"/>
      <c r="AJ57" s="3"/>
      <c r="AS57" s="3"/>
      <c r="AT57" s="3"/>
      <c r="AU57" s="3"/>
      <c r="BD57" s="3" t="s">
        <v>677</v>
      </c>
      <c r="BE57" s="3">
        <v>1997</v>
      </c>
      <c r="BF57" s="3" t="s">
        <v>678</v>
      </c>
      <c r="BG57" s="13" t="s">
        <v>677</v>
      </c>
      <c r="BH57" s="13" t="s">
        <v>676</v>
      </c>
      <c r="BI57" s="13">
        <v>54</v>
      </c>
      <c r="BJ57" s="13">
        <v>1997</v>
      </c>
      <c r="BO57" s="3"/>
      <c r="BP57" s="3"/>
      <c r="BQ57" s="3"/>
      <c r="BZ57" s="3"/>
      <c r="CA57" s="3"/>
      <c r="CB57" s="3"/>
      <c r="CC57" s="19"/>
      <c r="CD57" s="18"/>
      <c r="CE57" s="18"/>
      <c r="CF57" s="18"/>
      <c r="CH57" s="3"/>
      <c r="CI57" s="3"/>
      <c r="CK57" s="3"/>
      <c r="CL57" s="3"/>
      <c r="CM57" s="3"/>
      <c r="CV57" s="3"/>
      <c r="CW57" s="3"/>
      <c r="CX57" s="3"/>
      <c r="DG57" s="3"/>
      <c r="DH57" s="3"/>
      <c r="DI57" s="3"/>
      <c r="DR57" s="3"/>
      <c r="DS57" s="3"/>
      <c r="DT57" s="3"/>
    </row>
    <row r="58" spans="1:128">
      <c r="A58" s="3" t="s">
        <v>616</v>
      </c>
      <c r="B58" s="3">
        <v>1996</v>
      </c>
      <c r="C58" s="3" t="s">
        <v>334</v>
      </c>
      <c r="D58" s="13" t="s">
        <v>616</v>
      </c>
      <c r="E58" s="13">
        <v>100123619</v>
      </c>
      <c r="F58" s="13">
        <v>55</v>
      </c>
      <c r="G58" s="13">
        <v>1996</v>
      </c>
      <c r="H58" s="13" t="s">
        <v>25</v>
      </c>
      <c r="I58" s="3" t="str">
        <f>IF(F58&gt;$F$1,"NA",(IF($G58&lt;'[2]Point Tables'!$S$5,"OLD",(IF($H58="Y","X",(VLOOKUP($E58,[1]Y14WF!$A$1:$A$65536,1,FALSE)))))))</f>
        <v>NA</v>
      </c>
      <c r="J58" s="3" t="str">
        <f>IF(F58&gt;$F$1,"NA",(IF(G58&lt;'[3]Point Tables'!$S$6,"OLD",(IF(H58="Y","X",(VLOOKUP(E58,[1]Y12WF!$A$1:$A$65536,1,FALSE)))))))</f>
        <v>NA</v>
      </c>
      <c r="L58" t="s">
        <v>316</v>
      </c>
      <c r="M58">
        <v>1996</v>
      </c>
      <c r="N58" t="s">
        <v>226</v>
      </c>
      <c r="O58" t="s">
        <v>316</v>
      </c>
      <c r="P58">
        <v>100084908</v>
      </c>
      <c r="Q58">
        <v>55</v>
      </c>
      <c r="R58">
        <v>1996</v>
      </c>
      <c r="S58" s="16" t="s">
        <v>25</v>
      </c>
      <c r="T58" s="3" t="str">
        <f>IF(Q58&gt;$Q$1,"NA",(IF($R58&lt;'[2]Point Tables'!$S$5,"OLD",(IF($S58="Y","X",(VLOOKUP($P58,[1]Y14WF!$A$1:$A$65536,1,FALSE)))))))</f>
        <v>NA</v>
      </c>
      <c r="U58" s="3" t="str">
        <f>IF(Q58&gt;$Q$1,"NA",(IF(R58&lt;'[2]Point Tables'!$S$6,"OLD",(IF(S58="Y","X",(VLOOKUP(P58,[1]Y12WF!$A$1:$A$65536,1,FALSE)))))))</f>
        <v>NA</v>
      </c>
      <c r="V58" s="3"/>
      <c r="W58" s="3" t="s">
        <v>456</v>
      </c>
      <c r="X58" s="3">
        <v>2001</v>
      </c>
      <c r="Y58" s="3" t="s">
        <v>51</v>
      </c>
      <c r="Z58" s="13" t="s">
        <v>456</v>
      </c>
      <c r="AA58" s="13">
        <v>100118470</v>
      </c>
      <c r="AB58" s="13">
        <v>55</v>
      </c>
      <c r="AC58" s="13">
        <v>2001</v>
      </c>
      <c r="AD58" s="15" t="s">
        <v>25</v>
      </c>
      <c r="AE58" s="3" t="str">
        <f>IF(AB58&gt;$AB$1,"NA",(IF($AC58&lt;'[2]Point Tables'!$S$5,"OLD",(IF($AD58="Y","X",(VLOOKUP($AA58,[1]Y14WF!$A$1:$A$65536,1,FALSE)))))))</f>
        <v>NA</v>
      </c>
      <c r="AF58" s="3" t="str">
        <f>IF(AB58&gt;$AB$1,"NA",(IF(AC58&lt;'[2]Point Tables'!$S$6,"OLD",(IF(AD58="Y","X",(VLOOKUP(AA58,[1]Y12WF!$A$1:$A$65536,1,FALSE)))))))</f>
        <v>NA</v>
      </c>
      <c r="AG58" s="3"/>
      <c r="AH58" s="3"/>
      <c r="AI58" s="3"/>
      <c r="AJ58" s="3"/>
      <c r="AS58" s="3"/>
      <c r="AT58" s="3"/>
      <c r="AU58" s="3"/>
      <c r="BD58" s="3" t="s">
        <v>674</v>
      </c>
      <c r="BE58" s="3">
        <v>1998</v>
      </c>
      <c r="BF58" s="3" t="s">
        <v>675</v>
      </c>
      <c r="BG58" s="13" t="s">
        <v>674</v>
      </c>
      <c r="BH58" s="13">
        <v>100128345</v>
      </c>
      <c r="BI58" s="13">
        <v>55</v>
      </c>
      <c r="BJ58" s="13">
        <v>1998</v>
      </c>
      <c r="BO58" s="3"/>
      <c r="BP58" s="3"/>
      <c r="BQ58" s="3"/>
      <c r="BZ58" s="3"/>
      <c r="CA58" s="3"/>
      <c r="CB58" s="3"/>
      <c r="CC58" s="19"/>
      <c r="CD58" s="18"/>
      <c r="CE58" s="18"/>
      <c r="CF58" s="18"/>
      <c r="CH58" s="3"/>
      <c r="CI58" s="3"/>
      <c r="CK58" s="3"/>
      <c r="CL58" s="3"/>
      <c r="CM58" s="3"/>
      <c r="CV58" s="3"/>
      <c r="CW58" s="3"/>
      <c r="CX58" s="3"/>
      <c r="DG58" s="3"/>
      <c r="DH58" s="3"/>
      <c r="DI58" s="3"/>
      <c r="DR58" s="3"/>
      <c r="DS58" s="3"/>
      <c r="DT58" s="3"/>
    </row>
    <row r="59" spans="1:128">
      <c r="A59" s="3" t="s">
        <v>255</v>
      </c>
      <c r="B59" s="3">
        <v>1998</v>
      </c>
      <c r="C59" s="3" t="s">
        <v>143</v>
      </c>
      <c r="D59" s="13" t="s">
        <v>255</v>
      </c>
      <c r="E59" s="13">
        <v>100082689</v>
      </c>
      <c r="F59" s="13">
        <v>56</v>
      </c>
      <c r="G59" s="13">
        <v>1998</v>
      </c>
      <c r="H59" s="13" t="s">
        <v>25</v>
      </c>
      <c r="I59" s="3" t="str">
        <f>IF(F59&gt;$F$1,"NA",(IF($G59&lt;'[2]Point Tables'!$S$5,"OLD",(IF($H59="Y","X",(VLOOKUP($E59,[1]Y14WF!$A$1:$A$65536,1,FALSE)))))))</f>
        <v>NA</v>
      </c>
      <c r="J59" s="3" t="str">
        <f>IF(F59&gt;$F$1,"NA",(IF(G59&lt;'[3]Point Tables'!$S$6,"OLD",(IF(H59="Y","X",(VLOOKUP(E59,[1]Y12WF!$A$1:$A$65536,1,FALSE)))))))</f>
        <v>NA</v>
      </c>
      <c r="L59" t="s">
        <v>673</v>
      </c>
      <c r="M59">
        <v>2000</v>
      </c>
      <c r="N59" t="s">
        <v>80</v>
      </c>
      <c r="O59" t="s">
        <v>673</v>
      </c>
      <c r="P59">
        <v>100085417</v>
      </c>
      <c r="Q59">
        <v>56</v>
      </c>
      <c r="R59">
        <v>2000</v>
      </c>
      <c r="S59" s="16" t="s">
        <v>25</v>
      </c>
      <c r="T59" s="3" t="str">
        <f>IF(Q59&gt;$Q$1,"NA",(IF($R59&lt;'[2]Point Tables'!$S$5,"OLD",(IF($S59="Y","X",(VLOOKUP($P59,[1]Y14WF!$A$1:$A$65536,1,FALSE)))))))</f>
        <v>NA</v>
      </c>
      <c r="U59" s="3" t="str">
        <f>IF(Q59&gt;$Q$1,"NA",(IF(R59&lt;'[2]Point Tables'!$S$6,"OLD",(IF(S59="Y","X",(VLOOKUP(P59,[1]Y12WF!$A$1:$A$65536,1,FALSE)))))))</f>
        <v>NA</v>
      </c>
      <c r="V59" s="3"/>
      <c r="W59" s="3" t="s">
        <v>231</v>
      </c>
      <c r="X59" s="3">
        <v>1997</v>
      </c>
      <c r="Y59" s="3" t="s">
        <v>29</v>
      </c>
      <c r="Z59" s="13" t="s">
        <v>231</v>
      </c>
      <c r="AA59" s="13">
        <v>100060811</v>
      </c>
      <c r="AB59" s="13">
        <v>56</v>
      </c>
      <c r="AC59" s="13">
        <v>1997</v>
      </c>
      <c r="AD59" s="15" t="s">
        <v>25</v>
      </c>
      <c r="AE59" s="3" t="str">
        <f>IF(AB59&gt;$AB$1,"NA",(IF($AC59&lt;'[2]Point Tables'!$S$5,"OLD",(IF($AD59="Y","X",(VLOOKUP($AA59,[1]Y14WF!$A$1:$A$65536,1,FALSE)))))))</f>
        <v>NA</v>
      </c>
      <c r="AF59" s="3" t="str">
        <f>IF(AB59&gt;$AB$1,"NA",(IF(AC59&lt;'[2]Point Tables'!$S$6,"OLD",(IF(AD59="Y","X",(VLOOKUP(AA59,[1]Y12WF!$A$1:$A$65536,1,FALSE)))))))</f>
        <v>NA</v>
      </c>
      <c r="AG59" s="3"/>
      <c r="AH59" s="3"/>
      <c r="AI59" s="3"/>
      <c r="AJ59" s="3"/>
      <c r="AS59" s="3"/>
      <c r="AT59" s="3"/>
      <c r="AU59" s="3"/>
      <c r="BD59" s="3" t="s">
        <v>671</v>
      </c>
      <c r="BE59" s="3">
        <v>1996</v>
      </c>
      <c r="BF59" s="3" t="s">
        <v>672</v>
      </c>
      <c r="BG59" s="13" t="s">
        <v>671</v>
      </c>
      <c r="BH59" s="13" t="s">
        <v>670</v>
      </c>
      <c r="BI59" s="13">
        <v>56</v>
      </c>
      <c r="BJ59" s="13">
        <v>1996</v>
      </c>
      <c r="BO59" s="3"/>
      <c r="BP59" s="3"/>
      <c r="BQ59" s="3"/>
      <c r="BZ59" s="3"/>
      <c r="CA59" s="3"/>
      <c r="CB59" s="3"/>
      <c r="CC59" s="19"/>
      <c r="CD59" s="18"/>
      <c r="CE59" s="18"/>
      <c r="CF59" s="18"/>
      <c r="CH59" s="3"/>
      <c r="CI59" s="3"/>
      <c r="CK59" s="3"/>
      <c r="CL59" s="3"/>
      <c r="CM59" s="3"/>
      <c r="CV59" s="3"/>
      <c r="CW59" s="3"/>
      <c r="CX59" s="3"/>
      <c r="DG59" s="3"/>
      <c r="DH59" s="3"/>
      <c r="DI59" s="3"/>
      <c r="DR59" s="3"/>
      <c r="DS59" s="3"/>
      <c r="DT59" s="3"/>
    </row>
    <row r="60" spans="1:128">
      <c r="A60" s="3" t="s">
        <v>669</v>
      </c>
      <c r="B60" s="3">
        <v>1997</v>
      </c>
      <c r="C60" s="3" t="s">
        <v>24</v>
      </c>
      <c r="D60" s="13" t="s">
        <v>669</v>
      </c>
      <c r="E60" s="13">
        <v>100127459</v>
      </c>
      <c r="F60" s="13">
        <v>57</v>
      </c>
      <c r="G60" s="13">
        <v>1997</v>
      </c>
      <c r="H60" s="13" t="s">
        <v>25</v>
      </c>
      <c r="I60" s="3" t="str">
        <f>IF(F60&gt;$F$1,"NA",(IF($G60&lt;'[2]Point Tables'!$S$5,"OLD",(IF($H60="Y","X",(VLOOKUP($E60,[1]Y14WF!$A$1:$A$65536,1,FALSE)))))))</f>
        <v>NA</v>
      </c>
      <c r="J60" s="3" t="str">
        <f>IF(F60&gt;$F$1,"NA",(IF(G60&lt;'[3]Point Tables'!$S$6,"OLD",(IF(H60="Y","X",(VLOOKUP(E60,[1]Y12WF!$A$1:$A$65536,1,FALSE)))))))</f>
        <v>NA</v>
      </c>
      <c r="L60" t="s">
        <v>668</v>
      </c>
      <c r="M60">
        <v>2000</v>
      </c>
      <c r="N60" t="s">
        <v>124</v>
      </c>
      <c r="O60" t="s">
        <v>668</v>
      </c>
      <c r="P60">
        <v>100100890</v>
      </c>
      <c r="Q60">
        <v>57</v>
      </c>
      <c r="R60">
        <v>2000</v>
      </c>
      <c r="S60" s="16" t="s">
        <v>25</v>
      </c>
      <c r="T60" s="3" t="str">
        <f>IF(Q60&gt;$Q$1,"NA",(IF($R60&lt;'[2]Point Tables'!$S$5,"OLD",(IF($S60="Y","X",(VLOOKUP($P60,[1]Y14WF!$A$1:$A$65536,1,FALSE)))))))</f>
        <v>NA</v>
      </c>
      <c r="U60" s="3" t="str">
        <f>IF(Q60&gt;$Q$1,"NA",(IF(R60&lt;'[2]Point Tables'!$S$6,"OLD",(IF(S60="Y","X",(VLOOKUP(P60,[1]Y12WF!$A$1:$A$65536,1,FALSE)))))))</f>
        <v>NA</v>
      </c>
      <c r="V60" s="3"/>
      <c r="W60" s="3" t="s">
        <v>345</v>
      </c>
      <c r="X60" s="3">
        <v>1997</v>
      </c>
      <c r="Y60" s="3" t="s">
        <v>51</v>
      </c>
      <c r="Z60" s="13" t="s">
        <v>345</v>
      </c>
      <c r="AA60" s="13">
        <v>100128129</v>
      </c>
      <c r="AB60" s="13">
        <v>57</v>
      </c>
      <c r="AC60" s="13">
        <v>1997</v>
      </c>
      <c r="AD60" s="15" t="s">
        <v>25</v>
      </c>
      <c r="AE60" s="3" t="str">
        <f>IF(AB60&gt;$AB$1,"NA",(IF($AC60&lt;'[2]Point Tables'!$S$5,"OLD",(IF($AD60="Y","X",(VLOOKUP($AA60,[1]Y14WF!$A$1:$A$65536,1,FALSE)))))))</f>
        <v>NA</v>
      </c>
      <c r="AF60" s="3" t="str">
        <f>IF(AB60&gt;$AB$1,"NA",(IF(AC60&lt;'[2]Point Tables'!$S$6,"OLD",(IF(AD60="Y","X",(VLOOKUP(AA60,[1]Y12WF!$A$1:$A$65536,1,FALSE)))))))</f>
        <v>NA</v>
      </c>
      <c r="AG60" s="3"/>
      <c r="AH60" s="3"/>
      <c r="AI60" s="3"/>
      <c r="AJ60" s="3"/>
      <c r="AS60" s="3"/>
      <c r="AT60" s="3"/>
      <c r="AU60" s="3"/>
      <c r="BD60" s="3"/>
      <c r="BE60" s="3"/>
      <c r="BF60" s="3"/>
      <c r="BO60" s="3"/>
      <c r="BP60" s="3"/>
      <c r="BQ60" s="3"/>
      <c r="BZ60" s="3"/>
      <c r="CA60" s="3"/>
      <c r="CB60" s="3"/>
      <c r="CC60" s="19"/>
      <c r="CD60" s="18"/>
      <c r="CE60" s="18"/>
      <c r="CF60" s="18"/>
      <c r="CH60" s="3"/>
      <c r="CI60" s="3"/>
      <c r="CK60" s="3"/>
      <c r="CL60" s="3"/>
      <c r="CM60" s="3"/>
      <c r="CV60" s="3"/>
      <c r="CW60" s="3"/>
      <c r="CX60" s="3"/>
      <c r="DG60" s="3"/>
      <c r="DH60" s="3"/>
      <c r="DI60" s="3"/>
      <c r="DR60" s="3"/>
      <c r="DS60" s="3"/>
      <c r="DT60" s="3"/>
    </row>
    <row r="61" spans="1:128">
      <c r="A61" s="3" t="s">
        <v>667</v>
      </c>
      <c r="B61" s="3">
        <v>1998</v>
      </c>
      <c r="C61" s="3" t="s">
        <v>284</v>
      </c>
      <c r="D61" s="13" t="s">
        <v>667</v>
      </c>
      <c r="E61" s="13">
        <v>100130195</v>
      </c>
      <c r="F61" s="13">
        <v>58</v>
      </c>
      <c r="G61" s="13">
        <v>1998</v>
      </c>
      <c r="H61" s="13" t="s">
        <v>25</v>
      </c>
      <c r="I61" s="3"/>
      <c r="J61" s="3"/>
      <c r="L61" t="s">
        <v>666</v>
      </c>
      <c r="M61">
        <v>1997</v>
      </c>
      <c r="N61" t="s">
        <v>124</v>
      </c>
      <c r="O61" t="s">
        <v>666</v>
      </c>
      <c r="P61">
        <v>100129230</v>
      </c>
      <c r="Q61">
        <v>58</v>
      </c>
      <c r="R61">
        <v>1997</v>
      </c>
      <c r="S61" s="16" t="s">
        <v>25</v>
      </c>
      <c r="T61" s="3" t="str">
        <f>IF(Q61&gt;$Q$1,"NA",(IF($R61&lt;'[2]Point Tables'!$S$5,"OLD",(IF($S61="Y","X",(VLOOKUP($P61,[1]Y14WF!$A$1:$A$65536,1,FALSE)))))))</f>
        <v>NA</v>
      </c>
      <c r="U61" s="3" t="str">
        <f>IF(Q61&gt;$Q$1,"NA",(IF(R61&lt;'[2]Point Tables'!$S$6,"OLD",(IF(S61="Y","X",(VLOOKUP(P61,[1]Y12WF!$A$1:$A$65536,1,FALSE)))))))</f>
        <v>NA</v>
      </c>
      <c r="V61" s="3"/>
      <c r="W61" s="3" t="s">
        <v>665</v>
      </c>
      <c r="X61" s="3">
        <v>1998</v>
      </c>
      <c r="Y61" s="3" t="s">
        <v>37</v>
      </c>
      <c r="Z61" s="13" t="s">
        <v>665</v>
      </c>
      <c r="AA61" s="13">
        <v>100101271</v>
      </c>
      <c r="AB61" s="13">
        <v>58</v>
      </c>
      <c r="AC61" s="13">
        <v>1998</v>
      </c>
      <c r="AD61" s="15" t="s">
        <v>25</v>
      </c>
      <c r="AE61" s="3" t="str">
        <f>IF(AB61&gt;$AB$1,"NA",(IF($AC61&lt;'[2]Point Tables'!$S$5,"OLD",(IF($AD61="Y","X",(VLOOKUP($AA61,[1]Y14WF!$A$1:$A$65536,1,FALSE)))))))</f>
        <v>NA</v>
      </c>
      <c r="AF61" s="3" t="str">
        <f>IF(AB61&gt;$AB$1,"NA",(IF(AC61&lt;'[2]Point Tables'!$S$6,"OLD",(IF(AD61="Y","X",(VLOOKUP(AA61,[1]Y12WF!$A$1:$A$65536,1,FALSE)))))))</f>
        <v>NA</v>
      </c>
      <c r="AG61" s="3"/>
      <c r="AH61" s="3"/>
      <c r="AI61" s="3"/>
      <c r="AJ61" s="3"/>
      <c r="AS61" s="3"/>
      <c r="AT61" s="3"/>
      <c r="AU61" s="3"/>
      <c r="BD61" s="3"/>
      <c r="BE61" s="3"/>
      <c r="BF61" s="3"/>
      <c r="BO61" s="3"/>
      <c r="BP61" s="3"/>
      <c r="BQ61" s="3"/>
      <c r="BZ61" s="3"/>
      <c r="CA61" s="3"/>
      <c r="CB61" s="3"/>
      <c r="CK61" s="3"/>
      <c r="CL61" s="3"/>
      <c r="CM61" s="3"/>
      <c r="CV61" s="3"/>
      <c r="CW61" s="3"/>
      <c r="CX61" s="3"/>
      <c r="DG61" s="3"/>
      <c r="DH61" s="3"/>
      <c r="DI61" s="3"/>
      <c r="DR61" s="3"/>
      <c r="DS61" s="3"/>
      <c r="DT61" s="3"/>
    </row>
    <row r="62" spans="1:128">
      <c r="A62" s="3" t="s">
        <v>423</v>
      </c>
      <c r="B62" s="3">
        <v>1996</v>
      </c>
      <c r="C62" s="3" t="s">
        <v>24</v>
      </c>
      <c r="D62" s="13" t="s">
        <v>423</v>
      </c>
      <c r="E62" s="13">
        <v>100117167</v>
      </c>
      <c r="F62" s="13">
        <v>59</v>
      </c>
      <c r="G62" s="13">
        <v>1996</v>
      </c>
      <c r="H62" s="13" t="s">
        <v>25</v>
      </c>
      <c r="I62" s="3"/>
      <c r="J62" s="3"/>
      <c r="L62" t="s">
        <v>296</v>
      </c>
      <c r="M62">
        <v>1996</v>
      </c>
      <c r="N62" t="s">
        <v>41</v>
      </c>
      <c r="O62" t="s">
        <v>296</v>
      </c>
      <c r="P62">
        <v>100055366</v>
      </c>
      <c r="Q62">
        <v>59</v>
      </c>
      <c r="R62">
        <v>1996</v>
      </c>
      <c r="S62" s="16" t="s">
        <v>25</v>
      </c>
      <c r="T62" s="3" t="str">
        <f>IF(Q62&gt;$Q$1,"NA",(IF($R62&lt;'[2]Point Tables'!$S$5,"OLD",(IF($S62="Y","X",(VLOOKUP($P62,[1]Y14WF!$A$1:$A$65536,1,FALSE)))))))</f>
        <v>NA</v>
      </c>
      <c r="U62" s="3" t="str">
        <f>IF(Q62&gt;$Q$1,"NA",(IF(R62&lt;'[2]Point Tables'!$S$6,"OLD",(IF(S62="Y","X",(VLOOKUP(P62,[1]Y12WF!$A$1:$A$65536,1,FALSE)))))))</f>
        <v>NA</v>
      </c>
      <c r="V62" s="3"/>
      <c r="W62" s="3" t="s">
        <v>364</v>
      </c>
      <c r="X62" s="3">
        <v>1998</v>
      </c>
      <c r="Y62" s="3" t="s">
        <v>45</v>
      </c>
      <c r="Z62" s="13" t="s">
        <v>364</v>
      </c>
      <c r="AA62" s="13">
        <v>100096178</v>
      </c>
      <c r="AB62" s="13">
        <v>59</v>
      </c>
      <c r="AC62" s="13">
        <v>1998</v>
      </c>
      <c r="AD62" s="15" t="s">
        <v>25</v>
      </c>
      <c r="AE62" s="3" t="str">
        <f>IF(AB62&gt;$AB$1,"NA",(IF($AC62&lt;'[2]Point Tables'!$S$5,"OLD",(IF($AD62="Y","X",(VLOOKUP($AA62,[1]Y14WF!$A$1:$A$65536,1,FALSE)))))))</f>
        <v>NA</v>
      </c>
      <c r="AF62" s="3" t="str">
        <f>IF(AB62&gt;$AB$1,"NA",(IF(AC62&lt;'[2]Point Tables'!$S$6,"OLD",(IF(AD62="Y","X",(VLOOKUP(AA62,[1]Y12WF!$A$1:$A$65536,1,FALSE)))))))</f>
        <v>NA</v>
      </c>
      <c r="AG62" s="3"/>
      <c r="AH62" s="3"/>
      <c r="AI62" s="3"/>
      <c r="AJ62" s="3"/>
      <c r="AS62" s="3"/>
      <c r="AT62" s="3"/>
      <c r="AU62" s="3"/>
      <c r="BD62" s="3"/>
      <c r="BE62" s="3"/>
      <c r="BF62" s="3"/>
      <c r="BO62" s="3"/>
      <c r="BP62" s="3"/>
      <c r="BQ62" s="3"/>
      <c r="BZ62" s="3"/>
      <c r="CA62" s="3"/>
      <c r="CB62" s="3"/>
      <c r="CK62" s="3"/>
      <c r="CL62" s="3"/>
      <c r="CM62" s="3"/>
      <c r="CV62" s="3"/>
      <c r="CW62" s="3"/>
      <c r="CX62" s="3"/>
      <c r="DG62" s="3"/>
      <c r="DH62" s="3"/>
      <c r="DI62" s="3"/>
      <c r="DR62" s="3"/>
      <c r="DS62" s="3"/>
      <c r="DT62" s="3"/>
    </row>
    <row r="63" spans="1:128">
      <c r="A63" s="3" t="s">
        <v>341</v>
      </c>
      <c r="B63" s="3">
        <v>1999</v>
      </c>
      <c r="C63" s="3" t="s">
        <v>160</v>
      </c>
      <c r="D63" s="13" t="s">
        <v>341</v>
      </c>
      <c r="E63" s="13">
        <v>100099607</v>
      </c>
      <c r="F63" s="13">
        <v>60</v>
      </c>
      <c r="G63" s="13">
        <v>1999</v>
      </c>
      <c r="H63" s="13" t="s">
        <v>25</v>
      </c>
      <c r="I63" s="3"/>
      <c r="J63" s="3"/>
      <c r="L63" t="s">
        <v>664</v>
      </c>
      <c r="M63">
        <v>1998</v>
      </c>
      <c r="N63" t="s">
        <v>216</v>
      </c>
      <c r="O63" t="s">
        <v>664</v>
      </c>
      <c r="P63">
        <v>100087407</v>
      </c>
      <c r="Q63">
        <v>60</v>
      </c>
      <c r="R63">
        <v>1998</v>
      </c>
      <c r="S63" s="16" t="s">
        <v>25</v>
      </c>
      <c r="T63" s="3" t="str">
        <f>IF(Q63&gt;$Q$1,"NA",(IF($R63&lt;'[2]Point Tables'!$S$5,"OLD",(IF($S63="Y","X",(VLOOKUP($P63,[1]Y14WF!$A$1:$A$65536,1,FALSE)))))))</f>
        <v>NA</v>
      </c>
      <c r="U63" s="3" t="str">
        <f>IF(Q63&gt;$Q$1,"NA",(IF(R63&lt;'[2]Point Tables'!$S$6,"OLD",(IF(S63="Y","X",(VLOOKUP(P63,[1]Y12WF!$A$1:$A$65536,1,FALSE)))))))</f>
        <v>NA</v>
      </c>
      <c r="V63" s="3"/>
      <c r="W63" s="3" t="s">
        <v>272</v>
      </c>
      <c r="X63" s="3">
        <v>1996</v>
      </c>
      <c r="Y63" s="3" t="s">
        <v>98</v>
      </c>
      <c r="Z63" s="13" t="s">
        <v>272</v>
      </c>
      <c r="AA63" s="13">
        <v>100093913</v>
      </c>
      <c r="AB63" s="13">
        <v>60</v>
      </c>
      <c r="AC63" s="13">
        <v>1996</v>
      </c>
      <c r="AD63" s="15" t="s">
        <v>25</v>
      </c>
      <c r="AE63" s="3" t="str">
        <f>IF(AB63&gt;$AB$1,"NA",(IF($AC63&lt;'[2]Point Tables'!$S$5,"OLD",(IF($AD63="Y","X",(VLOOKUP($AA63,[1]Y14WF!$A$1:$A$65536,1,FALSE)))))))</f>
        <v>NA</v>
      </c>
      <c r="AF63" s="3" t="str">
        <f>IF(AB63&gt;$AB$1,"NA",(IF(AC63&lt;'[2]Point Tables'!$S$6,"OLD",(IF(AD63="Y","X",(VLOOKUP(AA63,[1]Y12WF!$A$1:$A$65536,1,FALSE)))))))</f>
        <v>NA</v>
      </c>
      <c r="AG63" s="3"/>
      <c r="AH63" s="3"/>
      <c r="AI63" s="3"/>
      <c r="AJ63" s="3"/>
      <c r="AS63" s="3"/>
      <c r="AT63" s="3"/>
      <c r="AU63" s="3"/>
      <c r="BD63" s="3"/>
      <c r="BE63" s="3"/>
      <c r="BF63" s="3"/>
      <c r="BO63" s="3"/>
      <c r="BP63" s="3"/>
      <c r="BQ63" s="3"/>
      <c r="BZ63" s="3"/>
      <c r="CA63" s="3"/>
      <c r="CB63" s="3"/>
      <c r="CK63" s="3"/>
      <c r="CL63" s="3"/>
      <c r="CM63" s="3"/>
      <c r="CV63" s="3"/>
      <c r="CW63" s="3"/>
      <c r="CX63" s="3"/>
      <c r="DG63" s="3"/>
      <c r="DH63" s="3"/>
      <c r="DI63" s="3"/>
      <c r="DR63" s="3"/>
      <c r="DS63" s="3"/>
      <c r="DT63" s="3"/>
    </row>
    <row r="64" spans="1:128">
      <c r="A64" s="3" t="s">
        <v>440</v>
      </c>
      <c r="B64" s="3">
        <v>1996</v>
      </c>
      <c r="C64" s="3" t="s">
        <v>140</v>
      </c>
      <c r="D64" s="13" t="s">
        <v>440</v>
      </c>
      <c r="E64" s="13">
        <v>100087090</v>
      </c>
      <c r="F64" s="13">
        <v>61</v>
      </c>
      <c r="G64" s="13">
        <v>1996</v>
      </c>
      <c r="H64" s="13" t="s">
        <v>25</v>
      </c>
      <c r="I64" s="3"/>
      <c r="J64" s="3"/>
      <c r="L64" t="s">
        <v>431</v>
      </c>
      <c r="M64">
        <v>1996</v>
      </c>
      <c r="N64" t="s">
        <v>37</v>
      </c>
      <c r="O64" t="s">
        <v>431</v>
      </c>
      <c r="P64">
        <v>100129871</v>
      </c>
      <c r="Q64">
        <v>61</v>
      </c>
      <c r="R64">
        <v>1996</v>
      </c>
      <c r="S64" s="16" t="s">
        <v>25</v>
      </c>
      <c r="T64" s="3" t="str">
        <f>IF(Q64&gt;$Q$1,"NA",(IF($R64&lt;'[2]Point Tables'!$S$5,"OLD",(IF($S64="Y","X",(VLOOKUP($P64,[1]Y14WF!$A$1:$A$65536,1,FALSE)))))))</f>
        <v>NA</v>
      </c>
      <c r="U64" s="3" t="str">
        <f>IF(Q64&gt;$Q$1,"NA",(IF(R64&lt;'[2]Point Tables'!$S$6,"OLD",(IF(S64="Y","X",(VLOOKUP(P64,[1]Y12WF!$A$1:$A$65536,1,FALSE)))))))</f>
        <v>NA</v>
      </c>
      <c r="V64" s="3"/>
      <c r="W64" s="3" t="s">
        <v>255</v>
      </c>
      <c r="X64" s="3">
        <v>1998</v>
      </c>
      <c r="Y64" s="3" t="s">
        <v>143</v>
      </c>
      <c r="Z64" s="13" t="s">
        <v>255</v>
      </c>
      <c r="AA64" s="13">
        <v>100082689</v>
      </c>
      <c r="AB64" s="13">
        <v>61</v>
      </c>
      <c r="AC64" s="13">
        <v>1998</v>
      </c>
      <c r="AD64" s="15" t="s">
        <v>25</v>
      </c>
      <c r="AE64" s="3" t="str">
        <f>IF(AB64&gt;$AB$1,"NA",(IF($AC64&lt;'[2]Point Tables'!$S$5,"OLD",(IF($AD64="Y","X",(VLOOKUP($AA64,[1]Y14WF!$A$1:$A$65536,1,FALSE)))))))</f>
        <v>NA</v>
      </c>
      <c r="AF64" s="3" t="str">
        <f>IF(AB64&gt;$AB$1,"NA",(IF(AC64&lt;'[2]Point Tables'!$S$6,"OLD",(IF(AD64="Y","X",(VLOOKUP(AA64,[1]Y12WF!$A$1:$A$65536,1,FALSE)))))))</f>
        <v>NA</v>
      </c>
      <c r="AG64" s="3"/>
      <c r="AH64" s="3"/>
      <c r="AI64" s="3"/>
      <c r="AJ64" s="3"/>
      <c r="AS64" s="3"/>
      <c r="AT64" s="3"/>
      <c r="AU64" s="3"/>
      <c r="BD64" s="3"/>
      <c r="BE64" s="3"/>
      <c r="BF64" s="3"/>
      <c r="BO64" s="3"/>
      <c r="BP64" s="3"/>
      <c r="BQ64" s="3"/>
      <c r="BZ64" s="3"/>
      <c r="CA64" s="3"/>
      <c r="CB64" s="3"/>
      <c r="CK64" s="3"/>
      <c r="CL64" s="3"/>
      <c r="CM64" s="3"/>
      <c r="CV64" s="3"/>
      <c r="CW64" s="3"/>
      <c r="CX64" s="3"/>
      <c r="DG64" s="3"/>
      <c r="DH64" s="3"/>
      <c r="DI64" s="3"/>
      <c r="DR64" s="3"/>
      <c r="DS64" s="3"/>
      <c r="DT64" s="3"/>
    </row>
    <row r="65" spans="1:124">
      <c r="A65" s="3" t="s">
        <v>448</v>
      </c>
      <c r="B65" s="3">
        <v>1996</v>
      </c>
      <c r="C65" s="3" t="s">
        <v>140</v>
      </c>
      <c r="D65" s="13" t="s">
        <v>448</v>
      </c>
      <c r="E65" s="13">
        <v>100123822</v>
      </c>
      <c r="F65" s="13">
        <v>62</v>
      </c>
      <c r="G65" s="13">
        <v>1996</v>
      </c>
      <c r="H65" s="13" t="s">
        <v>25</v>
      </c>
      <c r="I65" s="3"/>
      <c r="J65" s="3"/>
      <c r="L65" t="s">
        <v>663</v>
      </c>
      <c r="M65">
        <v>1996</v>
      </c>
      <c r="N65" t="s">
        <v>80</v>
      </c>
      <c r="O65" t="s">
        <v>663</v>
      </c>
      <c r="P65">
        <v>100117287</v>
      </c>
      <c r="Q65">
        <v>62</v>
      </c>
      <c r="R65">
        <v>1996</v>
      </c>
      <c r="S65" s="16" t="s">
        <v>25</v>
      </c>
      <c r="T65" s="3" t="str">
        <f>IF(Q65&gt;$Q$1,"NA",(IF($R65&lt;'[2]Point Tables'!$S$5,"OLD",(IF($S65="Y","X",(VLOOKUP($P65,[1]Y14WF!$A$1:$A$65536,1,FALSE)))))))</f>
        <v>NA</v>
      </c>
      <c r="U65" s="3" t="str">
        <f>IF(Q65&gt;$Q$1,"NA",(IF(R65&lt;'[2]Point Tables'!$S$6,"OLD",(IF(S65="Y","X",(VLOOKUP(P65,[1]Y12WF!$A$1:$A$65536,1,FALSE)))))))</f>
        <v>NA</v>
      </c>
      <c r="V65" s="3"/>
      <c r="W65" s="3" t="s">
        <v>401</v>
      </c>
      <c r="X65" s="3">
        <v>1997</v>
      </c>
      <c r="Y65" s="3" t="s">
        <v>39</v>
      </c>
      <c r="Z65" s="13" t="s">
        <v>401</v>
      </c>
      <c r="AA65" s="13">
        <v>100101821</v>
      </c>
      <c r="AB65" s="13">
        <v>62</v>
      </c>
      <c r="AC65" s="13">
        <v>1997</v>
      </c>
      <c r="AD65" s="15" t="s">
        <v>25</v>
      </c>
      <c r="AE65" s="3" t="str">
        <f>IF(AB65&gt;$AB$1,"NA",(IF($AC65&lt;'[2]Point Tables'!$S$5,"OLD",(IF($AD65="Y","X",(VLOOKUP($AA65,[1]Y14WF!$A$1:$A$65536,1,FALSE)))))))</f>
        <v>NA</v>
      </c>
      <c r="AF65" s="3" t="str">
        <f>IF(AB65&gt;$AB$1,"NA",(IF(AC65&lt;'[2]Point Tables'!$S$6,"OLD",(IF(AD65="Y","X",(VLOOKUP(AA65,[1]Y12WF!$A$1:$A$65536,1,FALSE)))))))</f>
        <v>NA</v>
      </c>
      <c r="AG65" s="3"/>
      <c r="AH65" s="3"/>
      <c r="AI65" s="3"/>
      <c r="AJ65" s="3"/>
      <c r="AS65" s="3"/>
      <c r="AT65" s="3"/>
      <c r="AU65" s="3"/>
      <c r="BD65" s="3"/>
      <c r="BE65" s="3"/>
      <c r="BF65" s="3"/>
      <c r="BO65" s="3"/>
      <c r="BP65" s="3"/>
      <c r="BQ65" s="3"/>
      <c r="BZ65" s="3"/>
      <c r="CA65" s="3"/>
      <c r="CB65" s="3"/>
      <c r="CK65" s="3"/>
      <c r="CL65" s="3"/>
      <c r="CM65" s="3"/>
      <c r="CV65" s="3"/>
      <c r="CW65" s="3"/>
      <c r="CX65" s="3"/>
      <c r="DG65" s="3"/>
      <c r="DH65" s="3"/>
      <c r="DI65" s="3"/>
      <c r="DR65" s="3"/>
      <c r="DS65" s="3"/>
      <c r="DT65" s="3"/>
    </row>
    <row r="66" spans="1:124">
      <c r="A66" s="3" t="s">
        <v>637</v>
      </c>
      <c r="B66" s="3">
        <v>1999</v>
      </c>
      <c r="C66" s="3" t="s">
        <v>61</v>
      </c>
      <c r="D66" s="13" t="s">
        <v>637</v>
      </c>
      <c r="E66" s="13">
        <v>100117213</v>
      </c>
      <c r="F66" s="13">
        <v>63</v>
      </c>
      <c r="G66" s="13">
        <v>1999</v>
      </c>
      <c r="H66" s="13" t="s">
        <v>25</v>
      </c>
      <c r="I66" s="3"/>
      <c r="J66" s="3"/>
      <c r="L66" t="s">
        <v>645</v>
      </c>
      <c r="M66">
        <v>1999</v>
      </c>
      <c r="N66" t="s">
        <v>77</v>
      </c>
      <c r="O66" t="s">
        <v>645</v>
      </c>
      <c r="P66">
        <v>100101734</v>
      </c>
      <c r="Q66">
        <v>63</v>
      </c>
      <c r="R66">
        <v>1999</v>
      </c>
      <c r="S66" s="16" t="s">
        <v>25</v>
      </c>
      <c r="T66" s="3" t="str">
        <f>IF(Q66&gt;$Q$1,"NA",(IF($R66&lt;'[2]Point Tables'!$S$5,"OLD",(IF($S66="Y","X",(VLOOKUP($P66,[1]Y14WF!$A$1:$A$65536,1,FALSE)))))))</f>
        <v>NA</v>
      </c>
      <c r="U66" s="3" t="str">
        <f>IF(Q66&gt;$Q$1,"NA",(IF(R66&lt;'[2]Point Tables'!$S$6,"OLD",(IF(S66="Y","X",(VLOOKUP(P66,[1]Y12WF!$A$1:$A$65536,1,FALSE)))))))</f>
        <v>NA</v>
      </c>
      <c r="V66" s="3"/>
      <c r="W66" s="3" t="s">
        <v>438</v>
      </c>
      <c r="X66" s="3">
        <v>1996</v>
      </c>
      <c r="Y66" s="3" t="s">
        <v>71</v>
      </c>
      <c r="Z66" s="13" t="s">
        <v>438</v>
      </c>
      <c r="AA66" s="13">
        <v>100116698</v>
      </c>
      <c r="AB66" s="13">
        <v>63</v>
      </c>
      <c r="AC66" s="13">
        <v>1996</v>
      </c>
      <c r="AD66" s="15" t="s">
        <v>25</v>
      </c>
      <c r="AE66" s="3" t="str">
        <f>IF(AB66&gt;$AB$1,"NA",(IF($AC66&lt;'[2]Point Tables'!$S$5,"OLD",(IF($AD66="Y","X",(VLOOKUP($AA66,[1]Y14WF!$A$1:$A$65536,1,FALSE)))))))</f>
        <v>NA</v>
      </c>
      <c r="AF66" s="3" t="str">
        <f>IF(AB66&gt;$AB$1,"NA",(IF(AC66&lt;'[2]Point Tables'!$S$6,"OLD",(IF(AD66="Y","X",(VLOOKUP(AA66,[1]Y12WF!$A$1:$A$65536,1,FALSE)))))))</f>
        <v>NA</v>
      </c>
      <c r="AG66" s="3"/>
      <c r="AH66" s="3"/>
      <c r="AI66" s="3"/>
      <c r="AJ66" s="3"/>
      <c r="AS66" s="3"/>
      <c r="AT66" s="3"/>
      <c r="AU66" s="3"/>
      <c r="BD66" s="3"/>
      <c r="BE66" s="3"/>
      <c r="BF66" s="3"/>
      <c r="BO66" s="3"/>
      <c r="BP66" s="3"/>
      <c r="BQ66" s="3"/>
      <c r="BZ66" s="3"/>
      <c r="CA66" s="3"/>
      <c r="CB66" s="3"/>
      <c r="CK66" s="3"/>
      <c r="CL66" s="3"/>
      <c r="CM66" s="3"/>
      <c r="CV66" s="3"/>
      <c r="CW66" s="3"/>
      <c r="CX66" s="3"/>
      <c r="DG66" s="3"/>
      <c r="DH66" s="3"/>
      <c r="DI66" s="3"/>
      <c r="DR66" s="3"/>
      <c r="DS66" s="3"/>
      <c r="DT66" s="3"/>
    </row>
    <row r="67" spans="1:124">
      <c r="A67" s="3" t="s">
        <v>654</v>
      </c>
      <c r="B67" s="3">
        <v>1999</v>
      </c>
      <c r="C67" s="3" t="s">
        <v>61</v>
      </c>
      <c r="D67" s="13" t="s">
        <v>654</v>
      </c>
      <c r="E67" s="13">
        <v>100099983</v>
      </c>
      <c r="F67" s="13">
        <v>64</v>
      </c>
      <c r="G67" s="13">
        <v>1999</v>
      </c>
      <c r="H67" s="13" t="s">
        <v>25</v>
      </c>
      <c r="I67" s="3"/>
      <c r="J67" s="3"/>
      <c r="L67" t="s">
        <v>462</v>
      </c>
      <c r="M67">
        <v>1996</v>
      </c>
      <c r="N67" t="s">
        <v>336</v>
      </c>
      <c r="O67" t="s">
        <v>462</v>
      </c>
      <c r="P67">
        <v>100099778</v>
      </c>
      <c r="Q67">
        <v>64</v>
      </c>
      <c r="R67">
        <v>1996</v>
      </c>
      <c r="S67" s="16" t="s">
        <v>25</v>
      </c>
      <c r="T67" s="3" t="str">
        <f>IF(Q67&gt;$Q$1,"NA",(IF($R67&lt;'[2]Point Tables'!$S$5,"OLD",(IF($S67="Y","X",(VLOOKUP($P67,[1]Y14WF!$A$1:$A$65536,1,FALSE)))))))</f>
        <v>NA</v>
      </c>
      <c r="U67" s="3" t="str">
        <f>IF(Q67&gt;$Q$1,"NA",(IF(R67&lt;'[2]Point Tables'!$S$6,"OLD",(IF(S67="Y","X",(VLOOKUP(P67,[1]Y12WF!$A$1:$A$65536,1,FALSE)))))))</f>
        <v>NA</v>
      </c>
      <c r="V67" s="3"/>
      <c r="W67" s="3" t="s">
        <v>423</v>
      </c>
      <c r="X67" s="3">
        <v>1996</v>
      </c>
      <c r="Y67" s="3" t="s">
        <v>24</v>
      </c>
      <c r="Z67" s="13" t="s">
        <v>423</v>
      </c>
      <c r="AA67" s="13">
        <v>100117167</v>
      </c>
      <c r="AB67" s="13">
        <v>64</v>
      </c>
      <c r="AC67" s="13">
        <v>1996</v>
      </c>
      <c r="AD67" s="15" t="s">
        <v>25</v>
      </c>
      <c r="AE67" s="3" t="str">
        <f>IF(AB67&gt;$AB$1,"NA",(IF($AC67&lt;'[2]Point Tables'!$S$5,"OLD",(IF($AD67="Y","X",(VLOOKUP($AA67,[1]Y14WF!$A$1:$A$65536,1,FALSE)))))))</f>
        <v>NA</v>
      </c>
      <c r="AF67" s="3" t="str">
        <f>IF(AB67&gt;$AB$1,"NA",(IF(AC67&lt;'[2]Point Tables'!$S$6,"OLD",(IF(AD67="Y","X",(VLOOKUP(AA67,[1]Y12WF!$A$1:$A$65536,1,FALSE)))))))</f>
        <v>NA</v>
      </c>
      <c r="AG67" s="3"/>
      <c r="AH67" s="3"/>
      <c r="AI67" s="3"/>
      <c r="AJ67" s="3"/>
      <c r="AS67" s="3"/>
      <c r="AT67" s="3"/>
      <c r="AU67" s="3"/>
      <c r="BD67" s="3"/>
      <c r="BE67" s="3"/>
      <c r="BF67" s="3"/>
      <c r="BO67" s="3"/>
      <c r="BP67" s="3"/>
      <c r="BQ67" s="3"/>
      <c r="BZ67" s="3"/>
      <c r="CA67" s="3"/>
      <c r="CB67" s="3"/>
      <c r="CK67" s="3"/>
      <c r="CL67" s="3"/>
      <c r="CM67" s="3"/>
      <c r="CV67" s="3"/>
      <c r="CW67" s="3"/>
      <c r="CX67" s="3"/>
      <c r="DG67" s="3"/>
      <c r="DH67" s="3"/>
      <c r="DI67" s="3"/>
      <c r="DR67" s="3"/>
      <c r="DS67" s="3"/>
      <c r="DT67" s="3"/>
    </row>
    <row r="68" spans="1:124">
      <c r="A68" s="3" t="s">
        <v>462</v>
      </c>
      <c r="B68" s="3">
        <v>1996</v>
      </c>
      <c r="C68" s="3" t="s">
        <v>336</v>
      </c>
      <c r="D68" s="13" t="s">
        <v>462</v>
      </c>
      <c r="E68" s="13">
        <v>100099778</v>
      </c>
      <c r="F68" s="13">
        <v>65</v>
      </c>
      <c r="G68" s="13">
        <v>1996</v>
      </c>
      <c r="H68" s="13" t="s">
        <v>25</v>
      </c>
      <c r="I68" s="3"/>
      <c r="J68" s="3"/>
      <c r="L68" t="s">
        <v>662</v>
      </c>
      <c r="M68">
        <v>1998</v>
      </c>
      <c r="N68" t="s">
        <v>160</v>
      </c>
      <c r="O68" t="s">
        <v>662</v>
      </c>
      <c r="P68">
        <v>100096054</v>
      </c>
      <c r="Q68">
        <v>65</v>
      </c>
      <c r="R68">
        <v>1998</v>
      </c>
      <c r="S68" s="16" t="s">
        <v>25</v>
      </c>
      <c r="T68" s="3" t="str">
        <f>IF(Q68&gt;$Q$1,"NA",(IF($R68&lt;'[2]Point Tables'!$S$5,"OLD",(IF($S68="Y","X",(VLOOKUP($P68,[1]Y14WF!$A$1:$A$65536,1,FALSE)))))))</f>
        <v>NA</v>
      </c>
      <c r="U68" s="3" t="str">
        <f>IF(Q68&gt;$Q$1,"NA",(IF(R68&lt;'[2]Point Tables'!$S$6,"OLD",(IF(S68="Y","X",(VLOOKUP(P68,[1]Y12WF!$A$1:$A$65536,1,FALSE)))))))</f>
        <v>NA</v>
      </c>
      <c r="V68" s="3"/>
      <c r="W68" s="3" t="s">
        <v>354</v>
      </c>
      <c r="X68" s="3">
        <v>1996</v>
      </c>
      <c r="Y68" s="3" t="s">
        <v>336</v>
      </c>
      <c r="Z68" s="13" t="s">
        <v>354</v>
      </c>
      <c r="AA68" s="13">
        <v>100124258</v>
      </c>
      <c r="AB68" s="13">
        <v>65</v>
      </c>
      <c r="AC68" s="13">
        <v>1996</v>
      </c>
      <c r="AD68" s="15" t="s">
        <v>25</v>
      </c>
      <c r="AE68" s="3" t="str">
        <f>IF(AB68&gt;$AB$1,"NA",(IF($AC68&lt;'[2]Point Tables'!$S$5,"OLD",(IF($AD68="Y","X",(VLOOKUP($AA68,[1]Y14WF!$A$1:$A$65536,1,FALSE)))))))</f>
        <v>NA</v>
      </c>
      <c r="AF68" s="3" t="str">
        <f>IF(AB68&gt;$AB$1,"NA",(IF(AC68&lt;'[2]Point Tables'!$S$6,"OLD",(IF(AD68="Y","X",(VLOOKUP(AA68,[1]Y12WF!$A$1:$A$65536,1,FALSE)))))))</f>
        <v>NA</v>
      </c>
      <c r="AG68" s="3"/>
      <c r="AH68" s="3"/>
      <c r="AI68" s="3"/>
      <c r="AJ68" s="3"/>
      <c r="AS68" s="3"/>
      <c r="AT68" s="3"/>
      <c r="AU68" s="3"/>
      <c r="BD68" s="3"/>
      <c r="BE68" s="3"/>
      <c r="BF68" s="3"/>
      <c r="BO68" s="3"/>
      <c r="BP68" s="3"/>
      <c r="BQ68" s="3"/>
      <c r="BZ68" s="3"/>
      <c r="CA68" s="3"/>
      <c r="CB68" s="3"/>
      <c r="CK68" s="3"/>
      <c r="CL68" s="3"/>
      <c r="CM68" s="3"/>
      <c r="CV68" s="3"/>
      <c r="CW68" s="3"/>
      <c r="CX68" s="3"/>
      <c r="DG68" s="3"/>
      <c r="DH68" s="3"/>
      <c r="DI68" s="3"/>
      <c r="DR68" s="3"/>
      <c r="DS68" s="3"/>
      <c r="DT68" s="3"/>
    </row>
    <row r="69" spans="1:124">
      <c r="A69" s="3" t="s">
        <v>661</v>
      </c>
      <c r="B69" s="3">
        <v>1998</v>
      </c>
      <c r="C69" s="3" t="s">
        <v>184</v>
      </c>
      <c r="D69" s="13" t="s">
        <v>661</v>
      </c>
      <c r="E69" s="13">
        <v>100117964</v>
      </c>
      <c r="F69" s="13">
        <v>66</v>
      </c>
      <c r="G69" s="13">
        <v>1998</v>
      </c>
      <c r="H69" s="13" t="s">
        <v>25</v>
      </c>
      <c r="I69" s="3"/>
      <c r="J69" s="3"/>
      <c r="L69" t="s">
        <v>660</v>
      </c>
      <c r="M69">
        <v>1997</v>
      </c>
      <c r="N69" t="s">
        <v>80</v>
      </c>
      <c r="O69" t="s">
        <v>660</v>
      </c>
      <c r="P69">
        <v>100086420</v>
      </c>
      <c r="Q69">
        <v>66</v>
      </c>
      <c r="R69">
        <v>1997</v>
      </c>
      <c r="S69" s="16" t="s">
        <v>25</v>
      </c>
      <c r="T69" s="3" t="str">
        <f>IF(Q69&gt;$Q$1,"NA",(IF($R69&lt;'[2]Point Tables'!$S$5,"OLD",(IF($S69="Y","X",(VLOOKUP($P69,[1]Y14WF!$A$1:$A$65536,1,FALSE)))))))</f>
        <v>NA</v>
      </c>
      <c r="U69" s="3" t="str">
        <f>IF(Q69&gt;$Q$1,"NA",(IF(R69&lt;'[2]Point Tables'!$S$6,"OLD",(IF(S69="Y","X",(VLOOKUP(P69,[1]Y12WF!$A$1:$A$65536,1,FALSE)))))))</f>
        <v>NA</v>
      </c>
      <c r="V69" s="3"/>
      <c r="W69" s="3" t="s">
        <v>659</v>
      </c>
      <c r="X69" s="3">
        <v>1998</v>
      </c>
      <c r="Y69" s="3" t="s">
        <v>61</v>
      </c>
      <c r="Z69" s="13" t="s">
        <v>659</v>
      </c>
      <c r="AA69" s="13">
        <v>100094627</v>
      </c>
      <c r="AB69" s="13">
        <v>66</v>
      </c>
      <c r="AC69" s="13">
        <v>1998</v>
      </c>
      <c r="AD69" s="15" t="s">
        <v>25</v>
      </c>
      <c r="AE69" s="3" t="str">
        <f>IF(AB69&gt;$AB$1,"NA",(IF($AC69&lt;'[2]Point Tables'!$S$5,"OLD",(IF($AD69="Y","X",(VLOOKUP($AA69,[1]Y14WF!$A$1:$A$65536,1,FALSE)))))))</f>
        <v>NA</v>
      </c>
      <c r="AF69" s="3" t="str">
        <f>IF(AB69&gt;$AB$1,"NA",(IF(AC69&lt;'[2]Point Tables'!$S$6,"OLD",(IF(AD69="Y","X",(VLOOKUP(AA69,[1]Y12WF!$A$1:$A$65536,1,FALSE)))))))</f>
        <v>NA</v>
      </c>
      <c r="AG69" s="3"/>
      <c r="AH69" s="3"/>
      <c r="AI69" s="3"/>
      <c r="AJ69" s="3"/>
      <c r="AS69" s="3"/>
      <c r="AT69" s="3"/>
      <c r="AU69" s="3"/>
      <c r="BD69" s="3"/>
      <c r="BE69" s="3"/>
      <c r="BF69" s="3"/>
      <c r="BO69" s="3"/>
      <c r="BP69" s="3"/>
      <c r="BQ69" s="3"/>
      <c r="BZ69" s="3"/>
      <c r="CA69" s="3"/>
      <c r="CB69" s="3"/>
      <c r="CK69" s="3"/>
      <c r="CL69" s="3"/>
      <c r="CM69" s="3"/>
      <c r="CV69" s="3"/>
      <c r="CW69" s="3"/>
      <c r="CX69" s="3"/>
      <c r="DG69" s="3"/>
      <c r="DH69" s="3"/>
      <c r="DI69" s="3"/>
      <c r="DR69" s="3"/>
      <c r="DS69" s="3"/>
      <c r="DT69" s="3"/>
    </row>
    <row r="70" spans="1:124">
      <c r="A70" s="3" t="s">
        <v>625</v>
      </c>
      <c r="B70" s="3">
        <v>1996</v>
      </c>
      <c r="C70" s="3" t="s">
        <v>105</v>
      </c>
      <c r="D70" s="13" t="s">
        <v>625</v>
      </c>
      <c r="E70" s="13">
        <v>100130197</v>
      </c>
      <c r="F70" s="13">
        <v>67</v>
      </c>
      <c r="G70" s="13">
        <v>1996</v>
      </c>
      <c r="H70" s="13" t="s">
        <v>25</v>
      </c>
      <c r="I70" s="3"/>
      <c r="J70" s="3"/>
      <c r="L70" t="s">
        <v>622</v>
      </c>
      <c r="M70">
        <v>1996</v>
      </c>
      <c r="N70" t="s">
        <v>41</v>
      </c>
      <c r="O70" t="s">
        <v>622</v>
      </c>
      <c r="P70">
        <v>100084054</v>
      </c>
      <c r="Q70">
        <v>67</v>
      </c>
      <c r="R70">
        <v>1996</v>
      </c>
      <c r="S70" s="16" t="s">
        <v>25</v>
      </c>
      <c r="T70" s="3"/>
      <c r="U70" s="3"/>
      <c r="V70" s="3"/>
      <c r="W70" s="3" t="s">
        <v>658</v>
      </c>
      <c r="X70" s="3">
        <v>1998</v>
      </c>
      <c r="Y70" s="3" t="s">
        <v>37</v>
      </c>
      <c r="Z70" s="13" t="s">
        <v>658</v>
      </c>
      <c r="AA70" s="13">
        <v>100093326</v>
      </c>
      <c r="AB70" s="13">
        <v>67</v>
      </c>
      <c r="AC70" s="13">
        <v>1998</v>
      </c>
      <c r="AD70" s="15" t="s">
        <v>25</v>
      </c>
      <c r="AE70" s="3" t="str">
        <f>IF(AB70&gt;$AB$1,"NA",(IF($AC70&lt;'[2]Point Tables'!$S$5,"OLD",(IF($AD70="Y","X",(VLOOKUP($AA70,[1]Y14WF!$A$1:$A$65536,1,FALSE)))))))</f>
        <v>NA</v>
      </c>
      <c r="AF70" s="3" t="str">
        <f>IF(AB70&gt;$AB$1,"NA",(IF(AC70&lt;'[2]Point Tables'!$S$6,"OLD",(IF(AD70="Y","X",(VLOOKUP(AA70,[1]Y12WF!$A$1:$A$65536,1,FALSE)))))))</f>
        <v>NA</v>
      </c>
      <c r="AG70" s="3"/>
      <c r="AH70" s="3"/>
      <c r="AI70" s="3"/>
      <c r="AJ70" s="3"/>
      <c r="AS70" s="3"/>
      <c r="AT70" s="3"/>
      <c r="AU70" s="3"/>
      <c r="BD70" s="3"/>
      <c r="BE70" s="3"/>
      <c r="BF70" s="3"/>
      <c r="BO70" s="3"/>
      <c r="BP70" s="3"/>
      <c r="BQ70" s="3"/>
      <c r="BZ70" s="3"/>
      <c r="CA70" s="3"/>
      <c r="CB70" s="3"/>
      <c r="CK70" s="3"/>
      <c r="CL70" s="3"/>
      <c r="CM70" s="3"/>
      <c r="CV70" s="3"/>
      <c r="CW70" s="3"/>
      <c r="CX70" s="3"/>
      <c r="DG70" s="3"/>
      <c r="DH70" s="3"/>
      <c r="DI70" s="3"/>
      <c r="DR70" s="3"/>
      <c r="DS70" s="3"/>
      <c r="DT70" s="3"/>
    </row>
    <row r="71" spans="1:124">
      <c r="A71" s="3" t="s">
        <v>657</v>
      </c>
      <c r="B71" s="3">
        <v>1998</v>
      </c>
      <c r="C71" s="3" t="s">
        <v>284</v>
      </c>
      <c r="D71" s="13" t="s">
        <v>657</v>
      </c>
      <c r="E71" s="13">
        <v>100130188</v>
      </c>
      <c r="F71" s="13">
        <v>68</v>
      </c>
      <c r="G71" s="13">
        <v>1998</v>
      </c>
      <c r="H71" s="13" t="s">
        <v>25</v>
      </c>
      <c r="I71" s="3"/>
      <c r="J71" s="3"/>
      <c r="L71" t="s">
        <v>656</v>
      </c>
      <c r="M71">
        <v>1996</v>
      </c>
      <c r="N71" t="s">
        <v>37</v>
      </c>
      <c r="O71" t="s">
        <v>656</v>
      </c>
      <c r="P71">
        <v>100093246</v>
      </c>
      <c r="Q71">
        <v>68</v>
      </c>
      <c r="R71">
        <v>1996</v>
      </c>
      <c r="S71" s="16" t="s">
        <v>25</v>
      </c>
      <c r="T71" s="3"/>
      <c r="U71" s="3"/>
      <c r="V71" s="3"/>
      <c r="W71" s="3" t="s">
        <v>655</v>
      </c>
      <c r="X71" s="3">
        <v>1998</v>
      </c>
      <c r="Y71" s="3" t="s">
        <v>31</v>
      </c>
      <c r="Z71" s="13" t="s">
        <v>655</v>
      </c>
      <c r="AA71" s="13">
        <v>100098412</v>
      </c>
      <c r="AB71" s="13">
        <v>68</v>
      </c>
      <c r="AC71" s="13">
        <v>1998</v>
      </c>
      <c r="AD71" s="15" t="s">
        <v>25</v>
      </c>
      <c r="AE71" s="3" t="str">
        <f>IF(AB71&gt;$AB$1,"NA",(IF($AC71&lt;'[2]Point Tables'!$S$5,"OLD",(IF($AD71="Y","X",(VLOOKUP($AA71,[1]Y14WF!$A$1:$A$65536,1,FALSE)))))))</f>
        <v>NA</v>
      </c>
      <c r="AF71" s="3" t="str">
        <f>IF(AB71&gt;$AB$1,"NA",(IF(AC71&lt;'[2]Point Tables'!$S$6,"OLD",(IF(AD71="Y","X",(VLOOKUP(AA71,[1]Y12WF!$A$1:$A$65536,1,FALSE)))))))</f>
        <v>NA</v>
      </c>
      <c r="AG71" s="3"/>
      <c r="AH71" s="3"/>
      <c r="AI71" s="3"/>
      <c r="AJ71" s="3"/>
      <c r="AS71" s="3"/>
      <c r="AT71" s="3"/>
      <c r="AU71" s="3"/>
      <c r="BD71" s="3"/>
      <c r="BE71" s="3"/>
      <c r="BF71" s="3"/>
      <c r="BO71" s="3"/>
      <c r="BP71" s="3"/>
      <c r="BQ71" s="3"/>
      <c r="BZ71" s="3"/>
      <c r="CA71" s="3"/>
      <c r="CB71" s="3"/>
      <c r="CK71" s="3"/>
      <c r="CL71" s="3"/>
      <c r="CM71" s="3"/>
      <c r="CV71" s="3"/>
      <c r="CW71" s="3"/>
      <c r="CX71" s="3"/>
      <c r="DG71" s="3"/>
      <c r="DH71" s="3"/>
      <c r="DI71" s="3"/>
      <c r="DR71" s="3"/>
      <c r="DS71" s="3"/>
      <c r="DT71" s="3"/>
    </row>
    <row r="72" spans="1:124">
      <c r="A72" s="3" t="s">
        <v>419</v>
      </c>
      <c r="B72" s="3">
        <v>1997</v>
      </c>
      <c r="C72" s="3" t="s">
        <v>71</v>
      </c>
      <c r="D72" s="13" t="s">
        <v>419</v>
      </c>
      <c r="E72" s="13">
        <v>100116833</v>
      </c>
      <c r="F72" s="13">
        <v>69</v>
      </c>
      <c r="G72" s="13">
        <v>1997</v>
      </c>
      <c r="H72" s="13" t="s">
        <v>25</v>
      </c>
      <c r="I72" s="3"/>
      <c r="J72" s="3"/>
      <c r="L72" t="s">
        <v>649</v>
      </c>
      <c r="M72">
        <v>1999</v>
      </c>
      <c r="N72" t="s">
        <v>143</v>
      </c>
      <c r="O72" t="s">
        <v>649</v>
      </c>
      <c r="P72">
        <v>100094666</v>
      </c>
      <c r="Q72">
        <v>69</v>
      </c>
      <c r="R72">
        <v>1999</v>
      </c>
      <c r="S72" s="16" t="s">
        <v>25</v>
      </c>
      <c r="T72" s="3"/>
      <c r="U72" s="3"/>
      <c r="V72" s="3"/>
      <c r="W72" s="3" t="s">
        <v>230</v>
      </c>
      <c r="X72" s="3">
        <v>1997</v>
      </c>
      <c r="Y72" s="3" t="s">
        <v>80</v>
      </c>
      <c r="Z72" s="13" t="s">
        <v>230</v>
      </c>
      <c r="AA72" s="13">
        <v>100088853</v>
      </c>
      <c r="AB72" s="13">
        <v>69</v>
      </c>
      <c r="AC72" s="13">
        <v>1997</v>
      </c>
      <c r="AD72" s="15" t="s">
        <v>25</v>
      </c>
      <c r="AE72" s="3" t="str">
        <f>IF(AB72&gt;$AB$1,"NA",(IF($AC72&lt;'[2]Point Tables'!$S$5,"OLD",(IF($AD72="Y","X",(VLOOKUP($AA72,[1]Y14WF!$A$1:$A$65536,1,FALSE)))))))</f>
        <v>NA</v>
      </c>
      <c r="AF72" s="3" t="str">
        <f>IF(AB72&gt;$AB$1,"NA",(IF(AC72&lt;'[2]Point Tables'!$S$6,"OLD",(IF(AD72="Y","X",(VLOOKUP(AA72,[1]Y12WF!$A$1:$A$65536,1,FALSE)))))))</f>
        <v>NA</v>
      </c>
      <c r="AG72" s="3"/>
      <c r="AH72" s="3"/>
      <c r="AI72" s="3"/>
      <c r="AJ72" s="3"/>
      <c r="AS72" s="3"/>
      <c r="AT72" s="3"/>
      <c r="AU72" s="3"/>
      <c r="BD72" s="3"/>
      <c r="BE72" s="3"/>
      <c r="BF72" s="3"/>
      <c r="BO72" s="3"/>
      <c r="BP72" s="3"/>
      <c r="BQ72" s="3"/>
      <c r="BZ72" s="3"/>
      <c r="CA72" s="3"/>
      <c r="CB72" s="3"/>
      <c r="CK72" s="3"/>
      <c r="CL72" s="3"/>
      <c r="CM72" s="3"/>
      <c r="CV72" s="3"/>
      <c r="CW72" s="3"/>
      <c r="CX72" s="3"/>
      <c r="DG72" s="3"/>
      <c r="DH72" s="3"/>
      <c r="DI72" s="3"/>
      <c r="DR72" s="3"/>
      <c r="DS72" s="3"/>
      <c r="DT72" s="3"/>
    </row>
    <row r="73" spans="1:124">
      <c r="A73" s="3" t="s">
        <v>569</v>
      </c>
      <c r="B73" s="3">
        <v>1997</v>
      </c>
      <c r="C73" s="3" t="s">
        <v>318</v>
      </c>
      <c r="D73" s="13" t="s">
        <v>569</v>
      </c>
      <c r="E73" s="13">
        <v>100125595</v>
      </c>
      <c r="F73" s="13">
        <v>70</v>
      </c>
      <c r="G73" s="13">
        <v>1997</v>
      </c>
      <c r="H73" s="13" t="s">
        <v>25</v>
      </c>
      <c r="I73" s="3"/>
      <c r="J73" s="3"/>
      <c r="L73" t="s">
        <v>654</v>
      </c>
      <c r="M73">
        <v>1999</v>
      </c>
      <c r="N73" t="s">
        <v>61</v>
      </c>
      <c r="O73" t="s">
        <v>654</v>
      </c>
      <c r="P73">
        <v>100099983</v>
      </c>
      <c r="Q73">
        <v>70</v>
      </c>
      <c r="R73">
        <v>1999</v>
      </c>
      <c r="S73" s="16" t="s">
        <v>25</v>
      </c>
      <c r="T73" s="3"/>
      <c r="U73" s="3"/>
      <c r="V73" s="3"/>
      <c r="W73" s="3" t="s">
        <v>237</v>
      </c>
      <c r="X73" s="3">
        <v>1998</v>
      </c>
      <c r="Y73" s="3" t="s">
        <v>35</v>
      </c>
      <c r="Z73" s="13" t="s">
        <v>237</v>
      </c>
      <c r="AA73" s="13">
        <v>100094510</v>
      </c>
      <c r="AB73" s="13">
        <v>70</v>
      </c>
      <c r="AC73" s="13">
        <v>1998</v>
      </c>
      <c r="AD73" s="15" t="s">
        <v>25</v>
      </c>
      <c r="AE73" s="3" t="str">
        <f>IF(AB73&gt;$AB$1,"NA",(IF($AC73&lt;'[2]Point Tables'!$S$5,"OLD",(IF($AD73="Y","X",(VLOOKUP($AA73,[1]Y14WF!$A$1:$A$65536,1,FALSE)))))))</f>
        <v>NA</v>
      </c>
      <c r="AF73" s="3" t="str">
        <f>IF(AB73&gt;$AB$1,"NA",(IF(AC73&lt;'[2]Point Tables'!$S$6,"OLD",(IF(AD73="Y","X",(VLOOKUP(AA73,[1]Y12WF!$A$1:$A$65536,1,FALSE)))))))</f>
        <v>NA</v>
      </c>
      <c r="AG73" s="3"/>
      <c r="AH73" s="3"/>
      <c r="AI73" s="3"/>
      <c r="AJ73" s="3"/>
      <c r="AS73" s="3"/>
      <c r="AT73" s="3"/>
      <c r="AU73" s="3"/>
      <c r="BD73" s="3"/>
      <c r="BE73" s="3"/>
      <c r="BF73" s="3"/>
      <c r="BO73" s="3"/>
      <c r="BP73" s="3"/>
      <c r="BQ73" s="3"/>
      <c r="BZ73" s="3"/>
      <c r="CA73" s="3"/>
      <c r="CB73" s="3"/>
      <c r="CK73" s="3"/>
      <c r="CL73" s="3"/>
      <c r="CM73" s="3"/>
      <c r="CV73" s="3"/>
      <c r="CW73" s="3"/>
      <c r="CX73" s="3"/>
      <c r="DG73" s="3"/>
      <c r="DH73" s="3"/>
      <c r="DI73" s="3"/>
      <c r="DR73" s="3"/>
      <c r="DS73" s="3"/>
      <c r="DT73" s="3"/>
    </row>
    <row r="74" spans="1:124">
      <c r="A74" s="3" t="s">
        <v>476</v>
      </c>
      <c r="B74" s="3">
        <v>1996</v>
      </c>
      <c r="C74" s="3" t="s">
        <v>124</v>
      </c>
      <c r="D74" s="13" t="s">
        <v>476</v>
      </c>
      <c r="E74" s="17">
        <v>100117286</v>
      </c>
      <c r="F74" s="17">
        <v>71</v>
      </c>
      <c r="G74" s="17">
        <v>1996</v>
      </c>
      <c r="H74" s="16" t="s">
        <v>25</v>
      </c>
      <c r="I74" s="3"/>
      <c r="J74" s="3"/>
      <c r="L74" t="s">
        <v>401</v>
      </c>
      <c r="M74">
        <v>1997</v>
      </c>
      <c r="N74" t="s">
        <v>39</v>
      </c>
      <c r="O74" t="s">
        <v>401</v>
      </c>
      <c r="P74">
        <v>100101821</v>
      </c>
      <c r="Q74">
        <v>71</v>
      </c>
      <c r="R74">
        <v>1997</v>
      </c>
      <c r="S74" s="16" t="s">
        <v>25</v>
      </c>
      <c r="T74" s="3"/>
      <c r="U74" s="3"/>
      <c r="V74" s="3"/>
      <c r="W74" s="3" t="s">
        <v>302</v>
      </c>
      <c r="X74" s="3">
        <v>1997</v>
      </c>
      <c r="Y74" s="3" t="s">
        <v>31</v>
      </c>
      <c r="Z74" s="13" t="s">
        <v>302</v>
      </c>
      <c r="AA74" s="13">
        <v>100090431</v>
      </c>
      <c r="AB74" s="13">
        <v>71</v>
      </c>
      <c r="AC74" s="13">
        <v>1997</v>
      </c>
      <c r="AD74" s="15" t="s">
        <v>25</v>
      </c>
      <c r="AE74" s="3" t="str">
        <f>IF(AB74&gt;$AB$1,"NA",(IF($AC74&lt;'[2]Point Tables'!$S$5,"OLD",(IF($AD74="Y","X",(VLOOKUP($AA74,[1]Y14WF!$A$1:$A$65536,1,FALSE)))))))</f>
        <v>NA</v>
      </c>
      <c r="AF74" s="3" t="str">
        <f>IF(AB74&gt;$AB$1,"NA",(IF(AC74&lt;'[2]Point Tables'!$S$6,"OLD",(IF(AD74="Y","X",(VLOOKUP(AA74,[1]Y12WF!$A$1:$A$65536,1,FALSE)))))))</f>
        <v>NA</v>
      </c>
      <c r="AG74" s="3"/>
      <c r="AH74" s="3"/>
      <c r="AI74" s="3"/>
      <c r="AJ74" s="3"/>
      <c r="AS74" s="3"/>
      <c r="AT74" s="3"/>
      <c r="AU74" s="3"/>
      <c r="BD74" s="3"/>
      <c r="BE74" s="3"/>
      <c r="BF74" s="3"/>
      <c r="BO74" s="3"/>
      <c r="BP74" s="3"/>
      <c r="BQ74" s="3"/>
      <c r="BZ74" s="3"/>
      <c r="CA74" s="3"/>
      <c r="CB74" s="3"/>
      <c r="CK74" s="3"/>
      <c r="CL74" s="3"/>
      <c r="CM74" s="3"/>
      <c r="CV74" s="3"/>
      <c r="CW74" s="3"/>
      <c r="CX74" s="3"/>
      <c r="DG74" s="3"/>
      <c r="DH74" s="3"/>
      <c r="DI74" s="3"/>
      <c r="DR74" s="3"/>
      <c r="DS74" s="3"/>
      <c r="DT74" s="3"/>
    </row>
    <row r="75" spans="1:124">
      <c r="A75" s="3" t="s">
        <v>653</v>
      </c>
      <c r="B75" s="3">
        <v>1996</v>
      </c>
      <c r="C75" s="3" t="s">
        <v>216</v>
      </c>
      <c r="D75" s="13" t="s">
        <v>653</v>
      </c>
      <c r="E75" s="13">
        <v>100117625</v>
      </c>
      <c r="F75" s="13">
        <v>72</v>
      </c>
      <c r="G75" s="13">
        <v>1996</v>
      </c>
      <c r="H75" s="13" t="s">
        <v>25</v>
      </c>
      <c r="L75" t="s">
        <v>652</v>
      </c>
      <c r="M75">
        <v>1999</v>
      </c>
      <c r="N75" t="s">
        <v>61</v>
      </c>
      <c r="O75" t="s">
        <v>652</v>
      </c>
      <c r="P75">
        <v>100117214</v>
      </c>
      <c r="Q75">
        <v>72</v>
      </c>
      <c r="R75">
        <v>1999</v>
      </c>
      <c r="S75" s="16" t="s">
        <v>25</v>
      </c>
      <c r="T75" s="3"/>
      <c r="U75" s="3"/>
      <c r="V75" s="3"/>
      <c r="W75" s="3" t="s">
        <v>651</v>
      </c>
      <c r="X75" s="3">
        <v>1997</v>
      </c>
      <c r="Y75" s="3" t="s">
        <v>149</v>
      </c>
      <c r="Z75" s="13" t="s">
        <v>651</v>
      </c>
      <c r="AA75" s="13">
        <v>100099354</v>
      </c>
      <c r="AB75" s="13">
        <v>72</v>
      </c>
      <c r="AC75" s="13">
        <v>1997</v>
      </c>
      <c r="AD75" s="15" t="s">
        <v>25</v>
      </c>
      <c r="AE75" s="3" t="str">
        <f>IF(AB75&gt;$AB$1,"NA",(IF($AC75&lt;'[2]Point Tables'!$S$5,"OLD",(IF($AD75="Y","X",(VLOOKUP($AA75,[1]Y14WF!$A$1:$A$65536,1,FALSE)))))))</f>
        <v>NA</v>
      </c>
      <c r="AF75" s="3" t="str">
        <f>IF(AB75&gt;$AB$1,"NA",(IF(AC75&lt;'[2]Point Tables'!$S$6,"OLD",(IF(AD75="Y","X",(VLOOKUP(AA75,[1]Y12WF!$A$1:$A$65536,1,FALSE)))))))</f>
        <v>NA</v>
      </c>
      <c r="AG75" s="3"/>
      <c r="AH75" s="3"/>
      <c r="AI75" s="3"/>
      <c r="AJ75" s="3"/>
      <c r="AS75" s="3"/>
      <c r="AT75" s="3"/>
      <c r="AU75" s="3"/>
      <c r="BD75" s="3"/>
      <c r="BE75" s="3"/>
      <c r="BF75" s="3"/>
      <c r="BO75" s="3"/>
      <c r="BP75" s="3"/>
      <c r="BQ75" s="3"/>
      <c r="BZ75" s="3"/>
      <c r="CA75" s="3"/>
      <c r="CB75" s="3"/>
      <c r="CK75" s="3"/>
      <c r="CL75" s="3"/>
      <c r="CM75" s="3"/>
      <c r="CV75" s="3"/>
      <c r="CW75" s="3"/>
      <c r="CX75" s="3"/>
      <c r="DG75" s="3"/>
      <c r="DH75" s="3"/>
      <c r="DI75" s="3"/>
      <c r="DR75" s="3"/>
      <c r="DS75" s="3"/>
      <c r="DT75" s="3"/>
    </row>
    <row r="76" spans="1:124">
      <c r="A76" s="3" t="s">
        <v>495</v>
      </c>
      <c r="B76" s="3">
        <v>1997</v>
      </c>
      <c r="C76" s="3" t="s">
        <v>404</v>
      </c>
      <c r="D76" s="13" t="s">
        <v>495</v>
      </c>
      <c r="E76" s="13">
        <v>100098246</v>
      </c>
      <c r="F76" s="13">
        <v>73</v>
      </c>
      <c r="G76" s="13">
        <v>1997</v>
      </c>
      <c r="H76" s="13" t="s">
        <v>25</v>
      </c>
      <c r="L76" t="s">
        <v>650</v>
      </c>
      <c r="M76">
        <v>1996</v>
      </c>
      <c r="N76" t="s">
        <v>41</v>
      </c>
      <c r="O76" t="s">
        <v>650</v>
      </c>
      <c r="P76">
        <v>100100950</v>
      </c>
      <c r="Q76">
        <v>73</v>
      </c>
      <c r="R76">
        <v>1996</v>
      </c>
      <c r="S76" s="16" t="s">
        <v>25</v>
      </c>
      <c r="T76" s="3"/>
      <c r="U76" s="3"/>
      <c r="V76" s="3"/>
      <c r="W76" s="3" t="s">
        <v>649</v>
      </c>
      <c r="X76" s="3">
        <v>1999</v>
      </c>
      <c r="Y76" s="3" t="s">
        <v>143</v>
      </c>
      <c r="Z76" s="13" t="s">
        <v>649</v>
      </c>
      <c r="AA76" s="13">
        <v>100094666</v>
      </c>
      <c r="AB76" s="13">
        <v>73</v>
      </c>
      <c r="AC76" s="13">
        <v>1999</v>
      </c>
      <c r="AD76" s="15" t="s">
        <v>25</v>
      </c>
      <c r="AE76" s="3" t="str">
        <f>IF(AB76&gt;$AB$1,"NA",(IF($AC76&lt;'[2]Point Tables'!$S$5,"OLD",(IF($AD76="Y","X",(VLOOKUP($AA76,[1]Y14WF!$A$1:$A$65536,1,FALSE)))))))</f>
        <v>NA</v>
      </c>
      <c r="AF76" s="3" t="str">
        <f>IF(AB76&gt;$AB$1,"NA",(IF(AC76&lt;'[2]Point Tables'!$S$6,"OLD",(IF(AD76="Y","X",(VLOOKUP(AA76,[1]Y12WF!$A$1:$A$65536,1,FALSE)))))))</f>
        <v>NA</v>
      </c>
      <c r="AG76" s="3"/>
      <c r="AH76" s="3"/>
      <c r="AI76" s="3"/>
      <c r="AJ76" s="3"/>
      <c r="AS76" s="3"/>
      <c r="AT76" s="3"/>
      <c r="AU76" s="3"/>
      <c r="BD76" s="3"/>
      <c r="BE76" s="3"/>
      <c r="BF76" s="3"/>
      <c r="BO76" s="3"/>
      <c r="BP76" s="3"/>
      <c r="BQ76" s="3"/>
      <c r="BZ76" s="3"/>
      <c r="CA76" s="3"/>
      <c r="CB76" s="3"/>
      <c r="CK76" s="3"/>
      <c r="CL76" s="3"/>
      <c r="CM76" s="3"/>
      <c r="CV76" s="3"/>
      <c r="CW76" s="3"/>
      <c r="CX76" s="3"/>
      <c r="DG76" s="3"/>
      <c r="DH76" s="3"/>
      <c r="DI76" s="3"/>
      <c r="DR76" s="3"/>
      <c r="DS76" s="3"/>
      <c r="DT76" s="3"/>
    </row>
    <row r="77" spans="1:124">
      <c r="A77" s="3" t="s">
        <v>648</v>
      </c>
      <c r="B77" s="3">
        <v>1998</v>
      </c>
      <c r="C77" s="3" t="s">
        <v>284</v>
      </c>
      <c r="D77" s="13" t="s">
        <v>648</v>
      </c>
      <c r="E77" s="13">
        <v>100130187</v>
      </c>
      <c r="F77" s="13">
        <v>74</v>
      </c>
      <c r="G77" s="13">
        <v>1998</v>
      </c>
      <c r="H77" s="13" t="s">
        <v>25</v>
      </c>
      <c r="L77" t="s">
        <v>230</v>
      </c>
      <c r="M77">
        <v>1997</v>
      </c>
      <c r="N77" t="s">
        <v>80</v>
      </c>
      <c r="O77" t="s">
        <v>230</v>
      </c>
      <c r="P77">
        <v>100088853</v>
      </c>
      <c r="Q77">
        <v>74</v>
      </c>
      <c r="R77">
        <v>1997</v>
      </c>
      <c r="S77" s="16" t="s">
        <v>25</v>
      </c>
      <c r="T77" s="3"/>
      <c r="U77" s="3"/>
      <c r="V77" s="3"/>
      <c r="W77" s="3" t="s">
        <v>647</v>
      </c>
      <c r="X77" s="3">
        <v>1997</v>
      </c>
      <c r="Y77" s="3" t="s">
        <v>336</v>
      </c>
      <c r="Z77" s="13" t="s">
        <v>647</v>
      </c>
      <c r="AA77" s="13">
        <v>100123903</v>
      </c>
      <c r="AB77" s="13">
        <v>74</v>
      </c>
      <c r="AC77" s="13">
        <v>1997</v>
      </c>
      <c r="AD77" s="15" t="s">
        <v>25</v>
      </c>
      <c r="AE77" s="3" t="str">
        <f>IF(AB77&gt;$AB$1,"NA",(IF($AC77&lt;'[2]Point Tables'!$S$5,"OLD",(IF($AD77="Y","X",(VLOOKUP($AA77,[1]Y14WF!$A$1:$A$65536,1,FALSE)))))))</f>
        <v>NA</v>
      </c>
      <c r="AF77" s="3" t="str">
        <f>IF(AB77&gt;$AB$1,"NA",(IF(AC77&lt;'[2]Point Tables'!$S$6,"OLD",(IF(AD77="Y","X",(VLOOKUP(AA77,[1]Y12WF!$A$1:$A$65536,1,FALSE)))))))</f>
        <v>NA</v>
      </c>
      <c r="AG77" s="3"/>
      <c r="AH77" s="3"/>
      <c r="AI77" s="3"/>
      <c r="AJ77" s="3"/>
      <c r="AS77" s="3"/>
      <c r="AT77" s="3"/>
      <c r="AU77" s="3"/>
      <c r="BD77" s="3"/>
      <c r="BE77" s="3"/>
      <c r="BF77" s="3"/>
      <c r="BO77" s="3"/>
      <c r="BP77" s="3"/>
      <c r="BQ77" s="3"/>
      <c r="BZ77" s="3"/>
      <c r="CA77" s="3"/>
      <c r="CB77" s="3"/>
      <c r="CK77" s="3"/>
      <c r="CL77" s="3"/>
      <c r="CM77" s="3"/>
      <c r="CV77" s="3"/>
      <c r="CW77" s="3"/>
      <c r="CX77" s="3"/>
      <c r="DG77" s="3"/>
      <c r="DH77" s="3"/>
      <c r="DI77" s="3"/>
      <c r="DR77" s="3"/>
      <c r="DS77" s="3"/>
      <c r="DT77" s="3"/>
    </row>
    <row r="78" spans="1:124">
      <c r="A78" s="3" t="s">
        <v>646</v>
      </c>
      <c r="B78" s="3">
        <v>2000</v>
      </c>
      <c r="C78" s="3" t="s">
        <v>284</v>
      </c>
      <c r="D78" s="13" t="s">
        <v>646</v>
      </c>
      <c r="E78" s="13">
        <v>100130186</v>
      </c>
      <c r="F78" s="13">
        <v>75.5</v>
      </c>
      <c r="G78" s="13">
        <v>2000</v>
      </c>
      <c r="H78" s="13" t="s">
        <v>25</v>
      </c>
      <c r="L78" t="s">
        <v>641</v>
      </c>
      <c r="M78">
        <v>1998</v>
      </c>
      <c r="N78" t="s">
        <v>124</v>
      </c>
      <c r="O78" t="s">
        <v>641</v>
      </c>
      <c r="P78">
        <v>100125830</v>
      </c>
      <c r="Q78">
        <v>75</v>
      </c>
      <c r="R78">
        <v>1998</v>
      </c>
      <c r="S78" s="16" t="s">
        <v>25</v>
      </c>
      <c r="T78" s="3"/>
      <c r="U78" s="3"/>
      <c r="V78" s="3"/>
      <c r="W78" s="3" t="s">
        <v>645</v>
      </c>
      <c r="X78" s="3">
        <v>1999</v>
      </c>
      <c r="Y78" s="3" t="s">
        <v>77</v>
      </c>
      <c r="Z78" s="13" t="s">
        <v>645</v>
      </c>
      <c r="AA78" s="13">
        <v>100101734</v>
      </c>
      <c r="AB78" s="13">
        <v>75</v>
      </c>
      <c r="AC78" s="13">
        <v>1999</v>
      </c>
      <c r="AD78" s="15" t="s">
        <v>25</v>
      </c>
      <c r="AE78" s="3" t="str">
        <f>IF(AB78&gt;$AB$1,"NA",(IF($AC78&lt;'[2]Point Tables'!$S$5,"OLD",(IF($AD78="Y","X",(VLOOKUP($AA78,[1]Y14WF!$A$1:$A$65536,1,FALSE)))))))</f>
        <v>NA</v>
      </c>
      <c r="AF78" s="3" t="str">
        <f>IF(AB78&gt;$AB$1,"NA",(IF(AC78&lt;'[2]Point Tables'!$S$6,"OLD",(IF(AD78="Y","X",(VLOOKUP(AA78,[1]Y12WF!$A$1:$A$65536,1,FALSE)))))))</f>
        <v>NA</v>
      </c>
      <c r="AG78" s="3"/>
      <c r="AH78" s="3"/>
      <c r="AI78" s="3"/>
      <c r="AJ78" s="3"/>
      <c r="AS78" s="3"/>
      <c r="AT78" s="3"/>
      <c r="AU78" s="3"/>
      <c r="BD78" s="3"/>
      <c r="BE78" s="3"/>
      <c r="BF78" s="3"/>
      <c r="BO78" s="3"/>
      <c r="BP78" s="3"/>
      <c r="BQ78" s="3"/>
      <c r="BZ78" s="3"/>
      <c r="CA78" s="3"/>
      <c r="CB78" s="3"/>
      <c r="CK78" s="3"/>
      <c r="CL78" s="3"/>
      <c r="CM78" s="3"/>
      <c r="CV78" s="3"/>
      <c r="CW78" s="3"/>
      <c r="CX78" s="3"/>
      <c r="DG78" s="3"/>
      <c r="DH78" s="3"/>
      <c r="DI78" s="3"/>
      <c r="DR78" s="3"/>
      <c r="DS78" s="3"/>
      <c r="DT78" s="3"/>
    </row>
    <row r="79" spans="1:124">
      <c r="A79" s="3" t="s">
        <v>438</v>
      </c>
      <c r="B79" s="3">
        <v>1996</v>
      </c>
      <c r="C79" s="3" t="s">
        <v>71</v>
      </c>
      <c r="D79" s="13" t="s">
        <v>438</v>
      </c>
      <c r="E79" s="13">
        <v>100116698</v>
      </c>
      <c r="F79" s="13">
        <v>75.5</v>
      </c>
      <c r="G79" s="13">
        <v>1996</v>
      </c>
      <c r="H79" s="13" t="s">
        <v>25</v>
      </c>
      <c r="L79" t="s">
        <v>605</v>
      </c>
      <c r="M79">
        <v>1999</v>
      </c>
      <c r="N79" t="s">
        <v>293</v>
      </c>
      <c r="O79" t="s">
        <v>605</v>
      </c>
      <c r="P79">
        <v>100124795</v>
      </c>
      <c r="Q79">
        <v>76</v>
      </c>
      <c r="R79">
        <v>1999</v>
      </c>
      <c r="S79" s="16" t="s">
        <v>25</v>
      </c>
      <c r="T79" s="3"/>
      <c r="U79" s="3"/>
      <c r="V79" s="3"/>
      <c r="W79" s="3" t="s">
        <v>197</v>
      </c>
      <c r="X79" s="3">
        <v>1996</v>
      </c>
      <c r="Y79" s="3" t="s">
        <v>198</v>
      </c>
      <c r="Z79" s="13" t="s">
        <v>197</v>
      </c>
      <c r="AA79" s="13">
        <v>100085804</v>
      </c>
      <c r="AB79" s="13">
        <v>76</v>
      </c>
      <c r="AC79" s="13">
        <v>1996</v>
      </c>
      <c r="AD79" s="15" t="s">
        <v>25</v>
      </c>
      <c r="AE79" s="3" t="str">
        <f>IF(AB79&gt;$AB$1,"NA",(IF($AC79&lt;'[2]Point Tables'!$S$5,"OLD",(IF($AD79="Y","X",(VLOOKUP($AA79,[1]Y14WF!$A$1:$A$65536,1,FALSE)))))))</f>
        <v>NA</v>
      </c>
      <c r="AF79" s="3" t="str">
        <f>IF(AB79&gt;$AB$1,"NA",(IF(AC79&lt;'[2]Point Tables'!$S$6,"OLD",(IF(AD79="Y","X",(VLOOKUP(AA79,[1]Y12WF!$A$1:$A$65536,1,FALSE)))))))</f>
        <v>NA</v>
      </c>
      <c r="AG79" s="3"/>
      <c r="AH79" s="3"/>
      <c r="AI79" s="3"/>
      <c r="AJ79" s="3"/>
      <c r="AS79" s="3"/>
      <c r="AT79" s="3"/>
      <c r="AU79" s="3"/>
      <c r="BD79" s="3"/>
      <c r="BE79" s="3"/>
      <c r="BF79" s="3"/>
      <c r="BO79" s="3"/>
      <c r="BP79" s="3"/>
      <c r="BQ79" s="3"/>
      <c r="BZ79" s="3"/>
      <c r="CA79" s="3"/>
      <c r="CB79" s="3"/>
      <c r="CK79" s="3"/>
      <c r="CL79" s="3"/>
      <c r="CM79" s="3"/>
      <c r="CV79" s="3"/>
      <c r="CW79" s="3"/>
      <c r="CX79" s="3"/>
      <c r="DG79" s="3"/>
      <c r="DH79" s="3"/>
      <c r="DI79" s="3"/>
      <c r="DR79" s="3"/>
      <c r="DS79" s="3"/>
      <c r="DT79" s="3"/>
    </row>
    <row r="80" spans="1:124">
      <c r="A80" s="3" t="s">
        <v>644</v>
      </c>
      <c r="B80" s="3">
        <v>1998</v>
      </c>
      <c r="C80" s="3" t="s">
        <v>135</v>
      </c>
      <c r="D80" s="13" t="s">
        <v>644</v>
      </c>
      <c r="E80" s="13">
        <v>100119291</v>
      </c>
      <c r="F80" s="13">
        <v>77.5</v>
      </c>
      <c r="G80" s="13">
        <v>1998</v>
      </c>
      <c r="H80" s="13" t="s">
        <v>25</v>
      </c>
      <c r="L80" t="s">
        <v>643</v>
      </c>
      <c r="M80">
        <v>1997</v>
      </c>
      <c r="N80" t="s">
        <v>33</v>
      </c>
      <c r="O80" t="s">
        <v>643</v>
      </c>
      <c r="P80">
        <v>100133215</v>
      </c>
      <c r="Q80">
        <v>77</v>
      </c>
      <c r="R80">
        <v>1997</v>
      </c>
      <c r="S80" s="16" t="s">
        <v>25</v>
      </c>
      <c r="T80" s="3"/>
      <c r="U80" s="3"/>
      <c r="V80" s="3"/>
      <c r="W80" s="3" t="s">
        <v>391</v>
      </c>
      <c r="X80" s="3">
        <v>1996</v>
      </c>
      <c r="Y80" s="3" t="s">
        <v>27</v>
      </c>
      <c r="Z80" s="13" t="s">
        <v>391</v>
      </c>
      <c r="AA80" s="13">
        <v>100102317</v>
      </c>
      <c r="AB80" s="13">
        <v>77</v>
      </c>
      <c r="AC80" s="13">
        <v>1996</v>
      </c>
      <c r="AD80" s="15" t="s">
        <v>25</v>
      </c>
      <c r="AE80" s="3" t="str">
        <f>IF(AB80&gt;$AB$1,"NA",(IF($AC80&lt;'[2]Point Tables'!$S$5,"OLD",(IF($AD80="Y","X",(VLOOKUP($AA80,[1]Y14WF!$A$1:$A$65536,1,FALSE)))))))</f>
        <v>NA</v>
      </c>
      <c r="AF80" s="3" t="str">
        <f>IF(AB80&gt;$AB$1,"NA",(IF(AC80&lt;'[2]Point Tables'!$S$6,"OLD",(IF(AD80="Y","X",(VLOOKUP(AA80,[1]Y12WF!$A$1:$A$65536,1,FALSE)))))))</f>
        <v>NA</v>
      </c>
      <c r="AG80" s="3"/>
      <c r="AH80" s="3"/>
      <c r="AI80" s="3"/>
      <c r="AJ80" s="3"/>
      <c r="AS80" s="3"/>
      <c r="AT80" s="3"/>
      <c r="AU80" s="3"/>
      <c r="BD80" s="3"/>
      <c r="BE80" s="3"/>
      <c r="BF80" s="3"/>
      <c r="BO80" s="3"/>
      <c r="BP80" s="3"/>
      <c r="BQ80" s="3"/>
      <c r="BZ80" s="3"/>
      <c r="CA80" s="3"/>
      <c r="CB80" s="3"/>
      <c r="CK80" s="3"/>
      <c r="CL80" s="3"/>
      <c r="CM80" s="3"/>
      <c r="CV80" s="3"/>
      <c r="CW80" s="3"/>
      <c r="CX80" s="3"/>
      <c r="DG80" s="3"/>
      <c r="DH80" s="3"/>
      <c r="DI80" s="3"/>
      <c r="DR80" s="3"/>
      <c r="DS80" s="3"/>
      <c r="DT80" s="3"/>
    </row>
    <row r="81" spans="1:124">
      <c r="A81" s="3" t="s">
        <v>642</v>
      </c>
      <c r="B81" s="3">
        <v>1997</v>
      </c>
      <c r="C81" s="3" t="s">
        <v>105</v>
      </c>
      <c r="D81" s="13" t="s">
        <v>642</v>
      </c>
      <c r="E81" s="13">
        <v>100090287</v>
      </c>
      <c r="F81" s="13">
        <v>77.5</v>
      </c>
      <c r="G81" s="13">
        <v>1997</v>
      </c>
      <c r="H81" s="13" t="s">
        <v>25</v>
      </c>
      <c r="L81" t="s">
        <v>618</v>
      </c>
      <c r="M81">
        <v>1998</v>
      </c>
      <c r="N81" t="s">
        <v>29</v>
      </c>
      <c r="O81" t="s">
        <v>618</v>
      </c>
      <c r="P81">
        <v>100086539</v>
      </c>
      <c r="Q81">
        <v>78</v>
      </c>
      <c r="R81">
        <v>1998</v>
      </c>
      <c r="S81" s="16" t="s">
        <v>25</v>
      </c>
      <c r="T81" s="3"/>
      <c r="U81" s="3"/>
      <c r="V81" s="3"/>
      <c r="W81" s="3" t="s">
        <v>641</v>
      </c>
      <c r="X81" s="3">
        <v>1998</v>
      </c>
      <c r="Y81" s="3" t="s">
        <v>124</v>
      </c>
      <c r="Z81" s="13" t="s">
        <v>641</v>
      </c>
      <c r="AA81" s="13">
        <v>100125830</v>
      </c>
      <c r="AB81" s="13">
        <v>78</v>
      </c>
      <c r="AC81" s="13">
        <v>1998</v>
      </c>
      <c r="AD81" s="15" t="s">
        <v>25</v>
      </c>
      <c r="AE81" s="3" t="str">
        <f>IF(AB81&gt;$AB$1,"NA",(IF($AC81&lt;'[2]Point Tables'!$S$5,"OLD",(IF($AD81="Y","X",(VLOOKUP($AA81,[1]Y14WF!$A$1:$A$65536,1,FALSE)))))))</f>
        <v>NA</v>
      </c>
      <c r="AF81" s="3" t="str">
        <f>IF(AB81&gt;$AB$1,"NA",(IF(AC81&lt;'[2]Point Tables'!$S$6,"OLD",(IF(AD81="Y","X",(VLOOKUP(AA81,[1]Y12WF!$A$1:$A$65536,1,FALSE)))))))</f>
        <v>NA</v>
      </c>
      <c r="AG81" s="3"/>
      <c r="AH81" s="3"/>
      <c r="AI81" s="3"/>
      <c r="AJ81" s="3"/>
      <c r="AS81" s="3"/>
      <c r="AT81" s="3"/>
      <c r="AU81" s="3"/>
      <c r="BD81" s="3"/>
      <c r="BE81" s="3"/>
      <c r="BF81" s="3"/>
      <c r="BO81" s="3"/>
      <c r="BP81" s="3"/>
      <c r="BQ81" s="3"/>
      <c r="BZ81" s="3"/>
      <c r="CA81" s="3"/>
      <c r="CB81" s="3"/>
      <c r="CK81" s="3"/>
      <c r="CL81" s="3"/>
      <c r="CM81" s="3"/>
      <c r="CV81" s="3"/>
      <c r="CW81" s="3"/>
      <c r="CX81" s="3"/>
      <c r="DG81" s="3"/>
      <c r="DH81" s="3"/>
      <c r="DI81" s="3"/>
      <c r="DR81" s="3"/>
      <c r="DS81" s="3"/>
      <c r="DT81" s="3"/>
    </row>
    <row r="82" spans="1:124">
      <c r="A82" s="3" t="s">
        <v>640</v>
      </c>
      <c r="B82" s="3">
        <v>1998</v>
      </c>
      <c r="C82" s="3" t="s">
        <v>105</v>
      </c>
      <c r="D82" s="13" t="s">
        <v>640</v>
      </c>
      <c r="E82" s="13">
        <v>100119607</v>
      </c>
      <c r="F82" s="13">
        <v>79</v>
      </c>
      <c r="G82" s="13">
        <v>1998</v>
      </c>
      <c r="H82" s="13" t="s">
        <v>25</v>
      </c>
      <c r="L82" t="s">
        <v>639</v>
      </c>
      <c r="M82">
        <v>1996</v>
      </c>
      <c r="N82" t="s">
        <v>149</v>
      </c>
      <c r="O82" t="s">
        <v>639</v>
      </c>
      <c r="P82">
        <v>100076577</v>
      </c>
      <c r="Q82">
        <v>79</v>
      </c>
      <c r="R82">
        <v>1996</v>
      </c>
      <c r="S82" s="13" t="s">
        <v>25</v>
      </c>
      <c r="W82" s="3" t="s">
        <v>377</v>
      </c>
      <c r="X82" s="3">
        <v>1996</v>
      </c>
      <c r="Y82" s="3" t="s">
        <v>27</v>
      </c>
      <c r="Z82" s="13" t="s">
        <v>377</v>
      </c>
      <c r="AA82" s="13">
        <v>100102316</v>
      </c>
      <c r="AB82" s="13">
        <v>79</v>
      </c>
      <c r="AC82" s="13">
        <v>1996</v>
      </c>
      <c r="AD82" s="15" t="s">
        <v>25</v>
      </c>
      <c r="AE82" s="3" t="str">
        <f>IF(AB82&gt;$AB$1,"NA",(IF($AC82&lt;'[2]Point Tables'!$S$5,"OLD",(IF($AD82="Y","X",(VLOOKUP($AA82,[1]Y14WF!$A$1:$A$65536,1,FALSE)))))))</f>
        <v>NA</v>
      </c>
      <c r="AF82" s="3" t="str">
        <f>IF(AB82&gt;$AB$1,"NA",(IF(AC82&lt;'[2]Point Tables'!$S$6,"OLD",(IF(AD82="Y","X",(VLOOKUP(AA82,[1]Y12WF!$A$1:$A$65536,1,FALSE)))))))</f>
        <v>NA</v>
      </c>
      <c r="AG82" s="3"/>
      <c r="AH82" s="3"/>
      <c r="AI82" s="3"/>
      <c r="AJ82" s="3"/>
      <c r="AS82" s="3"/>
      <c r="AT82" s="3"/>
      <c r="AU82" s="3"/>
      <c r="BD82" s="3"/>
      <c r="BE82" s="3"/>
      <c r="BF82" s="3"/>
      <c r="BO82" s="3"/>
      <c r="BP82" s="3"/>
      <c r="BQ82" s="3"/>
      <c r="BZ82" s="3"/>
      <c r="CA82" s="3"/>
      <c r="CB82" s="3"/>
      <c r="CK82" s="3"/>
      <c r="CL82" s="3"/>
      <c r="CM82" s="3"/>
      <c r="CV82" s="3"/>
      <c r="CW82" s="3"/>
      <c r="CX82" s="3"/>
      <c r="DG82" s="3"/>
      <c r="DH82" s="3"/>
      <c r="DI82" s="3"/>
      <c r="DR82" s="3"/>
      <c r="DS82" s="3"/>
      <c r="DT82" s="3"/>
    </row>
    <row r="83" spans="1:124">
      <c r="A83" s="3" t="s">
        <v>638</v>
      </c>
      <c r="B83" s="3">
        <v>1998</v>
      </c>
      <c r="C83" s="3" t="s">
        <v>105</v>
      </c>
      <c r="D83" s="13" t="s">
        <v>638</v>
      </c>
      <c r="E83" s="13">
        <v>100118091</v>
      </c>
      <c r="F83" s="13">
        <v>80</v>
      </c>
      <c r="G83" s="13">
        <v>1998</v>
      </c>
      <c r="H83" s="13" t="s">
        <v>25</v>
      </c>
      <c r="L83" t="s">
        <v>637</v>
      </c>
      <c r="M83">
        <v>1999</v>
      </c>
      <c r="N83" t="s">
        <v>61</v>
      </c>
      <c r="O83" t="s">
        <v>637</v>
      </c>
      <c r="P83">
        <v>100117213</v>
      </c>
      <c r="Q83">
        <v>80</v>
      </c>
      <c r="R83">
        <v>1999</v>
      </c>
      <c r="S83" s="13" t="s">
        <v>25</v>
      </c>
      <c r="W83" s="3" t="s">
        <v>382</v>
      </c>
      <c r="X83" s="3">
        <v>1997</v>
      </c>
      <c r="Y83" s="3" t="s">
        <v>58</v>
      </c>
      <c r="Z83" s="13" t="s">
        <v>382</v>
      </c>
      <c r="AA83" s="13">
        <v>100125798</v>
      </c>
      <c r="AB83" s="13">
        <v>80</v>
      </c>
      <c r="AC83" s="13">
        <v>1997</v>
      </c>
      <c r="AD83" s="15" t="s">
        <v>25</v>
      </c>
      <c r="AE83" s="3" t="str">
        <f>IF(AB83&gt;$AB$1,"NA",(IF($AC83&lt;'[2]Point Tables'!$S$5,"OLD",(IF($AD83="Y","X",(VLOOKUP($AA83,[1]Y14WF!$A$1:$A$65536,1,FALSE)))))))</f>
        <v>NA</v>
      </c>
      <c r="AF83" s="3" t="str">
        <f>IF(AB83&gt;$AB$1,"NA",(IF(AC83&lt;'[2]Point Tables'!$S$6,"OLD",(IF(AD83="Y","X",(VLOOKUP(AA83,[1]Y12WF!$A$1:$A$65536,1,FALSE)))))))</f>
        <v>NA</v>
      </c>
      <c r="AG83" s="3"/>
      <c r="AH83" s="3"/>
      <c r="AI83" s="3"/>
      <c r="AJ83" s="3"/>
      <c r="AS83" s="3"/>
      <c r="AT83" s="3"/>
      <c r="AU83" s="3"/>
      <c r="BD83" s="3"/>
      <c r="BE83" s="3"/>
      <c r="BF83" s="3"/>
      <c r="BO83" s="3"/>
      <c r="BP83" s="3"/>
      <c r="BQ83" s="3"/>
      <c r="BZ83" s="3"/>
      <c r="CA83" s="3"/>
      <c r="CB83" s="3"/>
      <c r="CK83" s="3"/>
      <c r="CL83" s="3"/>
      <c r="CM83" s="3"/>
      <c r="CV83" s="3"/>
      <c r="CW83" s="3"/>
      <c r="CX83" s="3"/>
      <c r="DG83" s="3"/>
      <c r="DH83" s="3"/>
      <c r="DI83" s="3"/>
      <c r="DR83" s="3"/>
      <c r="DS83" s="3"/>
      <c r="DT83" s="3"/>
    </row>
    <row r="84" spans="1:124">
      <c r="A84" s="3" t="s">
        <v>403</v>
      </c>
      <c r="B84" s="3">
        <v>1997</v>
      </c>
      <c r="C84" s="3" t="s">
        <v>404</v>
      </c>
      <c r="D84" s="13" t="s">
        <v>403</v>
      </c>
      <c r="E84" s="13">
        <v>100096949</v>
      </c>
      <c r="F84" s="13">
        <v>81</v>
      </c>
      <c r="G84" s="13">
        <v>1997</v>
      </c>
      <c r="H84" s="13" t="s">
        <v>25</v>
      </c>
      <c r="L84" t="s">
        <v>636</v>
      </c>
      <c r="M84">
        <v>1999</v>
      </c>
      <c r="N84" t="s">
        <v>124</v>
      </c>
      <c r="O84" t="s">
        <v>636</v>
      </c>
      <c r="P84">
        <v>100119137</v>
      </c>
      <c r="Q84">
        <v>81</v>
      </c>
      <c r="R84">
        <v>1999</v>
      </c>
      <c r="S84" s="13" t="s">
        <v>25</v>
      </c>
      <c r="W84" s="3" t="s">
        <v>435</v>
      </c>
      <c r="X84" s="3">
        <v>1998</v>
      </c>
      <c r="Y84" s="3" t="s">
        <v>160</v>
      </c>
      <c r="Z84" s="13" t="s">
        <v>435</v>
      </c>
      <c r="AA84" s="13">
        <v>100099164</v>
      </c>
      <c r="AB84" s="13">
        <v>81</v>
      </c>
      <c r="AC84" s="13">
        <v>1998</v>
      </c>
      <c r="AD84" s="15" t="s">
        <v>25</v>
      </c>
      <c r="AE84" s="3" t="str">
        <f>IF(AB84&gt;$AB$1,"NA",(IF($AC84&lt;'[2]Point Tables'!$S$5,"OLD",(IF($AD84="Y","X",(VLOOKUP($AA84,[1]Y14WF!$A$1:$A$65536,1,FALSE)))))))</f>
        <v>NA</v>
      </c>
      <c r="AF84" s="3" t="str">
        <f>IF(AB84&gt;$AB$1,"NA",(IF(AC84&lt;'[2]Point Tables'!$S$6,"OLD",(IF(AD84="Y","X",(VLOOKUP(AA84,[1]Y12WF!$A$1:$A$65536,1,FALSE)))))))</f>
        <v>NA</v>
      </c>
      <c r="AG84" s="3"/>
      <c r="AH84" s="3"/>
      <c r="AI84" s="3"/>
      <c r="AJ84" s="3"/>
      <c r="AS84" s="3"/>
      <c r="AT84" s="3"/>
      <c r="AU84" s="3"/>
      <c r="BD84" s="3"/>
      <c r="BE84" s="3"/>
      <c r="BF84" s="3"/>
      <c r="BO84" s="3"/>
      <c r="BP84" s="3"/>
      <c r="BQ84" s="3"/>
      <c r="BZ84" s="3"/>
      <c r="CA84" s="3"/>
      <c r="CB84" s="3"/>
      <c r="CK84" s="3"/>
      <c r="CL84" s="3"/>
      <c r="CM84" s="3"/>
      <c r="CV84" s="3"/>
      <c r="CW84" s="3"/>
      <c r="CX84" s="3"/>
      <c r="DG84" s="3"/>
      <c r="DH84" s="3"/>
      <c r="DI84" s="3"/>
      <c r="DR84" s="3"/>
      <c r="DS84" s="3"/>
      <c r="DT84" s="3"/>
    </row>
    <row r="85" spans="1:124">
      <c r="A85" s="3" t="s">
        <v>635</v>
      </c>
      <c r="B85" s="3">
        <v>1998</v>
      </c>
      <c r="C85" s="3" t="s">
        <v>216</v>
      </c>
      <c r="D85" s="13" t="s">
        <v>635</v>
      </c>
      <c r="E85" s="13">
        <v>100128527</v>
      </c>
      <c r="F85" s="13">
        <v>82</v>
      </c>
      <c r="G85" s="13">
        <v>1998</v>
      </c>
      <c r="H85" s="13" t="s">
        <v>25</v>
      </c>
      <c r="L85" t="s">
        <v>634</v>
      </c>
      <c r="M85">
        <v>1997</v>
      </c>
      <c r="N85" t="s">
        <v>39</v>
      </c>
      <c r="O85" t="s">
        <v>634</v>
      </c>
      <c r="P85">
        <v>100094344</v>
      </c>
      <c r="Q85">
        <v>82</v>
      </c>
      <c r="R85">
        <v>1997</v>
      </c>
      <c r="S85" s="13" t="s">
        <v>25</v>
      </c>
      <c r="W85" s="3" t="s">
        <v>633</v>
      </c>
      <c r="X85" s="3">
        <v>1999</v>
      </c>
      <c r="Y85" s="3" t="s">
        <v>41</v>
      </c>
      <c r="Z85" s="13" t="s">
        <v>633</v>
      </c>
      <c r="AA85" s="13">
        <v>100101379</v>
      </c>
      <c r="AB85" s="13">
        <v>82</v>
      </c>
      <c r="AC85" s="13">
        <v>1999</v>
      </c>
      <c r="AD85" s="15" t="s">
        <v>25</v>
      </c>
      <c r="AE85" s="3" t="str">
        <f>IF(AB85&gt;$AB$1,"NA",(IF($AC85&lt;'[2]Point Tables'!$S$5,"OLD",(IF($AD85="Y","X",(VLOOKUP($AA85,[1]Y14WF!$A$1:$A$65536,1,FALSE)))))))</f>
        <v>NA</v>
      </c>
      <c r="AF85" s="3" t="str">
        <f>IF(AB85&gt;$AB$1,"NA",(IF(AC85&lt;'[2]Point Tables'!$S$6,"OLD",(IF(AD85="Y","X",(VLOOKUP(AA85,[1]Y12WF!$A$1:$A$65536,1,FALSE)))))))</f>
        <v>NA</v>
      </c>
      <c r="AG85" s="3"/>
      <c r="AH85" s="3"/>
      <c r="AI85" s="3"/>
      <c r="AJ85" s="3"/>
      <c r="AS85" s="3"/>
      <c r="AT85" s="3"/>
      <c r="AU85" s="3"/>
      <c r="BD85" s="3"/>
      <c r="BE85" s="3"/>
      <c r="BF85" s="3"/>
      <c r="BO85" s="3"/>
      <c r="BP85" s="3"/>
      <c r="BQ85" s="3"/>
      <c r="BZ85" s="3"/>
      <c r="CA85" s="3"/>
      <c r="CB85" s="3"/>
      <c r="CK85" s="3"/>
      <c r="CL85" s="3"/>
      <c r="CM85" s="3"/>
      <c r="CV85" s="3"/>
      <c r="CW85" s="3"/>
      <c r="CX85" s="3"/>
      <c r="DG85" s="3"/>
      <c r="DH85" s="3"/>
      <c r="DI85" s="3"/>
      <c r="DR85" s="3"/>
      <c r="DS85" s="3"/>
      <c r="DT85" s="3"/>
    </row>
    <row r="86" spans="1:124">
      <c r="A86" s="3" t="s">
        <v>626</v>
      </c>
      <c r="B86" s="3"/>
      <c r="C86" s="3"/>
      <c r="L86" t="s">
        <v>494</v>
      </c>
      <c r="M86">
        <v>1998</v>
      </c>
      <c r="N86" t="s">
        <v>27</v>
      </c>
      <c r="O86" t="s">
        <v>494</v>
      </c>
      <c r="P86">
        <v>100083238</v>
      </c>
      <c r="Q86">
        <v>83</v>
      </c>
      <c r="R86">
        <v>1998</v>
      </c>
      <c r="S86" s="13" t="s">
        <v>25</v>
      </c>
      <c r="W86" s="3" t="s">
        <v>440</v>
      </c>
      <c r="X86" s="3">
        <v>1996</v>
      </c>
      <c r="Y86" s="3" t="s">
        <v>140</v>
      </c>
      <c r="Z86" s="13" t="s">
        <v>440</v>
      </c>
      <c r="AA86" s="13">
        <v>100087090</v>
      </c>
      <c r="AB86" s="13">
        <v>83</v>
      </c>
      <c r="AC86" s="13">
        <v>1996</v>
      </c>
      <c r="AD86" s="15" t="s">
        <v>25</v>
      </c>
      <c r="AE86" s="3" t="str">
        <f>IF(AB86&gt;$AB$1,"NA",(IF($AC86&lt;'[2]Point Tables'!$S$5,"OLD",(IF($AD86="Y","X",(VLOOKUP($AA86,[1]Y14WF!$A$1:$A$65536,1,FALSE)))))))</f>
        <v>NA</v>
      </c>
      <c r="AF86" s="3" t="str">
        <f>IF(AB86&gt;$AB$1,"NA",(IF(AC86&lt;'[2]Point Tables'!$S$6,"OLD",(IF(AD86="Y","X",(VLOOKUP(AA86,[1]Y12WF!$A$1:$A$65536,1,FALSE)))))))</f>
        <v>NA</v>
      </c>
      <c r="AG86" s="3"/>
      <c r="AH86" s="3"/>
      <c r="AI86" s="3"/>
      <c r="AJ86" s="3"/>
      <c r="AS86" s="3"/>
      <c r="AT86" s="3"/>
      <c r="AU86" s="3"/>
      <c r="BD86" s="3"/>
      <c r="BE86" s="3"/>
      <c r="BF86" s="3"/>
      <c r="BO86" s="3"/>
      <c r="BP86" s="3"/>
      <c r="BQ86" s="3"/>
      <c r="BZ86" s="3"/>
      <c r="CA86" s="3"/>
      <c r="CB86" s="3"/>
      <c r="CK86" s="3"/>
      <c r="CL86" s="3"/>
      <c r="CM86" s="3"/>
      <c r="CV86" s="3"/>
      <c r="CW86" s="3"/>
      <c r="CX86" s="3"/>
      <c r="DG86" s="3"/>
      <c r="DH86" s="3"/>
      <c r="DI86" s="3"/>
      <c r="DR86" s="3"/>
      <c r="DS86" s="3"/>
      <c r="DT86" s="3"/>
    </row>
    <row r="87" spans="1:124">
      <c r="A87" s="3" t="s">
        <v>626</v>
      </c>
      <c r="B87" s="3"/>
      <c r="C87" s="3"/>
      <c r="L87" t="s">
        <v>612</v>
      </c>
      <c r="M87">
        <v>1997</v>
      </c>
      <c r="N87" t="s">
        <v>37</v>
      </c>
      <c r="O87" t="s">
        <v>612</v>
      </c>
      <c r="P87">
        <v>100125848</v>
      </c>
      <c r="Q87">
        <v>84</v>
      </c>
      <c r="R87">
        <v>1997</v>
      </c>
      <c r="S87" s="13" t="s">
        <v>25</v>
      </c>
      <c r="W87" s="3" t="s">
        <v>256</v>
      </c>
      <c r="X87" s="3">
        <v>1997</v>
      </c>
      <c r="Y87" s="3" t="s">
        <v>80</v>
      </c>
      <c r="Z87" s="13" t="s">
        <v>256</v>
      </c>
      <c r="AA87" s="13">
        <v>100119274</v>
      </c>
      <c r="AB87" s="13">
        <v>84</v>
      </c>
      <c r="AC87" s="13">
        <v>1997</v>
      </c>
      <c r="AD87" s="15" t="s">
        <v>25</v>
      </c>
      <c r="AE87" s="3" t="str">
        <f>IF(AB87&gt;$AB$1,"NA",(IF($AC87&lt;'[2]Point Tables'!$S$5,"OLD",(IF($AD87="Y","X",(VLOOKUP($AA87,[1]Y14WF!$A$1:$A$65536,1,FALSE)))))))</f>
        <v>NA</v>
      </c>
      <c r="AF87" s="3" t="str">
        <f>IF(AB87&gt;$AB$1,"NA",(IF(AC87&lt;'[2]Point Tables'!$S$6,"OLD",(IF(AD87="Y","X",(VLOOKUP(AA87,[1]Y12WF!$A$1:$A$65536,1,FALSE)))))))</f>
        <v>NA</v>
      </c>
      <c r="AG87" s="3"/>
      <c r="AH87" s="3"/>
      <c r="AI87" s="3"/>
      <c r="AJ87" s="3"/>
      <c r="AS87" s="3"/>
      <c r="AT87" s="3"/>
      <c r="AU87" s="3"/>
      <c r="BD87" s="3"/>
      <c r="BE87" s="3"/>
      <c r="BF87" s="3"/>
      <c r="BO87" s="3"/>
      <c r="BP87" s="3"/>
      <c r="BQ87" s="3"/>
      <c r="BZ87" s="3"/>
      <c r="CA87" s="3"/>
      <c r="CB87" s="3"/>
      <c r="CK87" s="3"/>
      <c r="CL87" s="3"/>
      <c r="CM87" s="3"/>
      <c r="CV87" s="3"/>
      <c r="CW87" s="3"/>
      <c r="CX87" s="3"/>
      <c r="DG87" s="3"/>
      <c r="DH87" s="3"/>
      <c r="DI87" s="3"/>
      <c r="DR87" s="3"/>
      <c r="DS87" s="3"/>
      <c r="DT87" s="3"/>
    </row>
    <row r="88" spans="1:124">
      <c r="A88" s="3" t="s">
        <v>626</v>
      </c>
      <c r="B88" s="3"/>
      <c r="C88" s="3"/>
      <c r="L88" t="s">
        <v>632</v>
      </c>
      <c r="M88">
        <v>1998</v>
      </c>
      <c r="N88" t="s">
        <v>37</v>
      </c>
      <c r="O88" t="s">
        <v>632</v>
      </c>
      <c r="P88">
        <v>100116060</v>
      </c>
      <c r="Q88">
        <v>85</v>
      </c>
      <c r="R88">
        <v>1998</v>
      </c>
      <c r="S88" s="13" t="s">
        <v>25</v>
      </c>
      <c r="W88" s="3" t="s">
        <v>631</v>
      </c>
      <c r="X88" s="3">
        <v>1999</v>
      </c>
      <c r="Y88" s="3" t="s">
        <v>160</v>
      </c>
      <c r="Z88" s="13" t="s">
        <v>631</v>
      </c>
      <c r="AA88" s="13">
        <v>100101461</v>
      </c>
      <c r="AB88" s="13">
        <v>85</v>
      </c>
      <c r="AC88" s="13">
        <v>1999</v>
      </c>
      <c r="AD88" s="15" t="s">
        <v>25</v>
      </c>
      <c r="AE88" s="3" t="str">
        <f>IF(AB88&gt;$AB$1,"NA",(IF($AC88&lt;'[2]Point Tables'!$S$5,"OLD",(IF($AD88="Y","X",(VLOOKUP($AA88,[1]Y14WF!$A$1:$A$65536,1,FALSE)))))))</f>
        <v>NA</v>
      </c>
      <c r="AF88" s="3" t="str">
        <f>IF(AB88&gt;$AB$1,"NA",(IF(AC88&lt;'[2]Point Tables'!$S$6,"OLD",(IF(AD88="Y","X",(VLOOKUP(AA88,[1]Y12WF!$A$1:$A$65536,1,FALSE)))))))</f>
        <v>NA</v>
      </c>
      <c r="AG88" s="3"/>
      <c r="AH88" s="3"/>
      <c r="AI88" s="3"/>
      <c r="AJ88" s="3"/>
      <c r="AS88" s="3"/>
      <c r="AT88" s="3"/>
      <c r="AU88" s="3"/>
      <c r="BD88" s="3"/>
      <c r="BE88" s="3"/>
      <c r="BF88" s="3"/>
      <c r="BO88" s="3"/>
      <c r="BP88" s="3"/>
      <c r="BQ88" s="3"/>
      <c r="BZ88" s="3"/>
      <c r="CA88" s="3"/>
      <c r="CB88" s="3"/>
      <c r="CK88" s="3"/>
      <c r="CL88" s="3"/>
      <c r="CM88" s="3"/>
      <c r="CV88" s="3"/>
      <c r="CW88" s="3"/>
      <c r="CX88" s="3"/>
      <c r="DG88" s="3"/>
      <c r="DH88" s="3"/>
      <c r="DI88" s="3"/>
      <c r="DR88" s="3"/>
      <c r="DS88" s="3"/>
      <c r="DT88" s="3"/>
    </row>
    <row r="89" spans="1:124">
      <c r="A89" s="3" t="s">
        <v>626</v>
      </c>
      <c r="B89" s="3"/>
      <c r="C89" s="3"/>
      <c r="L89" t="s">
        <v>630</v>
      </c>
      <c r="M89">
        <v>1999</v>
      </c>
      <c r="N89" t="s">
        <v>124</v>
      </c>
      <c r="O89" t="s">
        <v>630</v>
      </c>
      <c r="P89">
        <v>100132915</v>
      </c>
      <c r="Q89">
        <v>86</v>
      </c>
      <c r="R89">
        <v>1999</v>
      </c>
      <c r="S89" s="13" t="s">
        <v>25</v>
      </c>
      <c r="W89" s="3" t="s">
        <v>629</v>
      </c>
      <c r="X89" s="3">
        <v>1999</v>
      </c>
      <c r="Y89" s="3" t="s">
        <v>71</v>
      </c>
      <c r="Z89" s="13" t="s">
        <v>629</v>
      </c>
      <c r="AA89" s="13">
        <v>100094670</v>
      </c>
      <c r="AB89" s="13">
        <v>86</v>
      </c>
      <c r="AC89" s="13">
        <v>1999</v>
      </c>
      <c r="AD89" s="15" t="s">
        <v>25</v>
      </c>
      <c r="AE89" s="3" t="str">
        <f>IF(AB89&gt;$AB$1,"NA",(IF($AC89&lt;'[2]Point Tables'!$S$5,"OLD",(IF($AD89="Y","X",(VLOOKUP($AA89,[1]Y14WF!$A$1:$A$65536,1,FALSE)))))))</f>
        <v>NA</v>
      </c>
      <c r="AF89" s="3" t="str">
        <f>IF(AB89&gt;$AB$1,"NA",(IF(AC89&lt;'[2]Point Tables'!$S$6,"OLD",(IF(AD89="Y","X",(VLOOKUP(AA89,[1]Y12WF!$A$1:$A$65536,1,FALSE)))))))</f>
        <v>NA</v>
      </c>
      <c r="AG89" s="3"/>
      <c r="AH89" s="3"/>
      <c r="AI89" s="3"/>
      <c r="AJ89" s="3"/>
      <c r="AS89" s="3"/>
      <c r="AT89" s="3"/>
      <c r="AU89" s="3"/>
      <c r="BD89" s="3"/>
      <c r="BE89" s="3"/>
      <c r="BF89" s="3"/>
      <c r="BO89" s="3"/>
      <c r="BP89" s="3"/>
      <c r="BQ89" s="3"/>
      <c r="BZ89" s="3"/>
      <c r="CA89" s="3"/>
      <c r="CB89" s="3"/>
      <c r="CK89" s="3"/>
      <c r="CL89" s="3"/>
      <c r="CM89" s="3"/>
      <c r="CV89" s="3"/>
      <c r="CW89" s="3"/>
      <c r="CX89" s="3"/>
      <c r="DG89" s="3"/>
      <c r="DH89" s="3"/>
      <c r="DI89" s="3"/>
      <c r="DR89" s="3"/>
      <c r="DS89" s="3"/>
      <c r="DT89" s="3"/>
    </row>
    <row r="90" spans="1:124">
      <c r="A90" s="3" t="s">
        <v>626</v>
      </c>
      <c r="B90" s="3"/>
      <c r="C90" s="3"/>
      <c r="L90" t="s">
        <v>628</v>
      </c>
      <c r="M90">
        <v>1996</v>
      </c>
      <c r="N90" t="s">
        <v>124</v>
      </c>
      <c r="O90" t="s">
        <v>628</v>
      </c>
      <c r="P90">
        <v>100129399</v>
      </c>
      <c r="Q90">
        <v>87</v>
      </c>
      <c r="R90">
        <v>1996</v>
      </c>
      <c r="S90" s="13" t="s">
        <v>25</v>
      </c>
      <c r="W90" s="3" t="s">
        <v>627</v>
      </c>
      <c r="X90" s="3">
        <v>1998</v>
      </c>
      <c r="Y90" s="3" t="s">
        <v>226</v>
      </c>
      <c r="Z90" s="13" t="s">
        <v>627</v>
      </c>
      <c r="AA90" s="13">
        <v>100095840</v>
      </c>
      <c r="AB90" s="13">
        <v>87</v>
      </c>
      <c r="AC90" s="13">
        <v>1998</v>
      </c>
      <c r="AD90" s="15" t="s">
        <v>25</v>
      </c>
      <c r="AE90" s="3" t="str">
        <f>IF(AB90&gt;$AB$1,"NA",(IF($AC90&lt;'[2]Point Tables'!$S$5,"OLD",(IF($AD90="Y","X",(VLOOKUP($AA90,[1]Y14WF!$A$1:$A$65536,1,FALSE)))))))</f>
        <v>NA</v>
      </c>
      <c r="AF90" s="3" t="str">
        <f>IF(AB90&gt;$AB$1,"NA",(IF(AC90&lt;'[2]Point Tables'!$S$6,"OLD",(IF(AD90="Y","X",(VLOOKUP(AA90,[1]Y12WF!$A$1:$A$65536,1,FALSE)))))))</f>
        <v>NA</v>
      </c>
      <c r="AG90" s="3"/>
      <c r="AH90" s="3"/>
      <c r="AI90" s="3"/>
      <c r="AJ90" s="3"/>
      <c r="AS90" s="3"/>
      <c r="AT90" s="3"/>
      <c r="AU90" s="3"/>
      <c r="BD90" s="3"/>
      <c r="BE90" s="3"/>
      <c r="BF90" s="3"/>
      <c r="BO90" s="3"/>
      <c r="BP90" s="3"/>
      <c r="BQ90" s="3"/>
      <c r="BZ90" s="3"/>
      <c r="CA90" s="3"/>
      <c r="CB90" s="3"/>
      <c r="CK90" s="3"/>
      <c r="CL90" s="3"/>
      <c r="CM90" s="3"/>
      <c r="CV90" s="3"/>
      <c r="CW90" s="3"/>
      <c r="CX90" s="3"/>
      <c r="DG90" s="3"/>
      <c r="DH90" s="3"/>
      <c r="DI90" s="3"/>
      <c r="DR90" s="3"/>
      <c r="DS90" s="3"/>
      <c r="DT90" s="3"/>
    </row>
    <row r="91" spans="1:124">
      <c r="A91" s="3" t="s">
        <v>626</v>
      </c>
      <c r="B91" s="3"/>
      <c r="C91" s="3"/>
      <c r="L91" t="s">
        <v>227</v>
      </c>
      <c r="M91">
        <v>0</v>
      </c>
      <c r="N91">
        <v>0</v>
      </c>
      <c r="O91" t="s">
        <v>227</v>
      </c>
      <c r="P91">
        <v>0</v>
      </c>
      <c r="Q91">
        <v>0</v>
      </c>
      <c r="R91">
        <v>0</v>
      </c>
      <c r="S91" s="13" t="s">
        <v>25</v>
      </c>
      <c r="W91" s="3" t="s">
        <v>468</v>
      </c>
      <c r="X91" s="3">
        <v>1996</v>
      </c>
      <c r="Y91" s="3" t="s">
        <v>374</v>
      </c>
      <c r="Z91" s="13" t="s">
        <v>468</v>
      </c>
      <c r="AA91" s="13">
        <v>100123965</v>
      </c>
      <c r="AB91" s="13">
        <v>88</v>
      </c>
      <c r="AC91" s="13">
        <v>1996</v>
      </c>
      <c r="AD91" s="15" t="s">
        <v>25</v>
      </c>
      <c r="AE91" s="3" t="str">
        <f>IF(AB91&gt;$AB$1,"NA",(IF($AC91&lt;'[2]Point Tables'!$S$5,"OLD",(IF($AD91="Y","X",(VLOOKUP($AA91,[1]Y14WF!$A$1:$A$65536,1,FALSE)))))))</f>
        <v>NA</v>
      </c>
      <c r="AF91" s="3" t="str">
        <f>IF(AB91&gt;$AB$1,"NA",(IF(AC91&lt;'[2]Point Tables'!$S$6,"OLD",(IF(AD91="Y","X",(VLOOKUP(AA91,[1]Y12WF!$A$1:$A$65536,1,FALSE)))))))</f>
        <v>NA</v>
      </c>
      <c r="AG91" s="3"/>
      <c r="AH91" s="3"/>
      <c r="AI91" s="3"/>
      <c r="AJ91" s="3"/>
      <c r="AS91" s="3"/>
      <c r="AT91" s="3"/>
      <c r="AU91" s="3"/>
      <c r="BD91" s="3"/>
      <c r="BE91" s="3"/>
      <c r="BF91" s="3"/>
      <c r="BO91" s="3"/>
      <c r="BP91" s="3"/>
      <c r="BQ91" s="3"/>
      <c r="BZ91" s="3"/>
      <c r="CA91" s="3"/>
      <c r="CB91" s="3"/>
      <c r="CK91" s="3"/>
      <c r="CL91" s="3"/>
      <c r="CM91" s="3"/>
      <c r="CV91" s="3"/>
      <c r="CW91" s="3"/>
      <c r="CX91" s="3"/>
      <c r="DG91" s="3"/>
      <c r="DH91" s="3"/>
      <c r="DI91" s="3"/>
      <c r="DR91" s="3"/>
      <c r="DS91" s="3"/>
      <c r="DT91" s="3"/>
    </row>
    <row r="92" spans="1:124">
      <c r="A92" s="3" t="s">
        <v>626</v>
      </c>
      <c r="B92" s="3"/>
      <c r="C92" s="3"/>
      <c r="L92" t="s">
        <v>227</v>
      </c>
      <c r="M92">
        <v>0</v>
      </c>
      <c r="N92">
        <v>0</v>
      </c>
      <c r="O92" t="s">
        <v>227</v>
      </c>
      <c r="P92">
        <v>0</v>
      </c>
      <c r="Q92">
        <v>0</v>
      </c>
      <c r="R92">
        <v>0</v>
      </c>
      <c r="S92" s="13" t="s">
        <v>25</v>
      </c>
      <c r="W92" s="3" t="s">
        <v>494</v>
      </c>
      <c r="X92" s="3">
        <v>1998</v>
      </c>
      <c r="Y92" s="3" t="s">
        <v>27</v>
      </c>
      <c r="Z92" s="13" t="s">
        <v>494</v>
      </c>
      <c r="AA92" s="13">
        <v>100083238</v>
      </c>
      <c r="AB92" s="13">
        <v>89.5</v>
      </c>
      <c r="AC92" s="13">
        <v>1998</v>
      </c>
      <c r="AD92" s="15" t="s">
        <v>25</v>
      </c>
      <c r="AE92" s="3" t="str">
        <f>IF(AB92&gt;$AB$1,"NA",(IF($AC92&lt;'[2]Point Tables'!$S$5,"OLD",(IF($AD92="Y","X",(VLOOKUP($AA92,[1]Y14WF!$A$1:$A$65536,1,FALSE)))))))</f>
        <v>NA</v>
      </c>
      <c r="AF92" s="3" t="str">
        <f>IF(AB92&gt;$AB$1,"NA",(IF(AC92&lt;'[2]Point Tables'!$S$6,"OLD",(IF(AD92="Y","X",(VLOOKUP(AA92,[1]Y12WF!$A$1:$A$65536,1,FALSE)))))))</f>
        <v>NA</v>
      </c>
      <c r="AG92" s="3"/>
      <c r="AH92" s="3"/>
      <c r="AI92" s="3"/>
      <c r="AJ92" s="3"/>
      <c r="AS92" s="3"/>
      <c r="AT92" s="3"/>
      <c r="AU92" s="3"/>
      <c r="BD92" s="3"/>
      <c r="BE92" s="3"/>
      <c r="BF92" s="3"/>
      <c r="BO92" s="3"/>
      <c r="BP92" s="3"/>
      <c r="BQ92" s="3"/>
      <c r="BZ92" s="3"/>
      <c r="CA92" s="3"/>
      <c r="CB92" s="3"/>
      <c r="CK92" s="3"/>
      <c r="CL92" s="3"/>
      <c r="CM92" s="3"/>
      <c r="CV92" s="3"/>
      <c r="CW92" s="3"/>
      <c r="CX92" s="3"/>
      <c r="DG92" s="3"/>
      <c r="DH92" s="3"/>
      <c r="DI92" s="3"/>
      <c r="DR92" s="3"/>
      <c r="DS92" s="3"/>
      <c r="DT92" s="3"/>
    </row>
    <row r="93" spans="1:124">
      <c r="A93" s="3" t="s">
        <v>626</v>
      </c>
      <c r="B93" s="3"/>
      <c r="C93" s="3"/>
      <c r="L93" t="s">
        <v>227</v>
      </c>
      <c r="M93">
        <v>0</v>
      </c>
      <c r="N93">
        <v>0</v>
      </c>
      <c r="O93" t="s">
        <v>227</v>
      </c>
      <c r="P93">
        <v>0</v>
      </c>
      <c r="Q93">
        <v>0</v>
      </c>
      <c r="R93">
        <v>0</v>
      </c>
      <c r="S93" s="13" t="s">
        <v>25</v>
      </c>
      <c r="W93" s="3" t="s">
        <v>329</v>
      </c>
      <c r="X93" s="3">
        <v>1996</v>
      </c>
      <c r="Y93" s="3" t="s">
        <v>124</v>
      </c>
      <c r="Z93" s="13" t="s">
        <v>329</v>
      </c>
      <c r="AA93" s="13">
        <v>100133319</v>
      </c>
      <c r="AB93" s="13">
        <v>89.5</v>
      </c>
      <c r="AC93" s="13">
        <v>1996</v>
      </c>
      <c r="AD93" s="15" t="s">
        <v>25</v>
      </c>
      <c r="AE93" s="3" t="str">
        <f>IF(AB93&gt;$AB$1,"NA",(IF($AC93&lt;'[2]Point Tables'!$S$5,"OLD",(IF($AD93="Y","X",(VLOOKUP($AA93,[1]Y14WF!$A$1:$A$65536,1,FALSE)))))))</f>
        <v>NA</v>
      </c>
      <c r="AF93" s="3" t="str">
        <f>IF(AB93&gt;$AB$1,"NA",(IF(AC93&lt;'[2]Point Tables'!$S$6,"OLD",(IF(AD93="Y","X",(VLOOKUP(AA93,[1]Y12WF!$A$1:$A$65536,1,FALSE)))))))</f>
        <v>NA</v>
      </c>
      <c r="AG93" s="3"/>
      <c r="AH93" s="3"/>
      <c r="AI93" s="3"/>
      <c r="AJ93" s="3"/>
      <c r="AS93" s="3"/>
      <c r="AT93" s="3"/>
      <c r="AU93" s="3"/>
      <c r="BD93" s="3"/>
      <c r="BE93" s="3"/>
      <c r="BF93" s="3"/>
      <c r="BO93" s="3"/>
      <c r="BP93" s="3"/>
      <c r="BQ93" s="3"/>
      <c r="BZ93" s="3"/>
      <c r="CA93" s="3"/>
      <c r="CB93" s="3"/>
      <c r="CK93" s="3"/>
      <c r="CL93" s="3"/>
      <c r="CM93" s="3"/>
      <c r="CV93" s="3"/>
      <c r="CW93" s="3"/>
      <c r="CX93" s="3"/>
      <c r="DG93" s="3"/>
      <c r="DH93" s="3"/>
      <c r="DI93" s="3"/>
      <c r="DR93" s="3"/>
      <c r="DS93" s="3"/>
      <c r="DT93" s="3"/>
    </row>
    <row r="94" spans="1:124">
      <c r="A94" s="3" t="s">
        <v>626</v>
      </c>
      <c r="B94" s="3"/>
      <c r="C94" s="3"/>
      <c r="L94" t="s">
        <v>227</v>
      </c>
      <c r="M94">
        <v>0</v>
      </c>
      <c r="N94">
        <v>0</v>
      </c>
      <c r="O94" t="s">
        <v>227</v>
      </c>
      <c r="P94">
        <v>0</v>
      </c>
      <c r="Q94">
        <v>0</v>
      </c>
      <c r="R94">
        <v>0</v>
      </c>
      <c r="S94" s="13" t="s">
        <v>25</v>
      </c>
      <c r="W94" s="3" t="s">
        <v>625</v>
      </c>
      <c r="X94" s="3">
        <v>1998</v>
      </c>
      <c r="Y94" s="3" t="s">
        <v>105</v>
      </c>
      <c r="Z94" s="13" t="s">
        <v>625</v>
      </c>
      <c r="AA94" s="13">
        <v>100099883</v>
      </c>
      <c r="AB94" s="13">
        <v>91</v>
      </c>
      <c r="AC94" s="13">
        <v>1998</v>
      </c>
      <c r="AD94" s="15" t="s">
        <v>25</v>
      </c>
      <c r="AE94" s="3" t="str">
        <f>IF(AB94&gt;$AB$1,"NA",(IF($AC94&lt;'[2]Point Tables'!$S$5,"OLD",(IF($AD94="Y","X",(VLOOKUP($AA94,[1]Y14WF!$A$1:$A$65536,1,FALSE)))))))</f>
        <v>NA</v>
      </c>
      <c r="AF94" s="3" t="str">
        <f>IF(AB94&gt;$AB$1,"NA",(IF(AC94&lt;'[2]Point Tables'!$S$6,"OLD",(IF(AD94="Y","X",(VLOOKUP(AA94,[1]Y12WF!$A$1:$A$65536,1,FALSE)))))))</f>
        <v>NA</v>
      </c>
      <c r="AG94" s="3"/>
      <c r="AH94" s="3"/>
      <c r="AI94" s="3"/>
      <c r="AJ94" s="3"/>
      <c r="AS94" s="3"/>
      <c r="AT94" s="3"/>
      <c r="AU94" s="3"/>
      <c r="BD94" s="3"/>
      <c r="BE94" s="3"/>
      <c r="BF94" s="3"/>
      <c r="BO94" s="3"/>
      <c r="BP94" s="3"/>
      <c r="BQ94" s="3"/>
      <c r="BZ94" s="3"/>
      <c r="CA94" s="3"/>
      <c r="CB94" s="3"/>
      <c r="CK94" s="3"/>
      <c r="CL94" s="3"/>
      <c r="CM94" s="3"/>
      <c r="CV94" s="3"/>
      <c r="CW94" s="3"/>
      <c r="CX94" s="3"/>
      <c r="DG94" s="3"/>
      <c r="DH94" s="3"/>
      <c r="DI94" s="3"/>
      <c r="DR94" s="3"/>
      <c r="DS94" s="3"/>
      <c r="DT94" s="3"/>
    </row>
    <row r="95" spans="1:124">
      <c r="A95" s="3"/>
      <c r="B95" s="3"/>
      <c r="C95" s="3"/>
      <c r="L95" t="s">
        <v>227</v>
      </c>
      <c r="M95">
        <v>0</v>
      </c>
      <c r="N95">
        <v>0</v>
      </c>
      <c r="O95" t="s">
        <v>227</v>
      </c>
      <c r="P95">
        <v>0</v>
      </c>
      <c r="Q95">
        <v>0</v>
      </c>
      <c r="R95">
        <v>0</v>
      </c>
      <c r="S95" s="13" t="s">
        <v>25</v>
      </c>
      <c r="W95" s="3" t="s">
        <v>624</v>
      </c>
      <c r="X95" s="3">
        <v>1996</v>
      </c>
      <c r="Y95" s="3" t="s">
        <v>37</v>
      </c>
      <c r="Z95" s="13" t="s">
        <v>624</v>
      </c>
      <c r="AA95" s="13">
        <v>100129577</v>
      </c>
      <c r="AB95" s="13">
        <v>92</v>
      </c>
      <c r="AC95" s="13">
        <v>1996</v>
      </c>
      <c r="AD95" s="15" t="s">
        <v>25</v>
      </c>
      <c r="AE95" s="3" t="str">
        <f>IF(AB95&gt;$AB$1,"NA",(IF($AC95&lt;'[2]Point Tables'!$S$5,"OLD",(IF($AD95="Y","X",(VLOOKUP($AA95,[1]Y14WF!$A$1:$A$65536,1,FALSE)))))))</f>
        <v>NA</v>
      </c>
      <c r="AF95" s="3" t="str">
        <f>IF(AB95&gt;$AB$1,"NA",(IF(AC95&lt;'[2]Point Tables'!$S$6,"OLD",(IF(AD95="Y","X",(VLOOKUP(AA95,[1]Y12WF!$A$1:$A$65536,1,FALSE)))))))</f>
        <v>NA</v>
      </c>
      <c r="AG95" s="3"/>
      <c r="AH95" s="3"/>
      <c r="AI95" s="3"/>
      <c r="AJ95" s="3"/>
      <c r="AS95" s="3"/>
      <c r="AT95" s="3"/>
      <c r="AU95" s="3"/>
      <c r="BD95" s="3"/>
      <c r="BE95" s="3"/>
      <c r="BF95" s="3"/>
      <c r="BO95" s="3"/>
      <c r="BP95" s="3"/>
      <c r="BQ95" s="3"/>
      <c r="BZ95" s="3"/>
      <c r="CA95" s="3"/>
      <c r="CB95" s="3"/>
      <c r="CK95" s="3"/>
      <c r="CL95" s="3"/>
      <c r="CM95" s="3"/>
      <c r="CV95" s="3"/>
      <c r="CW95" s="3"/>
      <c r="CX95" s="3"/>
      <c r="DG95" s="3"/>
      <c r="DH95" s="3"/>
      <c r="DI95" s="3"/>
      <c r="DR95" s="3"/>
      <c r="DS95" s="3"/>
      <c r="DT95" s="3"/>
    </row>
    <row r="96" spans="1:124">
      <c r="A96" s="3"/>
      <c r="B96" s="3"/>
      <c r="C96" s="3"/>
      <c r="L96" t="s">
        <v>227</v>
      </c>
      <c r="M96">
        <v>0</v>
      </c>
      <c r="N96">
        <v>0</v>
      </c>
      <c r="O96" t="s">
        <v>227</v>
      </c>
      <c r="P96">
        <v>0</v>
      </c>
      <c r="Q96">
        <v>0</v>
      </c>
      <c r="R96">
        <v>0</v>
      </c>
      <c r="S96" s="13" t="s">
        <v>25</v>
      </c>
      <c r="W96" s="3" t="s">
        <v>623</v>
      </c>
      <c r="X96" s="3">
        <v>1997</v>
      </c>
      <c r="Y96" s="3" t="s">
        <v>41</v>
      </c>
      <c r="Z96" s="13" t="s">
        <v>623</v>
      </c>
      <c r="AA96" s="13">
        <v>100090991</v>
      </c>
      <c r="AB96" s="13">
        <v>93</v>
      </c>
      <c r="AC96" s="13">
        <v>1997</v>
      </c>
      <c r="AD96" s="15" t="s">
        <v>25</v>
      </c>
      <c r="AE96" s="3" t="str">
        <f>IF(AB96&gt;$AB$1,"NA",(IF($AC96&lt;'[2]Point Tables'!$S$5,"OLD",(IF($AD96="Y","X",(VLOOKUP($AA96,[1]Y14WF!$A$1:$A$65536,1,FALSE)))))))</f>
        <v>NA</v>
      </c>
      <c r="AF96" s="3" t="str">
        <f>IF(AB96&gt;$AB$1,"NA",(IF(AC96&lt;'[2]Point Tables'!$S$6,"OLD",(IF(AD96="Y","X",(VLOOKUP(AA96,[1]Y12WF!$A$1:$A$65536,1,FALSE)))))))</f>
        <v>NA</v>
      </c>
      <c r="AG96" s="3"/>
      <c r="AH96" s="3"/>
      <c r="AI96" s="3"/>
      <c r="AJ96" s="3"/>
      <c r="AS96" s="3"/>
      <c r="AT96" s="3"/>
      <c r="AU96" s="3"/>
      <c r="BD96" s="3"/>
      <c r="BE96" s="3"/>
      <c r="BF96" s="3"/>
      <c r="BO96" s="3"/>
      <c r="BP96" s="3"/>
      <c r="BQ96" s="3"/>
      <c r="BZ96" s="3"/>
      <c r="CA96" s="3"/>
      <c r="CB96" s="3"/>
      <c r="CK96" s="3"/>
      <c r="CL96" s="3"/>
      <c r="CM96" s="3"/>
      <c r="CV96" s="3"/>
      <c r="CW96" s="3"/>
      <c r="CX96" s="3"/>
      <c r="DG96" s="3"/>
      <c r="DH96" s="3"/>
      <c r="DI96" s="3"/>
      <c r="DR96" s="3"/>
      <c r="DS96" s="3"/>
      <c r="DT96" s="3"/>
    </row>
    <row r="97" spans="1:124" ht="27">
      <c r="A97" s="3"/>
      <c r="B97" s="3"/>
      <c r="C97" s="3"/>
      <c r="L97" t="s">
        <v>227</v>
      </c>
      <c r="M97">
        <v>0</v>
      </c>
      <c r="N97">
        <v>0</v>
      </c>
      <c r="O97" t="s">
        <v>227</v>
      </c>
      <c r="P97">
        <v>0</v>
      </c>
      <c r="Q97">
        <v>0</v>
      </c>
      <c r="R97">
        <v>0</v>
      </c>
      <c r="S97" s="13" t="s">
        <v>25</v>
      </c>
      <c r="W97" s="3" t="s">
        <v>622</v>
      </c>
      <c r="X97" s="3">
        <v>1996</v>
      </c>
      <c r="Y97" s="3" t="s">
        <v>41</v>
      </c>
      <c r="Z97" s="13" t="s">
        <v>622</v>
      </c>
      <c r="AA97" s="13">
        <v>100084054</v>
      </c>
      <c r="AB97" s="13">
        <v>94</v>
      </c>
      <c r="AC97" s="13">
        <v>1996</v>
      </c>
      <c r="AD97" s="15" t="s">
        <v>25</v>
      </c>
      <c r="AE97" s="3" t="str">
        <f>IF(AB97&gt;$AB$1,"NA",(IF($AC97&lt;'[2]Point Tables'!$S$5,"OLD",(IF($AD97="Y","X",(VLOOKUP($AA97,[1]Y14WF!$A$1:$A$65536,1,FALSE)))))))</f>
        <v>NA</v>
      </c>
      <c r="AF97" s="3" t="str">
        <f>IF(AB97&gt;$AB$1,"NA",(IF(AC97&lt;'[2]Point Tables'!$S$6,"OLD",(IF(AD97="Y","X",(VLOOKUP(AA97,[1]Y12WF!$A$1:$A$65536,1,FALSE)))))))</f>
        <v>NA</v>
      </c>
      <c r="AG97" s="3"/>
      <c r="AH97" s="3"/>
      <c r="AI97" s="3"/>
      <c r="AJ97" s="3"/>
      <c r="AS97" s="3"/>
      <c r="AT97" s="3"/>
      <c r="AU97" s="3"/>
      <c r="BD97" s="3"/>
      <c r="BE97" s="3"/>
      <c r="BF97" s="3"/>
      <c r="BO97" s="3"/>
      <c r="BP97" s="3"/>
      <c r="BQ97" s="3"/>
      <c r="BZ97" s="3"/>
      <c r="CA97" s="3"/>
      <c r="CB97" s="3"/>
      <c r="CK97" s="3"/>
      <c r="CL97" s="3"/>
      <c r="CM97" s="3"/>
      <c r="CV97" s="3"/>
      <c r="CW97" s="3"/>
      <c r="CX97" s="3"/>
      <c r="DG97" s="3"/>
      <c r="DH97" s="3"/>
      <c r="DI97" s="3"/>
      <c r="DR97" s="3"/>
      <c r="DS97" s="3"/>
      <c r="DT97" s="3"/>
    </row>
    <row r="98" spans="1:124">
      <c r="A98" s="3"/>
      <c r="B98" s="3"/>
      <c r="C98" s="3"/>
      <c r="L98" t="s">
        <v>227</v>
      </c>
      <c r="M98">
        <v>0</v>
      </c>
      <c r="N98">
        <v>0</v>
      </c>
      <c r="O98" t="s">
        <v>227</v>
      </c>
      <c r="P98">
        <v>0</v>
      </c>
      <c r="Q98">
        <v>0</v>
      </c>
      <c r="R98">
        <v>0</v>
      </c>
      <c r="S98" s="13" t="s">
        <v>25</v>
      </c>
      <c r="W98" s="3" t="s">
        <v>296</v>
      </c>
      <c r="X98" s="3">
        <v>1996</v>
      </c>
      <c r="Y98" s="3" t="s">
        <v>41</v>
      </c>
      <c r="Z98" s="13" t="s">
        <v>296</v>
      </c>
      <c r="AA98" s="13">
        <v>100055366</v>
      </c>
      <c r="AB98" s="13">
        <v>95.33</v>
      </c>
      <c r="AC98" s="13">
        <v>1996</v>
      </c>
      <c r="AD98" s="15" t="s">
        <v>25</v>
      </c>
      <c r="AE98" s="3" t="str">
        <f>IF(AB98&gt;$AB$1,"NA",(IF($AC98&lt;'[2]Point Tables'!$S$5,"OLD",(IF($AD98="Y","X",(VLOOKUP($AA98,[1]Y14WF!$A$1:$A$65536,1,FALSE)))))))</f>
        <v>NA</v>
      </c>
      <c r="AF98" s="3" t="str">
        <f>IF(AB98&gt;$AB$1,"NA",(IF(AC98&lt;'[2]Point Tables'!$S$6,"OLD",(IF(AD98="Y","X",(VLOOKUP(AA98,[1]Y12WF!$A$1:$A$65536,1,FALSE)))))))</f>
        <v>NA</v>
      </c>
      <c r="AG98" s="3"/>
      <c r="AH98" s="3"/>
      <c r="AI98" s="3"/>
      <c r="AJ98" s="3"/>
      <c r="AS98" s="3"/>
      <c r="AT98" s="3"/>
      <c r="AU98" s="3"/>
      <c r="BD98" s="3"/>
      <c r="BE98" s="3"/>
      <c r="BF98" s="3"/>
      <c r="BO98" s="3"/>
      <c r="BP98" s="3"/>
      <c r="BQ98" s="3"/>
      <c r="BZ98" s="3"/>
      <c r="CA98" s="3"/>
      <c r="CB98" s="3"/>
      <c r="CK98" s="3"/>
      <c r="CL98" s="3"/>
      <c r="CM98" s="3"/>
      <c r="CV98" s="3"/>
      <c r="CW98" s="3"/>
      <c r="CX98" s="3"/>
      <c r="DG98" s="3"/>
      <c r="DH98" s="3"/>
      <c r="DI98" s="3"/>
      <c r="DR98" s="3"/>
      <c r="DS98" s="3"/>
      <c r="DT98" s="3"/>
    </row>
    <row r="99" spans="1:124">
      <c r="A99" s="3"/>
      <c r="B99" s="3"/>
      <c r="C99" s="3"/>
      <c r="L99" t="s">
        <v>227</v>
      </c>
      <c r="M99">
        <v>0</v>
      </c>
      <c r="N99">
        <v>0</v>
      </c>
      <c r="O99" t="s">
        <v>227</v>
      </c>
      <c r="P99">
        <v>0</v>
      </c>
      <c r="Q99">
        <v>0</v>
      </c>
      <c r="R99">
        <v>0</v>
      </c>
      <c r="S99" s="13" t="s">
        <v>25</v>
      </c>
      <c r="W99" s="3" t="s">
        <v>324</v>
      </c>
      <c r="X99" s="3">
        <v>1997</v>
      </c>
      <c r="Y99" s="3" t="s">
        <v>24</v>
      </c>
      <c r="Z99" s="13" t="s">
        <v>324</v>
      </c>
      <c r="AA99" s="13">
        <v>100127459</v>
      </c>
      <c r="AB99" s="13">
        <v>95.33</v>
      </c>
      <c r="AC99" s="13">
        <v>1997</v>
      </c>
      <c r="AD99" s="15" t="s">
        <v>25</v>
      </c>
      <c r="AE99" s="3" t="str">
        <f>IF(AB99&gt;$AB$1,"NA",(IF($AC99&lt;'[2]Point Tables'!$S$5,"OLD",(IF($AD99="Y","X",(VLOOKUP($AA99,[1]Y14WF!$A$1:$A$65536,1,FALSE)))))))</f>
        <v>NA</v>
      </c>
      <c r="AF99" s="3" t="str">
        <f>IF(AB99&gt;$AB$1,"NA",(IF(AC99&lt;'[2]Point Tables'!$S$6,"OLD",(IF(AD99="Y","X",(VLOOKUP(AA99,[1]Y12WF!$A$1:$A$65536,1,FALSE)))))))</f>
        <v>NA</v>
      </c>
      <c r="AG99" s="3"/>
      <c r="AH99" s="3"/>
      <c r="AI99" s="3"/>
      <c r="AJ99" s="3"/>
      <c r="AS99" s="3"/>
      <c r="AT99" s="3"/>
      <c r="AU99" s="3"/>
      <c r="BD99" s="3"/>
      <c r="BE99" s="3"/>
      <c r="BF99" s="3"/>
      <c r="BO99" s="3"/>
      <c r="BP99" s="3"/>
      <c r="BQ99" s="3"/>
      <c r="BZ99" s="3"/>
      <c r="CA99" s="3"/>
      <c r="CB99" s="3"/>
      <c r="CK99" s="3"/>
      <c r="CL99" s="3"/>
      <c r="CM99" s="3"/>
      <c r="CV99" s="3"/>
      <c r="CW99" s="3"/>
      <c r="CX99" s="3"/>
      <c r="DG99" s="3"/>
      <c r="DH99" s="3"/>
      <c r="DI99" s="3"/>
      <c r="DR99" s="3"/>
      <c r="DS99" s="3"/>
      <c r="DT99" s="3"/>
    </row>
    <row r="100" spans="1:124">
      <c r="A100" s="3"/>
      <c r="B100" s="3"/>
      <c r="C100" s="3"/>
      <c r="L100" t="s">
        <v>227</v>
      </c>
      <c r="M100">
        <v>0</v>
      </c>
      <c r="N100">
        <v>0</v>
      </c>
      <c r="O100" t="s">
        <v>227</v>
      </c>
      <c r="P100">
        <v>0</v>
      </c>
      <c r="Q100">
        <v>0</v>
      </c>
      <c r="R100">
        <v>0</v>
      </c>
      <c r="S100" s="13" t="s">
        <v>25</v>
      </c>
      <c r="W100" s="3" t="s">
        <v>621</v>
      </c>
      <c r="X100" s="3">
        <v>1998</v>
      </c>
      <c r="Y100" s="3" t="s">
        <v>143</v>
      </c>
      <c r="Z100" s="13" t="s">
        <v>621</v>
      </c>
      <c r="AA100" s="13">
        <v>100132933</v>
      </c>
      <c r="AB100" s="13">
        <v>95.33</v>
      </c>
      <c r="AC100" s="13">
        <v>1998</v>
      </c>
      <c r="AD100" s="15" t="s">
        <v>25</v>
      </c>
      <c r="AE100" s="3" t="str">
        <f>IF(AB100&gt;$AB$1,"NA",(IF($AC100&lt;'[2]Point Tables'!$S$5,"OLD",(IF($AD100="Y","X",(VLOOKUP($AA100,[1]Y14WF!$A$1:$A$65536,1,FALSE)))))))</f>
        <v>NA</v>
      </c>
      <c r="AF100" s="3" t="str">
        <f>IF(AB100&gt;$AB$1,"NA",(IF(AC100&lt;'[2]Point Tables'!$S$6,"OLD",(IF(AD100="Y","X",(VLOOKUP(AA100,[1]Y12WF!$A$1:$A$65536,1,FALSE)))))))</f>
        <v>NA</v>
      </c>
      <c r="AG100" s="3"/>
      <c r="AH100" s="3"/>
      <c r="AI100" s="3"/>
      <c r="AJ100" s="3"/>
      <c r="AS100" s="3"/>
      <c r="AT100" s="3"/>
      <c r="AU100" s="3"/>
      <c r="BD100" s="3"/>
      <c r="BE100" s="3"/>
      <c r="BF100" s="3"/>
      <c r="BO100" s="3"/>
      <c r="BP100" s="3"/>
      <c r="BQ100" s="3"/>
      <c r="BZ100" s="3"/>
      <c r="CA100" s="3"/>
      <c r="CB100" s="3"/>
      <c r="CK100" s="3"/>
      <c r="CL100" s="3"/>
      <c r="CM100" s="3"/>
      <c r="CV100" s="3"/>
      <c r="CW100" s="3"/>
      <c r="CX100" s="3"/>
      <c r="DG100" s="3"/>
      <c r="DH100" s="3"/>
      <c r="DI100" s="3"/>
      <c r="DR100" s="3"/>
      <c r="DS100" s="3"/>
      <c r="DT100" s="3"/>
    </row>
    <row r="101" spans="1:124">
      <c r="A101" s="3"/>
      <c r="B101" s="3"/>
      <c r="C101" s="3"/>
      <c r="L101" t="s">
        <v>227</v>
      </c>
      <c r="M101">
        <v>0</v>
      </c>
      <c r="N101">
        <v>0</v>
      </c>
      <c r="O101" t="s">
        <v>227</v>
      </c>
      <c r="P101">
        <v>0</v>
      </c>
      <c r="Q101">
        <v>0</v>
      </c>
      <c r="R101">
        <v>0</v>
      </c>
      <c r="S101" s="13" t="s">
        <v>25</v>
      </c>
      <c r="W101" s="3" t="s">
        <v>368</v>
      </c>
      <c r="X101" s="3">
        <v>1998</v>
      </c>
      <c r="Y101" s="3" t="s">
        <v>29</v>
      </c>
      <c r="Z101" s="13" t="s">
        <v>368</v>
      </c>
      <c r="AA101" s="13">
        <v>100102229</v>
      </c>
      <c r="AB101" s="13">
        <v>98.5</v>
      </c>
      <c r="AC101" s="13">
        <v>1998</v>
      </c>
      <c r="AD101" s="15" t="s">
        <v>25</v>
      </c>
      <c r="AE101" s="3" t="str">
        <f>IF(AB101&gt;$AB$1,"NA",(IF($AC101&lt;'[2]Point Tables'!$S$5,"OLD",(IF($AD101="Y","X",(VLOOKUP($AA101,[1]Y14WF!$A$1:$A$65536,1,FALSE)))))))</f>
        <v>NA</v>
      </c>
      <c r="AF101" s="3" t="str">
        <f>IF(AB101&gt;$AB$1,"NA",(IF(AC101&lt;'[2]Point Tables'!$S$6,"OLD",(IF(AD101="Y","X",(VLOOKUP(AA101,[1]Y12WF!$A$1:$A$65536,1,FALSE)))))))</f>
        <v>NA</v>
      </c>
      <c r="AG101" s="3"/>
      <c r="AH101" s="3"/>
      <c r="AI101" s="3"/>
      <c r="AJ101" s="3"/>
      <c r="AS101" s="3"/>
      <c r="AT101" s="3"/>
      <c r="AU101" s="3"/>
      <c r="BD101" s="3"/>
      <c r="BE101" s="3"/>
      <c r="BF101" s="3"/>
      <c r="BO101" s="3"/>
      <c r="BP101" s="3"/>
      <c r="BQ101" s="3"/>
      <c r="BZ101" s="3"/>
      <c r="CA101" s="3"/>
      <c r="CB101" s="3"/>
      <c r="CK101" s="3"/>
      <c r="CL101" s="3"/>
      <c r="CM101" s="3"/>
      <c r="CV101" s="3"/>
      <c r="CW101" s="3"/>
      <c r="CX101" s="3"/>
      <c r="DG101" s="3"/>
      <c r="DH101" s="3"/>
      <c r="DI101" s="3"/>
      <c r="DR101" s="3"/>
      <c r="DS101" s="3"/>
      <c r="DT101" s="3"/>
    </row>
    <row r="102" spans="1:124">
      <c r="A102" s="3"/>
      <c r="B102" s="3"/>
      <c r="C102" s="3"/>
      <c r="L102" t="s">
        <v>227</v>
      </c>
      <c r="M102">
        <v>0</v>
      </c>
      <c r="N102">
        <v>0</v>
      </c>
      <c r="O102" t="s">
        <v>227</v>
      </c>
      <c r="P102">
        <v>0</v>
      </c>
      <c r="Q102">
        <v>0</v>
      </c>
      <c r="R102">
        <v>0</v>
      </c>
      <c r="S102" s="13" t="s">
        <v>25</v>
      </c>
      <c r="W102" s="3" t="s">
        <v>620</v>
      </c>
      <c r="X102" s="3">
        <v>1999</v>
      </c>
      <c r="Y102" s="3" t="s">
        <v>31</v>
      </c>
      <c r="Z102" s="13" t="s">
        <v>620</v>
      </c>
      <c r="AA102" s="13">
        <v>100090237</v>
      </c>
      <c r="AB102" s="13">
        <v>98.5</v>
      </c>
      <c r="AC102" s="13">
        <v>1999</v>
      </c>
      <c r="AD102" s="15" t="s">
        <v>25</v>
      </c>
      <c r="AE102" s="3" t="str">
        <f>IF(AB102&gt;$AB$1,"NA",(IF($AC102&lt;'[2]Point Tables'!$S$5,"OLD",(IF($AD102="Y","X",(VLOOKUP($AA102,[1]Y14WF!$A$1:$A$65536,1,FALSE)))))))</f>
        <v>NA</v>
      </c>
      <c r="AF102" s="3" t="str">
        <f>IF(AB102&gt;$AB$1,"NA",(IF(AC102&lt;'[2]Point Tables'!$S$6,"OLD",(IF(AD102="Y","X",(VLOOKUP(AA102,[1]Y12WF!$A$1:$A$65536,1,FALSE)))))))</f>
        <v>NA</v>
      </c>
      <c r="AG102" s="3"/>
      <c r="AH102" s="3"/>
      <c r="AI102" s="3"/>
      <c r="AJ102" s="3"/>
      <c r="AS102" s="3"/>
      <c r="AT102" s="3"/>
      <c r="AU102" s="3"/>
      <c r="BD102" s="3"/>
      <c r="BE102" s="3"/>
      <c r="BF102" s="3"/>
      <c r="BO102" s="3"/>
      <c r="BP102" s="3"/>
      <c r="BQ102" s="3"/>
      <c r="BZ102" s="3"/>
      <c r="CA102" s="3"/>
      <c r="CB102" s="3"/>
      <c r="CK102" s="3"/>
      <c r="CL102" s="3"/>
      <c r="CM102" s="3"/>
      <c r="CV102" s="3"/>
      <c r="CW102" s="3"/>
      <c r="CX102" s="3"/>
      <c r="DG102" s="3"/>
      <c r="DH102" s="3"/>
      <c r="DI102" s="3"/>
      <c r="DR102" s="3"/>
      <c r="DS102" s="3"/>
      <c r="DT102" s="3"/>
    </row>
    <row r="103" spans="1:124">
      <c r="A103" s="3"/>
      <c r="B103" s="3"/>
      <c r="C103" s="3"/>
      <c r="L103" t="s">
        <v>227</v>
      </c>
      <c r="M103">
        <v>0</v>
      </c>
      <c r="N103">
        <v>0</v>
      </c>
      <c r="O103" t="s">
        <v>227</v>
      </c>
      <c r="P103">
        <v>0</v>
      </c>
      <c r="Q103">
        <v>0</v>
      </c>
      <c r="R103">
        <v>0</v>
      </c>
      <c r="S103" s="13" t="s">
        <v>25</v>
      </c>
      <c r="W103" s="3" t="s">
        <v>533</v>
      </c>
      <c r="X103" s="3">
        <v>1996</v>
      </c>
      <c r="Y103" s="3" t="s">
        <v>514</v>
      </c>
      <c r="Z103" s="13" t="s">
        <v>533</v>
      </c>
      <c r="AA103" s="13">
        <v>100101467</v>
      </c>
      <c r="AB103" s="13">
        <v>100</v>
      </c>
      <c r="AC103" s="13">
        <v>1996</v>
      </c>
      <c r="AD103" s="15" t="s">
        <v>25</v>
      </c>
      <c r="AE103" s="3" t="str">
        <f>IF(AB103&gt;$AB$1,"NA",(IF($AC103&lt;'[2]Point Tables'!$S$5,"OLD",(IF($AD103="Y","X",(VLOOKUP($AA103,[1]Y14WF!$A$1:$A$65536,1,FALSE)))))))</f>
        <v>NA</v>
      </c>
      <c r="AF103" s="3" t="str">
        <f>IF(AB103&gt;$AB$1,"NA",(IF(AC103&lt;'[2]Point Tables'!$S$6,"OLD",(IF(AD103="Y","X",(VLOOKUP(AA103,[1]Y12WF!$A$1:$A$65536,1,FALSE)))))))</f>
        <v>NA</v>
      </c>
      <c r="AG103" s="3"/>
      <c r="AH103" s="3"/>
      <c r="AI103" s="3"/>
      <c r="AJ103" s="3"/>
      <c r="AS103" s="3"/>
      <c r="AT103" s="3"/>
      <c r="AU103" s="3"/>
      <c r="BD103" s="3"/>
      <c r="BE103" s="3"/>
      <c r="BF103" s="3"/>
      <c r="BO103" s="3"/>
      <c r="BP103" s="3"/>
      <c r="BQ103" s="3"/>
      <c r="BZ103" s="3"/>
      <c r="CA103" s="3"/>
      <c r="CB103" s="3"/>
      <c r="CK103" s="3"/>
      <c r="CL103" s="3"/>
      <c r="CM103" s="3"/>
      <c r="CV103" s="3"/>
      <c r="CW103" s="3"/>
      <c r="CX103" s="3"/>
      <c r="DG103" s="3"/>
      <c r="DH103" s="3"/>
      <c r="DI103" s="3"/>
      <c r="DR103" s="3"/>
      <c r="DS103" s="3"/>
      <c r="DT103" s="3"/>
    </row>
    <row r="104" spans="1:124">
      <c r="A104" s="3"/>
      <c r="B104" s="3"/>
      <c r="C104" s="3"/>
      <c r="L104" t="s">
        <v>227</v>
      </c>
      <c r="M104">
        <v>0</v>
      </c>
      <c r="N104">
        <v>0</v>
      </c>
      <c r="O104" t="s">
        <v>227</v>
      </c>
      <c r="P104">
        <v>0</v>
      </c>
      <c r="Q104">
        <v>0</v>
      </c>
      <c r="R104">
        <v>0</v>
      </c>
      <c r="S104" s="13" t="s">
        <v>25</v>
      </c>
      <c r="W104" s="3" t="s">
        <v>619</v>
      </c>
      <c r="X104" s="3">
        <v>1997</v>
      </c>
      <c r="Y104" s="3" t="s">
        <v>608</v>
      </c>
      <c r="Z104" s="13" t="s">
        <v>619</v>
      </c>
      <c r="AA104" s="13">
        <v>100097334</v>
      </c>
      <c r="AB104" s="13">
        <v>101</v>
      </c>
      <c r="AC104" s="13">
        <v>1997</v>
      </c>
      <c r="AD104" s="15" t="s">
        <v>25</v>
      </c>
      <c r="AE104" s="3" t="str">
        <f>IF(AB104&gt;$AB$1,"NA",(IF($AC104&lt;'[2]Point Tables'!$S$5,"OLD",(IF($AD104="Y","X",(VLOOKUP($AA104,[1]Y14WF!$A$1:$A$65536,1,FALSE)))))))</f>
        <v>NA</v>
      </c>
      <c r="AF104" s="3" t="str">
        <f>IF(AB104&gt;$AB$1,"NA",(IF(AC104&lt;'[2]Point Tables'!$S$6,"OLD",(IF(AD104="Y","X",(VLOOKUP(AA104,[1]Y12WF!$A$1:$A$65536,1,FALSE)))))))</f>
        <v>NA</v>
      </c>
      <c r="AG104" s="3"/>
      <c r="AH104" s="3"/>
      <c r="AI104" s="3"/>
      <c r="AJ104" s="3"/>
      <c r="AS104" s="3"/>
      <c r="AT104" s="3"/>
      <c r="AU104" s="3"/>
      <c r="BD104" s="3"/>
      <c r="BE104" s="3"/>
      <c r="BF104" s="3"/>
      <c r="BO104" s="3"/>
      <c r="BP104" s="3"/>
      <c r="BQ104" s="3"/>
      <c r="BZ104" s="3"/>
      <c r="CA104" s="3"/>
      <c r="CB104" s="3"/>
      <c r="CK104" s="3"/>
      <c r="CL104" s="3"/>
      <c r="CM104" s="3"/>
      <c r="CV104" s="3"/>
      <c r="CW104" s="3"/>
      <c r="CX104" s="3"/>
      <c r="DG104" s="3"/>
      <c r="DH104" s="3"/>
      <c r="DI104" s="3"/>
      <c r="DR104" s="3"/>
      <c r="DS104" s="3"/>
      <c r="DT104" s="3"/>
    </row>
    <row r="105" spans="1:124">
      <c r="A105" s="3"/>
      <c r="B105" s="3"/>
      <c r="C105" s="3"/>
      <c r="L105" t="s">
        <v>227</v>
      </c>
      <c r="M105">
        <v>0</v>
      </c>
      <c r="N105">
        <v>0</v>
      </c>
      <c r="O105" t="s">
        <v>227</v>
      </c>
      <c r="P105">
        <v>0</v>
      </c>
      <c r="Q105">
        <v>0</v>
      </c>
      <c r="R105">
        <v>0</v>
      </c>
      <c r="S105" s="13" t="s">
        <v>25</v>
      </c>
      <c r="W105" s="3" t="s">
        <v>618</v>
      </c>
      <c r="X105" s="3">
        <v>1998</v>
      </c>
      <c r="Y105" s="3" t="s">
        <v>29</v>
      </c>
      <c r="Z105" s="13" t="s">
        <v>618</v>
      </c>
      <c r="AA105" s="13">
        <v>100086539</v>
      </c>
      <c r="AB105" s="13">
        <v>102</v>
      </c>
      <c r="AC105" s="13">
        <v>1998</v>
      </c>
      <c r="AD105" s="15" t="s">
        <v>25</v>
      </c>
      <c r="AE105" s="3" t="str">
        <f>IF(AB105&gt;$AB$1,"NA",(IF($AC105&lt;'[2]Point Tables'!$S$5,"OLD",(IF($AD105="Y","X",(VLOOKUP($AA105,[1]Y14WF!$A$1:$A$65536,1,FALSE)))))))</f>
        <v>NA</v>
      </c>
      <c r="AF105" s="3" t="str">
        <f>IF(AB105&gt;$AB$1,"NA",(IF(AC105&lt;'[2]Point Tables'!$S$6,"OLD",(IF(AD105="Y","X",(VLOOKUP(AA105,[1]Y12WF!$A$1:$A$65536,1,FALSE)))))))</f>
        <v>NA</v>
      </c>
      <c r="AG105" s="3"/>
      <c r="AH105" s="3"/>
      <c r="AI105" s="3"/>
      <c r="AJ105" s="3"/>
      <c r="AS105" s="3"/>
      <c r="AT105" s="3"/>
      <c r="AU105" s="3"/>
      <c r="BD105" s="3"/>
      <c r="BE105" s="3"/>
      <c r="BF105" s="3"/>
      <c r="BO105" s="3"/>
      <c r="BP105" s="3"/>
      <c r="BQ105" s="3"/>
      <c r="BZ105" s="3"/>
      <c r="CA105" s="3"/>
      <c r="CB105" s="3"/>
      <c r="CK105" s="3"/>
      <c r="CL105" s="3"/>
      <c r="CM105" s="3"/>
      <c r="CV105" s="3"/>
      <c r="CW105" s="3"/>
      <c r="CX105" s="3"/>
      <c r="DG105" s="3"/>
      <c r="DH105" s="3"/>
      <c r="DI105" s="3"/>
      <c r="DR105" s="3"/>
      <c r="DS105" s="3"/>
      <c r="DT105" s="3"/>
    </row>
    <row r="106" spans="1:124">
      <c r="A106" s="3"/>
      <c r="B106" s="3"/>
      <c r="C106" s="3"/>
      <c r="L106" t="s">
        <v>227</v>
      </c>
      <c r="M106">
        <v>0</v>
      </c>
      <c r="N106">
        <v>0</v>
      </c>
      <c r="O106" t="s">
        <v>227</v>
      </c>
      <c r="P106">
        <v>0</v>
      </c>
      <c r="Q106">
        <v>0</v>
      </c>
      <c r="R106">
        <v>0</v>
      </c>
      <c r="S106" s="13" t="s">
        <v>25</v>
      </c>
      <c r="W106" s="3" t="s">
        <v>617</v>
      </c>
      <c r="X106" s="3">
        <v>1997</v>
      </c>
      <c r="Y106" s="3" t="s">
        <v>31</v>
      </c>
      <c r="Z106" s="13" t="s">
        <v>617</v>
      </c>
      <c r="AA106" s="13">
        <v>100095779</v>
      </c>
      <c r="AB106" s="13">
        <v>103</v>
      </c>
      <c r="AC106" s="13">
        <v>1997</v>
      </c>
      <c r="AD106" s="15" t="s">
        <v>25</v>
      </c>
      <c r="AE106" s="3" t="str">
        <f>IF(AB106&gt;$AB$1,"NA",(IF($AC106&lt;'[2]Point Tables'!$S$5,"OLD",(IF($AD106="Y","X",(VLOOKUP($AA106,[1]Y14WF!$A$1:$A$65536,1,FALSE)))))))</f>
        <v>NA</v>
      </c>
      <c r="AF106" s="3" t="str">
        <f>IF(AB106&gt;$AB$1,"NA",(IF(AC106&lt;'[2]Point Tables'!$S$6,"OLD",(IF(AD106="Y","X",(VLOOKUP(AA106,[1]Y12WF!$A$1:$A$65536,1,FALSE)))))))</f>
        <v>NA</v>
      </c>
      <c r="AG106" s="3"/>
      <c r="AH106" s="3"/>
      <c r="AI106" s="3"/>
      <c r="AJ106" s="3"/>
      <c r="AS106" s="3"/>
      <c r="AT106" s="3"/>
      <c r="AU106" s="3"/>
      <c r="BD106" s="3"/>
      <c r="BE106" s="3"/>
      <c r="BF106" s="3"/>
      <c r="BO106" s="3"/>
      <c r="BP106" s="3"/>
      <c r="BQ106" s="3"/>
      <c r="BZ106" s="3"/>
      <c r="CA106" s="3"/>
      <c r="CB106" s="3"/>
      <c r="CK106" s="3"/>
      <c r="CL106" s="3"/>
      <c r="CM106" s="3"/>
      <c r="CV106" s="3"/>
      <c r="CW106" s="3"/>
      <c r="CX106" s="3"/>
      <c r="DG106" s="3"/>
      <c r="DH106" s="3"/>
      <c r="DI106" s="3"/>
      <c r="DR106" s="3"/>
      <c r="DS106" s="3"/>
      <c r="DT106" s="3"/>
    </row>
    <row r="107" spans="1:124">
      <c r="A107" s="3"/>
      <c r="B107" s="3"/>
      <c r="C107" s="3"/>
      <c r="L107" s="3" t="s">
        <v>227</v>
      </c>
      <c r="M107" s="3">
        <v>0</v>
      </c>
      <c r="N107" s="3">
        <v>0</v>
      </c>
      <c r="O107" s="13" t="s">
        <v>227</v>
      </c>
      <c r="P107" s="13">
        <v>0</v>
      </c>
      <c r="Q107" s="13">
        <v>0</v>
      </c>
      <c r="R107" s="13">
        <v>0</v>
      </c>
      <c r="S107" s="13" t="s">
        <v>25</v>
      </c>
      <c r="W107" s="3" t="s">
        <v>482</v>
      </c>
      <c r="X107" s="3">
        <v>1997</v>
      </c>
      <c r="Y107" s="3" t="s">
        <v>74</v>
      </c>
      <c r="Z107" s="13" t="s">
        <v>482</v>
      </c>
      <c r="AA107" s="13">
        <v>100118525</v>
      </c>
      <c r="AB107" s="13">
        <v>104</v>
      </c>
      <c r="AC107" s="13">
        <v>1997</v>
      </c>
      <c r="AD107" s="15" t="s">
        <v>25</v>
      </c>
      <c r="AE107" s="3" t="str">
        <f>IF(AB107&gt;$AB$1,"NA",(IF($AC107&lt;'[2]Point Tables'!$S$5,"OLD",(IF($AD107="Y","X",(VLOOKUP($AA107,[1]Y14WF!$A$1:$A$65536,1,FALSE)))))))</f>
        <v>NA</v>
      </c>
      <c r="AF107" s="3" t="str">
        <f>IF(AB107&gt;$AB$1,"NA",(IF(AC107&lt;'[2]Point Tables'!$S$6,"OLD",(IF(AD107="Y","X",(VLOOKUP(AA107,[1]Y12WF!$A$1:$A$65536,1,FALSE)))))))</f>
        <v>NA</v>
      </c>
      <c r="AG107" s="3"/>
      <c r="AH107" s="3"/>
      <c r="AI107" s="3"/>
      <c r="AJ107" s="3"/>
      <c r="AS107" s="3"/>
      <c r="AT107" s="3"/>
      <c r="AU107" s="3"/>
      <c r="BD107" s="3"/>
      <c r="BE107" s="3"/>
      <c r="BF107" s="3"/>
      <c r="BO107" s="3"/>
      <c r="BP107" s="3"/>
      <c r="BQ107" s="3"/>
      <c r="BZ107" s="3"/>
      <c r="CA107" s="3"/>
      <c r="CB107" s="3"/>
      <c r="CK107" s="3"/>
      <c r="CL107" s="3"/>
      <c r="CM107" s="3"/>
      <c r="CV107" s="3"/>
      <c r="CW107" s="3"/>
      <c r="CX107" s="3"/>
      <c r="DG107" s="3"/>
      <c r="DH107" s="3"/>
      <c r="DI107" s="3"/>
      <c r="DR107" s="3"/>
      <c r="DS107" s="3"/>
      <c r="DT107" s="3"/>
    </row>
    <row r="108" spans="1:124">
      <c r="A108" s="3"/>
      <c r="B108" s="3"/>
      <c r="C108" s="3"/>
      <c r="L108" s="3" t="s">
        <v>227</v>
      </c>
      <c r="M108" s="3">
        <v>0</v>
      </c>
      <c r="N108" s="3">
        <v>0</v>
      </c>
      <c r="O108" s="13" t="s">
        <v>227</v>
      </c>
      <c r="P108" s="13">
        <v>0</v>
      </c>
      <c r="Q108" s="13">
        <v>0</v>
      </c>
      <c r="R108" s="13">
        <v>0</v>
      </c>
      <c r="S108" s="13" t="s">
        <v>25</v>
      </c>
      <c r="W108" s="3" t="s">
        <v>616</v>
      </c>
      <c r="X108" s="3">
        <v>1996</v>
      </c>
      <c r="Y108" s="3" t="s">
        <v>334</v>
      </c>
      <c r="Z108" s="13" t="s">
        <v>616</v>
      </c>
      <c r="AA108" s="13">
        <v>100123619</v>
      </c>
      <c r="AB108" s="13">
        <v>105</v>
      </c>
      <c r="AC108" s="13">
        <v>1996</v>
      </c>
      <c r="AD108" s="15" t="s">
        <v>25</v>
      </c>
      <c r="AE108" s="3" t="str">
        <f>IF(AB108&gt;$AB$1,"NA",(IF($AC108&lt;'[2]Point Tables'!$S$5,"OLD",(IF($AD108="Y","X",(VLOOKUP($AA108,[1]Y14WF!$A$1:$A$65536,1,FALSE)))))))</f>
        <v>NA</v>
      </c>
      <c r="AF108" s="3" t="str">
        <f>IF(AB108&gt;$AB$1,"NA",(IF(AC108&lt;'[2]Point Tables'!$S$6,"OLD",(IF(AD108="Y","X",(VLOOKUP(AA108,[1]Y12WF!$A$1:$A$65536,1,FALSE)))))))</f>
        <v>NA</v>
      </c>
      <c r="AG108" s="3"/>
      <c r="AH108" s="3"/>
      <c r="AI108" s="3"/>
      <c r="AJ108" s="3"/>
      <c r="AS108" s="3"/>
      <c r="AT108" s="3"/>
      <c r="AU108" s="3"/>
      <c r="BD108" s="3"/>
      <c r="BE108" s="3"/>
      <c r="BF108" s="3"/>
      <c r="BO108" s="3"/>
      <c r="BP108" s="3"/>
      <c r="BQ108" s="3"/>
      <c r="BZ108" s="3"/>
      <c r="CA108" s="3"/>
      <c r="CB108" s="3"/>
      <c r="CK108" s="3"/>
      <c r="CL108" s="3"/>
      <c r="CM108" s="3"/>
      <c r="CV108" s="3"/>
      <c r="CW108" s="3"/>
      <c r="CX108" s="3"/>
      <c r="DG108" s="3"/>
      <c r="DH108" s="3"/>
      <c r="DI108" s="3"/>
      <c r="DR108" s="3"/>
      <c r="DS108" s="3"/>
      <c r="DT108" s="3"/>
    </row>
    <row r="109" spans="1:124">
      <c r="A109" s="3"/>
      <c r="B109" s="3"/>
      <c r="C109" s="3"/>
      <c r="L109" s="3" t="s">
        <v>227</v>
      </c>
      <c r="M109" s="3">
        <v>0</v>
      </c>
      <c r="N109" s="3">
        <v>0</v>
      </c>
      <c r="O109" s="13" t="s">
        <v>227</v>
      </c>
      <c r="P109" s="13">
        <v>0</v>
      </c>
      <c r="Q109" s="13">
        <v>0</v>
      </c>
      <c r="R109" s="13">
        <v>0</v>
      </c>
      <c r="S109" s="13" t="s">
        <v>25</v>
      </c>
      <c r="W109" s="3" t="s">
        <v>615</v>
      </c>
      <c r="X109" s="3">
        <v>1996</v>
      </c>
      <c r="Y109" s="3" t="s">
        <v>603</v>
      </c>
      <c r="Z109" s="13" t="s">
        <v>615</v>
      </c>
      <c r="AA109" s="13">
        <v>100127686</v>
      </c>
      <c r="AB109" s="13">
        <v>106.33</v>
      </c>
      <c r="AC109" s="13">
        <v>1996</v>
      </c>
      <c r="AD109" s="15" t="s">
        <v>25</v>
      </c>
      <c r="AE109" s="3" t="str">
        <f>IF(AB109&gt;$AB$1,"NA",(IF($AC109&lt;'[2]Point Tables'!$S$5,"OLD",(IF($AD109="Y","X",(VLOOKUP($AA109,[1]Y14WF!$A$1:$A$65536,1,FALSE)))))))</f>
        <v>NA</v>
      </c>
      <c r="AF109" s="3" t="str">
        <f>IF(AB109&gt;$AB$1,"NA",(IF(AC109&lt;'[2]Point Tables'!$S$6,"OLD",(IF(AD109="Y","X",(VLOOKUP(AA109,[1]Y12WF!$A$1:$A$65536,1,FALSE)))))))</f>
        <v>NA</v>
      </c>
      <c r="AG109" s="3"/>
      <c r="AH109" s="3"/>
      <c r="AI109" s="3"/>
      <c r="AJ109" s="3"/>
      <c r="AS109" s="3"/>
      <c r="AT109" s="3"/>
      <c r="AU109" s="3"/>
      <c r="BD109" s="3"/>
      <c r="BE109" s="3"/>
      <c r="BF109" s="3"/>
      <c r="BO109" s="3"/>
      <c r="BP109" s="3"/>
      <c r="BQ109" s="3"/>
      <c r="BZ109" s="3"/>
      <c r="CA109" s="3"/>
      <c r="CB109" s="3"/>
      <c r="CK109" s="3"/>
      <c r="CL109" s="3"/>
      <c r="CM109" s="3"/>
      <c r="CV109" s="3"/>
      <c r="CW109" s="3"/>
      <c r="CX109" s="3"/>
      <c r="DG109" s="3"/>
      <c r="DH109" s="3"/>
      <c r="DI109" s="3"/>
      <c r="DR109" s="3"/>
      <c r="DS109" s="3"/>
      <c r="DT109" s="3"/>
    </row>
    <row r="110" spans="1:124">
      <c r="A110" s="3"/>
      <c r="B110" s="3"/>
      <c r="C110" s="3"/>
      <c r="L110" s="3" t="s">
        <v>227</v>
      </c>
      <c r="M110" s="3">
        <v>0</v>
      </c>
      <c r="N110" s="3">
        <v>0</v>
      </c>
      <c r="O110" s="13" t="s">
        <v>227</v>
      </c>
      <c r="P110" s="13">
        <v>0</v>
      </c>
      <c r="Q110" s="13">
        <v>0</v>
      </c>
      <c r="R110" s="13">
        <v>0</v>
      </c>
      <c r="S110" s="13" t="s">
        <v>25</v>
      </c>
      <c r="W110" s="3" t="s">
        <v>614</v>
      </c>
      <c r="X110" s="3">
        <v>1996</v>
      </c>
      <c r="Y110" s="3" t="s">
        <v>331</v>
      </c>
      <c r="Z110" s="13" t="s">
        <v>614</v>
      </c>
      <c r="AA110" s="13">
        <v>100130722</v>
      </c>
      <c r="AB110" s="13">
        <v>106.33</v>
      </c>
      <c r="AC110" s="13">
        <v>1996</v>
      </c>
      <c r="AD110" s="15" t="s">
        <v>25</v>
      </c>
      <c r="AE110" s="3" t="str">
        <f>IF(AB110&gt;$AB$1,"NA",(IF($AC110&lt;'[2]Point Tables'!$S$5,"OLD",(IF($AD110="Y","X",(VLOOKUP($AA110,[1]Y14WF!$A$1:$A$65536,1,FALSE)))))))</f>
        <v>NA</v>
      </c>
      <c r="AF110" s="3" t="str">
        <f>IF(AB110&gt;$AB$1,"NA",(IF(AC110&lt;'[2]Point Tables'!$S$6,"OLD",(IF(AD110="Y","X",(VLOOKUP(AA110,[1]Y12WF!$A$1:$A$65536,1,FALSE)))))))</f>
        <v>NA</v>
      </c>
      <c r="AG110" s="3"/>
      <c r="AH110" s="3"/>
      <c r="AI110" s="3"/>
      <c r="AJ110" s="3"/>
      <c r="AS110" s="3"/>
      <c r="AT110" s="3"/>
      <c r="AU110" s="3"/>
      <c r="BD110" s="3"/>
      <c r="BE110" s="3"/>
      <c r="BF110" s="3"/>
      <c r="BO110" s="3"/>
      <c r="BP110" s="3"/>
      <c r="BQ110" s="3"/>
      <c r="BZ110" s="3"/>
      <c r="CA110" s="3"/>
      <c r="CB110" s="3"/>
      <c r="CK110" s="3"/>
      <c r="CL110" s="3"/>
      <c r="CM110" s="3"/>
      <c r="CV110" s="3"/>
      <c r="CW110" s="3"/>
      <c r="CX110" s="3"/>
      <c r="DG110" s="3"/>
      <c r="DH110" s="3"/>
      <c r="DI110" s="3"/>
      <c r="DR110" s="3"/>
      <c r="DS110" s="3"/>
      <c r="DT110" s="3"/>
    </row>
    <row r="111" spans="1:124">
      <c r="A111" s="3"/>
      <c r="B111" s="3"/>
      <c r="C111" s="3"/>
      <c r="L111" s="3" t="s">
        <v>227</v>
      </c>
      <c r="M111" s="3">
        <v>0</v>
      </c>
      <c r="N111" s="3">
        <v>0</v>
      </c>
      <c r="O111" s="13" t="s">
        <v>227</v>
      </c>
      <c r="P111" s="13">
        <v>0</v>
      </c>
      <c r="Q111" s="13">
        <v>0</v>
      </c>
      <c r="R111" s="13">
        <v>0</v>
      </c>
      <c r="S111" s="13" t="s">
        <v>25</v>
      </c>
      <c r="W111" s="3" t="s">
        <v>613</v>
      </c>
      <c r="X111" s="3">
        <v>1997</v>
      </c>
      <c r="Y111" s="3" t="s">
        <v>31</v>
      </c>
      <c r="Z111" s="13" t="s">
        <v>613</v>
      </c>
      <c r="AA111" s="13">
        <v>100116105</v>
      </c>
      <c r="AB111" s="13">
        <v>106.33</v>
      </c>
      <c r="AC111" s="13">
        <v>1997</v>
      </c>
      <c r="AD111" s="13" t="s">
        <v>25</v>
      </c>
      <c r="AE111" s="3"/>
      <c r="AF111" s="3"/>
      <c r="AG111" s="3"/>
      <c r="AH111" s="3"/>
      <c r="AI111" s="3"/>
      <c r="AJ111" s="3"/>
      <c r="AS111" s="3"/>
      <c r="AT111" s="3"/>
      <c r="AU111" s="3"/>
      <c r="BD111" s="3"/>
      <c r="BE111" s="3"/>
      <c r="BF111" s="3"/>
      <c r="BO111" s="3"/>
      <c r="BP111" s="3"/>
      <c r="BQ111" s="3"/>
      <c r="BZ111" s="3"/>
      <c r="CA111" s="3"/>
      <c r="CB111" s="3"/>
      <c r="CK111" s="3"/>
      <c r="CL111" s="3"/>
      <c r="CM111" s="3"/>
      <c r="CV111" s="3"/>
      <c r="CW111" s="3"/>
      <c r="CX111" s="3"/>
      <c r="DG111" s="3"/>
      <c r="DH111" s="3"/>
      <c r="DI111" s="3"/>
      <c r="DR111" s="3"/>
      <c r="DS111" s="3"/>
      <c r="DT111" s="3"/>
    </row>
    <row r="112" spans="1:124">
      <c r="A112" s="3"/>
      <c r="B112" s="3"/>
      <c r="C112" s="3"/>
      <c r="L112" s="3" t="s">
        <v>227</v>
      </c>
      <c r="M112" s="3">
        <v>0</v>
      </c>
      <c r="N112" s="3">
        <v>0</v>
      </c>
      <c r="O112" s="13" t="s">
        <v>227</v>
      </c>
      <c r="P112" s="13">
        <v>0</v>
      </c>
      <c r="Q112" s="13">
        <v>0</v>
      </c>
      <c r="R112" s="13">
        <v>0</v>
      </c>
      <c r="S112" s="13" t="s">
        <v>25</v>
      </c>
      <c r="W112" s="3" t="s">
        <v>612</v>
      </c>
      <c r="X112" s="3">
        <v>1997</v>
      </c>
      <c r="Y112" s="3" t="s">
        <v>37</v>
      </c>
      <c r="Z112" s="13" t="s">
        <v>612</v>
      </c>
      <c r="AA112" s="13">
        <v>100125848</v>
      </c>
      <c r="AB112" s="13">
        <v>109.5</v>
      </c>
      <c r="AC112" s="13">
        <v>1997</v>
      </c>
      <c r="AD112" s="13" t="s">
        <v>25</v>
      </c>
      <c r="AE112" s="3"/>
      <c r="AF112" s="3"/>
      <c r="AG112" s="3"/>
      <c r="AH112" s="3"/>
      <c r="AI112" s="3"/>
      <c r="AJ112" s="3"/>
      <c r="AS112" s="3"/>
      <c r="AT112" s="3"/>
      <c r="AU112" s="3"/>
      <c r="BD112" s="3"/>
      <c r="BE112" s="3"/>
      <c r="BF112" s="3"/>
      <c r="BO112" s="3"/>
      <c r="BP112" s="3"/>
      <c r="BQ112" s="3"/>
      <c r="BZ112" s="3"/>
      <c r="CA112" s="3"/>
      <c r="CB112" s="3"/>
      <c r="CK112" s="3"/>
      <c r="CL112" s="3"/>
      <c r="CM112" s="3"/>
      <c r="CV112" s="3"/>
      <c r="CW112" s="3"/>
      <c r="CX112" s="3"/>
      <c r="DG112" s="3"/>
      <c r="DH112" s="3"/>
      <c r="DI112" s="3"/>
      <c r="DR112" s="3"/>
      <c r="DS112" s="3"/>
      <c r="DT112" s="3"/>
    </row>
    <row r="113" spans="1:124">
      <c r="A113" s="3"/>
      <c r="B113" s="3"/>
      <c r="C113" s="3"/>
      <c r="L113" s="3" t="s">
        <v>227</v>
      </c>
      <c r="M113" s="3">
        <v>0</v>
      </c>
      <c r="N113" s="3">
        <v>0</v>
      </c>
      <c r="O113" s="13" t="s">
        <v>227</v>
      </c>
      <c r="P113" s="13">
        <v>0</v>
      </c>
      <c r="Q113" s="13">
        <v>0</v>
      </c>
      <c r="R113" s="13">
        <v>0</v>
      </c>
      <c r="S113" s="13" t="s">
        <v>25</v>
      </c>
      <c r="W113" s="3" t="s">
        <v>448</v>
      </c>
      <c r="X113" s="3">
        <v>1996</v>
      </c>
      <c r="Y113" s="3" t="s">
        <v>140</v>
      </c>
      <c r="Z113" s="13" t="s">
        <v>448</v>
      </c>
      <c r="AA113" s="13">
        <v>100123822</v>
      </c>
      <c r="AB113" s="13">
        <v>109.5</v>
      </c>
      <c r="AC113" s="13">
        <v>1996</v>
      </c>
      <c r="AD113" s="13" t="s">
        <v>25</v>
      </c>
      <c r="AE113" s="3"/>
      <c r="AF113" s="3"/>
      <c r="AG113" s="3"/>
      <c r="AH113" s="3"/>
      <c r="AI113" s="3"/>
      <c r="AJ113" s="3"/>
      <c r="AS113" s="3"/>
      <c r="AT113" s="3"/>
      <c r="AU113" s="3"/>
      <c r="BD113" s="3"/>
      <c r="BE113" s="3"/>
      <c r="BF113" s="3"/>
      <c r="BO113" s="3"/>
      <c r="BP113" s="3"/>
      <c r="BQ113" s="3"/>
      <c r="BZ113" s="3"/>
      <c r="CA113" s="3"/>
      <c r="CB113" s="3"/>
      <c r="CK113" s="3"/>
      <c r="CL113" s="3"/>
      <c r="CM113" s="3"/>
      <c r="CV113" s="3"/>
      <c r="CW113" s="3"/>
      <c r="CX113" s="3"/>
      <c r="DG113" s="3"/>
      <c r="DH113" s="3"/>
      <c r="DI113" s="3"/>
      <c r="DR113" s="3"/>
      <c r="DS113" s="3"/>
      <c r="DT113" s="3"/>
    </row>
    <row r="114" spans="1:124">
      <c r="A114" s="3"/>
      <c r="B114" s="3"/>
      <c r="C114" s="3"/>
      <c r="L114" s="3" t="s">
        <v>227</v>
      </c>
      <c r="M114" s="3">
        <v>0</v>
      </c>
      <c r="N114" s="3">
        <v>0</v>
      </c>
      <c r="O114" s="13" t="s">
        <v>227</v>
      </c>
      <c r="P114" s="13">
        <v>0</v>
      </c>
      <c r="Q114" s="13">
        <v>0</v>
      </c>
      <c r="R114" s="13">
        <v>0</v>
      </c>
      <c r="S114" s="13" t="s">
        <v>25</v>
      </c>
      <c r="W114" s="3" t="s">
        <v>611</v>
      </c>
      <c r="X114" s="3">
        <v>1997</v>
      </c>
      <c r="Y114" s="3" t="s">
        <v>39</v>
      </c>
      <c r="Z114" s="13" t="s">
        <v>611</v>
      </c>
      <c r="AA114" s="13">
        <v>100089436</v>
      </c>
      <c r="AB114" s="13">
        <v>111</v>
      </c>
      <c r="AC114" s="13">
        <v>1997</v>
      </c>
      <c r="AD114" s="13" t="s">
        <v>25</v>
      </c>
      <c r="AE114" s="3"/>
      <c r="AF114" s="3"/>
      <c r="AG114" s="3"/>
      <c r="AH114" s="3"/>
      <c r="AI114" s="3"/>
      <c r="AJ114" s="3"/>
      <c r="AS114" s="3"/>
      <c r="AT114" s="3"/>
      <c r="AU114" s="3"/>
      <c r="BD114" s="3"/>
      <c r="BE114" s="3"/>
      <c r="BF114" s="3"/>
      <c r="BO114" s="3"/>
      <c r="BP114" s="3"/>
      <c r="BQ114" s="3"/>
      <c r="BZ114" s="3"/>
      <c r="CA114" s="3"/>
      <c r="CB114" s="3"/>
      <c r="CK114" s="3"/>
      <c r="CL114" s="3"/>
      <c r="CM114" s="3"/>
      <c r="CV114" s="3"/>
      <c r="CW114" s="3"/>
      <c r="CX114" s="3"/>
      <c r="DG114" s="3"/>
      <c r="DH114" s="3"/>
      <c r="DI114" s="3"/>
      <c r="DR114" s="3"/>
      <c r="DS114" s="3"/>
      <c r="DT114" s="3"/>
    </row>
    <row r="115" spans="1:124">
      <c r="A115" s="3"/>
      <c r="B115" s="3"/>
      <c r="C115" s="3"/>
      <c r="L115" s="3" t="s">
        <v>227</v>
      </c>
      <c r="M115" s="3">
        <v>0</v>
      </c>
      <c r="N115" s="3">
        <v>0</v>
      </c>
      <c r="O115" s="13" t="s">
        <v>227</v>
      </c>
      <c r="P115" s="13">
        <v>0</v>
      </c>
      <c r="Q115" s="13">
        <v>0</v>
      </c>
      <c r="R115" s="13">
        <v>0</v>
      </c>
      <c r="S115" s="13" t="s">
        <v>25</v>
      </c>
      <c r="W115" s="3" t="s">
        <v>462</v>
      </c>
      <c r="X115" s="3">
        <v>1996</v>
      </c>
      <c r="Y115" s="3" t="s">
        <v>336</v>
      </c>
      <c r="Z115" s="13" t="s">
        <v>462</v>
      </c>
      <c r="AA115" s="13">
        <v>100099778</v>
      </c>
      <c r="AB115" s="13">
        <v>112</v>
      </c>
      <c r="AC115" s="13">
        <v>1996</v>
      </c>
      <c r="AD115" s="13" t="s">
        <v>25</v>
      </c>
      <c r="AE115" s="3"/>
      <c r="AF115" s="3"/>
      <c r="AG115" s="3"/>
      <c r="AH115" s="3"/>
      <c r="AI115" s="3"/>
      <c r="AJ115" s="3"/>
      <c r="AS115" s="3"/>
      <c r="AT115" s="3"/>
      <c r="AU115" s="3"/>
      <c r="BD115" s="3"/>
      <c r="BE115" s="3"/>
      <c r="BF115" s="3"/>
      <c r="BO115" s="3"/>
      <c r="BP115" s="3"/>
      <c r="BQ115" s="3"/>
      <c r="BZ115" s="3"/>
      <c r="CA115" s="3"/>
      <c r="CB115" s="3"/>
      <c r="CK115" s="3"/>
      <c r="CL115" s="3"/>
      <c r="CM115" s="3"/>
      <c r="CV115" s="3"/>
      <c r="CW115" s="3"/>
      <c r="CX115" s="3"/>
      <c r="DG115" s="3"/>
      <c r="DH115" s="3"/>
      <c r="DI115" s="3"/>
      <c r="DR115" s="3"/>
      <c r="DS115" s="3"/>
      <c r="DT115" s="3"/>
    </row>
    <row r="116" spans="1:124">
      <c r="A116" s="3"/>
      <c r="B116" s="3"/>
      <c r="C116" s="3"/>
      <c r="L116" s="3" t="s">
        <v>227</v>
      </c>
      <c r="M116" s="3">
        <v>0</v>
      </c>
      <c r="N116" s="3">
        <v>0</v>
      </c>
      <c r="O116" s="13" t="s">
        <v>227</v>
      </c>
      <c r="P116" s="13">
        <v>0</v>
      </c>
      <c r="Q116" s="13">
        <v>0</v>
      </c>
      <c r="R116" s="13">
        <v>0</v>
      </c>
      <c r="S116" s="13" t="s">
        <v>25</v>
      </c>
      <c r="W116" s="3" t="s">
        <v>471</v>
      </c>
      <c r="X116" s="3">
        <v>1998</v>
      </c>
      <c r="Y116" s="3" t="s">
        <v>98</v>
      </c>
      <c r="Z116" s="13" t="s">
        <v>471</v>
      </c>
      <c r="AA116" s="13">
        <v>100099613</v>
      </c>
      <c r="AB116" s="13">
        <v>113</v>
      </c>
      <c r="AC116" s="13">
        <v>1998</v>
      </c>
      <c r="AD116" s="13" t="s">
        <v>25</v>
      </c>
      <c r="AE116" s="3"/>
      <c r="AF116" s="3"/>
      <c r="AG116" s="3"/>
      <c r="AH116" s="3"/>
      <c r="AI116" s="3"/>
      <c r="AJ116" s="3"/>
      <c r="AS116" s="3"/>
      <c r="AT116" s="3"/>
      <c r="AU116" s="3"/>
      <c r="BD116" s="3"/>
      <c r="BE116" s="3"/>
      <c r="BF116" s="3"/>
      <c r="BO116" s="3"/>
      <c r="BP116" s="3"/>
      <c r="BQ116" s="3"/>
      <c r="BZ116" s="3"/>
      <c r="CA116" s="3"/>
      <c r="CB116" s="3"/>
      <c r="CK116" s="3"/>
      <c r="CL116" s="3"/>
      <c r="CM116" s="3"/>
      <c r="CV116" s="3"/>
      <c r="CW116" s="3"/>
      <c r="CX116" s="3"/>
      <c r="DG116" s="3"/>
      <c r="DH116" s="3"/>
      <c r="DI116" s="3"/>
      <c r="DR116" s="3"/>
      <c r="DS116" s="3"/>
      <c r="DT116" s="3"/>
    </row>
    <row r="117" spans="1:124">
      <c r="A117" s="3"/>
      <c r="B117" s="3"/>
      <c r="C117" s="3"/>
      <c r="L117" s="3" t="s">
        <v>227</v>
      </c>
      <c r="M117" s="3">
        <v>0</v>
      </c>
      <c r="N117" s="3">
        <v>0</v>
      </c>
      <c r="O117" s="13" t="s">
        <v>227</v>
      </c>
      <c r="P117" s="13">
        <v>0</v>
      </c>
      <c r="Q117" s="13">
        <v>0</v>
      </c>
      <c r="R117" s="13">
        <v>0</v>
      </c>
      <c r="S117" s="13" t="s">
        <v>25</v>
      </c>
      <c r="W117" s="3" t="s">
        <v>610</v>
      </c>
      <c r="X117" s="3">
        <v>1998</v>
      </c>
      <c r="Y117" s="3" t="s">
        <v>149</v>
      </c>
      <c r="Z117" s="13" t="s">
        <v>610</v>
      </c>
      <c r="AA117" s="13">
        <v>100099031</v>
      </c>
      <c r="AB117" s="13">
        <v>114</v>
      </c>
      <c r="AC117" s="13">
        <v>1998</v>
      </c>
      <c r="AD117" s="13" t="s">
        <v>25</v>
      </c>
      <c r="AE117" s="3"/>
      <c r="AF117" s="3"/>
      <c r="AG117" s="3"/>
      <c r="AH117" s="3"/>
      <c r="AI117" s="3"/>
      <c r="AJ117" s="3"/>
      <c r="AS117" s="3"/>
      <c r="AT117" s="3"/>
      <c r="AU117" s="3"/>
      <c r="BD117" s="3"/>
      <c r="BE117" s="3"/>
      <c r="BF117" s="3"/>
      <c r="BO117" s="3"/>
      <c r="BP117" s="3"/>
      <c r="BQ117" s="3"/>
      <c r="BZ117" s="3"/>
      <c r="CA117" s="3"/>
      <c r="CB117" s="3"/>
      <c r="CK117" s="3"/>
      <c r="CL117" s="3"/>
      <c r="CM117" s="3"/>
      <c r="CV117" s="3"/>
      <c r="CW117" s="3"/>
      <c r="CX117" s="3"/>
      <c r="DG117" s="3"/>
      <c r="DH117" s="3"/>
      <c r="DI117" s="3"/>
      <c r="DR117" s="3"/>
      <c r="DS117" s="3"/>
      <c r="DT117" s="3"/>
    </row>
    <row r="118" spans="1:124">
      <c r="A118" s="3"/>
      <c r="B118" s="3"/>
      <c r="C118" s="3"/>
      <c r="L118" s="3" t="s">
        <v>227</v>
      </c>
      <c r="M118" s="3">
        <v>0</v>
      </c>
      <c r="N118" s="3">
        <v>0</v>
      </c>
      <c r="O118" s="13" t="s">
        <v>227</v>
      </c>
      <c r="P118" s="13">
        <v>0</v>
      </c>
      <c r="Q118" s="13">
        <v>0</v>
      </c>
      <c r="R118" s="13">
        <v>0</v>
      </c>
      <c r="S118" s="13" t="s">
        <v>25</v>
      </c>
      <c r="W118" s="3" t="s">
        <v>403</v>
      </c>
      <c r="X118" s="3">
        <v>1997</v>
      </c>
      <c r="Y118" s="3" t="s">
        <v>404</v>
      </c>
      <c r="Z118" s="13" t="s">
        <v>403</v>
      </c>
      <c r="AA118" s="13">
        <v>100096949</v>
      </c>
      <c r="AB118" s="13">
        <v>115</v>
      </c>
      <c r="AC118" s="13">
        <v>1997</v>
      </c>
      <c r="AD118" s="13" t="s">
        <v>25</v>
      </c>
      <c r="AE118" s="3"/>
      <c r="AF118" s="3"/>
      <c r="AG118" s="3"/>
      <c r="AH118" s="3"/>
      <c r="AI118" s="3"/>
      <c r="AJ118" s="3"/>
      <c r="AS118" s="3"/>
      <c r="AT118" s="3"/>
      <c r="AU118" s="3"/>
      <c r="BD118" s="3"/>
      <c r="BE118" s="3"/>
      <c r="BF118" s="3"/>
      <c r="BO118" s="3"/>
      <c r="BP118" s="3"/>
      <c r="BQ118" s="3"/>
      <c r="BZ118" s="3"/>
      <c r="CA118" s="3"/>
      <c r="CB118" s="3"/>
      <c r="CK118" s="3"/>
      <c r="CL118" s="3"/>
      <c r="CM118" s="3"/>
      <c r="CV118" s="3"/>
      <c r="CW118" s="3"/>
      <c r="CX118" s="3"/>
      <c r="DG118" s="3"/>
      <c r="DH118" s="3"/>
      <c r="DI118" s="3"/>
      <c r="DR118" s="3"/>
      <c r="DS118" s="3"/>
      <c r="DT118" s="3"/>
    </row>
    <row r="119" spans="1:124">
      <c r="A119" s="3"/>
      <c r="B119" s="3"/>
      <c r="C119" s="3"/>
      <c r="L119" s="3" t="s">
        <v>227</v>
      </c>
      <c r="M119" s="3">
        <v>0</v>
      </c>
      <c r="N119" s="3">
        <v>0</v>
      </c>
      <c r="O119" s="13" t="s">
        <v>227</v>
      </c>
      <c r="P119" s="13">
        <v>0</v>
      </c>
      <c r="Q119" s="13">
        <v>0</v>
      </c>
      <c r="R119" s="13">
        <v>0</v>
      </c>
      <c r="S119" s="13" t="s">
        <v>25</v>
      </c>
      <c r="W119" s="3" t="s">
        <v>609</v>
      </c>
      <c r="X119" s="3">
        <v>1998</v>
      </c>
      <c r="Y119" s="3" t="s">
        <v>98</v>
      </c>
      <c r="Z119" s="13" t="s">
        <v>609</v>
      </c>
      <c r="AA119" s="13">
        <v>100124607</v>
      </c>
      <c r="AB119" s="13">
        <v>116</v>
      </c>
      <c r="AC119" s="13">
        <v>1998</v>
      </c>
      <c r="AD119" s="13" t="s">
        <v>25</v>
      </c>
      <c r="AE119" s="3"/>
      <c r="AF119" s="3"/>
      <c r="AG119" s="3"/>
      <c r="AH119" s="3"/>
      <c r="AI119" s="3"/>
      <c r="AJ119" s="3"/>
      <c r="AS119" s="3"/>
      <c r="AT119" s="3"/>
      <c r="AU119" s="3"/>
      <c r="BD119" s="3"/>
      <c r="BE119" s="3"/>
      <c r="BF119" s="3"/>
      <c r="BO119" s="3"/>
      <c r="BP119" s="3"/>
      <c r="BQ119" s="3"/>
      <c r="BZ119" s="3"/>
      <c r="CA119" s="3"/>
      <c r="CB119" s="3"/>
      <c r="CK119" s="3"/>
      <c r="CL119" s="3"/>
      <c r="CM119" s="3"/>
      <c r="CV119" s="3"/>
      <c r="CW119" s="3"/>
      <c r="CX119" s="3"/>
      <c r="DG119" s="3"/>
      <c r="DH119" s="3"/>
      <c r="DI119" s="3"/>
      <c r="DR119" s="3"/>
      <c r="DS119" s="3"/>
      <c r="DT119" s="3"/>
    </row>
    <row r="120" spans="1:124">
      <c r="A120" s="3"/>
      <c r="B120" s="3"/>
      <c r="C120" s="3"/>
      <c r="L120" s="3" t="s">
        <v>227</v>
      </c>
      <c r="M120" s="3">
        <v>0</v>
      </c>
      <c r="N120" s="3">
        <v>0</v>
      </c>
      <c r="O120" s="13" t="s">
        <v>227</v>
      </c>
      <c r="P120" s="13">
        <v>0</v>
      </c>
      <c r="Q120" s="13">
        <v>0</v>
      </c>
      <c r="R120" s="13">
        <v>0</v>
      </c>
      <c r="S120" s="13" t="s">
        <v>25</v>
      </c>
      <c r="W120" s="3" t="s">
        <v>607</v>
      </c>
      <c r="X120" s="3">
        <v>1996</v>
      </c>
      <c r="Y120" s="3" t="s">
        <v>608</v>
      </c>
      <c r="Z120" s="13" t="s">
        <v>607</v>
      </c>
      <c r="AA120" s="13">
        <v>100128578</v>
      </c>
      <c r="AB120" s="13">
        <v>117.33</v>
      </c>
      <c r="AC120" s="13">
        <v>1996</v>
      </c>
      <c r="AD120" s="13" t="s">
        <v>25</v>
      </c>
      <c r="AE120" s="3"/>
      <c r="AF120" s="3"/>
      <c r="AG120" s="3"/>
      <c r="AH120" s="3"/>
      <c r="AI120" s="3"/>
      <c r="AJ120" s="3"/>
      <c r="AS120" s="3"/>
      <c r="AT120" s="3"/>
      <c r="AU120" s="3"/>
      <c r="BD120" s="3"/>
      <c r="BE120" s="3"/>
      <c r="BF120" s="3"/>
      <c r="BO120" s="3"/>
      <c r="BP120" s="3"/>
      <c r="BQ120" s="3"/>
      <c r="BZ120" s="3"/>
      <c r="CA120" s="3"/>
      <c r="CB120" s="3"/>
      <c r="CK120" s="3"/>
      <c r="CL120" s="3"/>
      <c r="CM120" s="3"/>
      <c r="CV120" s="3"/>
      <c r="CW120" s="3"/>
      <c r="CX120" s="3"/>
      <c r="DG120" s="3"/>
      <c r="DH120" s="3"/>
      <c r="DI120" s="3"/>
      <c r="DR120" s="3"/>
      <c r="DS120" s="3"/>
      <c r="DT120" s="3"/>
    </row>
    <row r="121" spans="1:124">
      <c r="A121" s="3"/>
      <c r="B121" s="3"/>
      <c r="C121" s="3"/>
      <c r="L121" s="3" t="s">
        <v>227</v>
      </c>
      <c r="M121" s="3">
        <v>0</v>
      </c>
      <c r="N121" s="3">
        <v>0</v>
      </c>
      <c r="O121" s="13" t="s">
        <v>227</v>
      </c>
      <c r="P121" s="13">
        <v>0</v>
      </c>
      <c r="Q121" s="13">
        <v>0</v>
      </c>
      <c r="R121" s="13">
        <v>0</v>
      </c>
      <c r="S121" s="13" t="s">
        <v>25</v>
      </c>
      <c r="W121" s="3" t="s">
        <v>606</v>
      </c>
      <c r="X121" s="3">
        <v>1997</v>
      </c>
      <c r="Y121" s="3" t="s">
        <v>143</v>
      </c>
      <c r="Z121" s="13" t="s">
        <v>606</v>
      </c>
      <c r="AA121" s="17">
        <v>100082359</v>
      </c>
      <c r="AB121" s="17">
        <v>117.33</v>
      </c>
      <c r="AC121" s="17">
        <v>1997</v>
      </c>
      <c r="AD121" s="16" t="s">
        <v>25</v>
      </c>
      <c r="AE121" s="3"/>
      <c r="AF121" s="3"/>
      <c r="AG121" s="3"/>
      <c r="AH121" s="3"/>
      <c r="AI121" s="3"/>
      <c r="AJ121" s="3"/>
      <c r="AS121" s="3"/>
      <c r="AT121" s="3"/>
      <c r="AU121" s="3"/>
      <c r="BD121" s="3"/>
      <c r="BE121" s="3"/>
      <c r="BF121" s="3"/>
      <c r="BO121" s="3"/>
      <c r="BP121" s="3"/>
      <c r="BQ121" s="3"/>
      <c r="BZ121" s="3"/>
      <c r="CA121" s="3"/>
      <c r="CB121" s="3"/>
      <c r="CK121" s="3"/>
      <c r="CL121" s="3"/>
      <c r="CM121" s="3"/>
      <c r="CV121" s="3"/>
      <c r="CW121" s="3"/>
      <c r="CX121" s="3"/>
      <c r="DG121" s="3"/>
      <c r="DH121" s="3"/>
      <c r="DI121" s="3"/>
      <c r="DR121" s="3"/>
      <c r="DS121" s="3"/>
      <c r="DT121" s="3"/>
    </row>
    <row r="122" spans="1:124">
      <c r="A122" s="3"/>
      <c r="B122" s="3"/>
      <c r="C122" s="3"/>
      <c r="L122" s="3" t="s">
        <v>227</v>
      </c>
      <c r="M122" s="3">
        <v>0</v>
      </c>
      <c r="N122" s="3">
        <v>0</v>
      </c>
      <c r="O122" s="13" t="s">
        <v>227</v>
      </c>
      <c r="P122" s="13">
        <v>0</v>
      </c>
      <c r="Q122" s="13">
        <v>0</v>
      </c>
      <c r="R122" s="13">
        <v>0</v>
      </c>
      <c r="S122" s="13" t="s">
        <v>25</v>
      </c>
      <c r="W122" s="3" t="s">
        <v>605</v>
      </c>
      <c r="X122" s="3">
        <v>1999</v>
      </c>
      <c r="Y122" s="3" t="s">
        <v>293</v>
      </c>
      <c r="Z122" s="13" t="s">
        <v>605</v>
      </c>
      <c r="AA122" s="17">
        <v>100124795</v>
      </c>
      <c r="AB122" s="17">
        <v>117.33</v>
      </c>
      <c r="AC122" s="17">
        <v>1999</v>
      </c>
      <c r="AD122" s="16" t="s">
        <v>25</v>
      </c>
      <c r="AE122" s="3"/>
      <c r="AF122" s="3"/>
      <c r="AG122" s="3"/>
      <c r="AH122" s="3"/>
      <c r="AI122" s="3"/>
      <c r="AJ122" s="3"/>
      <c r="AS122" s="3"/>
      <c r="AT122" s="3"/>
      <c r="AU122" s="3"/>
      <c r="BD122" s="3"/>
      <c r="BE122" s="3"/>
      <c r="BF122" s="3"/>
      <c r="BO122" s="3"/>
      <c r="BP122" s="3"/>
      <c r="BQ122" s="3"/>
      <c r="BZ122" s="3"/>
      <c r="CA122" s="3"/>
      <c r="CB122" s="3"/>
      <c r="CK122" s="3"/>
      <c r="CL122" s="3"/>
      <c r="CM122" s="3"/>
      <c r="CV122" s="3"/>
      <c r="CW122" s="3"/>
      <c r="CX122" s="3"/>
      <c r="DG122" s="3"/>
      <c r="DH122" s="3"/>
      <c r="DI122" s="3"/>
      <c r="DR122" s="3"/>
      <c r="DS122" s="3"/>
      <c r="DT122" s="3"/>
    </row>
    <row r="123" spans="1:124">
      <c r="A123" s="3"/>
      <c r="B123" s="3"/>
      <c r="C123" s="3"/>
      <c r="L123" s="3" t="s">
        <v>227</v>
      </c>
      <c r="M123" s="3">
        <v>0</v>
      </c>
      <c r="N123" s="3">
        <v>0</v>
      </c>
      <c r="O123" s="13" t="s">
        <v>227</v>
      </c>
      <c r="P123" s="13">
        <v>0</v>
      </c>
      <c r="Q123" s="13">
        <v>0</v>
      </c>
      <c r="R123" s="13">
        <v>0</v>
      </c>
      <c r="S123" s="13" t="s">
        <v>25</v>
      </c>
      <c r="W123" s="3" t="s">
        <v>604</v>
      </c>
      <c r="X123" s="3">
        <v>1999</v>
      </c>
      <c r="Y123" s="3" t="s">
        <v>89</v>
      </c>
      <c r="Z123" s="13" t="s">
        <v>604</v>
      </c>
      <c r="AA123" s="17">
        <v>100094916</v>
      </c>
      <c r="AB123" s="17">
        <v>120</v>
      </c>
      <c r="AC123" s="17">
        <v>1999</v>
      </c>
      <c r="AD123" s="16" t="s">
        <v>25</v>
      </c>
      <c r="AE123" s="3"/>
      <c r="AF123" s="3"/>
      <c r="AG123" s="3"/>
      <c r="AH123" s="3"/>
      <c r="AI123" s="3"/>
      <c r="AJ123" s="3"/>
      <c r="AS123" s="3"/>
      <c r="AT123" s="3"/>
      <c r="AU123" s="3"/>
      <c r="BD123" s="3"/>
      <c r="BE123" s="3"/>
      <c r="BF123" s="3"/>
      <c r="BO123" s="3"/>
      <c r="BP123" s="3"/>
      <c r="BQ123" s="3"/>
      <c r="BZ123" s="3"/>
      <c r="CA123" s="3"/>
      <c r="CB123" s="3"/>
      <c r="CK123" s="3"/>
      <c r="CL123" s="3"/>
      <c r="CM123" s="3"/>
      <c r="CV123" s="3"/>
      <c r="CW123" s="3"/>
      <c r="CX123" s="3"/>
      <c r="DG123" s="3"/>
      <c r="DH123" s="3"/>
      <c r="DI123" s="3"/>
      <c r="DR123" s="3"/>
      <c r="DS123" s="3"/>
      <c r="DT123" s="3"/>
    </row>
    <row r="124" spans="1:124">
      <c r="A124" s="3"/>
      <c r="B124" s="3"/>
      <c r="C124" s="3"/>
      <c r="L124" s="3" t="s">
        <v>227</v>
      </c>
      <c r="M124" s="3">
        <v>0</v>
      </c>
      <c r="N124" s="3">
        <v>0</v>
      </c>
      <c r="O124" s="13" t="s">
        <v>227</v>
      </c>
      <c r="P124" s="13">
        <v>0</v>
      </c>
      <c r="Q124" s="13">
        <v>0</v>
      </c>
      <c r="R124" s="13">
        <v>0</v>
      </c>
      <c r="S124" s="13" t="s">
        <v>25</v>
      </c>
      <c r="W124" s="3" t="s">
        <v>602</v>
      </c>
      <c r="X124" s="3">
        <v>1997</v>
      </c>
      <c r="Y124" s="3" t="s">
        <v>603</v>
      </c>
      <c r="Z124" s="13" t="s">
        <v>602</v>
      </c>
      <c r="AA124" s="17">
        <v>100129751</v>
      </c>
      <c r="AB124" s="17">
        <v>121</v>
      </c>
      <c r="AC124" s="17">
        <v>1997</v>
      </c>
      <c r="AD124" s="16" t="s">
        <v>25</v>
      </c>
      <c r="AE124" s="3"/>
      <c r="AF124" s="3"/>
      <c r="AG124" s="3"/>
      <c r="AH124" s="3"/>
      <c r="AI124" s="3"/>
      <c r="AJ124" s="3"/>
      <c r="AS124" s="3"/>
      <c r="AT124" s="3"/>
      <c r="AU124" s="3"/>
      <c r="BD124" s="3"/>
      <c r="BE124" s="3"/>
      <c r="BF124" s="3"/>
      <c r="BO124" s="3"/>
      <c r="BP124" s="3"/>
      <c r="BQ124" s="3"/>
      <c r="BZ124" s="3"/>
      <c r="CA124" s="3"/>
      <c r="CB124" s="3"/>
      <c r="CK124" s="3"/>
      <c r="CL124" s="3"/>
      <c r="CM124" s="3"/>
      <c r="CV124" s="3"/>
      <c r="CW124" s="3"/>
      <c r="CX124" s="3"/>
      <c r="DG124" s="3"/>
      <c r="DH124" s="3"/>
      <c r="DI124" s="3"/>
      <c r="DR124" s="3"/>
      <c r="DS124" s="3"/>
      <c r="DT124" s="3"/>
    </row>
    <row r="125" spans="1:124">
      <c r="A125" s="3"/>
      <c r="B125" s="3"/>
      <c r="C125" s="3"/>
      <c r="L125" s="3" t="s">
        <v>227</v>
      </c>
      <c r="M125" s="3">
        <v>0</v>
      </c>
      <c r="N125" s="3">
        <v>0</v>
      </c>
      <c r="O125" s="13" t="s">
        <v>227</v>
      </c>
      <c r="P125" s="13">
        <v>0</v>
      </c>
      <c r="Q125" s="13">
        <v>0</v>
      </c>
      <c r="R125" s="13">
        <v>0</v>
      </c>
      <c r="S125" s="13" t="s">
        <v>25</v>
      </c>
      <c r="W125" s="3" t="s">
        <v>601</v>
      </c>
      <c r="X125" s="3">
        <v>1998</v>
      </c>
      <c r="Y125" s="3" t="s">
        <v>89</v>
      </c>
      <c r="Z125" s="13" t="s">
        <v>601</v>
      </c>
      <c r="AA125" s="17">
        <v>100089441</v>
      </c>
      <c r="AB125" s="17">
        <v>122</v>
      </c>
      <c r="AC125" s="17">
        <v>1998</v>
      </c>
      <c r="AD125" s="16" t="s">
        <v>25</v>
      </c>
      <c r="AE125" s="3"/>
      <c r="AF125" s="3"/>
      <c r="AG125" s="3"/>
      <c r="AH125" s="3"/>
      <c r="AI125" s="3"/>
      <c r="AJ125" s="3"/>
      <c r="AS125" s="3"/>
      <c r="AT125" s="3"/>
      <c r="AU125" s="3"/>
      <c r="BD125" s="3"/>
      <c r="BE125" s="3"/>
      <c r="BF125" s="3"/>
      <c r="BO125" s="3"/>
      <c r="BP125" s="3"/>
      <c r="BQ125" s="3"/>
      <c r="BZ125" s="3"/>
      <c r="CA125" s="3"/>
      <c r="CB125" s="3"/>
      <c r="CK125" s="3"/>
      <c r="CL125" s="3"/>
      <c r="CM125" s="3"/>
      <c r="CV125" s="3"/>
      <c r="CW125" s="3"/>
      <c r="CX125" s="3"/>
      <c r="DG125" s="3"/>
      <c r="DH125" s="3"/>
      <c r="DI125" s="3"/>
      <c r="DR125" s="3"/>
      <c r="DS125" s="3"/>
      <c r="DT125" s="3"/>
    </row>
    <row r="126" spans="1:124">
      <c r="A126" s="3"/>
      <c r="B126" s="3"/>
      <c r="C126" s="3"/>
      <c r="L126" s="3" t="s">
        <v>227</v>
      </c>
      <c r="M126" s="3">
        <v>0</v>
      </c>
      <c r="N126" s="3">
        <v>0</v>
      </c>
      <c r="O126" s="13" t="s">
        <v>227</v>
      </c>
      <c r="P126" s="13">
        <v>0</v>
      </c>
      <c r="Q126" s="13">
        <v>0</v>
      </c>
      <c r="R126" s="13">
        <v>0</v>
      </c>
      <c r="S126" s="13" t="s">
        <v>25</v>
      </c>
      <c r="W126" s="3" t="s">
        <v>227</v>
      </c>
      <c r="X126" s="3">
        <v>0</v>
      </c>
      <c r="Y126" s="3">
        <v>0</v>
      </c>
      <c r="Z126" s="13" t="s">
        <v>227</v>
      </c>
      <c r="AA126" s="17">
        <v>0</v>
      </c>
      <c r="AB126" s="17">
        <v>0</v>
      </c>
      <c r="AC126" s="17">
        <v>0</v>
      </c>
      <c r="AD126" s="16" t="s">
        <v>25</v>
      </c>
      <c r="AE126" s="3"/>
      <c r="AF126" s="3"/>
      <c r="AG126" s="3"/>
      <c r="AH126" s="3"/>
      <c r="AI126" s="3"/>
      <c r="AJ126" s="3"/>
      <c r="AS126" s="3"/>
      <c r="AT126" s="3"/>
      <c r="AU126" s="3"/>
      <c r="BD126" s="3"/>
      <c r="BE126" s="3"/>
      <c r="BF126" s="3"/>
      <c r="BO126" s="3"/>
      <c r="BP126" s="3"/>
      <c r="BQ126" s="3"/>
      <c r="BZ126" s="3"/>
      <c r="CA126" s="3"/>
      <c r="CB126" s="3"/>
      <c r="CK126" s="3"/>
      <c r="CL126" s="3"/>
      <c r="CM126" s="3"/>
      <c r="CV126" s="3"/>
      <c r="CW126" s="3"/>
      <c r="CX126" s="3"/>
      <c r="DG126" s="3"/>
      <c r="DH126" s="3"/>
      <c r="DI126" s="3"/>
      <c r="DR126" s="3"/>
      <c r="DS126" s="3"/>
      <c r="DT126" s="3"/>
    </row>
    <row r="127" spans="1:124">
      <c r="A127" s="3"/>
      <c r="B127" s="3"/>
      <c r="C127" s="3"/>
      <c r="L127" s="3" t="s">
        <v>227</v>
      </c>
      <c r="M127" s="3">
        <v>0</v>
      </c>
      <c r="N127" s="3">
        <v>0</v>
      </c>
      <c r="O127" s="13" t="s">
        <v>227</v>
      </c>
      <c r="P127" s="13">
        <v>0</v>
      </c>
      <c r="Q127" s="13">
        <v>0</v>
      </c>
      <c r="R127" s="13">
        <v>0</v>
      </c>
      <c r="S127" s="13" t="s">
        <v>25</v>
      </c>
      <c r="W127" s="3" t="s">
        <v>227</v>
      </c>
      <c r="X127" s="3">
        <v>0</v>
      </c>
      <c r="Y127" s="3">
        <v>0</v>
      </c>
      <c r="Z127" s="13" t="s">
        <v>227</v>
      </c>
      <c r="AA127" s="13">
        <v>0</v>
      </c>
      <c r="AB127" s="13">
        <v>0</v>
      </c>
      <c r="AC127" s="13">
        <v>0</v>
      </c>
      <c r="AD127" s="13" t="s">
        <v>25</v>
      </c>
      <c r="AH127" s="3"/>
      <c r="AI127" s="3"/>
      <c r="AJ127" s="3"/>
      <c r="AS127" s="3"/>
      <c r="AT127" s="3"/>
      <c r="AU127" s="3"/>
      <c r="BD127" s="3"/>
      <c r="BE127" s="3"/>
      <c r="BF127" s="3"/>
      <c r="BO127" s="3"/>
      <c r="BP127" s="3"/>
      <c r="BQ127" s="3"/>
      <c r="BZ127" s="3"/>
      <c r="CA127" s="3"/>
      <c r="CB127" s="3"/>
      <c r="CK127" s="3"/>
      <c r="CL127" s="3"/>
      <c r="CM127" s="3"/>
      <c r="CV127" s="3"/>
      <c r="CW127" s="3"/>
      <c r="CX127" s="3"/>
      <c r="DG127" s="3"/>
      <c r="DH127" s="3"/>
      <c r="DI127" s="3"/>
      <c r="DR127" s="3"/>
      <c r="DS127" s="3"/>
      <c r="DT127" s="3"/>
    </row>
    <row r="128" spans="1:124">
      <c r="A128" s="3"/>
      <c r="B128" s="3"/>
      <c r="C128" s="3"/>
      <c r="L128" s="3" t="s">
        <v>227</v>
      </c>
      <c r="M128" s="3">
        <v>0</v>
      </c>
      <c r="N128" s="3">
        <v>0</v>
      </c>
      <c r="O128" s="13" t="s">
        <v>227</v>
      </c>
      <c r="P128" s="13">
        <v>0</v>
      </c>
      <c r="Q128" s="13">
        <v>0</v>
      </c>
      <c r="R128" s="13">
        <v>0</v>
      </c>
      <c r="S128" s="13" t="s">
        <v>25</v>
      </c>
      <c r="W128" s="3" t="s">
        <v>227</v>
      </c>
      <c r="X128" s="3">
        <v>0</v>
      </c>
      <c r="Y128" s="3">
        <v>0</v>
      </c>
      <c r="Z128" s="13" t="s">
        <v>227</v>
      </c>
      <c r="AA128" s="13">
        <v>0</v>
      </c>
      <c r="AB128" s="13">
        <v>0</v>
      </c>
      <c r="AC128" s="13">
        <v>0</v>
      </c>
      <c r="AD128" s="13" t="s">
        <v>25</v>
      </c>
      <c r="AH128" s="3"/>
      <c r="AI128" s="3"/>
      <c r="AJ128" s="3"/>
      <c r="AS128" s="3"/>
      <c r="AT128" s="3"/>
      <c r="AU128" s="3"/>
      <c r="BD128" s="3"/>
      <c r="BE128" s="3"/>
      <c r="BF128" s="3"/>
      <c r="BO128" s="3"/>
      <c r="BP128" s="3"/>
      <c r="BQ128" s="3"/>
      <c r="BZ128" s="3"/>
      <c r="CA128" s="3"/>
      <c r="CB128" s="3"/>
      <c r="CK128" s="3"/>
      <c r="CL128" s="3"/>
      <c r="CM128" s="3"/>
      <c r="CV128" s="3"/>
      <c r="CW128" s="3"/>
      <c r="CX128" s="3"/>
      <c r="DG128" s="3"/>
      <c r="DH128" s="3"/>
      <c r="DI128" s="3"/>
      <c r="DR128" s="3"/>
      <c r="DS128" s="3"/>
      <c r="DT128" s="3"/>
    </row>
    <row r="129" spans="1:124">
      <c r="A129" s="3"/>
      <c r="B129" s="3"/>
      <c r="C129" s="3"/>
      <c r="L129" s="3" t="s">
        <v>227</v>
      </c>
      <c r="M129" s="3">
        <v>0</v>
      </c>
      <c r="N129" s="3">
        <v>0</v>
      </c>
      <c r="O129" s="13" t="s">
        <v>227</v>
      </c>
      <c r="P129" s="13">
        <v>0</v>
      </c>
      <c r="Q129" s="13">
        <v>0</v>
      </c>
      <c r="R129" s="13">
        <v>0</v>
      </c>
      <c r="S129" s="13" t="s">
        <v>25</v>
      </c>
      <c r="W129" s="3" t="s">
        <v>227</v>
      </c>
      <c r="X129" s="3">
        <v>0</v>
      </c>
      <c r="Y129" s="3">
        <v>0</v>
      </c>
      <c r="Z129" s="13" t="s">
        <v>227</v>
      </c>
      <c r="AA129" s="13">
        <v>0</v>
      </c>
      <c r="AB129" s="13">
        <v>0</v>
      </c>
      <c r="AC129" s="13">
        <v>0</v>
      </c>
      <c r="AD129" s="13" t="s">
        <v>25</v>
      </c>
      <c r="AH129" s="3"/>
      <c r="AI129" s="3"/>
      <c r="AJ129" s="3"/>
      <c r="AS129" s="3"/>
      <c r="AT129" s="3"/>
      <c r="AU129" s="3"/>
      <c r="BD129" s="3"/>
      <c r="BE129" s="3"/>
      <c r="BF129" s="3"/>
      <c r="BO129" s="3"/>
      <c r="BP129" s="3"/>
      <c r="BQ129" s="3"/>
      <c r="BZ129" s="3"/>
      <c r="CA129" s="3"/>
      <c r="CB129" s="3"/>
      <c r="CK129" s="3"/>
      <c r="CL129" s="3"/>
      <c r="CM129" s="3"/>
      <c r="CV129" s="3"/>
      <c r="CW129" s="3"/>
      <c r="CX129" s="3"/>
      <c r="DG129" s="3"/>
      <c r="DH129" s="3"/>
      <c r="DI129" s="3"/>
      <c r="DR129" s="3"/>
      <c r="DS129" s="3"/>
      <c r="DT129" s="3"/>
    </row>
    <row r="130" spans="1:124">
      <c r="A130" s="3"/>
      <c r="B130" s="3"/>
      <c r="C130" s="3"/>
      <c r="L130" s="3" t="s">
        <v>227</v>
      </c>
      <c r="M130" s="3">
        <v>0</v>
      </c>
      <c r="N130" s="3">
        <v>0</v>
      </c>
      <c r="O130" s="13" t="s">
        <v>227</v>
      </c>
      <c r="P130" s="13">
        <v>0</v>
      </c>
      <c r="Q130" s="13">
        <v>0</v>
      </c>
      <c r="R130" s="13">
        <v>0</v>
      </c>
      <c r="S130" s="13" t="s">
        <v>25</v>
      </c>
      <c r="W130" s="3" t="s">
        <v>227</v>
      </c>
      <c r="X130" s="3">
        <v>0</v>
      </c>
      <c r="Y130" s="3">
        <v>0</v>
      </c>
      <c r="Z130" s="13" t="s">
        <v>227</v>
      </c>
      <c r="AA130" s="13">
        <v>0</v>
      </c>
      <c r="AB130" s="13">
        <v>0</v>
      </c>
      <c r="AC130" s="13">
        <v>0</v>
      </c>
      <c r="AD130" s="13" t="s">
        <v>25</v>
      </c>
      <c r="AH130" s="3"/>
      <c r="AI130" s="3"/>
      <c r="AJ130" s="3"/>
      <c r="AS130" s="3"/>
      <c r="AT130" s="3"/>
      <c r="AU130" s="3"/>
      <c r="BD130" s="3"/>
      <c r="BE130" s="3"/>
      <c r="BF130" s="3"/>
      <c r="BO130" s="3"/>
      <c r="BP130" s="3"/>
      <c r="BQ130" s="3"/>
      <c r="BZ130" s="3"/>
      <c r="CA130" s="3"/>
      <c r="CB130" s="3"/>
      <c r="CK130" s="3"/>
      <c r="CL130" s="3"/>
      <c r="CM130" s="3"/>
      <c r="CV130" s="3"/>
      <c r="CW130" s="3"/>
      <c r="CX130" s="3"/>
      <c r="DG130" s="3"/>
      <c r="DH130" s="3"/>
      <c r="DI130" s="3"/>
      <c r="DR130" s="3"/>
      <c r="DS130" s="3"/>
      <c r="DT130" s="3"/>
    </row>
    <row r="131" spans="1:124">
      <c r="A131" s="3"/>
      <c r="B131" s="3"/>
      <c r="C131" s="3"/>
      <c r="L131" s="3" t="s">
        <v>227</v>
      </c>
      <c r="M131" s="3">
        <v>0</v>
      </c>
      <c r="N131" s="3">
        <v>0</v>
      </c>
      <c r="O131" s="13" t="s">
        <v>227</v>
      </c>
      <c r="P131" s="13">
        <v>0</v>
      </c>
      <c r="Q131" s="13">
        <v>0</v>
      </c>
      <c r="R131" s="13">
        <v>0</v>
      </c>
      <c r="S131" s="13" t="s">
        <v>25</v>
      </c>
      <c r="W131" s="3" t="s">
        <v>227</v>
      </c>
      <c r="X131" s="3">
        <v>0</v>
      </c>
      <c r="Y131" s="3">
        <v>0</v>
      </c>
      <c r="Z131" s="13" t="s">
        <v>227</v>
      </c>
      <c r="AA131" s="13">
        <v>0</v>
      </c>
      <c r="AB131" s="13">
        <v>0</v>
      </c>
      <c r="AC131" s="13">
        <v>0</v>
      </c>
      <c r="AD131" s="13" t="s">
        <v>25</v>
      </c>
      <c r="AH131" s="3"/>
      <c r="AI131" s="3"/>
      <c r="AJ131" s="3"/>
      <c r="AS131" s="3"/>
      <c r="AT131" s="3"/>
      <c r="AU131" s="3"/>
      <c r="BD131" s="3"/>
      <c r="BE131" s="3"/>
      <c r="BF131" s="3"/>
      <c r="BO131" s="3"/>
      <c r="BP131" s="3"/>
      <c r="BQ131" s="3"/>
      <c r="BZ131" s="3"/>
      <c r="CA131" s="3"/>
      <c r="CB131" s="3"/>
      <c r="CK131" s="3"/>
      <c r="CL131" s="3"/>
      <c r="CM131" s="3"/>
      <c r="CV131" s="3"/>
      <c r="CW131" s="3"/>
      <c r="CX131" s="3"/>
      <c r="DG131" s="3"/>
      <c r="DH131" s="3"/>
      <c r="DI131" s="3"/>
      <c r="DR131" s="3"/>
      <c r="DS131" s="3"/>
      <c r="DT131" s="3"/>
    </row>
    <row r="132" spans="1:124">
      <c r="A132" s="3"/>
      <c r="B132" s="3"/>
      <c r="C132" s="3"/>
      <c r="L132" s="3" t="s">
        <v>227</v>
      </c>
      <c r="M132" s="3">
        <v>0</v>
      </c>
      <c r="N132" s="3">
        <v>0</v>
      </c>
      <c r="O132" s="13" t="s">
        <v>227</v>
      </c>
      <c r="P132" s="13">
        <v>0</v>
      </c>
      <c r="Q132" s="13">
        <v>0</v>
      </c>
      <c r="R132" s="13">
        <v>0</v>
      </c>
      <c r="S132" s="13" t="s">
        <v>25</v>
      </c>
      <c r="W132" s="3" t="s">
        <v>227</v>
      </c>
      <c r="X132" s="3">
        <v>0</v>
      </c>
      <c r="Y132" s="3">
        <v>0</v>
      </c>
      <c r="Z132" s="13" t="s">
        <v>227</v>
      </c>
      <c r="AA132" s="13">
        <v>0</v>
      </c>
      <c r="AB132" s="13">
        <v>0</v>
      </c>
      <c r="AC132" s="13">
        <v>0</v>
      </c>
      <c r="AD132" s="13" t="s">
        <v>25</v>
      </c>
      <c r="AH132" s="3"/>
      <c r="AI132" s="3"/>
      <c r="AJ132" s="3"/>
      <c r="AS132" s="3"/>
      <c r="AT132" s="3"/>
      <c r="AU132" s="3"/>
      <c r="BD132" s="3"/>
      <c r="BE132" s="3"/>
      <c r="BF132" s="3"/>
      <c r="BO132" s="3"/>
      <c r="BP132" s="3"/>
      <c r="BQ132" s="3"/>
      <c r="BZ132" s="3"/>
      <c r="CA132" s="3"/>
      <c r="CB132" s="3"/>
      <c r="CK132" s="3"/>
      <c r="CL132" s="3"/>
      <c r="CM132" s="3"/>
      <c r="CV132" s="3"/>
      <c r="CW132" s="3"/>
      <c r="CX132" s="3"/>
      <c r="DG132" s="3"/>
      <c r="DH132" s="3"/>
      <c r="DI132" s="3"/>
      <c r="DR132" s="3"/>
      <c r="DS132" s="3"/>
      <c r="DT132" s="3"/>
    </row>
    <row r="133" spans="1:124">
      <c r="A133" s="3"/>
      <c r="B133" s="3"/>
      <c r="C133" s="3"/>
      <c r="L133" s="3" t="s">
        <v>227</v>
      </c>
      <c r="M133" s="3">
        <v>0</v>
      </c>
      <c r="N133" s="3">
        <v>0</v>
      </c>
      <c r="O133" s="13" t="s">
        <v>227</v>
      </c>
      <c r="P133" s="13">
        <v>0</v>
      </c>
      <c r="Q133" s="13">
        <v>0</v>
      </c>
      <c r="R133" s="13">
        <v>0</v>
      </c>
      <c r="S133" s="13" t="s">
        <v>25</v>
      </c>
      <c r="W133" s="3" t="s">
        <v>227</v>
      </c>
      <c r="X133" s="3">
        <v>0</v>
      </c>
      <c r="Y133" s="3">
        <v>0</v>
      </c>
      <c r="Z133" s="13" t="s">
        <v>227</v>
      </c>
      <c r="AA133" s="13">
        <v>0</v>
      </c>
      <c r="AB133" s="13">
        <v>0</v>
      </c>
      <c r="AC133" s="13">
        <v>0</v>
      </c>
      <c r="AD133" s="13" t="s">
        <v>25</v>
      </c>
      <c r="AH133" s="3"/>
      <c r="AI133" s="3"/>
      <c r="AJ133" s="3"/>
      <c r="AS133" s="3"/>
      <c r="AT133" s="3"/>
      <c r="AU133" s="3"/>
      <c r="BD133" s="3"/>
      <c r="BE133" s="3"/>
      <c r="BF133" s="3"/>
      <c r="BO133" s="3"/>
      <c r="BP133" s="3"/>
      <c r="BQ133" s="3"/>
      <c r="BZ133" s="3"/>
      <c r="CA133" s="3"/>
      <c r="CB133" s="3"/>
      <c r="CK133" s="3"/>
      <c r="CL133" s="3"/>
      <c r="CM133" s="3"/>
      <c r="CV133" s="3"/>
      <c r="CW133" s="3"/>
      <c r="CX133" s="3"/>
      <c r="DG133" s="3"/>
      <c r="DH133" s="3"/>
      <c r="DI133" s="3"/>
      <c r="DR133" s="3"/>
      <c r="DS133" s="3"/>
      <c r="DT133" s="3"/>
    </row>
    <row r="134" spans="1:124">
      <c r="A134" s="3"/>
      <c r="B134" s="3"/>
      <c r="C134" s="3"/>
      <c r="L134" s="3" t="s">
        <v>227</v>
      </c>
      <c r="M134" s="3">
        <v>0</v>
      </c>
      <c r="N134" s="3">
        <v>0</v>
      </c>
      <c r="O134" s="13" t="s">
        <v>227</v>
      </c>
      <c r="P134" s="13">
        <v>0</v>
      </c>
      <c r="Q134" s="13">
        <v>0</v>
      </c>
      <c r="R134" s="13">
        <v>0</v>
      </c>
      <c r="S134" s="13" t="s">
        <v>25</v>
      </c>
      <c r="W134" s="3" t="s">
        <v>227</v>
      </c>
      <c r="X134" s="3">
        <v>0</v>
      </c>
      <c r="Y134" s="3">
        <v>0</v>
      </c>
      <c r="Z134" s="13" t="s">
        <v>227</v>
      </c>
      <c r="AA134" s="13">
        <v>0</v>
      </c>
      <c r="AB134" s="13">
        <v>0</v>
      </c>
      <c r="AC134" s="13">
        <v>0</v>
      </c>
      <c r="AD134" s="13" t="s">
        <v>25</v>
      </c>
      <c r="AH134" s="3"/>
      <c r="AI134" s="3"/>
      <c r="AJ134" s="3"/>
      <c r="AS134" s="3"/>
      <c r="AT134" s="3"/>
      <c r="AU134" s="3"/>
      <c r="BD134" s="3"/>
      <c r="BE134" s="3"/>
      <c r="BF134" s="3"/>
      <c r="BO134" s="3"/>
      <c r="BP134" s="3"/>
      <c r="BQ134" s="3"/>
      <c r="BZ134" s="3"/>
      <c r="CA134" s="3"/>
      <c r="CB134" s="3"/>
      <c r="CK134" s="3"/>
      <c r="CL134" s="3"/>
      <c r="CM134" s="3"/>
      <c r="CV134" s="3"/>
      <c r="CW134" s="3"/>
      <c r="CX134" s="3"/>
      <c r="DG134" s="3"/>
      <c r="DH134" s="3"/>
      <c r="DI134" s="3"/>
      <c r="DR134" s="3"/>
      <c r="DS134" s="3"/>
      <c r="DT134" s="3"/>
    </row>
    <row r="135" spans="1:124">
      <c r="A135" s="3"/>
      <c r="B135" s="3"/>
      <c r="C135" s="3"/>
      <c r="L135" s="3" t="s">
        <v>227</v>
      </c>
      <c r="M135" s="3">
        <v>0</v>
      </c>
      <c r="N135" s="3">
        <v>0</v>
      </c>
      <c r="O135" s="13" t="s">
        <v>227</v>
      </c>
      <c r="P135" s="13">
        <v>0</v>
      </c>
      <c r="Q135" s="13">
        <v>0</v>
      </c>
      <c r="R135" s="13">
        <v>0</v>
      </c>
      <c r="S135" s="13" t="s">
        <v>25</v>
      </c>
      <c r="W135" s="3" t="s">
        <v>227</v>
      </c>
      <c r="X135" s="3">
        <v>0</v>
      </c>
      <c r="Y135" s="3">
        <v>0</v>
      </c>
      <c r="Z135" s="13" t="s">
        <v>227</v>
      </c>
      <c r="AA135" s="13">
        <v>0</v>
      </c>
      <c r="AB135" s="13">
        <v>0</v>
      </c>
      <c r="AC135" s="13">
        <v>0</v>
      </c>
      <c r="AD135" s="13" t="s">
        <v>25</v>
      </c>
      <c r="AH135" s="3"/>
      <c r="AI135" s="3"/>
      <c r="AJ135" s="3"/>
      <c r="AS135" s="3"/>
      <c r="AT135" s="3"/>
      <c r="AU135" s="3"/>
      <c r="BD135" s="3"/>
      <c r="BE135" s="3"/>
      <c r="BF135" s="3"/>
      <c r="BO135" s="3"/>
      <c r="BP135" s="3"/>
      <c r="BQ135" s="3"/>
      <c r="BZ135" s="3"/>
      <c r="CA135" s="3"/>
      <c r="CB135" s="3"/>
      <c r="CK135" s="3"/>
      <c r="CL135" s="3"/>
      <c r="CM135" s="3"/>
      <c r="CV135" s="3"/>
      <c r="CW135" s="3"/>
      <c r="CX135" s="3"/>
      <c r="DG135" s="3"/>
      <c r="DH135" s="3"/>
      <c r="DI135" s="3"/>
      <c r="DR135" s="3"/>
      <c r="DS135" s="3"/>
      <c r="DT135" s="3"/>
    </row>
    <row r="136" spans="1:124">
      <c r="A136" s="3"/>
      <c r="B136" s="3"/>
      <c r="C136" s="3"/>
      <c r="L136" s="3" t="s">
        <v>227</v>
      </c>
      <c r="M136" s="3">
        <v>0</v>
      </c>
      <c r="N136" s="3">
        <v>0</v>
      </c>
      <c r="O136" s="13" t="s">
        <v>227</v>
      </c>
      <c r="P136" s="13">
        <v>0</v>
      </c>
      <c r="Q136" s="13">
        <v>0</v>
      </c>
      <c r="R136" s="13">
        <v>0</v>
      </c>
      <c r="S136" s="13" t="s">
        <v>25</v>
      </c>
      <c r="W136" s="3" t="s">
        <v>227</v>
      </c>
      <c r="X136" s="3">
        <v>0</v>
      </c>
      <c r="Y136" s="3">
        <v>0</v>
      </c>
      <c r="Z136" s="13" t="s">
        <v>227</v>
      </c>
      <c r="AA136" s="13">
        <v>0</v>
      </c>
      <c r="AB136" s="13">
        <v>0</v>
      </c>
      <c r="AC136" s="13">
        <v>0</v>
      </c>
      <c r="AD136" s="13" t="s">
        <v>25</v>
      </c>
      <c r="AH136" s="3"/>
      <c r="AI136" s="3"/>
      <c r="AJ136" s="3"/>
      <c r="AS136" s="3"/>
      <c r="AT136" s="3"/>
      <c r="AU136" s="3"/>
      <c r="BD136" s="3"/>
      <c r="BE136" s="3"/>
      <c r="BF136" s="3"/>
      <c r="BO136" s="3"/>
      <c r="BP136" s="3"/>
      <c r="BQ136" s="3"/>
      <c r="BZ136" s="3"/>
      <c r="CA136" s="3"/>
      <c r="CB136" s="3"/>
      <c r="CK136" s="3"/>
      <c r="CL136" s="3"/>
      <c r="CM136" s="3"/>
      <c r="CV136" s="3"/>
      <c r="CW136" s="3"/>
      <c r="CX136" s="3"/>
      <c r="DG136" s="3"/>
      <c r="DH136" s="3"/>
      <c r="DI136" s="3"/>
      <c r="DR136" s="3"/>
      <c r="DS136" s="3"/>
      <c r="DT136" s="3"/>
    </row>
    <row r="137" spans="1:124">
      <c r="A137" s="3"/>
      <c r="B137" s="3"/>
      <c r="C137" s="3"/>
      <c r="L137" s="3" t="s">
        <v>227</v>
      </c>
      <c r="M137" s="3">
        <v>0</v>
      </c>
      <c r="N137" s="3">
        <v>0</v>
      </c>
      <c r="O137" s="13" t="s">
        <v>227</v>
      </c>
      <c r="P137" s="13">
        <v>0</v>
      </c>
      <c r="Q137" s="13">
        <v>0</v>
      </c>
      <c r="R137" s="13">
        <v>0</v>
      </c>
      <c r="S137" s="13" t="s">
        <v>25</v>
      </c>
      <c r="W137" s="3" t="s">
        <v>227</v>
      </c>
      <c r="X137" s="3">
        <v>0</v>
      </c>
      <c r="Y137" s="3">
        <v>0</v>
      </c>
      <c r="Z137" s="13" t="s">
        <v>227</v>
      </c>
      <c r="AA137" s="13">
        <v>0</v>
      </c>
      <c r="AB137" s="13">
        <v>0</v>
      </c>
      <c r="AC137" s="13">
        <v>0</v>
      </c>
      <c r="AD137" s="13" t="s">
        <v>25</v>
      </c>
      <c r="AH137" s="3"/>
      <c r="AI137" s="3"/>
      <c r="AJ137" s="3"/>
      <c r="AS137" s="3"/>
      <c r="AT137" s="3"/>
      <c r="AU137" s="3"/>
      <c r="BD137" s="3"/>
      <c r="BE137" s="3"/>
      <c r="BF137" s="3"/>
      <c r="BO137" s="3"/>
      <c r="BP137" s="3"/>
      <c r="BQ137" s="3"/>
      <c r="BZ137" s="3"/>
      <c r="CA137" s="3"/>
      <c r="CB137" s="3"/>
      <c r="CK137" s="3"/>
      <c r="CL137" s="3"/>
      <c r="CM137" s="3"/>
      <c r="CV137" s="3"/>
      <c r="CW137" s="3"/>
      <c r="CX137" s="3"/>
      <c r="DG137" s="3"/>
      <c r="DH137" s="3"/>
      <c r="DI137" s="3"/>
      <c r="DR137" s="3"/>
      <c r="DS137" s="3"/>
      <c r="DT137" s="3"/>
    </row>
    <row r="138" spans="1:124">
      <c r="A138" s="3"/>
      <c r="B138" s="3"/>
      <c r="C138" s="3"/>
      <c r="L138" s="3" t="s">
        <v>227</v>
      </c>
      <c r="M138" s="3">
        <v>0</v>
      </c>
      <c r="N138" s="3">
        <v>0</v>
      </c>
      <c r="O138" s="13" t="s">
        <v>227</v>
      </c>
      <c r="P138" s="13">
        <v>0</v>
      </c>
      <c r="Q138" s="13">
        <v>0</v>
      </c>
      <c r="R138" s="13">
        <v>0</v>
      </c>
      <c r="S138" s="13" t="s">
        <v>25</v>
      </c>
      <c r="W138" s="3" t="s">
        <v>227</v>
      </c>
      <c r="X138" s="3">
        <v>0</v>
      </c>
      <c r="Y138" s="3">
        <v>0</v>
      </c>
      <c r="Z138" s="13" t="s">
        <v>227</v>
      </c>
      <c r="AA138" s="13">
        <v>0</v>
      </c>
      <c r="AB138" s="13">
        <v>0</v>
      </c>
      <c r="AC138" s="13">
        <v>0</v>
      </c>
      <c r="AD138" s="13" t="s">
        <v>25</v>
      </c>
      <c r="AH138" s="3"/>
      <c r="AI138" s="3"/>
      <c r="AJ138" s="3"/>
      <c r="AS138" s="3"/>
      <c r="AT138" s="3"/>
      <c r="AU138" s="3"/>
      <c r="BD138" s="3"/>
      <c r="BE138" s="3"/>
      <c r="BF138" s="3"/>
      <c r="BO138" s="3"/>
      <c r="BP138" s="3"/>
      <c r="BQ138" s="3"/>
      <c r="BZ138" s="3"/>
      <c r="CA138" s="3"/>
      <c r="CB138" s="3"/>
      <c r="CK138" s="3"/>
      <c r="CL138" s="3"/>
      <c r="CM138" s="3"/>
      <c r="CV138" s="3"/>
      <c r="CW138" s="3"/>
      <c r="CX138" s="3"/>
      <c r="DG138" s="3"/>
      <c r="DH138" s="3"/>
      <c r="DI138" s="3"/>
      <c r="DR138" s="3"/>
      <c r="DS138" s="3"/>
      <c r="DT138" s="3"/>
    </row>
    <row r="139" spans="1:124">
      <c r="A139" s="3"/>
      <c r="B139" s="3"/>
      <c r="C139" s="3"/>
      <c r="L139" s="3" t="s">
        <v>227</v>
      </c>
      <c r="M139" s="3">
        <v>0</v>
      </c>
      <c r="N139" s="3">
        <v>0</v>
      </c>
      <c r="O139" s="13" t="s">
        <v>227</v>
      </c>
      <c r="P139" s="13">
        <v>0</v>
      </c>
      <c r="Q139" s="13">
        <v>0</v>
      </c>
      <c r="R139" s="13">
        <v>0</v>
      </c>
      <c r="S139" s="13" t="s">
        <v>25</v>
      </c>
      <c r="W139" s="3" t="s">
        <v>227</v>
      </c>
      <c r="X139" s="3">
        <v>0</v>
      </c>
      <c r="Y139" s="3">
        <v>0</v>
      </c>
      <c r="Z139" s="13" t="s">
        <v>227</v>
      </c>
      <c r="AA139" s="13">
        <v>0</v>
      </c>
      <c r="AB139" s="13">
        <v>0</v>
      </c>
      <c r="AC139" s="13">
        <v>0</v>
      </c>
      <c r="AD139" s="13" t="s">
        <v>25</v>
      </c>
      <c r="AH139" s="3"/>
      <c r="AI139" s="3"/>
      <c r="AJ139" s="3"/>
      <c r="AS139" s="3"/>
      <c r="AT139" s="3"/>
      <c r="AU139" s="3"/>
      <c r="BD139" s="3"/>
      <c r="BE139" s="3"/>
      <c r="BF139" s="3"/>
      <c r="BO139" s="3"/>
      <c r="BP139" s="3"/>
      <c r="BQ139" s="3"/>
      <c r="BZ139" s="3"/>
      <c r="CA139" s="3"/>
      <c r="CB139" s="3"/>
      <c r="CK139" s="3"/>
      <c r="CL139" s="3"/>
      <c r="CM139" s="3"/>
      <c r="CV139" s="3"/>
      <c r="CW139" s="3"/>
      <c r="CX139" s="3"/>
      <c r="DG139" s="3"/>
      <c r="DH139" s="3"/>
      <c r="DI139" s="3"/>
      <c r="DR139" s="3"/>
      <c r="DS139" s="3"/>
      <c r="DT139" s="3"/>
    </row>
    <row r="140" spans="1:124">
      <c r="A140" s="3"/>
      <c r="B140" s="3"/>
      <c r="C140" s="3"/>
      <c r="L140" s="3" t="s">
        <v>227</v>
      </c>
      <c r="M140" s="3">
        <v>0</v>
      </c>
      <c r="N140" s="3">
        <v>0</v>
      </c>
      <c r="O140" s="13" t="s">
        <v>227</v>
      </c>
      <c r="P140" s="13">
        <v>0</v>
      </c>
      <c r="Q140" s="13">
        <v>0</v>
      </c>
      <c r="R140" s="13">
        <v>0</v>
      </c>
      <c r="S140" s="13" t="s">
        <v>25</v>
      </c>
      <c r="W140" s="3" t="s">
        <v>227</v>
      </c>
      <c r="X140" s="3">
        <v>0</v>
      </c>
      <c r="Y140" s="3">
        <v>0</v>
      </c>
      <c r="Z140" s="13" t="s">
        <v>227</v>
      </c>
      <c r="AA140" s="13">
        <v>0</v>
      </c>
      <c r="AB140" s="13">
        <v>0</v>
      </c>
      <c r="AC140" s="13">
        <v>0</v>
      </c>
      <c r="AD140" s="13" t="s">
        <v>25</v>
      </c>
      <c r="AH140" s="3"/>
      <c r="AI140" s="3"/>
      <c r="AJ140" s="3"/>
      <c r="AS140" s="3"/>
      <c r="AT140" s="3"/>
      <c r="AU140" s="3"/>
      <c r="BD140" s="3"/>
      <c r="BE140" s="3"/>
      <c r="BF140" s="3"/>
      <c r="BO140" s="3"/>
      <c r="BP140" s="3"/>
      <c r="BQ140" s="3"/>
      <c r="BZ140" s="3"/>
      <c r="CA140" s="3"/>
      <c r="CB140" s="3"/>
      <c r="CK140" s="3"/>
      <c r="CL140" s="3"/>
      <c r="CM140" s="3"/>
      <c r="CV140" s="3"/>
      <c r="CW140" s="3"/>
      <c r="CX140" s="3"/>
      <c r="DG140" s="3"/>
      <c r="DH140" s="3"/>
      <c r="DI140" s="3"/>
      <c r="DR140" s="3"/>
      <c r="DS140" s="3"/>
      <c r="DT140" s="3"/>
    </row>
    <row r="141" spans="1:124">
      <c r="A141" s="3"/>
      <c r="B141" s="3"/>
      <c r="C141" s="3"/>
      <c r="L141" s="3" t="s">
        <v>227</v>
      </c>
      <c r="M141" s="3">
        <v>0</v>
      </c>
      <c r="N141" s="3">
        <v>0</v>
      </c>
      <c r="O141" s="13" t="s">
        <v>227</v>
      </c>
      <c r="P141" s="13">
        <v>0</v>
      </c>
      <c r="Q141" s="13">
        <v>0</v>
      </c>
      <c r="R141" s="13">
        <v>0</v>
      </c>
      <c r="S141" s="13" t="s">
        <v>25</v>
      </c>
      <c r="W141" s="3" t="s">
        <v>227</v>
      </c>
      <c r="X141" s="3">
        <v>0</v>
      </c>
      <c r="Y141" s="3">
        <v>0</v>
      </c>
      <c r="Z141" s="13" t="s">
        <v>227</v>
      </c>
      <c r="AA141" s="13">
        <v>0</v>
      </c>
      <c r="AB141" s="13">
        <v>0</v>
      </c>
      <c r="AC141" s="13">
        <v>0</v>
      </c>
      <c r="AD141" s="13" t="s">
        <v>25</v>
      </c>
      <c r="AH141" s="3"/>
      <c r="AI141" s="3"/>
      <c r="AJ141" s="3"/>
      <c r="AS141" s="3"/>
      <c r="AT141" s="3"/>
      <c r="AU141" s="3"/>
      <c r="BD141" s="3"/>
      <c r="BE141" s="3"/>
      <c r="BF141" s="3"/>
      <c r="BO141" s="3"/>
      <c r="BP141" s="3"/>
      <c r="BQ141" s="3"/>
      <c r="BZ141" s="3"/>
      <c r="CA141" s="3"/>
      <c r="CB141" s="3"/>
      <c r="CK141" s="3"/>
      <c r="CL141" s="3"/>
      <c r="CM141" s="3"/>
      <c r="CV141" s="3"/>
      <c r="CW141" s="3"/>
      <c r="CX141" s="3"/>
      <c r="DG141" s="3"/>
      <c r="DH141" s="3"/>
      <c r="DI141" s="3"/>
      <c r="DR141" s="3"/>
      <c r="DS141" s="3"/>
      <c r="DT141" s="3"/>
    </row>
    <row r="142" spans="1:124">
      <c r="A142" s="3"/>
      <c r="B142" s="3"/>
      <c r="C142" s="3"/>
      <c r="L142" s="3" t="s">
        <v>227</v>
      </c>
      <c r="M142" s="3">
        <v>0</v>
      </c>
      <c r="N142" s="3">
        <v>0</v>
      </c>
      <c r="O142" s="13" t="s">
        <v>227</v>
      </c>
      <c r="P142" s="13">
        <v>0</v>
      </c>
      <c r="Q142" s="13">
        <v>0</v>
      </c>
      <c r="R142" s="13">
        <v>0</v>
      </c>
      <c r="S142" s="13" t="s">
        <v>25</v>
      </c>
      <c r="W142" s="3" t="s">
        <v>227</v>
      </c>
      <c r="X142" s="3">
        <v>0</v>
      </c>
      <c r="Y142" s="3">
        <v>0</v>
      </c>
      <c r="Z142" s="13" t="s">
        <v>227</v>
      </c>
      <c r="AA142" s="13">
        <v>0</v>
      </c>
      <c r="AB142" s="13">
        <v>0</v>
      </c>
      <c r="AC142" s="13">
        <v>0</v>
      </c>
      <c r="AD142" s="13" t="s">
        <v>25</v>
      </c>
      <c r="AH142" s="3"/>
      <c r="AI142" s="3"/>
      <c r="AJ142" s="3"/>
      <c r="AS142" s="3"/>
      <c r="AT142" s="3"/>
      <c r="AU142" s="3"/>
      <c r="BD142" s="3"/>
      <c r="BE142" s="3"/>
      <c r="BF142" s="3"/>
      <c r="BO142" s="3"/>
      <c r="BP142" s="3"/>
      <c r="BQ142" s="3"/>
      <c r="BZ142" s="3"/>
      <c r="CA142" s="3"/>
      <c r="CB142" s="3"/>
      <c r="CK142" s="3"/>
      <c r="CL142" s="3"/>
      <c r="CM142" s="3"/>
      <c r="CV142" s="3"/>
      <c r="CW142" s="3"/>
      <c r="CX142" s="3"/>
      <c r="DG142" s="3"/>
      <c r="DH142" s="3"/>
      <c r="DI142" s="3"/>
      <c r="DR142" s="3"/>
      <c r="DS142" s="3"/>
      <c r="DT142" s="3"/>
    </row>
    <row r="143" spans="1:124">
      <c r="A143" s="3"/>
      <c r="B143" s="3"/>
      <c r="C143" s="3"/>
      <c r="L143" s="3" t="s">
        <v>227</v>
      </c>
      <c r="M143" s="3">
        <v>0</v>
      </c>
      <c r="N143" s="3">
        <v>0</v>
      </c>
      <c r="O143" s="13" t="s">
        <v>227</v>
      </c>
      <c r="P143" s="13">
        <v>0</v>
      </c>
      <c r="Q143" s="13">
        <v>0</v>
      </c>
      <c r="R143" s="13">
        <v>0</v>
      </c>
      <c r="S143" s="13" t="s">
        <v>25</v>
      </c>
      <c r="W143" s="3" t="s">
        <v>227</v>
      </c>
      <c r="X143" s="3">
        <v>0</v>
      </c>
      <c r="Y143" s="3">
        <v>0</v>
      </c>
      <c r="Z143" s="13" t="s">
        <v>227</v>
      </c>
      <c r="AA143" s="13">
        <v>0</v>
      </c>
      <c r="AB143" s="13">
        <v>0</v>
      </c>
      <c r="AC143" s="13">
        <v>0</v>
      </c>
      <c r="AD143" s="13" t="s">
        <v>25</v>
      </c>
      <c r="AH143" s="3"/>
      <c r="AI143" s="3"/>
      <c r="AJ143" s="3"/>
      <c r="AS143" s="3"/>
      <c r="AT143" s="3"/>
      <c r="AU143" s="3"/>
      <c r="BD143" s="3"/>
      <c r="BE143" s="3"/>
      <c r="BF143" s="3"/>
      <c r="BO143" s="3"/>
      <c r="BP143" s="3"/>
      <c r="BQ143" s="3"/>
      <c r="BZ143" s="3"/>
      <c r="CA143" s="3"/>
      <c r="CB143" s="3"/>
      <c r="CK143" s="3"/>
      <c r="CL143" s="3"/>
      <c r="CM143" s="3"/>
      <c r="CV143" s="3"/>
      <c r="CW143" s="3"/>
      <c r="CX143" s="3"/>
      <c r="DG143" s="3"/>
      <c r="DH143" s="3"/>
      <c r="DI143" s="3"/>
      <c r="DR143" s="3"/>
      <c r="DS143" s="3"/>
      <c r="DT143" s="3"/>
    </row>
    <row r="144" spans="1:124">
      <c r="A144" s="3"/>
      <c r="B144" s="3"/>
      <c r="C144" s="3"/>
      <c r="L144" s="3" t="s">
        <v>227</v>
      </c>
      <c r="M144" s="3">
        <v>0</v>
      </c>
      <c r="N144" s="3">
        <v>0</v>
      </c>
      <c r="O144" s="13" t="s">
        <v>227</v>
      </c>
      <c r="P144" s="13">
        <v>0</v>
      </c>
      <c r="Q144" s="13">
        <v>0</v>
      </c>
      <c r="R144" s="13">
        <v>0</v>
      </c>
      <c r="S144" s="13" t="s">
        <v>25</v>
      </c>
      <c r="W144" s="3" t="s">
        <v>227</v>
      </c>
      <c r="X144" s="3">
        <v>0</v>
      </c>
      <c r="Y144" s="3">
        <v>0</v>
      </c>
      <c r="Z144" s="13" t="s">
        <v>227</v>
      </c>
      <c r="AA144" s="13">
        <v>0</v>
      </c>
      <c r="AB144" s="13">
        <v>0</v>
      </c>
      <c r="AC144" s="13">
        <v>0</v>
      </c>
      <c r="AD144" s="13" t="s">
        <v>25</v>
      </c>
      <c r="AH144" s="3"/>
      <c r="AI144" s="3"/>
      <c r="AJ144" s="3"/>
      <c r="AS144" s="3"/>
      <c r="AT144" s="3"/>
      <c r="AU144" s="3"/>
      <c r="BD144" s="3"/>
      <c r="BE144" s="3"/>
      <c r="BF144" s="3"/>
      <c r="BO144" s="3"/>
      <c r="BP144" s="3"/>
      <c r="BQ144" s="3"/>
      <c r="BZ144" s="3"/>
      <c r="CA144" s="3"/>
      <c r="CB144" s="3"/>
      <c r="CK144" s="3"/>
      <c r="CL144" s="3"/>
      <c r="CM144" s="3"/>
      <c r="CV144" s="3"/>
      <c r="CW144" s="3"/>
      <c r="CX144" s="3"/>
      <c r="DG144" s="3"/>
      <c r="DH144" s="3"/>
      <c r="DI144" s="3"/>
      <c r="DR144" s="3"/>
      <c r="DS144" s="3"/>
      <c r="DT144" s="3"/>
    </row>
    <row r="145" spans="1:124">
      <c r="A145" s="3"/>
      <c r="B145" s="3"/>
      <c r="C145" s="3"/>
      <c r="L145" s="3" t="s">
        <v>227</v>
      </c>
      <c r="M145" s="3">
        <v>0</v>
      </c>
      <c r="N145" s="3">
        <v>0</v>
      </c>
      <c r="O145" s="13" t="s">
        <v>227</v>
      </c>
      <c r="P145" s="13">
        <v>0</v>
      </c>
      <c r="Q145" s="13">
        <v>0</v>
      </c>
      <c r="R145" s="13">
        <v>0</v>
      </c>
      <c r="S145" s="13" t="s">
        <v>25</v>
      </c>
      <c r="W145" s="3" t="s">
        <v>227</v>
      </c>
      <c r="X145" s="3">
        <v>0</v>
      </c>
      <c r="Y145" s="3">
        <v>0</v>
      </c>
      <c r="Z145" s="13" t="s">
        <v>227</v>
      </c>
      <c r="AA145" s="13">
        <v>0</v>
      </c>
      <c r="AB145" s="13">
        <v>0</v>
      </c>
      <c r="AC145" s="13">
        <v>0</v>
      </c>
      <c r="AD145" s="13" t="s">
        <v>25</v>
      </c>
      <c r="AH145" s="3"/>
      <c r="AI145" s="3"/>
      <c r="AJ145" s="3"/>
      <c r="AS145" s="3"/>
      <c r="AT145" s="3"/>
      <c r="AU145" s="3"/>
      <c r="BD145" s="3"/>
      <c r="BE145" s="3"/>
      <c r="BF145" s="3"/>
      <c r="BO145" s="3"/>
      <c r="BP145" s="3"/>
      <c r="BQ145" s="3"/>
      <c r="BZ145" s="3"/>
      <c r="CA145" s="3"/>
      <c r="CB145" s="3"/>
      <c r="CK145" s="3"/>
      <c r="CL145" s="3"/>
      <c r="CM145" s="3"/>
      <c r="CV145" s="3"/>
      <c r="CW145" s="3"/>
      <c r="CX145" s="3"/>
      <c r="DG145" s="3"/>
      <c r="DH145" s="3"/>
      <c r="DI145" s="3"/>
      <c r="DR145" s="3"/>
      <c r="DS145" s="3"/>
      <c r="DT145" s="3"/>
    </row>
    <row r="146" spans="1:124">
      <c r="A146" s="3"/>
      <c r="B146" s="3"/>
      <c r="C146" s="3"/>
      <c r="L146" s="3" t="s">
        <v>227</v>
      </c>
      <c r="M146" s="3">
        <v>0</v>
      </c>
      <c r="N146" s="3">
        <v>0</v>
      </c>
      <c r="O146" s="13" t="s">
        <v>227</v>
      </c>
      <c r="P146" s="13">
        <v>0</v>
      </c>
      <c r="Q146" s="13">
        <v>0</v>
      </c>
      <c r="R146" s="13">
        <v>0</v>
      </c>
      <c r="S146" s="13" t="s">
        <v>25</v>
      </c>
      <c r="W146" s="3" t="s">
        <v>227</v>
      </c>
      <c r="X146" s="3">
        <v>0</v>
      </c>
      <c r="Y146" s="3">
        <v>0</v>
      </c>
      <c r="Z146" s="13" t="s">
        <v>227</v>
      </c>
      <c r="AA146" s="13">
        <v>0</v>
      </c>
      <c r="AB146" s="13">
        <v>0</v>
      </c>
      <c r="AC146" s="13">
        <v>0</v>
      </c>
      <c r="AD146" s="13" t="s">
        <v>25</v>
      </c>
      <c r="AH146" s="3"/>
      <c r="AI146" s="3"/>
      <c r="AJ146" s="3"/>
      <c r="AS146" s="3"/>
      <c r="AT146" s="3"/>
      <c r="AU146" s="3"/>
      <c r="BD146" s="3"/>
      <c r="BE146" s="3"/>
      <c r="BF146" s="3"/>
      <c r="BO146" s="3"/>
      <c r="BP146" s="3"/>
      <c r="BQ146" s="3"/>
      <c r="BZ146" s="3"/>
      <c r="CA146" s="3"/>
      <c r="CB146" s="3"/>
      <c r="CK146" s="3"/>
      <c r="CL146" s="3"/>
      <c r="CM146" s="3"/>
      <c r="CV146" s="3"/>
      <c r="CW146" s="3"/>
      <c r="CX146" s="3"/>
      <c r="DG146" s="3"/>
      <c r="DH146" s="3"/>
      <c r="DI146" s="3"/>
      <c r="DR146" s="3"/>
      <c r="DS146" s="3"/>
      <c r="DT146" s="3"/>
    </row>
    <row r="147" spans="1:124">
      <c r="A147" s="3"/>
      <c r="B147" s="3"/>
      <c r="C147" s="3"/>
      <c r="L147" s="3" t="s">
        <v>227</v>
      </c>
      <c r="M147" s="3">
        <v>0</v>
      </c>
      <c r="N147" s="3">
        <v>0</v>
      </c>
      <c r="O147" s="13" t="s">
        <v>227</v>
      </c>
      <c r="P147" s="13">
        <v>0</v>
      </c>
      <c r="Q147" s="13">
        <v>0</v>
      </c>
      <c r="R147" s="13">
        <v>0</v>
      </c>
      <c r="S147" s="13" t="s">
        <v>25</v>
      </c>
      <c r="W147" s="3" t="s">
        <v>227</v>
      </c>
      <c r="X147" s="3">
        <v>0</v>
      </c>
      <c r="Y147" s="3">
        <v>0</v>
      </c>
      <c r="Z147" s="13" t="s">
        <v>227</v>
      </c>
      <c r="AA147" s="13">
        <v>0</v>
      </c>
      <c r="AB147" s="13">
        <v>0</v>
      </c>
      <c r="AC147" s="13">
        <v>0</v>
      </c>
      <c r="AD147" s="13" t="s">
        <v>25</v>
      </c>
      <c r="AH147" s="3"/>
      <c r="AI147" s="3"/>
      <c r="AJ147" s="3"/>
      <c r="AS147" s="3"/>
      <c r="AT147" s="3"/>
      <c r="AU147" s="3"/>
      <c r="BD147" s="3"/>
      <c r="BE147" s="3"/>
      <c r="BF147" s="3"/>
      <c r="BO147" s="3"/>
      <c r="BP147" s="3"/>
      <c r="BQ147" s="3"/>
      <c r="BZ147" s="3"/>
      <c r="CA147" s="3"/>
      <c r="CB147" s="3"/>
      <c r="CK147" s="3"/>
      <c r="CL147" s="3"/>
      <c r="CM147" s="3"/>
      <c r="CV147" s="3"/>
      <c r="CW147" s="3"/>
      <c r="CX147" s="3"/>
      <c r="DG147" s="3"/>
      <c r="DH147" s="3"/>
      <c r="DI147" s="3"/>
      <c r="DR147" s="3"/>
      <c r="DS147" s="3"/>
      <c r="DT147" s="3"/>
    </row>
    <row r="148" spans="1:124">
      <c r="L148" t="s">
        <v>227</v>
      </c>
      <c r="M148">
        <v>0</v>
      </c>
      <c r="N148">
        <v>0</v>
      </c>
      <c r="O148" s="13" t="s">
        <v>227</v>
      </c>
      <c r="P148" s="13">
        <v>0</v>
      </c>
      <c r="Q148" s="13">
        <v>0</v>
      </c>
      <c r="R148" s="13">
        <v>0</v>
      </c>
      <c r="S148" s="13" t="s">
        <v>25</v>
      </c>
      <c r="W148" t="s">
        <v>227</v>
      </c>
      <c r="X148">
        <v>0</v>
      </c>
      <c r="Y148">
        <v>0</v>
      </c>
      <c r="Z148" s="13" t="s">
        <v>227</v>
      </c>
      <c r="AA148" s="13">
        <v>0</v>
      </c>
      <c r="AB148" s="13">
        <v>0</v>
      </c>
      <c r="AC148" s="13">
        <v>0</v>
      </c>
      <c r="AD148" s="13" t="s">
        <v>25</v>
      </c>
    </row>
    <row r="149" spans="1:124">
      <c r="L149" t="s">
        <v>227</v>
      </c>
      <c r="M149">
        <v>0</v>
      </c>
      <c r="N149">
        <v>0</v>
      </c>
      <c r="O149" s="13" t="s">
        <v>227</v>
      </c>
      <c r="P149" s="13">
        <v>0</v>
      </c>
      <c r="Q149" s="13">
        <v>0</v>
      </c>
      <c r="R149" s="13">
        <v>0</v>
      </c>
      <c r="S149" s="13" t="s">
        <v>25</v>
      </c>
      <c r="W149" t="s">
        <v>227</v>
      </c>
      <c r="X149">
        <v>0</v>
      </c>
      <c r="Y149">
        <v>0</v>
      </c>
      <c r="Z149" s="13" t="s">
        <v>227</v>
      </c>
      <c r="AA149" s="13">
        <v>0</v>
      </c>
      <c r="AB149" s="13">
        <v>0</v>
      </c>
      <c r="AC149" s="13">
        <v>0</v>
      </c>
      <c r="AD149" s="13" t="s">
        <v>25</v>
      </c>
    </row>
    <row r="150" spans="1:124">
      <c r="L150" t="s">
        <v>227</v>
      </c>
      <c r="M150">
        <v>0</v>
      </c>
      <c r="N150">
        <v>0</v>
      </c>
      <c r="O150" s="13" t="s">
        <v>227</v>
      </c>
      <c r="P150" s="13">
        <v>0</v>
      </c>
      <c r="Q150" s="13">
        <v>0</v>
      </c>
      <c r="R150" s="13">
        <v>0</v>
      </c>
      <c r="S150" s="13" t="s">
        <v>25</v>
      </c>
      <c r="W150" t="s">
        <v>227</v>
      </c>
      <c r="X150">
        <v>0</v>
      </c>
      <c r="Y150">
        <v>0</v>
      </c>
      <c r="Z150" s="13" t="s">
        <v>227</v>
      </c>
      <c r="AA150" s="13">
        <v>0</v>
      </c>
      <c r="AB150" s="13">
        <v>0</v>
      </c>
      <c r="AC150" s="13">
        <v>0</v>
      </c>
      <c r="AD150" s="13" t="s">
        <v>25</v>
      </c>
    </row>
    <row r="151" spans="1:124">
      <c r="L151" t="s">
        <v>227</v>
      </c>
      <c r="M151">
        <v>0</v>
      </c>
      <c r="N151">
        <v>0</v>
      </c>
      <c r="O151" s="13" t="s">
        <v>227</v>
      </c>
      <c r="P151" s="13">
        <v>0</v>
      </c>
      <c r="Q151" s="13">
        <v>0</v>
      </c>
      <c r="R151" s="13">
        <v>0</v>
      </c>
      <c r="S151" s="13" t="s">
        <v>25</v>
      </c>
      <c r="W151" t="s">
        <v>227</v>
      </c>
      <c r="X151">
        <v>0</v>
      </c>
      <c r="Y151">
        <v>0</v>
      </c>
      <c r="Z151" s="13" t="s">
        <v>227</v>
      </c>
      <c r="AA151" s="13">
        <v>0</v>
      </c>
      <c r="AB151" s="13">
        <v>0</v>
      </c>
      <c r="AC151" s="13">
        <v>0</v>
      </c>
      <c r="AD151" s="13" t="s">
        <v>25</v>
      </c>
    </row>
    <row r="152" spans="1:124">
      <c r="L152" t="s">
        <v>227</v>
      </c>
      <c r="M152">
        <v>0</v>
      </c>
      <c r="N152">
        <v>0</v>
      </c>
      <c r="O152" s="13" t="s">
        <v>227</v>
      </c>
      <c r="P152" s="13">
        <v>0</v>
      </c>
      <c r="Q152" s="13">
        <v>0</v>
      </c>
      <c r="R152" s="13">
        <v>0</v>
      </c>
      <c r="S152" s="13" t="s">
        <v>25</v>
      </c>
      <c r="W152" t="s">
        <v>227</v>
      </c>
      <c r="X152">
        <v>0</v>
      </c>
      <c r="Y152">
        <v>0</v>
      </c>
      <c r="Z152" s="13" t="s">
        <v>227</v>
      </c>
      <c r="AA152" s="13">
        <v>0</v>
      </c>
      <c r="AB152" s="13">
        <v>0</v>
      </c>
      <c r="AC152" s="13">
        <v>0</v>
      </c>
      <c r="AD152" s="13" t="s">
        <v>25</v>
      </c>
    </row>
    <row r="153" spans="1:124">
      <c r="L153" t="s">
        <v>227</v>
      </c>
      <c r="M153">
        <v>0</v>
      </c>
      <c r="N153">
        <v>0</v>
      </c>
      <c r="O153" s="13" t="s">
        <v>227</v>
      </c>
      <c r="P153" s="13">
        <v>0</v>
      </c>
      <c r="Q153" s="13">
        <v>0</v>
      </c>
      <c r="R153" s="13">
        <v>0</v>
      </c>
      <c r="S153" s="13" t="s">
        <v>25</v>
      </c>
      <c r="W153" t="s">
        <v>227</v>
      </c>
      <c r="X153">
        <v>0</v>
      </c>
      <c r="Y153">
        <v>0</v>
      </c>
      <c r="Z153" s="13" t="s">
        <v>227</v>
      </c>
      <c r="AA153" s="13">
        <v>0</v>
      </c>
      <c r="AB153" s="13">
        <v>0</v>
      </c>
      <c r="AC153" s="13">
        <v>0</v>
      </c>
      <c r="AD153" s="13" t="s">
        <v>25</v>
      </c>
    </row>
    <row r="154" spans="1:124">
      <c r="L154" t="s">
        <v>227</v>
      </c>
      <c r="M154">
        <v>0</v>
      </c>
      <c r="N154">
        <v>0</v>
      </c>
      <c r="O154" s="13" t="s">
        <v>227</v>
      </c>
      <c r="P154" s="13">
        <v>0</v>
      </c>
      <c r="Q154" s="13">
        <v>0</v>
      </c>
      <c r="R154" s="13">
        <v>0</v>
      </c>
      <c r="S154" s="13" t="s">
        <v>25</v>
      </c>
      <c r="W154" t="s">
        <v>227</v>
      </c>
      <c r="X154">
        <v>0</v>
      </c>
      <c r="Y154">
        <v>0</v>
      </c>
      <c r="Z154" s="13" t="s">
        <v>227</v>
      </c>
      <c r="AA154" s="13">
        <v>0</v>
      </c>
      <c r="AB154" s="13">
        <v>0</v>
      </c>
      <c r="AC154" s="13">
        <v>0</v>
      </c>
      <c r="AD154" s="13" t="s">
        <v>25</v>
      </c>
    </row>
    <row r="155" spans="1:124">
      <c r="L155" t="s">
        <v>227</v>
      </c>
      <c r="M155">
        <v>0</v>
      </c>
      <c r="N155">
        <v>0</v>
      </c>
      <c r="O155" s="13" t="s">
        <v>227</v>
      </c>
      <c r="P155" s="13">
        <v>0</v>
      </c>
      <c r="Q155" s="13">
        <v>0</v>
      </c>
      <c r="R155" s="13">
        <v>0</v>
      </c>
      <c r="S155" s="13" t="s">
        <v>25</v>
      </c>
      <c r="W155" t="s">
        <v>227</v>
      </c>
      <c r="X155">
        <v>0</v>
      </c>
      <c r="Y155">
        <v>0</v>
      </c>
      <c r="Z155" s="13" t="s">
        <v>227</v>
      </c>
      <c r="AA155" s="13">
        <v>0</v>
      </c>
      <c r="AB155" s="13">
        <v>0</v>
      </c>
      <c r="AC155" s="13">
        <v>0</v>
      </c>
      <c r="AD155" s="13" t="s">
        <v>25</v>
      </c>
    </row>
    <row r="156" spans="1:124">
      <c r="L156" t="s">
        <v>227</v>
      </c>
      <c r="M156">
        <v>0</v>
      </c>
      <c r="N156">
        <v>0</v>
      </c>
      <c r="O156" s="13" t="s">
        <v>227</v>
      </c>
      <c r="P156" s="13">
        <v>0</v>
      </c>
      <c r="Q156" s="13">
        <v>0</v>
      </c>
      <c r="R156" s="13">
        <v>0</v>
      </c>
      <c r="S156" s="13" t="s">
        <v>25</v>
      </c>
      <c r="W156" t="s">
        <v>227</v>
      </c>
      <c r="X156">
        <v>0</v>
      </c>
      <c r="Y156">
        <v>0</v>
      </c>
      <c r="Z156" s="13" t="s">
        <v>227</v>
      </c>
      <c r="AA156" s="13">
        <v>0</v>
      </c>
      <c r="AB156" s="13">
        <v>0</v>
      </c>
      <c r="AC156" s="13">
        <v>0</v>
      </c>
      <c r="AD156" s="13" t="s">
        <v>25</v>
      </c>
    </row>
    <row r="157" spans="1:124">
      <c r="L157" t="s">
        <v>227</v>
      </c>
      <c r="M157">
        <v>0</v>
      </c>
      <c r="N157">
        <v>0</v>
      </c>
      <c r="O157" s="13" t="s">
        <v>227</v>
      </c>
      <c r="P157" s="13">
        <v>0</v>
      </c>
      <c r="Q157" s="13">
        <v>0</v>
      </c>
      <c r="R157" s="13">
        <v>0</v>
      </c>
      <c r="S157" s="13" t="s">
        <v>25</v>
      </c>
      <c r="W157" t="s">
        <v>227</v>
      </c>
      <c r="X157">
        <v>0</v>
      </c>
      <c r="Y157">
        <v>0</v>
      </c>
      <c r="Z157" s="13" t="s">
        <v>227</v>
      </c>
      <c r="AA157" s="13">
        <v>0</v>
      </c>
      <c r="AB157" s="13">
        <v>0</v>
      </c>
      <c r="AC157" s="13">
        <v>0</v>
      </c>
      <c r="AD157" s="13" t="s">
        <v>25</v>
      </c>
    </row>
    <row r="158" spans="1:124">
      <c r="W158" t="s">
        <v>227</v>
      </c>
      <c r="X158">
        <v>0</v>
      </c>
      <c r="Y158">
        <v>0</v>
      </c>
      <c r="Z158" s="13" t="s">
        <v>227</v>
      </c>
      <c r="AA158" s="13">
        <v>0</v>
      </c>
      <c r="AB158" s="13">
        <v>0</v>
      </c>
      <c r="AC158" s="13">
        <v>0</v>
      </c>
      <c r="AD158" s="13" t="s">
        <v>25</v>
      </c>
    </row>
    <row r="159" spans="1:124">
      <c r="W159" t="s">
        <v>227</v>
      </c>
      <c r="X159">
        <v>0</v>
      </c>
      <c r="Y159">
        <v>0</v>
      </c>
      <c r="Z159" s="13" t="s">
        <v>227</v>
      </c>
      <c r="AA159" s="13">
        <v>0</v>
      </c>
      <c r="AB159" s="13">
        <v>0</v>
      </c>
      <c r="AC159" s="13">
        <v>0</v>
      </c>
      <c r="AD159" s="13" t="s">
        <v>25</v>
      </c>
    </row>
    <row r="160" spans="1:124">
      <c r="W160" t="s">
        <v>227</v>
      </c>
      <c r="X160">
        <v>0</v>
      </c>
      <c r="Y160">
        <v>0</v>
      </c>
      <c r="Z160" s="13" t="s">
        <v>227</v>
      </c>
      <c r="AA160" s="13">
        <v>0</v>
      </c>
      <c r="AB160" s="13">
        <v>0</v>
      </c>
      <c r="AC160" s="13">
        <v>0</v>
      </c>
      <c r="AD160" s="13" t="s">
        <v>25</v>
      </c>
    </row>
    <row r="161" spans="23:30" s="13" customFormat="1">
      <c r="W161" t="s">
        <v>227</v>
      </c>
      <c r="X161">
        <v>0</v>
      </c>
      <c r="Y161">
        <v>0</v>
      </c>
      <c r="Z161" s="13" t="s">
        <v>227</v>
      </c>
      <c r="AA161" s="13">
        <v>0</v>
      </c>
      <c r="AB161" s="13">
        <v>0</v>
      </c>
      <c r="AC161" s="13">
        <v>0</v>
      </c>
      <c r="AD161" s="13" t="s">
        <v>25</v>
      </c>
    </row>
    <row r="162" spans="23:30" s="13" customFormat="1">
      <c r="W162" t="s">
        <v>227</v>
      </c>
      <c r="X162">
        <v>0</v>
      </c>
      <c r="Y162">
        <v>0</v>
      </c>
      <c r="Z162" s="13" t="s">
        <v>227</v>
      </c>
      <c r="AA162" s="13">
        <v>0</v>
      </c>
      <c r="AB162" s="13">
        <v>0</v>
      </c>
      <c r="AC162" s="13">
        <v>0</v>
      </c>
      <c r="AD162" s="13" t="s">
        <v>25</v>
      </c>
    </row>
    <row r="163" spans="23:30" s="13" customFormat="1">
      <c r="W163" t="s">
        <v>227</v>
      </c>
      <c r="X163">
        <v>0</v>
      </c>
      <c r="Y163">
        <v>0</v>
      </c>
      <c r="Z163" s="13" t="s">
        <v>227</v>
      </c>
      <c r="AA163" s="13">
        <v>0</v>
      </c>
      <c r="AB163" s="13">
        <v>0</v>
      </c>
      <c r="AC163" s="13">
        <v>0</v>
      </c>
      <c r="AD163" s="13" t="s">
        <v>25</v>
      </c>
    </row>
    <row r="164" spans="23:30" s="13" customFormat="1">
      <c r="W164" t="s">
        <v>227</v>
      </c>
      <c r="X164">
        <v>0</v>
      </c>
      <c r="Y164">
        <v>0</v>
      </c>
      <c r="Z164" s="13" t="s">
        <v>227</v>
      </c>
      <c r="AA164" s="13">
        <v>0</v>
      </c>
      <c r="AB164" s="13">
        <v>0</v>
      </c>
      <c r="AC164" s="13">
        <v>0</v>
      </c>
      <c r="AD164" s="13" t="s">
        <v>25</v>
      </c>
    </row>
    <row r="165" spans="23:30" s="13" customFormat="1">
      <c r="W165" t="s">
        <v>227</v>
      </c>
      <c r="X165">
        <v>0</v>
      </c>
      <c r="Y165">
        <v>0</v>
      </c>
      <c r="Z165" s="13" t="s">
        <v>227</v>
      </c>
      <c r="AA165" s="13">
        <v>0</v>
      </c>
      <c r="AB165" s="13">
        <v>0</v>
      </c>
      <c r="AC165" s="13">
        <v>0</v>
      </c>
      <c r="AD165" s="13" t="s">
        <v>25</v>
      </c>
    </row>
    <row r="166" spans="23:30" s="13" customFormat="1">
      <c r="W166" t="s">
        <v>227</v>
      </c>
      <c r="X166">
        <v>0</v>
      </c>
      <c r="Y166">
        <v>0</v>
      </c>
      <c r="Z166" s="13" t="s">
        <v>227</v>
      </c>
      <c r="AA166" s="13">
        <v>0</v>
      </c>
      <c r="AB166" s="13">
        <v>0</v>
      </c>
      <c r="AC166" s="13">
        <v>0</v>
      </c>
      <c r="AD166" s="13" t="s">
        <v>25</v>
      </c>
    </row>
    <row r="167" spans="23:30" s="13" customFormat="1">
      <c r="W167" t="s">
        <v>227</v>
      </c>
      <c r="X167">
        <v>0</v>
      </c>
      <c r="Y167">
        <v>0</v>
      </c>
      <c r="Z167" s="13" t="s">
        <v>227</v>
      </c>
      <c r="AA167" s="13">
        <v>0</v>
      </c>
      <c r="AB167" s="13">
        <v>0</v>
      </c>
      <c r="AC167" s="13">
        <v>0</v>
      </c>
      <c r="AD167" s="13" t="s">
        <v>25</v>
      </c>
    </row>
    <row r="168" spans="23:30" s="13" customFormat="1">
      <c r="W168" t="s">
        <v>227</v>
      </c>
      <c r="X168">
        <v>0</v>
      </c>
      <c r="Y168">
        <v>0</v>
      </c>
      <c r="Z168" s="13" t="s">
        <v>227</v>
      </c>
      <c r="AA168" s="13">
        <v>0</v>
      </c>
      <c r="AB168" s="13">
        <v>0</v>
      </c>
      <c r="AC168" s="13">
        <v>0</v>
      </c>
      <c r="AD168" s="13" t="s">
        <v>25</v>
      </c>
    </row>
    <row r="169" spans="23:30" s="13" customFormat="1">
      <c r="W169" t="s">
        <v>227</v>
      </c>
      <c r="X169">
        <v>0</v>
      </c>
      <c r="Y169">
        <v>0</v>
      </c>
      <c r="Z169" s="13" t="s">
        <v>227</v>
      </c>
      <c r="AA169" s="13">
        <v>0</v>
      </c>
      <c r="AB169" s="13">
        <v>0</v>
      </c>
      <c r="AC169" s="13">
        <v>0</v>
      </c>
      <c r="AD169" s="13" t="s">
        <v>25</v>
      </c>
    </row>
    <row r="170" spans="23:30" s="13" customFormat="1">
      <c r="W170" t="s">
        <v>227</v>
      </c>
      <c r="X170">
        <v>0</v>
      </c>
      <c r="Y170">
        <v>0</v>
      </c>
      <c r="Z170" s="13" t="s">
        <v>227</v>
      </c>
      <c r="AA170" s="13">
        <v>0</v>
      </c>
      <c r="AB170" s="13">
        <v>0</v>
      </c>
      <c r="AC170" s="13">
        <v>0</v>
      </c>
      <c r="AD170" s="13" t="s">
        <v>25</v>
      </c>
    </row>
    <row r="171" spans="23:30" s="13" customFormat="1">
      <c r="W171" t="s">
        <v>227</v>
      </c>
      <c r="X171">
        <v>0</v>
      </c>
      <c r="Y171">
        <v>0</v>
      </c>
      <c r="Z171" s="13" t="s">
        <v>227</v>
      </c>
      <c r="AA171" s="13">
        <v>0</v>
      </c>
      <c r="AB171" s="13">
        <v>0</v>
      </c>
      <c r="AC171" s="13">
        <v>0</v>
      </c>
      <c r="AD171" s="13" t="s">
        <v>25</v>
      </c>
    </row>
    <row r="172" spans="23:30" s="13" customFormat="1">
      <c r="W172" t="s">
        <v>227</v>
      </c>
      <c r="X172">
        <v>0</v>
      </c>
      <c r="Y172">
        <v>0</v>
      </c>
      <c r="Z172" s="13" t="s">
        <v>227</v>
      </c>
      <c r="AA172" s="13">
        <v>0</v>
      </c>
      <c r="AB172" s="13">
        <v>0</v>
      </c>
      <c r="AC172" s="13">
        <v>0</v>
      </c>
      <c r="AD172" s="13" t="s">
        <v>25</v>
      </c>
    </row>
    <row r="173" spans="23:30" s="13" customFormat="1">
      <c r="W173" t="s">
        <v>227</v>
      </c>
      <c r="X173">
        <v>0</v>
      </c>
      <c r="Y173">
        <v>0</v>
      </c>
      <c r="Z173" s="13" t="s">
        <v>227</v>
      </c>
      <c r="AA173" s="13">
        <v>0</v>
      </c>
      <c r="AB173" s="13">
        <v>0</v>
      </c>
      <c r="AC173" s="13">
        <v>0</v>
      </c>
      <c r="AD173" s="13" t="s">
        <v>25</v>
      </c>
    </row>
    <row r="174" spans="23:30" s="13" customFormat="1">
      <c r="W174" t="s">
        <v>227</v>
      </c>
      <c r="X174">
        <v>0</v>
      </c>
      <c r="Y174">
        <v>0</v>
      </c>
      <c r="Z174" s="13" t="s">
        <v>227</v>
      </c>
      <c r="AA174" s="13">
        <v>0</v>
      </c>
      <c r="AB174" s="13">
        <v>0</v>
      </c>
      <c r="AC174" s="13">
        <v>0</v>
      </c>
      <c r="AD174" s="13" t="s">
        <v>25</v>
      </c>
    </row>
    <row r="175" spans="23:30" s="13" customFormat="1">
      <c r="W175" t="s">
        <v>227</v>
      </c>
      <c r="X175">
        <v>0</v>
      </c>
      <c r="Y175">
        <v>0</v>
      </c>
      <c r="Z175" s="13" t="s">
        <v>227</v>
      </c>
      <c r="AA175" s="13">
        <v>0</v>
      </c>
      <c r="AB175" s="13">
        <v>0</v>
      </c>
      <c r="AC175" s="13">
        <v>0</v>
      </c>
      <c r="AD175" s="13" t="s">
        <v>25</v>
      </c>
    </row>
    <row r="176" spans="23:30" s="13" customFormat="1">
      <c r="W176" t="s">
        <v>227</v>
      </c>
      <c r="X176">
        <v>0</v>
      </c>
      <c r="Y176">
        <v>0</v>
      </c>
      <c r="Z176" s="13" t="s">
        <v>227</v>
      </c>
      <c r="AA176" s="13">
        <v>0</v>
      </c>
      <c r="AB176" s="13">
        <v>0</v>
      </c>
      <c r="AC176" s="13">
        <v>0</v>
      </c>
      <c r="AD176" s="13" t="s">
        <v>25</v>
      </c>
    </row>
    <row r="177" spans="23:30" s="13" customFormat="1">
      <c r="W177" t="s">
        <v>227</v>
      </c>
      <c r="X177">
        <v>0</v>
      </c>
      <c r="Y177">
        <v>0</v>
      </c>
      <c r="Z177" s="13" t="s">
        <v>227</v>
      </c>
      <c r="AA177" s="13">
        <v>0</v>
      </c>
      <c r="AB177" s="13">
        <v>0</v>
      </c>
      <c r="AC177" s="13">
        <v>0</v>
      </c>
      <c r="AD177" s="13" t="s">
        <v>25</v>
      </c>
    </row>
    <row r="178" spans="23:30" s="13" customFormat="1">
      <c r="W178" t="s">
        <v>227</v>
      </c>
      <c r="X178">
        <v>0</v>
      </c>
      <c r="Y178">
        <v>0</v>
      </c>
      <c r="Z178" s="13" t="s">
        <v>227</v>
      </c>
      <c r="AA178" s="13">
        <v>0</v>
      </c>
      <c r="AB178" s="13">
        <v>0</v>
      </c>
      <c r="AC178" s="13">
        <v>0</v>
      </c>
      <c r="AD178" s="13" t="s">
        <v>25</v>
      </c>
    </row>
    <row r="179" spans="23:30" s="13" customFormat="1">
      <c r="W179" t="s">
        <v>227</v>
      </c>
      <c r="X179">
        <v>0</v>
      </c>
      <c r="Y179">
        <v>0</v>
      </c>
      <c r="Z179" s="13" t="s">
        <v>227</v>
      </c>
      <c r="AA179" s="13">
        <v>0</v>
      </c>
      <c r="AB179" s="13">
        <v>0</v>
      </c>
      <c r="AC179" s="13">
        <v>0</v>
      </c>
      <c r="AD179" s="13" t="s">
        <v>25</v>
      </c>
    </row>
    <row r="180" spans="23:30" s="13" customFormat="1">
      <c r="W180" t="s">
        <v>227</v>
      </c>
      <c r="X180">
        <v>0</v>
      </c>
      <c r="Y180">
        <v>0</v>
      </c>
      <c r="Z180" s="13" t="s">
        <v>227</v>
      </c>
      <c r="AA180" s="13">
        <v>0</v>
      </c>
      <c r="AB180" s="13">
        <v>0</v>
      </c>
      <c r="AC180" s="13">
        <v>0</v>
      </c>
      <c r="AD180" s="13" t="s">
        <v>25</v>
      </c>
    </row>
    <row r="181" spans="23:30" s="13" customFormat="1">
      <c r="W181" t="s">
        <v>227</v>
      </c>
      <c r="X181">
        <v>0</v>
      </c>
      <c r="Y181">
        <v>0</v>
      </c>
      <c r="Z181" s="13" t="s">
        <v>227</v>
      </c>
      <c r="AA181" s="13">
        <v>0</v>
      </c>
      <c r="AB181" s="13">
        <v>0</v>
      </c>
      <c r="AC181" s="13">
        <v>0</v>
      </c>
      <c r="AD181" s="13" t="s">
        <v>25</v>
      </c>
    </row>
    <row r="182" spans="23:30" s="13" customFormat="1">
      <c r="W182" t="s">
        <v>227</v>
      </c>
      <c r="X182">
        <v>0</v>
      </c>
      <c r="Y182">
        <v>0</v>
      </c>
      <c r="Z182" s="13" t="s">
        <v>227</v>
      </c>
      <c r="AA182" s="13">
        <v>0</v>
      </c>
      <c r="AB182" s="13">
        <v>0</v>
      </c>
      <c r="AC182" s="13">
        <v>0</v>
      </c>
      <c r="AD182" s="13" t="s">
        <v>25</v>
      </c>
    </row>
    <row r="183" spans="23:30" s="13" customFormat="1">
      <c r="W183" t="s">
        <v>227</v>
      </c>
      <c r="X183">
        <v>0</v>
      </c>
      <c r="Y183">
        <v>0</v>
      </c>
      <c r="Z183" s="13" t="s">
        <v>227</v>
      </c>
      <c r="AA183" s="13">
        <v>0</v>
      </c>
      <c r="AB183" s="13">
        <v>0</v>
      </c>
      <c r="AC183" s="13">
        <v>0</v>
      </c>
      <c r="AD183" s="13" t="s">
        <v>25</v>
      </c>
    </row>
    <row r="184" spans="23:30" s="13" customFormat="1">
      <c r="W184" t="s">
        <v>227</v>
      </c>
      <c r="X184">
        <v>0</v>
      </c>
      <c r="Y184">
        <v>0</v>
      </c>
      <c r="Z184" s="13" t="s">
        <v>227</v>
      </c>
      <c r="AA184" s="13">
        <v>0</v>
      </c>
      <c r="AB184" s="13">
        <v>0</v>
      </c>
      <c r="AC184" s="13">
        <v>0</v>
      </c>
      <c r="AD184" s="13" t="s">
        <v>25</v>
      </c>
    </row>
    <row r="185" spans="23:30" s="13" customFormat="1">
      <c r="W185" t="s">
        <v>227</v>
      </c>
      <c r="X185">
        <v>0</v>
      </c>
      <c r="Y185">
        <v>0</v>
      </c>
      <c r="Z185" s="13" t="s">
        <v>227</v>
      </c>
      <c r="AA185" s="13">
        <v>0</v>
      </c>
      <c r="AB185" s="13">
        <v>0</v>
      </c>
      <c r="AC185" s="13">
        <v>0</v>
      </c>
      <c r="AD185" s="13" t="s">
        <v>25</v>
      </c>
    </row>
    <row r="186" spans="23:30" s="13" customFormat="1">
      <c r="W186" t="s">
        <v>227</v>
      </c>
      <c r="X186">
        <v>0</v>
      </c>
      <c r="Y186">
        <v>0</v>
      </c>
      <c r="Z186" s="13" t="s">
        <v>227</v>
      </c>
      <c r="AA186" s="13">
        <v>0</v>
      </c>
      <c r="AB186" s="13">
        <v>0</v>
      </c>
      <c r="AC186" s="13">
        <v>0</v>
      </c>
      <c r="AD186" s="13" t="s">
        <v>25</v>
      </c>
    </row>
    <row r="187" spans="23:30" s="13" customFormat="1">
      <c r="W187" t="s">
        <v>227</v>
      </c>
      <c r="X187">
        <v>0</v>
      </c>
      <c r="Y187">
        <v>0</v>
      </c>
      <c r="Z187" s="13" t="s">
        <v>227</v>
      </c>
      <c r="AA187" s="13">
        <v>0</v>
      </c>
      <c r="AB187" s="13">
        <v>0</v>
      </c>
      <c r="AC187" s="13">
        <v>0</v>
      </c>
      <c r="AD187" s="13" t="s">
        <v>25</v>
      </c>
    </row>
    <row r="188" spans="23:30" s="13" customFormat="1">
      <c r="W188" t="s">
        <v>227</v>
      </c>
      <c r="X188">
        <v>0</v>
      </c>
      <c r="Y188">
        <v>0</v>
      </c>
      <c r="Z188" s="13" t="s">
        <v>227</v>
      </c>
      <c r="AA188" s="13">
        <v>0</v>
      </c>
      <c r="AB188" s="13">
        <v>0</v>
      </c>
      <c r="AC188" s="13">
        <v>0</v>
      </c>
      <c r="AD188" s="13" t="s">
        <v>25</v>
      </c>
    </row>
    <row r="189" spans="23:30" s="13" customFormat="1">
      <c r="W189" t="s">
        <v>227</v>
      </c>
      <c r="X189">
        <v>0</v>
      </c>
      <c r="Y189">
        <v>0</v>
      </c>
      <c r="Z189" s="13" t="s">
        <v>227</v>
      </c>
      <c r="AA189" s="13">
        <v>0</v>
      </c>
      <c r="AB189" s="13">
        <v>0</v>
      </c>
      <c r="AC189" s="13">
        <v>0</v>
      </c>
      <c r="AD189" s="13" t="s">
        <v>25</v>
      </c>
    </row>
    <row r="190" spans="23:30" s="13" customFormat="1">
      <c r="W190" t="s">
        <v>227</v>
      </c>
      <c r="X190">
        <v>0</v>
      </c>
      <c r="Y190">
        <v>0</v>
      </c>
      <c r="Z190" s="13" t="s">
        <v>227</v>
      </c>
      <c r="AA190" s="13">
        <v>0</v>
      </c>
      <c r="AB190" s="13">
        <v>0</v>
      </c>
      <c r="AC190" s="13">
        <v>0</v>
      </c>
      <c r="AD190" s="13" t="s">
        <v>25</v>
      </c>
    </row>
    <row r="191" spans="23:30" s="13" customFormat="1">
      <c r="W191" t="s">
        <v>227</v>
      </c>
      <c r="X191">
        <v>0</v>
      </c>
      <c r="Y191">
        <v>0</v>
      </c>
      <c r="Z191" s="13" t="s">
        <v>227</v>
      </c>
      <c r="AA191" s="13">
        <v>0</v>
      </c>
      <c r="AB191" s="13">
        <v>0</v>
      </c>
      <c r="AC191" s="13">
        <v>0</v>
      </c>
      <c r="AD191" s="13" t="s">
        <v>25</v>
      </c>
    </row>
    <row r="192" spans="23:30" s="13" customFormat="1">
      <c r="W192" t="s">
        <v>227</v>
      </c>
      <c r="X192">
        <v>0</v>
      </c>
      <c r="Y192">
        <v>0</v>
      </c>
      <c r="Z192" s="13" t="s">
        <v>227</v>
      </c>
      <c r="AA192" s="13">
        <v>0</v>
      </c>
      <c r="AB192" s="13">
        <v>0</v>
      </c>
      <c r="AC192" s="13">
        <v>0</v>
      </c>
      <c r="AD192" s="13" t="s">
        <v>25</v>
      </c>
    </row>
    <row r="193" spans="23:30" s="13" customFormat="1">
      <c r="W193" t="s">
        <v>227</v>
      </c>
      <c r="X193">
        <v>0</v>
      </c>
      <c r="Y193">
        <v>0</v>
      </c>
      <c r="Z193" s="13" t="s">
        <v>227</v>
      </c>
      <c r="AA193" s="13">
        <v>0</v>
      </c>
      <c r="AB193" s="13">
        <v>0</v>
      </c>
      <c r="AC193" s="13">
        <v>0</v>
      </c>
      <c r="AD193" s="13" t="s">
        <v>25</v>
      </c>
    </row>
    <row r="194" spans="23:30" s="13" customFormat="1">
      <c r="W194" t="s">
        <v>227</v>
      </c>
      <c r="X194">
        <v>0</v>
      </c>
      <c r="Y194">
        <v>0</v>
      </c>
      <c r="Z194" s="13" t="s">
        <v>227</v>
      </c>
      <c r="AA194" s="13">
        <v>0</v>
      </c>
      <c r="AB194" s="13">
        <v>0</v>
      </c>
      <c r="AC194" s="13">
        <v>0</v>
      </c>
      <c r="AD194" s="13" t="s">
        <v>25</v>
      </c>
    </row>
    <row r="195" spans="23:30" s="13" customFormat="1">
      <c r="W195" t="s">
        <v>227</v>
      </c>
      <c r="X195">
        <v>0</v>
      </c>
      <c r="Y195">
        <v>0</v>
      </c>
      <c r="Z195" s="13" t="s">
        <v>227</v>
      </c>
      <c r="AA195" s="13">
        <v>0</v>
      </c>
      <c r="AB195" s="13">
        <v>0</v>
      </c>
      <c r="AC195" s="13">
        <v>0</v>
      </c>
      <c r="AD195" s="13" t="s">
        <v>25</v>
      </c>
    </row>
    <row r="196" spans="23:30" s="13" customFormat="1">
      <c r="W196" t="s">
        <v>227</v>
      </c>
      <c r="X196">
        <v>0</v>
      </c>
      <c r="Y196">
        <v>0</v>
      </c>
      <c r="Z196" s="13" t="s">
        <v>227</v>
      </c>
      <c r="AA196" s="13">
        <v>0</v>
      </c>
      <c r="AB196" s="13">
        <v>0</v>
      </c>
      <c r="AC196" s="13">
        <v>0</v>
      </c>
      <c r="AD196" s="13" t="s">
        <v>25</v>
      </c>
    </row>
    <row r="197" spans="23:30" s="13" customFormat="1">
      <c r="W197" t="s">
        <v>227</v>
      </c>
      <c r="X197">
        <v>0</v>
      </c>
      <c r="Y197">
        <v>0</v>
      </c>
      <c r="Z197" s="13" t="s">
        <v>227</v>
      </c>
      <c r="AA197" s="13">
        <v>0</v>
      </c>
      <c r="AB197" s="13">
        <v>0</v>
      </c>
      <c r="AC197" s="13">
        <v>0</v>
      </c>
      <c r="AD197" s="13" t="s">
        <v>25</v>
      </c>
    </row>
    <row r="198" spans="23:30" s="13" customFormat="1">
      <c r="W198" t="s">
        <v>227</v>
      </c>
      <c r="X198">
        <v>0</v>
      </c>
      <c r="Y198">
        <v>0</v>
      </c>
      <c r="Z198" s="13" t="s">
        <v>227</v>
      </c>
      <c r="AA198" s="13">
        <v>0</v>
      </c>
      <c r="AB198" s="13">
        <v>0</v>
      </c>
      <c r="AC198" s="13">
        <v>0</v>
      </c>
      <c r="AD198" s="13" t="s">
        <v>25</v>
      </c>
    </row>
    <row r="199" spans="23:30" s="13" customFormat="1">
      <c r="W199" t="s">
        <v>227</v>
      </c>
      <c r="X199">
        <v>0</v>
      </c>
      <c r="Y199">
        <v>0</v>
      </c>
      <c r="Z199" s="13" t="s">
        <v>227</v>
      </c>
      <c r="AA199" s="13">
        <v>0</v>
      </c>
      <c r="AB199" s="13">
        <v>0</v>
      </c>
      <c r="AC199" s="13">
        <v>0</v>
      </c>
      <c r="AD199" s="13" t="s">
        <v>25</v>
      </c>
    </row>
    <row r="200" spans="23:30" s="13" customFormat="1">
      <c r="W200" t="s">
        <v>227</v>
      </c>
      <c r="X200">
        <v>0</v>
      </c>
      <c r="Y200">
        <v>0</v>
      </c>
      <c r="Z200" s="13" t="s">
        <v>227</v>
      </c>
      <c r="AA200" s="13">
        <v>0</v>
      </c>
      <c r="AB200" s="13">
        <v>0</v>
      </c>
      <c r="AC200" s="13">
        <v>0</v>
      </c>
      <c r="AD200" s="13" t="s">
        <v>25</v>
      </c>
    </row>
    <row r="201" spans="23:30" s="13" customFormat="1">
      <c r="W201" t="s">
        <v>227</v>
      </c>
      <c r="X201">
        <v>0</v>
      </c>
      <c r="Y201">
        <v>0</v>
      </c>
      <c r="Z201" s="13" t="s">
        <v>227</v>
      </c>
      <c r="AA201" s="13">
        <v>0</v>
      </c>
      <c r="AB201" s="13">
        <v>0</v>
      </c>
      <c r="AC201" s="13">
        <v>0</v>
      </c>
      <c r="AD201" s="13" t="s">
        <v>25</v>
      </c>
    </row>
    <row r="202" spans="23:30" s="13" customFormat="1">
      <c r="W202" t="s">
        <v>227</v>
      </c>
      <c r="X202">
        <v>0</v>
      </c>
      <c r="Y202">
        <v>0</v>
      </c>
      <c r="Z202" s="13" t="s">
        <v>227</v>
      </c>
      <c r="AA202" s="13">
        <v>0</v>
      </c>
      <c r="AB202" s="13">
        <v>0</v>
      </c>
      <c r="AC202" s="13">
        <v>0</v>
      </c>
      <c r="AD202" s="13" t="s">
        <v>25</v>
      </c>
    </row>
    <row r="203" spans="23:30" s="13" customFormat="1">
      <c r="W203" t="s">
        <v>227</v>
      </c>
      <c r="X203">
        <v>0</v>
      </c>
      <c r="Y203">
        <v>0</v>
      </c>
      <c r="Z203" s="13" t="s">
        <v>227</v>
      </c>
      <c r="AA203" s="13">
        <v>0</v>
      </c>
      <c r="AB203" s="13">
        <v>0</v>
      </c>
      <c r="AC203" s="13">
        <v>0</v>
      </c>
      <c r="AD203" s="13" t="s">
        <v>25</v>
      </c>
    </row>
    <row r="204" spans="23:30" s="13" customFormat="1">
      <c r="W204" t="s">
        <v>227</v>
      </c>
      <c r="X204">
        <v>0</v>
      </c>
      <c r="Y204">
        <v>0</v>
      </c>
      <c r="Z204" s="13" t="s">
        <v>227</v>
      </c>
      <c r="AA204" s="13">
        <v>0</v>
      </c>
      <c r="AB204" s="13">
        <v>0</v>
      </c>
      <c r="AC204" s="13">
        <v>0</v>
      </c>
      <c r="AD204" s="13" t="s">
        <v>25</v>
      </c>
    </row>
    <row r="205" spans="23:30" s="13" customFormat="1">
      <c r="W205" t="s">
        <v>227</v>
      </c>
      <c r="X205">
        <v>0</v>
      </c>
      <c r="Y205">
        <v>0</v>
      </c>
      <c r="Z205" s="13" t="s">
        <v>227</v>
      </c>
      <c r="AA205" s="13">
        <v>0</v>
      </c>
      <c r="AB205" s="13">
        <v>0</v>
      </c>
      <c r="AC205" s="13">
        <v>0</v>
      </c>
      <c r="AD205" s="13" t="s">
        <v>25</v>
      </c>
    </row>
    <row r="206" spans="23:30" s="13" customFormat="1">
      <c r="W206" t="s">
        <v>227</v>
      </c>
      <c r="X206">
        <v>0</v>
      </c>
      <c r="Y206">
        <v>0</v>
      </c>
      <c r="Z206" s="13" t="s">
        <v>227</v>
      </c>
      <c r="AA206" s="13">
        <v>0</v>
      </c>
      <c r="AB206" s="13">
        <v>0</v>
      </c>
      <c r="AC206" s="13">
        <v>0</v>
      </c>
      <c r="AD206" s="13" t="s">
        <v>25</v>
      </c>
    </row>
    <row r="207" spans="23:30" s="13" customFormat="1">
      <c r="W207" t="s">
        <v>227</v>
      </c>
      <c r="X207">
        <v>0</v>
      </c>
      <c r="Y207">
        <v>0</v>
      </c>
      <c r="Z207" s="13" t="s">
        <v>227</v>
      </c>
      <c r="AA207" s="13">
        <v>0</v>
      </c>
      <c r="AB207" s="13">
        <v>0</v>
      </c>
      <c r="AC207" s="13">
        <v>0</v>
      </c>
      <c r="AD207" s="13" t="s">
        <v>25</v>
      </c>
    </row>
    <row r="208" spans="23:30" s="13" customFormat="1">
      <c r="W208" t="s">
        <v>227</v>
      </c>
      <c r="X208">
        <v>0</v>
      </c>
      <c r="Y208">
        <v>0</v>
      </c>
      <c r="Z208" s="13" t="s">
        <v>227</v>
      </c>
      <c r="AA208" s="13">
        <v>0</v>
      </c>
      <c r="AB208" s="13">
        <v>0</v>
      </c>
      <c r="AC208" s="13">
        <v>0</v>
      </c>
      <c r="AD208" s="13" t="s">
        <v>25</v>
      </c>
    </row>
    <row r="209" spans="23:30" s="13" customFormat="1">
      <c r="W209" t="s">
        <v>227</v>
      </c>
      <c r="X209">
        <v>0</v>
      </c>
      <c r="Y209">
        <v>0</v>
      </c>
      <c r="Z209" s="13" t="s">
        <v>227</v>
      </c>
      <c r="AA209" s="13">
        <v>0</v>
      </c>
      <c r="AB209" s="13">
        <v>0</v>
      </c>
      <c r="AC209" s="13">
        <v>0</v>
      </c>
      <c r="AD209" s="13" t="s">
        <v>25</v>
      </c>
    </row>
    <row r="210" spans="23:30" s="13" customFormat="1">
      <c r="W210" t="s">
        <v>227</v>
      </c>
      <c r="X210">
        <v>0</v>
      </c>
      <c r="Y210">
        <v>0</v>
      </c>
      <c r="Z210" s="13" t="s">
        <v>227</v>
      </c>
      <c r="AA210" s="13">
        <v>0</v>
      </c>
      <c r="AB210" s="13">
        <v>0</v>
      </c>
      <c r="AC210" s="13">
        <v>0</v>
      </c>
      <c r="AD210" s="13" t="s">
        <v>25</v>
      </c>
    </row>
    <row r="211" spans="23:30" s="13" customFormat="1">
      <c r="W211" t="s">
        <v>227</v>
      </c>
      <c r="X211">
        <v>0</v>
      </c>
      <c r="Y211">
        <v>0</v>
      </c>
      <c r="Z211" s="13" t="s">
        <v>227</v>
      </c>
      <c r="AA211" s="13">
        <v>0</v>
      </c>
      <c r="AB211" s="13">
        <v>0</v>
      </c>
      <c r="AC211" s="13">
        <v>0</v>
      </c>
      <c r="AD211" s="13" t="s">
        <v>25</v>
      </c>
    </row>
    <row r="212" spans="23:30" s="13" customFormat="1">
      <c r="W212" t="s">
        <v>227</v>
      </c>
      <c r="X212">
        <v>0</v>
      </c>
      <c r="Y212">
        <v>0</v>
      </c>
      <c r="Z212" s="13" t="s">
        <v>227</v>
      </c>
      <c r="AA212" s="13">
        <v>0</v>
      </c>
      <c r="AB212" s="13">
        <v>0</v>
      </c>
      <c r="AC212" s="13">
        <v>0</v>
      </c>
      <c r="AD212" s="13" t="s">
        <v>25</v>
      </c>
    </row>
    <row r="213" spans="23:30" s="13" customFormat="1">
      <c r="W213" t="s">
        <v>227</v>
      </c>
      <c r="X213">
        <v>0</v>
      </c>
      <c r="Y213">
        <v>0</v>
      </c>
      <c r="Z213" s="13" t="s">
        <v>227</v>
      </c>
      <c r="AA213" s="13">
        <v>0</v>
      </c>
      <c r="AB213" s="13">
        <v>0</v>
      </c>
      <c r="AC213" s="13">
        <v>0</v>
      </c>
      <c r="AD213" s="13" t="s">
        <v>25</v>
      </c>
    </row>
    <row r="214" spans="23:30" s="13" customFormat="1">
      <c r="W214" t="s">
        <v>227</v>
      </c>
      <c r="X214">
        <v>0</v>
      </c>
      <c r="Y214">
        <v>0</v>
      </c>
      <c r="Z214" s="13" t="s">
        <v>227</v>
      </c>
      <c r="AA214" s="13">
        <v>0</v>
      </c>
      <c r="AB214" s="13">
        <v>0</v>
      </c>
      <c r="AC214" s="13">
        <v>0</v>
      </c>
      <c r="AD214" s="13" t="s">
        <v>25</v>
      </c>
    </row>
    <row r="215" spans="23:30" s="13" customFormat="1">
      <c r="W215" t="s">
        <v>227</v>
      </c>
      <c r="X215">
        <v>0</v>
      </c>
      <c r="Y215">
        <v>0</v>
      </c>
      <c r="Z215" s="13" t="s">
        <v>227</v>
      </c>
      <c r="AA215" s="13">
        <v>0</v>
      </c>
      <c r="AB215" s="13">
        <v>0</v>
      </c>
      <c r="AC215" s="13">
        <v>0</v>
      </c>
      <c r="AD215" s="13" t="s">
        <v>25</v>
      </c>
    </row>
    <row r="216" spans="23:30" s="13" customFormat="1">
      <c r="W216" t="s">
        <v>227</v>
      </c>
      <c r="X216">
        <v>0</v>
      </c>
      <c r="Y216">
        <v>0</v>
      </c>
      <c r="Z216" s="13" t="s">
        <v>227</v>
      </c>
      <c r="AA216" s="13">
        <v>0</v>
      </c>
      <c r="AB216" s="13">
        <v>0</v>
      </c>
      <c r="AC216" s="13">
        <v>0</v>
      </c>
      <c r="AD216" s="13" t="s">
        <v>25</v>
      </c>
    </row>
    <row r="217" spans="23:30" s="13" customFormat="1">
      <c r="W217" t="s">
        <v>227</v>
      </c>
      <c r="X217">
        <v>0</v>
      </c>
      <c r="Y217">
        <v>0</v>
      </c>
      <c r="Z217" s="13" t="s">
        <v>227</v>
      </c>
      <c r="AA217" s="13">
        <v>0</v>
      </c>
      <c r="AB217" s="13">
        <v>0</v>
      </c>
      <c r="AC217" s="13">
        <v>0</v>
      </c>
      <c r="AD217" s="13" t="s">
        <v>25</v>
      </c>
    </row>
    <row r="218" spans="23:30" s="13" customFormat="1">
      <c r="W218" t="s">
        <v>227</v>
      </c>
      <c r="X218">
        <v>0</v>
      </c>
      <c r="Y218">
        <v>0</v>
      </c>
      <c r="Z218" s="13" t="s">
        <v>227</v>
      </c>
      <c r="AA218" s="13">
        <v>0</v>
      </c>
      <c r="AB218" s="13">
        <v>0</v>
      </c>
      <c r="AC218" s="13">
        <v>0</v>
      </c>
      <c r="AD218" s="13" t="s">
        <v>25</v>
      </c>
    </row>
    <row r="219" spans="23:30" s="13" customFormat="1">
      <c r="W219" t="s">
        <v>227</v>
      </c>
      <c r="X219">
        <v>0</v>
      </c>
      <c r="Y219">
        <v>0</v>
      </c>
      <c r="Z219" s="13" t="s">
        <v>227</v>
      </c>
      <c r="AA219" s="13">
        <v>0</v>
      </c>
      <c r="AB219" s="13">
        <v>0</v>
      </c>
      <c r="AC219" s="13">
        <v>0</v>
      </c>
      <c r="AD219" s="13" t="s">
        <v>25</v>
      </c>
    </row>
    <row r="220" spans="23:30" s="13" customFormat="1">
      <c r="W220" t="s">
        <v>227</v>
      </c>
      <c r="X220">
        <v>0</v>
      </c>
      <c r="Y220">
        <v>0</v>
      </c>
      <c r="Z220" s="13" t="s">
        <v>227</v>
      </c>
      <c r="AA220" s="13">
        <v>0</v>
      </c>
      <c r="AB220" s="13">
        <v>0</v>
      </c>
      <c r="AC220" s="13">
        <v>0</v>
      </c>
      <c r="AD220" s="13" t="s">
        <v>25</v>
      </c>
    </row>
    <row r="221" spans="23:30" s="13" customFormat="1">
      <c r="W221" t="s">
        <v>227</v>
      </c>
      <c r="X221">
        <v>0</v>
      </c>
      <c r="Y221">
        <v>0</v>
      </c>
      <c r="Z221" s="13" t="s">
        <v>227</v>
      </c>
      <c r="AA221" s="13">
        <v>0</v>
      </c>
      <c r="AB221" s="13">
        <v>0</v>
      </c>
      <c r="AC221" s="13">
        <v>0</v>
      </c>
      <c r="AD221" s="13" t="s">
        <v>25</v>
      </c>
    </row>
    <row r="222" spans="23:30" s="13" customFormat="1">
      <c r="W222" t="s">
        <v>227</v>
      </c>
      <c r="X222">
        <v>0</v>
      </c>
      <c r="Y222">
        <v>0</v>
      </c>
      <c r="Z222" s="13" t="s">
        <v>227</v>
      </c>
      <c r="AA222" s="13">
        <v>0</v>
      </c>
      <c r="AB222" s="13">
        <v>0</v>
      </c>
      <c r="AC222" s="13">
        <v>0</v>
      </c>
      <c r="AD222" s="13" t="s">
        <v>25</v>
      </c>
    </row>
    <row r="223" spans="23:30" s="13" customFormat="1">
      <c r="W223" t="s">
        <v>227</v>
      </c>
      <c r="X223">
        <v>0</v>
      </c>
      <c r="Y223">
        <v>0</v>
      </c>
      <c r="Z223" s="13" t="s">
        <v>227</v>
      </c>
      <c r="AA223" s="13">
        <v>0</v>
      </c>
      <c r="AB223" s="13">
        <v>0</v>
      </c>
      <c r="AC223" s="13">
        <v>0</v>
      </c>
      <c r="AD223" s="13" t="s">
        <v>25</v>
      </c>
    </row>
    <row r="224" spans="23:30" s="13" customFormat="1">
      <c r="W224" t="s">
        <v>227</v>
      </c>
      <c r="X224">
        <v>0</v>
      </c>
      <c r="Y224">
        <v>0</v>
      </c>
      <c r="Z224" s="13" t="s">
        <v>227</v>
      </c>
      <c r="AA224" s="13">
        <v>0</v>
      </c>
      <c r="AB224" s="13">
        <v>0</v>
      </c>
      <c r="AC224" s="13">
        <v>0</v>
      </c>
      <c r="AD224" s="13" t="s">
        <v>25</v>
      </c>
    </row>
    <row r="225" spans="23:30" s="13" customFormat="1">
      <c r="W225" t="s">
        <v>227</v>
      </c>
      <c r="X225">
        <v>0</v>
      </c>
      <c r="Y225">
        <v>0</v>
      </c>
      <c r="Z225" s="13" t="s">
        <v>227</v>
      </c>
      <c r="AA225" s="13">
        <v>0</v>
      </c>
      <c r="AB225" s="13">
        <v>0</v>
      </c>
      <c r="AC225" s="13">
        <v>0</v>
      </c>
      <c r="AD225" s="13" t="s">
        <v>25</v>
      </c>
    </row>
    <row r="226" spans="23:30" s="13" customFormat="1">
      <c r="W226" t="s">
        <v>227</v>
      </c>
      <c r="X226">
        <v>0</v>
      </c>
      <c r="Y226">
        <v>0</v>
      </c>
      <c r="Z226" s="13" t="s">
        <v>227</v>
      </c>
      <c r="AA226" s="13">
        <v>0</v>
      </c>
      <c r="AB226" s="13">
        <v>0</v>
      </c>
      <c r="AC226" s="13">
        <v>0</v>
      </c>
      <c r="AD226" s="13" t="s">
        <v>25</v>
      </c>
    </row>
    <row r="227" spans="23:30" s="13" customFormat="1">
      <c r="W227" t="s">
        <v>227</v>
      </c>
      <c r="X227">
        <v>0</v>
      </c>
      <c r="Y227">
        <v>0</v>
      </c>
      <c r="Z227" s="13" t="s">
        <v>227</v>
      </c>
      <c r="AA227" s="13">
        <v>0</v>
      </c>
      <c r="AB227" s="13">
        <v>0</v>
      </c>
      <c r="AC227" s="13">
        <v>0</v>
      </c>
      <c r="AD227" s="13" t="s">
        <v>25</v>
      </c>
    </row>
    <row r="228" spans="23:30" s="13" customFormat="1">
      <c r="W228" t="s">
        <v>227</v>
      </c>
      <c r="X228">
        <v>0</v>
      </c>
      <c r="Y228">
        <v>0</v>
      </c>
      <c r="Z228" s="13" t="s">
        <v>227</v>
      </c>
      <c r="AA228" s="13">
        <v>0</v>
      </c>
      <c r="AB228" s="13">
        <v>0</v>
      </c>
      <c r="AC228" s="13">
        <v>0</v>
      </c>
      <c r="AD228" s="13" t="s">
        <v>25</v>
      </c>
    </row>
    <row r="229" spans="23:30" s="13" customFormat="1">
      <c r="W229" t="s">
        <v>227</v>
      </c>
      <c r="X229">
        <v>0</v>
      </c>
      <c r="Y229">
        <v>0</v>
      </c>
      <c r="Z229" s="13" t="s">
        <v>227</v>
      </c>
      <c r="AA229" s="13">
        <v>0</v>
      </c>
      <c r="AB229" s="13">
        <v>0</v>
      </c>
      <c r="AC229" s="13">
        <v>0</v>
      </c>
      <c r="AD229" s="13" t="s">
        <v>25</v>
      </c>
    </row>
    <row r="230" spans="23:30" s="13" customFormat="1">
      <c r="W230" t="s">
        <v>227</v>
      </c>
      <c r="X230">
        <v>0</v>
      </c>
      <c r="Y230">
        <v>0</v>
      </c>
      <c r="Z230" s="13" t="s">
        <v>227</v>
      </c>
      <c r="AA230" s="13">
        <v>0</v>
      </c>
      <c r="AB230" s="13">
        <v>0</v>
      </c>
      <c r="AC230" s="13">
        <v>0</v>
      </c>
      <c r="AD230" s="13" t="s">
        <v>25</v>
      </c>
    </row>
    <row r="231" spans="23:30" s="13" customFormat="1">
      <c r="W231" t="s">
        <v>227</v>
      </c>
      <c r="X231">
        <v>0</v>
      </c>
      <c r="Y231">
        <v>0</v>
      </c>
      <c r="Z231" s="13" t="s">
        <v>227</v>
      </c>
      <c r="AA231" s="13">
        <v>0</v>
      </c>
      <c r="AB231" s="13">
        <v>0</v>
      </c>
      <c r="AC231" s="13">
        <v>0</v>
      </c>
      <c r="AD231" s="13" t="s">
        <v>25</v>
      </c>
    </row>
    <row r="232" spans="23:30" s="13" customFormat="1">
      <c r="W232" t="s">
        <v>227</v>
      </c>
      <c r="X232">
        <v>0</v>
      </c>
      <c r="Y232">
        <v>0</v>
      </c>
      <c r="Z232" s="13" t="s">
        <v>227</v>
      </c>
      <c r="AA232" s="13">
        <v>0</v>
      </c>
      <c r="AB232" s="13">
        <v>0</v>
      </c>
      <c r="AC232" s="13">
        <v>0</v>
      </c>
      <c r="AD232" s="13" t="s">
        <v>25</v>
      </c>
    </row>
    <row r="233" spans="23:30" s="13" customFormat="1">
      <c r="W233" t="s">
        <v>227</v>
      </c>
      <c r="X233">
        <v>0</v>
      </c>
      <c r="Y233">
        <v>0</v>
      </c>
      <c r="Z233" s="13" t="s">
        <v>227</v>
      </c>
      <c r="AA233" s="13">
        <v>0</v>
      </c>
      <c r="AB233" s="13">
        <v>0</v>
      </c>
      <c r="AC233" s="13">
        <v>0</v>
      </c>
      <c r="AD233" s="13" t="s">
        <v>25</v>
      </c>
    </row>
    <row r="234" spans="23:30" s="13" customFormat="1">
      <c r="W234" t="s">
        <v>227</v>
      </c>
      <c r="X234">
        <v>0</v>
      </c>
      <c r="Y234">
        <v>0</v>
      </c>
      <c r="Z234" s="13" t="s">
        <v>227</v>
      </c>
      <c r="AA234" s="13">
        <v>0</v>
      </c>
      <c r="AB234" s="13">
        <v>0</v>
      </c>
      <c r="AC234" s="13">
        <v>0</v>
      </c>
      <c r="AD234" s="13" t="s">
        <v>25</v>
      </c>
    </row>
    <row r="235" spans="23:30" s="13" customFormat="1">
      <c r="W235" t="s">
        <v>227</v>
      </c>
      <c r="X235">
        <v>0</v>
      </c>
      <c r="Y235">
        <v>0</v>
      </c>
      <c r="Z235" s="13" t="s">
        <v>227</v>
      </c>
      <c r="AA235" s="13">
        <v>0</v>
      </c>
      <c r="AB235" s="13">
        <v>0</v>
      </c>
      <c r="AC235" s="13">
        <v>0</v>
      </c>
      <c r="AD235" s="13" t="s">
        <v>25</v>
      </c>
    </row>
    <row r="236" spans="23:30" s="13" customFormat="1">
      <c r="W236" t="s">
        <v>227</v>
      </c>
      <c r="X236">
        <v>0</v>
      </c>
      <c r="Y236">
        <v>0</v>
      </c>
      <c r="Z236" s="13" t="s">
        <v>227</v>
      </c>
      <c r="AA236" s="13">
        <v>0</v>
      </c>
      <c r="AB236" s="13">
        <v>0</v>
      </c>
      <c r="AC236" s="13">
        <v>0</v>
      </c>
      <c r="AD236" s="13" t="s">
        <v>25</v>
      </c>
    </row>
    <row r="237" spans="23:30" s="13" customFormat="1">
      <c r="W237" t="s">
        <v>227</v>
      </c>
      <c r="X237">
        <v>0</v>
      </c>
      <c r="Y237">
        <v>0</v>
      </c>
      <c r="Z237" s="13" t="s">
        <v>227</v>
      </c>
      <c r="AA237" s="13">
        <v>0</v>
      </c>
      <c r="AB237" s="13">
        <v>0</v>
      </c>
      <c r="AC237" s="13">
        <v>0</v>
      </c>
      <c r="AD237" s="13" t="s">
        <v>25</v>
      </c>
    </row>
    <row r="238" spans="23:30" s="13" customFormat="1">
      <c r="W238" t="s">
        <v>227</v>
      </c>
      <c r="X238">
        <v>0</v>
      </c>
      <c r="Y238">
        <v>0</v>
      </c>
      <c r="Z238" s="13" t="s">
        <v>227</v>
      </c>
      <c r="AA238" s="13">
        <v>0</v>
      </c>
      <c r="AB238" s="13">
        <v>0</v>
      </c>
      <c r="AC238" s="13">
        <v>0</v>
      </c>
      <c r="AD238" s="13" t="s">
        <v>25</v>
      </c>
    </row>
  </sheetData>
  <sheetCalcPr fullCalcOnLoad="1"/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7">
    <tabColor rgb="FFFFFF00"/>
  </sheetPr>
  <dimension ref="A1:DP238"/>
  <sheetViews>
    <sheetView topLeftCell="L26" zoomScaleNormal="100" workbookViewId="0">
      <selection activeCell="P30" sqref="P30"/>
    </sheetView>
  </sheetViews>
  <sheetFormatPr defaultColWidth="9.109375"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20.88671875" style="13" bestFit="1" customWidth="1"/>
    <col min="5" max="5" width="16.44140625" style="13" bestFit="1" customWidth="1"/>
    <col min="6" max="8" width="9.109375" style="13"/>
    <col min="9" max="9" width="13.88671875" style="13" customWidth="1"/>
    <col min="10" max="11" width="13.44140625" style="13" customWidth="1"/>
    <col min="12" max="12" width="25.109375" bestFit="1" customWidth="1"/>
    <col min="13" max="13" width="5.44140625" bestFit="1" customWidth="1"/>
    <col min="14" max="14" width="15.33203125" bestFit="1" customWidth="1"/>
    <col min="15" max="15" width="26.109375" style="13" bestFit="1" customWidth="1"/>
    <col min="16" max="16" width="16.44140625" style="13" bestFit="1" customWidth="1"/>
    <col min="17" max="19" width="9.109375" style="13"/>
    <col min="20" max="20" width="15.44140625" style="13" customWidth="1"/>
    <col min="21" max="22" width="15.5546875" style="13" customWidth="1"/>
    <col min="23" max="23" width="25.109375" bestFit="1" customWidth="1"/>
    <col min="24" max="24" width="5.44140625" bestFit="1" customWidth="1"/>
    <col min="25" max="25" width="15.33203125" bestFit="1" customWidth="1"/>
    <col min="26" max="26" width="23.44140625" style="13" bestFit="1" customWidth="1"/>
    <col min="27" max="27" width="16.44140625" style="13" bestFit="1" customWidth="1"/>
    <col min="28" max="30" width="9.109375" style="13"/>
    <col min="31" max="31" width="13.6640625" style="13" customWidth="1"/>
    <col min="32" max="33" width="13.44140625" style="13" customWidth="1"/>
    <col min="34" max="34" width="25.109375" bestFit="1" customWidth="1"/>
    <col min="35" max="35" width="5.44140625" bestFit="1" customWidth="1"/>
    <col min="36" max="36" width="21.33203125" customWidth="1"/>
    <col min="37" max="37" width="21.88671875" style="13" bestFit="1" customWidth="1"/>
    <col min="38" max="38" width="16.44140625" style="13" bestFit="1" customWidth="1"/>
    <col min="39" max="41" width="9.109375" style="13"/>
    <col min="42" max="42" width="12" style="13" customWidth="1"/>
    <col min="43" max="44" width="15.88671875" style="13" customWidth="1"/>
    <col min="45" max="45" width="25.109375" bestFit="1" customWidth="1"/>
    <col min="46" max="46" width="5.44140625" bestFit="1" customWidth="1"/>
    <col min="47" max="47" width="31" customWidth="1"/>
    <col min="48" max="48" width="21.5546875" style="13" bestFit="1" customWidth="1"/>
    <col min="49" max="49" width="16.44140625" style="13" bestFit="1" customWidth="1"/>
    <col min="50" max="52" width="9.109375" style="13"/>
    <col min="53" max="53" width="13" style="13" customWidth="1"/>
    <col min="54" max="55" width="15.109375" style="13" customWidth="1"/>
    <col min="56" max="56" width="26.5546875" customWidth="1"/>
    <col min="57" max="57" width="5.44140625" bestFit="1" customWidth="1"/>
    <col min="58" max="58" width="22" customWidth="1"/>
    <col min="59" max="59" width="26.109375" style="14" customWidth="1"/>
    <col min="60" max="60" width="16.44140625" style="14" bestFit="1" customWidth="1"/>
    <col min="61" max="63" width="9.109375" style="14"/>
    <col min="64" max="64" width="13.6640625" style="14" customWidth="1"/>
    <col min="65" max="65" width="14.88671875" style="14" customWidth="1"/>
    <col min="66" max="66" width="9.109375" style="13"/>
    <col min="67" max="67" width="25.109375" bestFit="1" customWidth="1"/>
    <col min="68" max="68" width="5.44140625" bestFit="1" customWidth="1"/>
    <col min="69" max="69" width="21.88671875" customWidth="1"/>
    <col min="70" max="70" width="23.5546875" style="13" bestFit="1" customWidth="1"/>
    <col min="71" max="71" width="16.44140625" style="13" bestFit="1" customWidth="1"/>
    <col min="72" max="74" width="9.109375" style="13"/>
    <col min="75" max="75" width="14.44140625" style="13" customWidth="1"/>
    <col min="76" max="76" width="15.33203125" style="13" customWidth="1"/>
    <col min="77" max="77" width="9.109375" style="13"/>
    <col min="78" max="78" width="25.109375" bestFit="1" customWidth="1"/>
    <col min="79" max="79" width="5.44140625" bestFit="1" customWidth="1"/>
    <col min="80" max="80" width="14.88671875" bestFit="1" customWidth="1"/>
    <col min="81" max="81" width="19.88671875" style="13" bestFit="1" customWidth="1"/>
    <col min="82" max="82" width="16.44140625" style="13" bestFit="1" customWidth="1"/>
    <col min="83" max="85" width="9.109375" style="13"/>
    <col min="86" max="86" width="14.44140625" style="13" customWidth="1"/>
    <col min="87" max="87" width="15.33203125" style="13" customWidth="1"/>
    <col min="88" max="88" width="9.109375" style="13"/>
    <col min="89" max="89" width="25.109375" bestFit="1" customWidth="1"/>
    <col min="90" max="90" width="5.44140625" bestFit="1" customWidth="1"/>
    <col min="91" max="91" width="15.33203125" bestFit="1" customWidth="1"/>
    <col min="92" max="92" width="19.88671875" style="13" bestFit="1" customWidth="1"/>
    <col min="93" max="93" width="16.44140625" style="13" bestFit="1" customWidth="1"/>
    <col min="94" max="96" width="9.109375" style="13"/>
    <col min="97" max="97" width="14.44140625" style="13" customWidth="1"/>
    <col min="98" max="98" width="15.33203125" style="13" customWidth="1"/>
    <col min="99" max="99" width="9.109375" style="13"/>
    <col min="100" max="100" width="25.109375" bestFit="1" customWidth="1"/>
    <col min="101" max="101" width="5.44140625" bestFit="1" customWidth="1"/>
    <col min="102" max="102" width="15.33203125" bestFit="1" customWidth="1"/>
    <col min="103" max="103" width="19.88671875" style="13" bestFit="1" customWidth="1"/>
    <col min="104" max="104" width="16.44140625" style="13" bestFit="1" customWidth="1"/>
    <col min="105" max="107" width="9.109375" style="13"/>
    <col min="108" max="108" width="14.44140625" style="13" customWidth="1"/>
    <col min="109" max="109" width="15.33203125" style="13" customWidth="1"/>
    <col min="110" max="110" width="9.109375" style="13"/>
    <col min="111" max="111" width="25.109375" bestFit="1" customWidth="1"/>
    <col min="112" max="112" width="5.44140625" bestFit="1" customWidth="1"/>
    <col min="113" max="113" width="15.33203125" bestFit="1" customWidth="1"/>
    <col min="114" max="114" width="19.88671875" style="13" bestFit="1" customWidth="1"/>
    <col min="115" max="115" width="16.44140625" style="13" bestFit="1" customWidth="1"/>
    <col min="116" max="118" width="9.109375" style="13"/>
    <col min="119" max="119" width="14.44140625" style="13" customWidth="1"/>
    <col min="120" max="120" width="15.33203125" style="13" customWidth="1"/>
    <col min="121" max="16384" width="9.109375" style="13"/>
  </cols>
  <sheetData>
    <row r="1" spans="1:120">
      <c r="E1" s="13" t="s">
        <v>986</v>
      </c>
      <c r="F1" s="13">
        <v>32</v>
      </c>
      <c r="P1" s="13" t="s">
        <v>987</v>
      </c>
      <c r="Q1" s="13">
        <v>32</v>
      </c>
      <c r="AA1" s="13" t="s">
        <v>988</v>
      </c>
      <c r="AB1" s="13">
        <v>9</v>
      </c>
      <c r="AC1" s="13" t="s">
        <v>969</v>
      </c>
      <c r="AL1" s="13" t="s">
        <v>989</v>
      </c>
      <c r="AM1" s="13">
        <v>10</v>
      </c>
      <c r="AN1" s="13" t="s">
        <v>198</v>
      </c>
      <c r="AW1" s="13" t="s">
        <v>990</v>
      </c>
      <c r="AX1" s="13">
        <v>18</v>
      </c>
      <c r="AY1" s="13" t="s">
        <v>979</v>
      </c>
      <c r="BH1" s="14" t="s">
        <v>991</v>
      </c>
      <c r="BI1" s="14">
        <v>13</v>
      </c>
      <c r="BJ1" s="14" t="s">
        <v>977</v>
      </c>
      <c r="BS1" s="13" t="s">
        <v>992</v>
      </c>
      <c r="BT1" s="13">
        <v>6</v>
      </c>
      <c r="BU1" s="13" t="s">
        <v>828</v>
      </c>
      <c r="CD1" s="13" t="s">
        <v>993</v>
      </c>
      <c r="CE1" s="13">
        <v>15</v>
      </c>
      <c r="CF1" s="13" t="s">
        <v>798</v>
      </c>
      <c r="CO1" s="13" t="s">
        <v>994</v>
      </c>
      <c r="CP1" s="13">
        <v>12</v>
      </c>
      <c r="CQ1" s="13" t="s">
        <v>973</v>
      </c>
      <c r="CZ1" s="13" t="s">
        <v>995</v>
      </c>
      <c r="DA1" s="13">
        <v>13</v>
      </c>
      <c r="DB1" s="13" t="s">
        <v>971</v>
      </c>
      <c r="DK1" s="13" t="s">
        <v>996</v>
      </c>
      <c r="DL1" s="13">
        <v>4</v>
      </c>
      <c r="DM1" s="13" t="s">
        <v>969</v>
      </c>
    </row>
    <row r="2" spans="1:120">
      <c r="E2" s="13">
        <v>2011</v>
      </c>
      <c r="F2" s="13">
        <v>2</v>
      </c>
      <c r="P2" s="13">
        <v>2011</v>
      </c>
      <c r="Q2" s="13">
        <v>2</v>
      </c>
      <c r="AA2" s="13">
        <v>2010</v>
      </c>
      <c r="AB2" s="13">
        <v>2</v>
      </c>
      <c r="AL2" s="13">
        <v>2010</v>
      </c>
      <c r="AM2" s="13">
        <v>2</v>
      </c>
      <c r="AW2" s="13">
        <v>2010</v>
      </c>
      <c r="AX2" s="13">
        <v>2</v>
      </c>
      <c r="BH2" s="14">
        <v>2011</v>
      </c>
      <c r="BI2" s="14">
        <v>2</v>
      </c>
      <c r="BS2" s="13">
        <v>2011</v>
      </c>
      <c r="BT2" s="13">
        <v>2</v>
      </c>
      <c r="CD2" s="13">
        <v>2011</v>
      </c>
      <c r="CE2" s="13">
        <v>2</v>
      </c>
      <c r="CO2" s="13">
        <v>2011</v>
      </c>
      <c r="CP2" s="13">
        <v>2</v>
      </c>
      <c r="CZ2" s="13">
        <v>2011</v>
      </c>
      <c r="DA2" s="13">
        <v>2</v>
      </c>
      <c r="DK2" s="13">
        <v>2011</v>
      </c>
      <c r="DL2" s="13">
        <v>2</v>
      </c>
    </row>
    <row r="3" spans="1:120">
      <c r="A3" s="2" t="s">
        <v>14</v>
      </c>
      <c r="B3" s="2"/>
      <c r="C3" s="2"/>
      <c r="E3" s="13" t="s">
        <v>15</v>
      </c>
      <c r="F3" s="13" t="s">
        <v>16</v>
      </c>
      <c r="G3" s="13" t="s">
        <v>17</v>
      </c>
      <c r="H3" s="13" t="s">
        <v>18</v>
      </c>
      <c r="I3" s="13" t="s">
        <v>968</v>
      </c>
      <c r="J3" s="13" t="s">
        <v>997</v>
      </c>
      <c r="L3" s="2" t="s">
        <v>14</v>
      </c>
      <c r="M3" s="2"/>
      <c r="N3" s="2"/>
      <c r="P3" s="13" t="s">
        <v>15</v>
      </c>
      <c r="Q3" s="13" t="s">
        <v>16</v>
      </c>
      <c r="R3" s="13" t="s">
        <v>17</v>
      </c>
      <c r="S3" s="13" t="s">
        <v>18</v>
      </c>
      <c r="T3" s="13" t="s">
        <v>968</v>
      </c>
      <c r="U3" s="13" t="s">
        <v>997</v>
      </c>
      <c r="W3" s="2" t="s">
        <v>14</v>
      </c>
      <c r="X3" s="2"/>
      <c r="Y3" s="2"/>
      <c r="AA3" s="13" t="s">
        <v>15</v>
      </c>
      <c r="AB3" s="13" t="s">
        <v>16</v>
      </c>
      <c r="AC3" s="13" t="s">
        <v>17</v>
      </c>
      <c r="AD3" s="13" t="s">
        <v>18</v>
      </c>
      <c r="AE3" s="13" t="s">
        <v>968</v>
      </c>
      <c r="AF3" s="13" t="s">
        <v>997</v>
      </c>
      <c r="AH3" s="2" t="s">
        <v>14</v>
      </c>
      <c r="AI3" s="2"/>
      <c r="AJ3" s="2"/>
      <c r="AL3" s="13" t="s">
        <v>15</v>
      </c>
      <c r="AM3" s="13" t="s">
        <v>16</v>
      </c>
      <c r="AN3" s="13" t="s">
        <v>17</v>
      </c>
      <c r="AO3" s="13" t="s">
        <v>18</v>
      </c>
      <c r="AP3" s="13" t="s">
        <v>968</v>
      </c>
      <c r="AQ3" s="13" t="s">
        <v>997</v>
      </c>
      <c r="AS3" s="2" t="s">
        <v>14</v>
      </c>
      <c r="AT3" s="2"/>
      <c r="AU3" s="2"/>
      <c r="AW3" s="13" t="s">
        <v>15</v>
      </c>
      <c r="AX3" s="13" t="s">
        <v>16</v>
      </c>
      <c r="AY3" s="13" t="s">
        <v>17</v>
      </c>
      <c r="AZ3" s="13" t="s">
        <v>18</v>
      </c>
      <c r="BA3" s="13" t="s">
        <v>968</v>
      </c>
      <c r="BB3" s="13" t="s">
        <v>997</v>
      </c>
      <c r="BD3" s="2" t="s">
        <v>14</v>
      </c>
      <c r="BE3" s="2"/>
      <c r="BF3" s="2"/>
      <c r="BH3" s="14" t="s">
        <v>15</v>
      </c>
      <c r="BI3" s="14" t="s">
        <v>16</v>
      </c>
      <c r="BJ3" s="14" t="s">
        <v>17</v>
      </c>
      <c r="BK3" s="14" t="s">
        <v>18</v>
      </c>
      <c r="BL3" s="14" t="s">
        <v>968</v>
      </c>
      <c r="BM3" s="14" t="s">
        <v>997</v>
      </c>
      <c r="BO3" s="2" t="s">
        <v>14</v>
      </c>
      <c r="BP3" s="2"/>
      <c r="BQ3" s="2"/>
      <c r="BS3" s="13" t="s">
        <v>15</v>
      </c>
      <c r="BT3" s="13" t="s">
        <v>16</v>
      </c>
      <c r="BU3" s="13" t="s">
        <v>17</v>
      </c>
      <c r="BV3" s="13" t="s">
        <v>18</v>
      </c>
      <c r="BW3" s="13" t="s">
        <v>968</v>
      </c>
      <c r="BX3" s="13" t="s">
        <v>997</v>
      </c>
      <c r="BZ3" s="2" t="s">
        <v>14</v>
      </c>
      <c r="CA3" s="2"/>
      <c r="CB3" s="2"/>
      <c r="CD3" s="13" t="s">
        <v>15</v>
      </c>
      <c r="CE3" s="13" t="s">
        <v>16</v>
      </c>
      <c r="CF3" s="13" t="s">
        <v>17</v>
      </c>
      <c r="CG3" s="13" t="s">
        <v>18</v>
      </c>
      <c r="CH3" s="13" t="s">
        <v>968</v>
      </c>
      <c r="CI3" s="13" t="s">
        <v>997</v>
      </c>
      <c r="CK3" s="2" t="s">
        <v>14</v>
      </c>
      <c r="CL3" s="2"/>
      <c r="CM3" s="2"/>
      <c r="CO3" s="13" t="s">
        <v>15</v>
      </c>
      <c r="CP3" s="13" t="s">
        <v>16</v>
      </c>
      <c r="CQ3" s="13" t="s">
        <v>17</v>
      </c>
      <c r="CR3" s="13" t="s">
        <v>18</v>
      </c>
      <c r="CS3" s="13" t="s">
        <v>968</v>
      </c>
      <c r="CT3" s="13" t="s">
        <v>997</v>
      </c>
      <c r="CV3" s="2" t="s">
        <v>14</v>
      </c>
      <c r="CW3" s="2"/>
      <c r="CX3" s="2"/>
      <c r="CZ3" s="13" t="s">
        <v>15</v>
      </c>
      <c r="DA3" s="13" t="s">
        <v>16</v>
      </c>
      <c r="DB3" s="13" t="s">
        <v>17</v>
      </c>
      <c r="DC3" s="13" t="s">
        <v>18</v>
      </c>
      <c r="DD3" s="13" t="s">
        <v>968</v>
      </c>
      <c r="DE3" s="13" t="s">
        <v>997</v>
      </c>
      <c r="DG3" s="2" t="s">
        <v>14</v>
      </c>
      <c r="DH3" s="2"/>
      <c r="DI3" s="2"/>
      <c r="DK3" s="13" t="s">
        <v>15</v>
      </c>
      <c r="DL3" s="13" t="s">
        <v>16</v>
      </c>
      <c r="DM3" s="13" t="s">
        <v>17</v>
      </c>
      <c r="DN3" s="13" t="s">
        <v>18</v>
      </c>
      <c r="DO3" s="13" t="s">
        <v>968</v>
      </c>
      <c r="DP3" s="13" t="s">
        <v>997</v>
      </c>
    </row>
    <row r="4" spans="1:120">
      <c r="A4" t="s">
        <v>50</v>
      </c>
      <c r="B4">
        <v>1998</v>
      </c>
      <c r="C4" t="s">
        <v>51</v>
      </c>
      <c r="D4" t="s">
        <v>50</v>
      </c>
      <c r="E4">
        <v>100086743</v>
      </c>
      <c r="F4">
        <v>1</v>
      </c>
      <c r="G4">
        <v>1998</v>
      </c>
      <c r="H4" s="17" t="s">
        <v>25</v>
      </c>
      <c r="I4" s="3">
        <f>IF(F4&gt;$F$1,"NA",(IF(G4&lt;'[2]Point Tables'!$S$6,"OLD",(IF(H4="Y","X",(VLOOKUP(E4,[1]Y12WF!$A$1:$A$65536,1,FALSE)))))))</f>
        <v>100086743</v>
      </c>
      <c r="J4" s="3" t="e">
        <f>IF(F4&gt;$F$1,"NA",(IF(G4&lt;'[3]Point Tables'!$S$7,"OLD",(IF(H4="Y","X",(VLOOKUP(E4,[1]Y10WF!$A$1:$A$65536,1,FALSE)))))))</f>
        <v>#N/A</v>
      </c>
      <c r="K4" s="3"/>
      <c r="L4" t="s">
        <v>50</v>
      </c>
      <c r="M4">
        <v>1998</v>
      </c>
      <c r="N4" t="s">
        <v>51</v>
      </c>
      <c r="O4" s="13" t="s">
        <v>50</v>
      </c>
      <c r="P4" s="13">
        <v>100086743</v>
      </c>
      <c r="Q4" s="13">
        <v>1</v>
      </c>
      <c r="R4" s="13">
        <v>1998</v>
      </c>
      <c r="S4" s="15" t="s">
        <v>25</v>
      </c>
      <c r="T4" s="3">
        <f>IF(Q4&gt;$Q$1,"NA",(IF(R4&lt;'[2]Point Tables'!$S$6,"OLD",(IF(S4="Y","X",(VLOOKUP(P4,[1]Y12WF!$A$1:$A$65536,1,FALSE)))))))</f>
        <v>100086743</v>
      </c>
      <c r="U4" s="3" t="str">
        <f>IF(Q4&gt;$Q$1,"NA",(IF(R4&lt;'[6]Point Tables'!$X$7,"OLD",(IF(S4="Y","X",(VLOOKUP(P4,[1]Y10WF!$A$1:$A$65536,1,FALSE)))))))</f>
        <v>OLD</v>
      </c>
      <c r="V4" s="3"/>
      <c r="W4" s="31" t="s">
        <v>945</v>
      </c>
      <c r="X4" s="31">
        <v>1998</v>
      </c>
      <c r="Y4" s="31" t="s">
        <v>946</v>
      </c>
      <c r="Z4" s="31" t="s">
        <v>945</v>
      </c>
      <c r="AA4" s="25">
        <v>100086743</v>
      </c>
      <c r="AB4" s="31">
        <v>1</v>
      </c>
      <c r="AC4" s="31">
        <v>1998</v>
      </c>
      <c r="AE4" s="3">
        <f>IF(AB4&gt;$AB$1,"NA",(IF(AC4&lt;'[2]Point Tables'!$S$6,"OLD",(IF(AD4="Y","X",(VLOOKUP(AA4,[1]Y12WF!$A$1:$A$65536,1,FALSE)))))))</f>
        <v>100086743</v>
      </c>
      <c r="AF4" s="3" t="str">
        <f>IF(AB4&gt;$AB$1,"NA",(IF(AC4&lt;'[2]Point Tables'!$S$7,"OLD",(IF(AD4="Y","X",(VLOOKUP(AA4,[1]Y10WF!$A$1:$A$65536,1,FALSE)))))))</f>
        <v>OLD</v>
      </c>
      <c r="AG4" s="3"/>
      <c r="AH4" t="s">
        <v>874</v>
      </c>
      <c r="AI4">
        <v>1999</v>
      </c>
      <c r="AJ4" t="s">
        <v>80</v>
      </c>
      <c r="AK4" s="13" t="s">
        <v>874</v>
      </c>
      <c r="AL4" s="13">
        <v>100082848</v>
      </c>
      <c r="AM4" s="13">
        <v>1</v>
      </c>
      <c r="AN4" s="13">
        <v>1999</v>
      </c>
      <c r="AP4" s="3">
        <f>IF(AM4&gt;$AM$1,"NA",(IF(AN4&lt;'[2]Point Tables'!$S$6,"OLD",(IF(AO4="Y","X",(VLOOKUP(AL4,[1]Y12WF!$A$1:$A$65536,1,FALSE)))))))</f>
        <v>100082848</v>
      </c>
      <c r="AQ4" s="3" t="str">
        <f>IF(AM4&gt;$AM$1,"NA",(IF(AN4&lt;'[7]Point Tables'!$S$7,"OLD",(IF(AO4="Y","X",(VLOOKUP(AL4,[1]Y10WF!$A$1:$A$65536,1,FALSE)))))))</f>
        <v>OLD</v>
      </c>
      <c r="AR4" s="3"/>
      <c r="AS4" s="31" t="s">
        <v>938</v>
      </c>
      <c r="AT4" s="31">
        <v>1998</v>
      </c>
      <c r="AU4" s="31" t="s">
        <v>699</v>
      </c>
      <c r="AV4" s="31" t="s">
        <v>938</v>
      </c>
      <c r="AW4" s="31">
        <v>100085575</v>
      </c>
      <c r="AX4" s="31">
        <v>1</v>
      </c>
      <c r="AY4" s="31">
        <v>1998</v>
      </c>
      <c r="BA4" s="3">
        <f>IF(AX4&gt;$AX$1,"NA",(IF(AY4&lt;'[2]Point Tables'!$S$6,"OLD",(IF(AZ4="Y","X",(VLOOKUP(AW4,[1]Y12WF!$A$1:$A$65536,1,FALSE)))))))</f>
        <v>100085575</v>
      </c>
      <c r="BB4" s="3" t="str">
        <f>IF(AX4&gt;$AX$1,"NA",(IF(AY4&lt;'[2]Point Tables'!$S$7,"OLD",(IF(AZ4="Y","X",(VLOOKUP(AW4,[1]Y10WF!$A$1:$A$65536,1,FALSE)))))))</f>
        <v>OLD</v>
      </c>
      <c r="BC4" s="3"/>
      <c r="BD4" s="31" t="s">
        <v>945</v>
      </c>
      <c r="BE4" s="31">
        <v>1998</v>
      </c>
      <c r="BF4" s="31" t="s">
        <v>699</v>
      </c>
      <c r="BG4" s="31" t="s">
        <v>945</v>
      </c>
      <c r="BH4" s="25">
        <v>100086743</v>
      </c>
      <c r="BI4" s="31">
        <v>1</v>
      </c>
      <c r="BJ4" s="31">
        <v>1998</v>
      </c>
      <c r="BK4" s="38"/>
      <c r="BL4" s="3">
        <f>IF(BI4&gt;$BI$1,"NA",(IF(BJ4&lt;'[3]Point Tables'!$S$6,"OLD",(IF(BK4="Y","X",(VLOOKUP(BH4,[1]Y12WF!$A$1:$A$65536,1,FALSE)))))))</f>
        <v>100086743</v>
      </c>
      <c r="BM4" s="3" t="e">
        <f>IF(BI4&gt;$BI$1,"NA",(IF(BJ4&lt;'[3]Point Tables'!$S$7,"OLD",(IF(BK4="Y","X",(VLOOKUP(BH4,[1]Y10WF!$A$1:$A$65536,1,FALSE)))))))</f>
        <v>#N/A</v>
      </c>
      <c r="BO4" t="s">
        <v>819</v>
      </c>
      <c r="BP4">
        <v>1998</v>
      </c>
      <c r="BQ4" t="s">
        <v>798</v>
      </c>
      <c r="BR4" s="28" t="s">
        <v>819</v>
      </c>
      <c r="BS4" s="30">
        <v>100096054</v>
      </c>
      <c r="BT4" s="29">
        <v>1</v>
      </c>
      <c r="BU4" s="28">
        <v>1998</v>
      </c>
      <c r="BW4" s="3">
        <f>IF(BT4&gt;$BT$1,"NA",(IF(BU4&lt;'[2]Point Tables'!$S$6,"OLD",(IF(BV4="Y","X",(VLOOKUP(BS4,[1]Y12WF!$A$1:$A$65536,1,FALSE)))))))</f>
        <v>100096054</v>
      </c>
      <c r="BX4" s="3" t="e">
        <f>IF(BT4&gt;$BT$1,"NA",(IF(BU4&lt;'[3]Point Tables'!$S$7,"OLD",(IF(BV4="Y","X",(VLOOKUP(BS4,[1]Y10WF!$A$1:$A$65536,1,FALSE)))))))</f>
        <v>#N/A</v>
      </c>
      <c r="BZ4" t="s">
        <v>932</v>
      </c>
      <c r="CA4">
        <v>1999</v>
      </c>
      <c r="CB4" t="s">
        <v>675</v>
      </c>
      <c r="CC4" s="35" t="s">
        <v>932</v>
      </c>
      <c r="CD4" s="23">
        <v>100093798</v>
      </c>
      <c r="CE4" s="23">
        <v>1</v>
      </c>
      <c r="CF4" s="13">
        <v>1999</v>
      </c>
      <c r="CH4" s="3">
        <f>IF(CE4&gt;$CE$1,"NA",(IF(CF4&lt;'[2]Point Tables'!$S$6,"OLD",(IF(CG4="Y","X",(VLOOKUP(CD4,[1]Y12WF!$A$1:$A$65536,1,FALSE)))))))</f>
        <v>100093798</v>
      </c>
      <c r="CI4" s="3" t="str">
        <f>IF(CE4&gt;$CE$1,"NA",(IF(CF4&lt;'[4]Point Tables'!$S$7,"OLD",(IF(CG4="Y","X",(VLOOKUP(CD4,[1]Y10WF!$A$1:$A$65536,1,FALSE)))))))</f>
        <v>OLD</v>
      </c>
      <c r="CK4" t="s">
        <v>949</v>
      </c>
      <c r="CL4">
        <v>1998</v>
      </c>
      <c r="CM4" t="s">
        <v>31</v>
      </c>
      <c r="CN4" s="35" t="s">
        <v>949</v>
      </c>
      <c r="CO4" s="23">
        <v>100086145</v>
      </c>
      <c r="CP4" s="23">
        <v>1</v>
      </c>
      <c r="CQ4" s="13">
        <v>1998</v>
      </c>
      <c r="CS4" s="3">
        <f>IF(CP4&gt;$CP$1,"NA",(IF(CQ4&lt;'[2]Point Tables'!$S$6,"OLD",(IF(CR4="Y","X",(VLOOKUP(CO4,[1]Y12WF!$A$1:$A$65536,1,FALSE)))))))</f>
        <v>100086145</v>
      </c>
      <c r="CT4" s="3" t="e">
        <f>IF(CP4&gt;$CP$1,"NA",(IF(CQ4&lt;'[3]Point Tables'!$S$7,"OLD",(IF(CR4="Y","X",(VLOOKUP(CO4,[1]Y10WF!$A$1:$A$65536,1,FALSE)))))))</f>
        <v>#N/A</v>
      </c>
      <c r="CV4" t="s">
        <v>998</v>
      </c>
      <c r="CW4">
        <v>2000</v>
      </c>
      <c r="CX4" t="s">
        <v>39</v>
      </c>
      <c r="CY4" s="35" t="s">
        <v>998</v>
      </c>
      <c r="CZ4" s="23">
        <v>100100392</v>
      </c>
      <c r="DA4" s="23">
        <v>1</v>
      </c>
      <c r="DB4" s="13">
        <v>2000</v>
      </c>
      <c r="DD4" s="3">
        <f>IF(DA4&gt;$DA$1,"NA",(IF(DB4&lt;'[2]Point Tables'!$S$6,"OLD",(IF(DC4="Y","X",(VLOOKUP(CZ4,[1]Y12WF!$A$1:$A$65536,1,FALSE)))))))</f>
        <v>100100392</v>
      </c>
      <c r="DE4" s="3">
        <f>IF(DA4&gt;$DA$1,"NA",(IF(DB4&lt;'[2]Point Tables'!$S$7,"OLD",(IF(DC4="Y","X",(VLOOKUP(CZ4,[1]Y10WF!$A$1:$A$65536,1,FALSE)))))))</f>
        <v>100100392</v>
      </c>
      <c r="DG4" t="s">
        <v>237</v>
      </c>
      <c r="DH4">
        <v>1998</v>
      </c>
      <c r="DI4" t="s">
        <v>947</v>
      </c>
      <c r="DJ4" s="35" t="s">
        <v>237</v>
      </c>
      <c r="DK4" s="23">
        <v>100094510</v>
      </c>
      <c r="DL4" s="23">
        <v>1</v>
      </c>
      <c r="DM4" s="13">
        <v>1998</v>
      </c>
      <c r="DO4" s="3">
        <f>IF(DL4&gt;$DL$1,"NA",(IF(DM4&lt;'[2]Point Tables'!$S$6,"OLD",(IF(DN4="Y","X",(VLOOKUP(DK4,[1]Y12WF!$A$1:$A$65536,1,FALSE)))))))</f>
        <v>100094510</v>
      </c>
      <c r="DP4" s="3" t="str">
        <f>IF(DL4&gt;$DA$1,"NA",(IF(DM4&lt;'[2]Point Tables'!$S$7,"OLD",(IF(DN4="Y","X",(VLOOKUP(DK4,[1]Y10WF!$A$1:$A$65536,1,FALSE)))))))</f>
        <v>OLD</v>
      </c>
    </row>
    <row r="5" spans="1:120" ht="27">
      <c r="A5" t="s">
        <v>659</v>
      </c>
      <c r="B5">
        <v>1998</v>
      </c>
      <c r="C5" t="s">
        <v>61</v>
      </c>
      <c r="D5" t="s">
        <v>659</v>
      </c>
      <c r="E5">
        <v>100094627</v>
      </c>
      <c r="F5">
        <v>2</v>
      </c>
      <c r="G5">
        <v>1998</v>
      </c>
      <c r="H5" s="17" t="s">
        <v>25</v>
      </c>
      <c r="I5" s="3">
        <f>IF(F5&gt;$F$1,"NA",(IF(G5&lt;'[2]Point Tables'!$S$6,"OLD",(IF(H5="Y","X",(VLOOKUP(E5,[1]Y12WF!$A$1:$A$65536,1,FALSE)))))))</f>
        <v>100094627</v>
      </c>
      <c r="J5" s="3" t="e">
        <f>IF(F5&gt;$F$1,"NA",(IF(G5&lt;'[3]Point Tables'!$S$7,"OLD",(IF(H5="Y","X",(VLOOKUP(E5,[1]Y10WF!$A$1:$A$65536,1,FALSE)))))))</f>
        <v>#N/A</v>
      </c>
      <c r="K5" s="3"/>
      <c r="L5" s="3" t="s">
        <v>287</v>
      </c>
      <c r="M5" s="3">
        <v>1998</v>
      </c>
      <c r="N5" s="3" t="s">
        <v>27</v>
      </c>
      <c r="O5" s="13" t="s">
        <v>287</v>
      </c>
      <c r="P5" s="13">
        <v>100070802</v>
      </c>
      <c r="Q5" s="13">
        <v>2</v>
      </c>
      <c r="R5" s="13">
        <v>1998</v>
      </c>
      <c r="S5" s="15" t="s">
        <v>25</v>
      </c>
      <c r="T5" s="3">
        <f>IF(Q5&gt;$Q$1,"NA",(IF(R5&lt;'[2]Point Tables'!$S$6,"OLD",(IF(S5="Y","X",(VLOOKUP(P5,[1]Y12WF!$A$1:$A$65536,1,FALSE)))))))</f>
        <v>100070802</v>
      </c>
      <c r="U5" s="3" t="str">
        <f>IF(Q5&gt;$Q$1,"NA",(IF(R5&lt;'[6]Point Tables'!$X$7,"OLD",(IF(S5="Y","X",(VLOOKUP(P5,[1]Y10WF!$A$1:$A$65536,1,FALSE)))))))</f>
        <v>OLD</v>
      </c>
      <c r="V5" s="3"/>
      <c r="W5" s="31" t="s">
        <v>860</v>
      </c>
      <c r="X5" s="31">
        <v>1998</v>
      </c>
      <c r="Y5" s="31" t="s">
        <v>999</v>
      </c>
      <c r="Z5" s="31" t="s">
        <v>860</v>
      </c>
      <c r="AA5" s="25">
        <v>100093469</v>
      </c>
      <c r="AB5" s="31">
        <v>2</v>
      </c>
      <c r="AC5" s="31">
        <v>1998</v>
      </c>
      <c r="AD5" s="27"/>
      <c r="AE5" s="3">
        <f>IF(AB5&gt;$AB$1,"NA",(IF(AC5&lt;'[2]Point Tables'!$S$6,"OLD",(IF(AD5="Y","X",(VLOOKUP(AA5,[1]Y12WF!$A$1:$A$65536,1,FALSE)))))))</f>
        <v>100093469</v>
      </c>
      <c r="AF5" s="3" t="str">
        <f>IF(AB5&gt;$AB$1,"NA",(IF(AC5&lt;'[2]Point Tables'!$S$7,"OLD",(IF(AD5="Y","X",(VLOOKUP(AA5,[1]Y10WF!$A$1:$A$65536,1,FALSE)))))))</f>
        <v>OLD</v>
      </c>
      <c r="AG5" s="3"/>
      <c r="AH5" s="3" t="s">
        <v>777</v>
      </c>
      <c r="AI5" s="3">
        <v>1998</v>
      </c>
      <c r="AJ5" s="3" t="s">
        <v>105</v>
      </c>
      <c r="AK5" s="13" t="s">
        <v>777</v>
      </c>
      <c r="AL5" s="13">
        <v>100087790</v>
      </c>
      <c r="AM5" s="13">
        <v>2</v>
      </c>
      <c r="AN5" s="13">
        <v>1998</v>
      </c>
      <c r="AO5" s="27"/>
      <c r="AP5" s="3">
        <f>IF(AM5&gt;$AM$1,"NA",(IF(AN5&lt;'[2]Point Tables'!$S$6,"OLD",(IF(AO5="Y","X",(VLOOKUP(AL5,[1]Y12WF!$A$1:$A$65536,1,FALSE)))))))</f>
        <v>100087790</v>
      </c>
      <c r="AQ5" s="3" t="str">
        <f>IF(AM5&gt;$AM$1,"NA",(IF(AN5&lt;'[7]Point Tables'!$S$7,"OLD",(IF(AO5="Y","X",(VLOOKUP(AL5,[1]Y10WF!$A$1:$A$65536,1,FALSE)))))))</f>
        <v>OLD</v>
      </c>
      <c r="AR5" s="3"/>
      <c r="AS5" s="31" t="s">
        <v>945</v>
      </c>
      <c r="AT5" s="31">
        <v>1998</v>
      </c>
      <c r="AU5" s="31" t="s">
        <v>699</v>
      </c>
      <c r="AV5" s="31" t="s">
        <v>945</v>
      </c>
      <c r="AW5" s="31">
        <v>100086743</v>
      </c>
      <c r="AX5" s="31">
        <v>2</v>
      </c>
      <c r="AY5" s="31">
        <v>1998</v>
      </c>
      <c r="BA5" s="3">
        <f>IF(AX5&gt;$AX$1,"NA",(IF(AY5&lt;'[2]Point Tables'!$S$6,"OLD",(IF(AZ5="Y","X",(VLOOKUP(AW5,[1]Y12WF!$A$1:$A$65536,1,FALSE)))))))</f>
        <v>100086743</v>
      </c>
      <c r="BB5" s="3" t="str">
        <f>IF(AX5&gt;$AX$1,"NA",(IF(AY5&lt;'[2]Point Tables'!$S$7,"OLD",(IF(AZ5="Y","X",(VLOOKUP(AW5,[1]Y10WF!$A$1:$A$65536,1,FALSE)))))))</f>
        <v>OLD</v>
      </c>
      <c r="BC5" s="3"/>
      <c r="BD5" s="31" t="s">
        <v>938</v>
      </c>
      <c r="BE5" s="31">
        <v>1998</v>
      </c>
      <c r="BF5" s="31" t="s">
        <v>699</v>
      </c>
      <c r="BG5" s="31" t="s">
        <v>938</v>
      </c>
      <c r="BH5" s="25">
        <v>100085575</v>
      </c>
      <c r="BI5" s="31">
        <v>2</v>
      </c>
      <c r="BJ5" s="31">
        <v>1998</v>
      </c>
      <c r="BK5" s="38"/>
      <c r="BL5" s="3">
        <f>IF(BI5&gt;$BI$1,"NA",(IF(BJ5&lt;'[3]Point Tables'!$S$6,"OLD",(IF(BK5="Y","X",(VLOOKUP(BH5,[1]Y12WF!$A$1:$A$65536,1,FALSE)))))))</f>
        <v>100085575</v>
      </c>
      <c r="BM5" s="3" t="e">
        <f>IF(BI5&gt;$BI$1,"NA",(IF(BJ5&lt;'[3]Point Tables'!$S$7,"OLD",(IF(BK5="Y","X",(VLOOKUP(BH5,[1]Y10WF!$A$1:$A$65536,1,FALSE)))))))</f>
        <v>#N/A</v>
      </c>
      <c r="BO5" s="3" t="s">
        <v>906</v>
      </c>
      <c r="BP5" s="3">
        <v>1999</v>
      </c>
      <c r="BQ5" s="3" t="s">
        <v>965</v>
      </c>
      <c r="BR5" s="28" t="s">
        <v>906</v>
      </c>
      <c r="BS5" s="30">
        <v>100086737</v>
      </c>
      <c r="BT5" s="29">
        <v>2</v>
      </c>
      <c r="BU5" s="28">
        <v>1999</v>
      </c>
      <c r="BW5" s="3">
        <f>IF(BT5&gt;$BT$1,"NA",(IF(BU5&lt;'[2]Point Tables'!$S$6,"OLD",(IF(BV5="Y","X",(VLOOKUP(BS5,[1]Y12WF!$A$1:$A$65536,1,FALSE)))))))</f>
        <v>100086737</v>
      </c>
      <c r="BX5" s="3" t="e">
        <f>IF(BT5&gt;$BT$1,"NA",(IF(BU5&lt;'[2]Point Tables'!$S$7,"OLD",(IF(BV5="Y","X",(VLOOKUP(BS5,[1]Y10WF!$A$1:$A$65536,1,FALSE)))))))</f>
        <v>#N/A</v>
      </c>
      <c r="BZ5" s="3" t="s">
        <v>860</v>
      </c>
      <c r="CA5" s="3">
        <v>1998</v>
      </c>
      <c r="CB5" s="3" t="s">
        <v>678</v>
      </c>
      <c r="CC5" s="35" t="s">
        <v>860</v>
      </c>
      <c r="CD5" s="23">
        <v>100093469</v>
      </c>
      <c r="CE5" s="23">
        <v>2</v>
      </c>
      <c r="CF5" s="13">
        <v>1998</v>
      </c>
      <c r="CH5" s="3">
        <f>IF(CE5&gt;$CE$1,"NA",(IF(CF5&lt;'[2]Point Tables'!$S$6,"OLD",(IF(CG5="Y","X",(VLOOKUP(CD5,[1]Y12WF!$A$1:$A$65536,1,FALSE)))))))</f>
        <v>100093469</v>
      </c>
      <c r="CI5" s="3" t="str">
        <f>IF(CE5&gt;$CE$1,"NA",(IF(CF5&lt;'[4]Point Tables'!$S$7,"OLD",(IF(CG5="Y","X",(VLOOKUP(CD5,[1]Y10WF!$A$1:$A$65536,1,FALSE)))))))</f>
        <v>OLD</v>
      </c>
      <c r="CK5" s="3" t="s">
        <v>764</v>
      </c>
      <c r="CL5" s="3">
        <v>1998</v>
      </c>
      <c r="CM5" s="3" t="s">
        <v>31</v>
      </c>
      <c r="CN5" s="35" t="s">
        <v>764</v>
      </c>
      <c r="CO5" s="23">
        <v>100101491</v>
      </c>
      <c r="CP5" s="23">
        <v>2</v>
      </c>
      <c r="CQ5" s="13">
        <v>1998</v>
      </c>
      <c r="CS5" s="3">
        <f>IF(CP5&gt;$CP$1,"NA",(IF(CQ5&lt;'[2]Point Tables'!$S$6,"OLD",(IF(CR5="Y","X",(VLOOKUP(CO5,[1]Y12WF!$A$1:$A$65536,1,FALSE)))))))</f>
        <v>100101491</v>
      </c>
      <c r="CT5" s="3" t="e">
        <f>IF(CP5&gt;$CP$1,"NA",(IF(CQ5&lt;'[3]Point Tables'!$S$7,"OLD",(IF(CR5="Y","X",(VLOOKUP(CO5,[1]Y10WF!$A$1:$A$65536,1,FALSE)))))))</f>
        <v>#N/A</v>
      </c>
      <c r="CV5" s="3" t="s">
        <v>930</v>
      </c>
      <c r="CW5" s="3">
        <v>1998</v>
      </c>
      <c r="CX5" s="3" t="s">
        <v>37</v>
      </c>
      <c r="CY5" s="35" t="s">
        <v>930</v>
      </c>
      <c r="CZ5" s="23">
        <v>100093358</v>
      </c>
      <c r="DA5" s="23">
        <v>2</v>
      </c>
      <c r="DB5" s="13">
        <v>1998</v>
      </c>
      <c r="DD5" s="3">
        <f>IF(DA5&gt;$DA$1,"NA",(IF(DB5&lt;'[2]Point Tables'!$S$6,"OLD",(IF(DC5="Y","X",(VLOOKUP(CZ5,[1]Y12WF!$A$1:$A$65536,1,FALSE)))))))</f>
        <v>100093358</v>
      </c>
      <c r="DE5" s="3" t="str">
        <f>IF(DA5&gt;$DA$1,"NA",(IF(DB5&lt;'[2]Point Tables'!$S$7,"OLD",(IF(DC5="Y","X",(VLOOKUP(CZ5,[1]Y10WF!$A$1:$A$65536,1,FALSE)))))))</f>
        <v>OLD</v>
      </c>
      <c r="DG5" s="3" t="s">
        <v>66</v>
      </c>
      <c r="DH5" s="3">
        <v>1998</v>
      </c>
      <c r="DI5" s="3" t="s">
        <v>947</v>
      </c>
      <c r="DJ5" s="35" t="s">
        <v>66</v>
      </c>
      <c r="DK5" s="23">
        <v>100097392</v>
      </c>
      <c r="DL5" s="23">
        <v>2</v>
      </c>
      <c r="DM5" s="13">
        <v>1998</v>
      </c>
      <c r="DO5" s="3">
        <f>IF(DL5&gt;$DL$1,"NA",(IF(DM5&lt;'[2]Point Tables'!$S$6,"OLD",(IF(DN5="Y","X",(VLOOKUP(DK5,[1]Y12WF!$A$1:$A$65536,1,FALSE)))))))</f>
        <v>100097392</v>
      </c>
      <c r="DP5" s="3" t="str">
        <f>IF(DL5&gt;$DA$1,"NA",(IF(DM5&lt;'[2]Point Tables'!$S$7,"OLD",(IF(DN5="Y","X",(VLOOKUP(DK5,[1]Y10WF!$A$1:$A$65536,1,FALSE)))))))</f>
        <v>OLD</v>
      </c>
    </row>
    <row r="6" spans="1:120">
      <c r="A6" t="s">
        <v>116</v>
      </c>
      <c r="B6">
        <v>1998</v>
      </c>
      <c r="C6" t="s">
        <v>31</v>
      </c>
      <c r="D6" t="s">
        <v>116</v>
      </c>
      <c r="E6">
        <v>100086145</v>
      </c>
      <c r="F6">
        <v>3</v>
      </c>
      <c r="G6">
        <v>1998</v>
      </c>
      <c r="H6" s="17" t="s">
        <v>25</v>
      </c>
      <c r="I6" s="3">
        <f>IF(F6&gt;$F$1,"NA",(IF(G6&lt;'[2]Point Tables'!$S$6,"OLD",(IF(H6="Y","X",(VLOOKUP(E6,[1]Y12WF!$A$1:$A$65536,1,FALSE)))))))</f>
        <v>100086145</v>
      </c>
      <c r="J6" s="3" t="e">
        <f>IF(F6&gt;$F$1,"NA",(IF(G6&lt;'[3]Point Tables'!$S$7,"OLD",(IF(H6="Y","X",(VLOOKUP(E6,[1]Y10WF!$A$1:$A$65536,1,FALSE)))))))</f>
        <v>#N/A</v>
      </c>
      <c r="K6" s="3"/>
      <c r="L6" s="3" t="s">
        <v>456</v>
      </c>
      <c r="M6" s="3">
        <v>2001</v>
      </c>
      <c r="N6" s="3" t="s">
        <v>51</v>
      </c>
      <c r="O6" s="13" t="s">
        <v>456</v>
      </c>
      <c r="P6" s="13">
        <v>100118470</v>
      </c>
      <c r="Q6" s="13">
        <v>3</v>
      </c>
      <c r="R6" s="13">
        <v>2001</v>
      </c>
      <c r="S6" s="15" t="s">
        <v>25</v>
      </c>
      <c r="T6" s="3">
        <f>IF(Q6&gt;$Q$1,"NA",(IF(R6&lt;'[2]Point Tables'!$S$6,"OLD",(IF(S6="Y","X",(VLOOKUP(P6,[1]Y12WF!$A$1:$A$65536,1,FALSE)))))))</f>
        <v>100118470</v>
      </c>
      <c r="U6" s="3">
        <f>IF(Q6&gt;$Q$1,"NA",(IF(R6&lt;'[6]Point Tables'!$V$7,"OLD",(IF(S6="Y","X",(VLOOKUP(P6,[1]Y10WF!$A$1:$A$65536,1,FALSE)))))))</f>
        <v>100118470</v>
      </c>
      <c r="V6" s="3"/>
      <c r="W6" s="31" t="s">
        <v>824</v>
      </c>
      <c r="X6" s="31">
        <v>2001</v>
      </c>
      <c r="Y6" s="31" t="s">
        <v>1000</v>
      </c>
      <c r="Z6" s="31" t="s">
        <v>824</v>
      </c>
      <c r="AA6" s="25">
        <v>100119266</v>
      </c>
      <c r="AB6" s="31">
        <v>3</v>
      </c>
      <c r="AC6" s="31">
        <v>2001</v>
      </c>
      <c r="AD6" s="27"/>
      <c r="AE6" s="3">
        <f>IF(AB6&gt;$AB$1,"NA",(IF(AC6&lt;'[2]Point Tables'!$S$6,"OLD",(IF(AD6="Y","X",(VLOOKUP(AA6,[1]Y12WF!$A$1:$A$65536,1,FALSE)))))))</f>
        <v>100119266</v>
      </c>
      <c r="AF6" s="3">
        <f>IF(AB6&gt;$AB$1,"NA",(IF(AC6&lt;'[4]Point Tables'!$S$7,"OLD",(IF(AD6="Y","X",(VLOOKUP(AA6,[1]Y10WF!$A$1:$A$65536,1,FALSE)))))))</f>
        <v>100119266</v>
      </c>
      <c r="AG6" s="3"/>
      <c r="AH6" s="3" t="s">
        <v>906</v>
      </c>
      <c r="AI6" s="3">
        <v>1999</v>
      </c>
      <c r="AJ6" s="3" t="s">
        <v>143</v>
      </c>
      <c r="AK6" s="13" t="s">
        <v>906</v>
      </c>
      <c r="AL6" s="13">
        <v>100086737</v>
      </c>
      <c r="AM6" s="13">
        <v>3</v>
      </c>
      <c r="AN6" s="13">
        <v>1999</v>
      </c>
      <c r="AO6" s="27"/>
      <c r="AP6" s="3">
        <f>IF(AM6&gt;$AM$1,"NA",(IF(AN6&lt;'[2]Point Tables'!$S$6,"OLD",(IF(AO6="Y","X",(VLOOKUP(AL6,[1]Y12WF!$A$1:$A$65536,1,FALSE)))))))</f>
        <v>100086737</v>
      </c>
      <c r="AQ6" s="3" t="str">
        <f>IF(AM6&gt;$AM$1,"NA",(IF(AN6&lt;'[7]Point Tables'!$S$7,"OLD",(IF(AO6="Y","X",(VLOOKUP(AL6,[1]Y10WF!$A$1:$A$65536,1,FALSE)))))))</f>
        <v>OLD</v>
      </c>
      <c r="AR6" s="3"/>
      <c r="AS6" s="31" t="s">
        <v>926</v>
      </c>
      <c r="AT6" s="31">
        <v>1998</v>
      </c>
      <c r="AU6" s="31" t="s">
        <v>703</v>
      </c>
      <c r="AV6" s="31" t="s">
        <v>926</v>
      </c>
      <c r="AW6" s="31">
        <v>100086145</v>
      </c>
      <c r="AX6" s="31">
        <v>3</v>
      </c>
      <c r="AY6" s="31">
        <v>1998</v>
      </c>
      <c r="BA6" s="3">
        <f>IF(AX6&gt;$AX$1,"NA",(IF(AY6&lt;'[2]Point Tables'!$S$6,"OLD",(IF(AZ6="Y","X",(VLOOKUP(AW6,[1]Y12WF!$A$1:$A$65536,1,FALSE)))))))</f>
        <v>100086145</v>
      </c>
      <c r="BB6" s="3" t="str">
        <f>IF(AX6&gt;$AX$1,"NA",(IF(AY6&lt;'[2]Point Tables'!$S$7,"OLD",(IF(AZ6="Y","X",(VLOOKUP(AW6,[1]Y10WF!$A$1:$A$65536,1,FALSE)))))))</f>
        <v>OLD</v>
      </c>
      <c r="BC6" s="3"/>
      <c r="BD6" s="31" t="s">
        <v>830</v>
      </c>
      <c r="BE6" s="31">
        <v>1998</v>
      </c>
      <c r="BF6" s="31" t="s">
        <v>699</v>
      </c>
      <c r="BG6" s="31" t="s">
        <v>830</v>
      </c>
      <c r="BH6" s="25">
        <v>100099838</v>
      </c>
      <c r="BI6" s="31">
        <v>3</v>
      </c>
      <c r="BJ6" s="31">
        <v>1998</v>
      </c>
      <c r="BK6" s="38"/>
      <c r="BL6" s="3">
        <f>IF(BI6&gt;$BI$1,"NA",(IF(BJ6&lt;'[3]Point Tables'!$S$6,"OLD",(IF(BK6="Y","X",(VLOOKUP(BH6,[1]Y12WF!$A$1:$A$65536,1,FALSE)))))))</f>
        <v>100099838</v>
      </c>
      <c r="BM6" s="3" t="e">
        <f>IF(BI6&gt;$BI$1,"NA",(IF(BJ6&lt;'[3]Point Tables'!$S$7,"OLD",(IF(BK6="Y","X",(VLOOKUP(BH6,[1]Y10WF!$A$1:$A$65536,1,FALSE)))))))</f>
        <v>#N/A</v>
      </c>
      <c r="BO6" s="3" t="s">
        <v>872</v>
      </c>
      <c r="BP6" s="3">
        <v>1998</v>
      </c>
      <c r="BQ6" s="3" t="s">
        <v>937</v>
      </c>
      <c r="BR6" s="28" t="s">
        <v>872</v>
      </c>
      <c r="BS6" s="30">
        <v>100087407</v>
      </c>
      <c r="BT6" s="29">
        <v>3</v>
      </c>
      <c r="BU6" s="28">
        <v>1998</v>
      </c>
      <c r="BW6" s="3">
        <f>IF(BT6&gt;$BT$1,"NA",(IF(BU6&lt;'[2]Point Tables'!$S$6,"OLD",(IF(BV6="Y","X",(VLOOKUP(BS6,[1]Y12WF!$A$1:$A$65536,1,FALSE)))))))</f>
        <v>100087407</v>
      </c>
      <c r="BX6" s="3" t="str">
        <f>IF(BT6&gt;$BT$1,"NA",(IF(BU6&lt;'[2]Point Tables'!$S$7,"OLD",(IF(BV6="Y","X",(VLOOKUP(BS6,[1]Y10WF!$A$1:$A$65536,1,FALSE)))))))</f>
        <v>OLD</v>
      </c>
      <c r="BZ6" s="3" t="s">
        <v>783</v>
      </c>
      <c r="CA6" s="3">
        <v>1999</v>
      </c>
      <c r="CB6" s="3" t="s">
        <v>683</v>
      </c>
      <c r="CC6" s="35" t="s">
        <v>783</v>
      </c>
      <c r="CD6" s="23">
        <v>100099607</v>
      </c>
      <c r="CE6" s="23">
        <v>3</v>
      </c>
      <c r="CF6" s="13">
        <v>1999</v>
      </c>
      <c r="CH6" s="3">
        <f>IF(CE6&gt;$CE$1,"NA",(IF(CF6&lt;'[2]Point Tables'!$S$6,"OLD",(IF(CG6="Y","X",(VLOOKUP(CD6,[1]Y12WF!$A$1:$A$65536,1,FALSE)))))))</f>
        <v>100099607</v>
      </c>
      <c r="CI6" s="3" t="str">
        <f>IF(CE6&gt;$CE$1,"NA",(IF(CF6&lt;'[4]Point Tables'!$S$7,"OLD",(IF(CG6="Y","X",(VLOOKUP(CD6,[1]Y10WF!$A$1:$A$65536,1,FALSE)))))))</f>
        <v>OLD</v>
      </c>
      <c r="CK6" s="3" t="s">
        <v>864</v>
      </c>
      <c r="CL6" s="3">
        <v>1999</v>
      </c>
      <c r="CM6" s="3" t="s">
        <v>58</v>
      </c>
      <c r="CN6" s="35" t="s">
        <v>864</v>
      </c>
      <c r="CO6" s="23">
        <v>100093798</v>
      </c>
      <c r="CP6" s="23">
        <v>3</v>
      </c>
      <c r="CQ6" s="13">
        <v>1999</v>
      </c>
      <c r="CS6" s="3">
        <f>IF(CP6&gt;$CP$1,"NA",(IF(CQ6&lt;'[2]Point Tables'!$S$6,"OLD",(IF(CR6="Y","X",(VLOOKUP(CO6,[1]Y12WF!$A$1:$A$65536,1,FALSE)))))))</f>
        <v>100093798</v>
      </c>
      <c r="CT6" s="3" t="e">
        <f>IF(CP6&gt;$CP$1,"NA",(IF(CQ6&lt;'[3]Point Tables'!$S$7,"OLD",(IF(CR6="Y","X",(VLOOKUP(CO6,[1]Y10WF!$A$1:$A$65536,1,FALSE)))))))</f>
        <v>#N/A</v>
      </c>
      <c r="CV6" s="3" t="s">
        <v>912</v>
      </c>
      <c r="CW6" s="3">
        <v>1998</v>
      </c>
      <c r="CX6" s="3" t="s">
        <v>913</v>
      </c>
      <c r="CY6" s="35" t="s">
        <v>912</v>
      </c>
      <c r="CZ6" s="23">
        <v>100133530</v>
      </c>
      <c r="DA6" s="23">
        <v>3</v>
      </c>
      <c r="DB6" s="13">
        <v>1998</v>
      </c>
      <c r="DD6" s="3">
        <f>IF(DA6&gt;$DA$1,"NA",(IF(DB6&lt;'[2]Point Tables'!$S$6,"OLD",(IF(DC6="Y","X",(VLOOKUP(CZ6,[1]Y12WF!$A$1:$A$65536,1,FALSE)))))))</f>
        <v>100133530</v>
      </c>
      <c r="DE6" s="3" t="str">
        <f>IF(DA6&gt;$DA$1,"NA",(IF(DB6&lt;'[2]Point Tables'!$S$7,"OLD",(IF(DC6="Y","X",(VLOOKUP(CZ6,[1]Y10WF!$A$1:$A$65536,1,FALSE)))))))</f>
        <v>OLD</v>
      </c>
      <c r="DG6" s="3" t="s">
        <v>1001</v>
      </c>
      <c r="DH6" s="3">
        <v>2000</v>
      </c>
      <c r="DI6" s="3" t="s">
        <v>1002</v>
      </c>
      <c r="DJ6" s="35" t="s">
        <v>1001</v>
      </c>
      <c r="DK6" s="23">
        <v>100124914</v>
      </c>
      <c r="DL6" s="23">
        <v>3</v>
      </c>
      <c r="DM6" s="13">
        <v>2000</v>
      </c>
      <c r="DO6" s="3">
        <f>IF(DL6&gt;$DL$1,"NA",(IF(DM6&lt;'[2]Point Tables'!$S$6,"OLD",(IF(DN6="Y","X",(VLOOKUP(DK6,[1]Y12WF!$A$1:$A$65536,1,FALSE)))))))</f>
        <v>100124914</v>
      </c>
      <c r="DP6" s="3">
        <f>IF(DL6&gt;$DA$1,"NA",(IF(DM6&lt;'[2]Point Tables'!$S$7,"OLD",(IF(DN6="Y","X",(VLOOKUP(DK6,[1]Y10WF!$A$1:$A$65536,1,FALSE)))))))</f>
        <v>100124914</v>
      </c>
    </row>
    <row r="7" spans="1:120" ht="27">
      <c r="A7" t="s">
        <v>211</v>
      </c>
      <c r="B7">
        <v>1998</v>
      </c>
      <c r="C7" t="s">
        <v>51</v>
      </c>
      <c r="D7" t="s">
        <v>211</v>
      </c>
      <c r="E7">
        <v>100085575</v>
      </c>
      <c r="F7">
        <v>3</v>
      </c>
      <c r="G7">
        <v>1998</v>
      </c>
      <c r="H7" s="17" t="s">
        <v>25</v>
      </c>
      <c r="I7" s="3">
        <f>IF(F7&gt;$F$1,"NA",(IF(G7&lt;'[2]Point Tables'!$S$6,"OLD",(IF(H7="Y","X",(VLOOKUP(E7,[1]Y12WF!$A$1:$A$65536,1,FALSE)))))))</f>
        <v>100085575</v>
      </c>
      <c r="J7" s="3" t="e">
        <f>IF(F7&gt;$F$1,"NA",(IF(G7&lt;'[3]Point Tables'!$S$7,"OLD",(IF(H7="Y","X",(VLOOKUP(E7,[1]Y10WF!$A$1:$A$65536,1,FALSE)))))))</f>
        <v>#N/A</v>
      </c>
      <c r="K7" s="3"/>
      <c r="L7" s="3" t="s">
        <v>116</v>
      </c>
      <c r="M7" s="3">
        <v>1998</v>
      </c>
      <c r="N7" s="3" t="s">
        <v>31</v>
      </c>
      <c r="O7" s="13" t="s">
        <v>116</v>
      </c>
      <c r="P7" s="13">
        <v>100086145</v>
      </c>
      <c r="Q7" s="13">
        <v>3</v>
      </c>
      <c r="R7" s="13">
        <v>1998</v>
      </c>
      <c r="S7" s="15" t="s">
        <v>25</v>
      </c>
      <c r="T7" s="3">
        <f>IF(Q7&gt;$Q$1,"NA",(IF(R7&lt;'[2]Point Tables'!$S$6,"OLD",(IF(S7="Y","X",(VLOOKUP(P7,[1]Y12WF!$A$1:$A$65536,1,FALSE)))))))</f>
        <v>100086145</v>
      </c>
      <c r="U7" s="3" t="str">
        <f>IF(Q7&gt;$Q$1,"NA",(IF(R7&lt;'[6]Point Tables'!$V$7,"OLD",(IF(S7="Y","X",(VLOOKUP(P7,[1]Y10WF!$A$1:$A$65536,1,FALSE)))))))</f>
        <v>OLD</v>
      </c>
      <c r="V7" s="3"/>
      <c r="W7" s="31" t="s">
        <v>263</v>
      </c>
      <c r="X7" s="31">
        <v>1999</v>
      </c>
      <c r="Y7" s="31" t="s">
        <v>927</v>
      </c>
      <c r="Z7" s="31" t="s">
        <v>263</v>
      </c>
      <c r="AA7" s="25">
        <v>100086737</v>
      </c>
      <c r="AB7" s="31">
        <v>3</v>
      </c>
      <c r="AC7" s="31">
        <v>1999</v>
      </c>
      <c r="AD7" s="27"/>
      <c r="AE7" s="3">
        <f>IF(AB7&gt;$AB$1,"NA",(IF(AC7&lt;'[2]Point Tables'!$S$6,"OLD",(IF(AD7="Y","X",(VLOOKUP(AA7,[1]Y12WF!$A$1:$A$65536,1,FALSE)))))))</f>
        <v>100086737</v>
      </c>
      <c r="AF7" s="3" t="str">
        <f>IF(AB7&gt;$AB$1,"NA",(IF(AC7&lt;'[4]Point Tables'!$S$7,"OLD",(IF(AD7="Y","X",(VLOOKUP(AA7,[1]Y10WF!$A$1:$A$65536,1,FALSE)))))))</f>
        <v>OLD</v>
      </c>
      <c r="AG7" s="3"/>
      <c r="AH7" s="3" t="s">
        <v>907</v>
      </c>
      <c r="AI7" s="3">
        <v>1998</v>
      </c>
      <c r="AJ7" s="3" t="s">
        <v>35</v>
      </c>
      <c r="AK7" s="14" t="s">
        <v>907</v>
      </c>
      <c r="AL7" s="39">
        <v>100094510</v>
      </c>
      <c r="AM7" s="14">
        <v>3</v>
      </c>
      <c r="AN7" s="14">
        <v>1998</v>
      </c>
      <c r="AO7" s="27"/>
      <c r="AP7" s="3">
        <f>IF(AM7&gt;$AM$1,"NA",(IF(AN7&lt;'[2]Point Tables'!$S$6,"OLD",(IF(AO7="Y","X",(VLOOKUP(AL7,[1]Y12WF!$A$1:$A$65536,1,FALSE)))))))</f>
        <v>100094510</v>
      </c>
      <c r="AQ7" s="3" t="str">
        <f>IF(AM7&gt;$AM$1,"NA",(IF(AN7&lt;'[7]Point Tables'!$S$7,"OLD",(IF(AO7="Y","X",(VLOOKUP(AL7,[1]Y10WF!$A$1:$A$65536,1,FALSE)))))))</f>
        <v>OLD</v>
      </c>
      <c r="AR7" s="3"/>
      <c r="AS7" s="31" t="s">
        <v>844</v>
      </c>
      <c r="AT7" s="31">
        <v>1998</v>
      </c>
      <c r="AU7" s="31" t="s">
        <v>689</v>
      </c>
      <c r="AV7" s="31" t="s">
        <v>844</v>
      </c>
      <c r="AW7" s="31">
        <v>100070802</v>
      </c>
      <c r="AX7" s="31">
        <v>3</v>
      </c>
      <c r="AY7" s="31">
        <v>1998</v>
      </c>
      <c r="BA7" s="3">
        <f>IF(AX7&gt;$AX$1,"NA",(IF(AY7&lt;'[2]Point Tables'!$S$6,"OLD",(IF(AZ7="Y","X",(VLOOKUP(AW7,[1]Y12WF!$A$1:$A$65536,1,FALSE)))))))</f>
        <v>100070802</v>
      </c>
      <c r="BB7" s="3" t="str">
        <f>IF(AX7&gt;$AX$1,"NA",(IF(AY7&lt;'[2]Point Tables'!$S$7,"OLD",(IF(AZ7="Y","X",(VLOOKUP(AW7,[1]Y10WF!$A$1:$A$65536,1,FALSE)))))))</f>
        <v>OLD</v>
      </c>
      <c r="BC7" s="3"/>
      <c r="BD7" s="31" t="s">
        <v>926</v>
      </c>
      <c r="BE7" s="31">
        <v>1998</v>
      </c>
      <c r="BF7" s="31" t="s">
        <v>703</v>
      </c>
      <c r="BG7" s="31" t="s">
        <v>926</v>
      </c>
      <c r="BH7" s="25">
        <v>100086145</v>
      </c>
      <c r="BI7" s="31">
        <v>3</v>
      </c>
      <c r="BJ7" s="31">
        <v>1998</v>
      </c>
      <c r="BK7" s="38"/>
      <c r="BL7" s="3">
        <f>IF(BI7&gt;$BI$1,"NA",(IF(BJ7&lt;'[3]Point Tables'!$S$6,"OLD",(IF(BK7="Y","X",(VLOOKUP(BH7,[1]Y12WF!$A$1:$A$65536,1,FALSE)))))))</f>
        <v>100086145</v>
      </c>
      <c r="BM7" s="3" t="e">
        <f>IF(BI7&gt;$BI$1,"NA",(IF(BJ7&lt;'[3]Point Tables'!$S$7,"OLD",(IF(BK7="Y","X",(VLOOKUP(BH7,[1]Y10WF!$A$1:$A$65536,1,FALSE)))))))</f>
        <v>#N/A</v>
      </c>
      <c r="BO7" s="3" t="s">
        <v>892</v>
      </c>
      <c r="BP7" s="3">
        <v>1998</v>
      </c>
      <c r="BQ7" s="3" t="s">
        <v>893</v>
      </c>
      <c r="BR7" s="28" t="s">
        <v>892</v>
      </c>
      <c r="BS7" s="30">
        <v>100096178</v>
      </c>
      <c r="BT7" s="23">
        <v>3</v>
      </c>
      <c r="BU7" s="28">
        <v>1998</v>
      </c>
      <c r="BW7" s="3">
        <f>IF(BT7&gt;$BT$1,"NA",(IF(BU7&lt;'[2]Point Tables'!$S$6,"OLD",(IF(BV7="Y","X",(VLOOKUP(BS7,[1]Y12WF!$A$1:$A$65536,1,FALSE)))))))</f>
        <v>100096178</v>
      </c>
      <c r="BX7" s="3" t="str">
        <f>IF(BT7&gt;$BT$1,"NA",(IF(BU7&lt;'[2]Point Tables'!$S$7,"OLD",(IF(BV7="Y","X",(VLOOKUP(BS7,[1]Y10WF!$A$1:$A$65536,1,FALSE)))))))</f>
        <v>OLD</v>
      </c>
      <c r="BZ7" s="3" t="s">
        <v>826</v>
      </c>
      <c r="CA7" s="3">
        <v>1999</v>
      </c>
      <c r="CB7" s="3" t="s">
        <v>696</v>
      </c>
      <c r="CC7" s="35" t="s">
        <v>826</v>
      </c>
      <c r="CD7" s="23">
        <v>100094670</v>
      </c>
      <c r="CE7" s="23">
        <v>3</v>
      </c>
      <c r="CF7" s="13">
        <v>1999</v>
      </c>
      <c r="CH7" s="3">
        <f>IF(CE7&gt;$CE$1,"NA",(IF(CF7&lt;'[2]Point Tables'!$S$6,"OLD",(IF(CG7="Y","X",(VLOOKUP(CD7,[1]Y12WF!$A$1:$A$65536,1,FALSE)))))))</f>
        <v>100094670</v>
      </c>
      <c r="CI7" s="3" t="str">
        <f>IF(CE7&gt;$CE$1,"NA",(IF(CF7&lt;'[4]Point Tables'!$S$7,"OLD",(IF(CG7="Y","X",(VLOOKUP(CD7,[1]Y10WF!$A$1:$A$65536,1,FALSE)))))))</f>
        <v>OLD</v>
      </c>
      <c r="CK7" s="3" t="s">
        <v>850</v>
      </c>
      <c r="CL7" s="3">
        <v>1999</v>
      </c>
      <c r="CM7" s="3" t="s">
        <v>31</v>
      </c>
      <c r="CN7" s="35" t="s">
        <v>850</v>
      </c>
      <c r="CO7" s="23">
        <v>100088767</v>
      </c>
      <c r="CP7" s="23">
        <v>3</v>
      </c>
      <c r="CQ7" s="13">
        <v>1999</v>
      </c>
      <c r="CS7" s="3">
        <f>IF(CP7&gt;$CP$1,"NA",(IF(CQ7&lt;'[2]Point Tables'!$S$6,"OLD",(IF(CR7="Y","X",(VLOOKUP(CO7,[1]Y12WF!$A$1:$A$65536,1,FALSE)))))))</f>
        <v>100088767</v>
      </c>
      <c r="CT7" s="3" t="e">
        <f>IF(CP7&gt;$CP$1,"NA",(IF(CQ7&lt;'[3]Point Tables'!$S$7,"OLD",(IF(CR7="Y","X",(VLOOKUP(CO7,[1]Y10WF!$A$1:$A$65536,1,FALSE)))))))</f>
        <v>#N/A</v>
      </c>
      <c r="CV7" s="3" t="s">
        <v>757</v>
      </c>
      <c r="CW7" s="3">
        <v>1999</v>
      </c>
      <c r="CX7" s="3" t="s">
        <v>80</v>
      </c>
      <c r="CY7" s="35" t="s">
        <v>757</v>
      </c>
      <c r="CZ7" s="23">
        <v>100089091</v>
      </c>
      <c r="DA7" s="23">
        <v>3</v>
      </c>
      <c r="DB7" s="13">
        <v>1999</v>
      </c>
      <c r="DD7" s="3">
        <f>IF(DA7&gt;$DA$1,"NA",(IF(DB7&lt;'[2]Point Tables'!$S$6,"OLD",(IF(DC7="Y","X",(VLOOKUP(CZ7,[1]Y12WF!$A$1:$A$65536,1,FALSE)))))))</f>
        <v>100089091</v>
      </c>
      <c r="DE7" s="3" t="e">
        <f>IF(DA7&gt;$CP$1,"NA",(IF(DB7&lt;'[3]Point Tables'!$S$7,"OLD",(IF(DC7="Y","X",(VLOOKUP(CZ7,[1]Y10WF!$A$1:$A$65536,1,FALSE)))))))</f>
        <v>#N/A</v>
      </c>
      <c r="DG7" s="3" t="s">
        <v>928</v>
      </c>
      <c r="DH7" s="3">
        <v>1998</v>
      </c>
      <c r="DI7" s="3" t="s">
        <v>929</v>
      </c>
      <c r="DJ7" s="35" t="s">
        <v>928</v>
      </c>
      <c r="DK7" s="23">
        <v>100097275</v>
      </c>
      <c r="DL7" s="23">
        <v>3</v>
      </c>
      <c r="DM7" s="13">
        <v>1998</v>
      </c>
      <c r="DO7" s="3">
        <f>IF(DL7&gt;$DL$1,"NA",(IF(DM7&lt;'[2]Point Tables'!$S$6,"OLD",(IF(DN7="Y","X",(VLOOKUP(DK7,[1]Y12WF!$A$1:$A$65536,1,FALSE)))))))</f>
        <v>100097275</v>
      </c>
      <c r="DP7" s="3" t="e">
        <f>IF(DL7&gt;$CP$1,"NA",(IF(DM7&lt;'[3]Point Tables'!$S$7,"OLD",(IF(DN7="Y","X",(VLOOKUP(DK7,[1]Y10WF!$A$1:$A$65536,1,FALSE)))))))</f>
        <v>#N/A</v>
      </c>
    </row>
    <row r="8" spans="1:120">
      <c r="A8" t="s">
        <v>66</v>
      </c>
      <c r="B8">
        <v>1998</v>
      </c>
      <c r="C8" t="s">
        <v>35</v>
      </c>
      <c r="D8" t="s">
        <v>66</v>
      </c>
      <c r="E8">
        <v>100097392</v>
      </c>
      <c r="F8">
        <v>5</v>
      </c>
      <c r="G8">
        <v>1998</v>
      </c>
      <c r="H8" s="17" t="s">
        <v>25</v>
      </c>
      <c r="I8" s="3">
        <f>IF(F8&gt;$F$1,"NA",(IF(G8&lt;'[2]Point Tables'!$S$6,"OLD",(IF(H8="Y","X",(VLOOKUP(E8,[1]Y12WF!$A$1:$A$65536,1,FALSE)))))))</f>
        <v>100097392</v>
      </c>
      <c r="J8" s="3" t="e">
        <f>IF(F8&gt;$F$1,"NA",(IF(G8&lt;'[3]Point Tables'!$S$7,"OLD",(IF(H8="Y","X",(VLOOKUP(E8,[1]Y10WF!$A$1:$A$65536,1,FALSE)))))))</f>
        <v>#N/A</v>
      </c>
      <c r="K8" s="3"/>
      <c r="L8" s="3" t="s">
        <v>211</v>
      </c>
      <c r="M8" s="3">
        <v>1998</v>
      </c>
      <c r="N8" s="3" t="s">
        <v>51</v>
      </c>
      <c r="O8" s="13" t="s">
        <v>211</v>
      </c>
      <c r="P8" s="13">
        <v>100085575</v>
      </c>
      <c r="Q8" s="13">
        <v>5</v>
      </c>
      <c r="R8" s="13">
        <v>1998</v>
      </c>
      <c r="S8" s="15" t="s">
        <v>25</v>
      </c>
      <c r="T8" s="3">
        <f>IF(Q8&gt;$Q$1,"NA",(IF(R8&lt;'[2]Point Tables'!$S$6,"OLD",(IF(S8="Y","X",(VLOOKUP(P8,[1]Y12WF!$A$1:$A$65536,1,FALSE)))))))</f>
        <v>100085575</v>
      </c>
      <c r="U8" s="3" t="str">
        <f>IF(Q8&gt;$Q$1,"NA",(IF(R8&lt;'[6]Point Tables'!$V$7,"OLD",(IF(S8="Y","X",(VLOOKUP(P8,[1]Y10WF!$A$1:$A$65536,1,FALSE)))))))</f>
        <v>OLD</v>
      </c>
      <c r="V8" s="3"/>
      <c r="W8" s="31" t="s">
        <v>892</v>
      </c>
      <c r="X8" s="31">
        <v>1998</v>
      </c>
      <c r="Y8" s="31" t="s">
        <v>45</v>
      </c>
      <c r="Z8" s="31" t="s">
        <v>892</v>
      </c>
      <c r="AA8" s="25">
        <v>100096178</v>
      </c>
      <c r="AB8" s="31">
        <v>5</v>
      </c>
      <c r="AC8" s="31">
        <v>1998</v>
      </c>
      <c r="AD8" s="27"/>
      <c r="AE8" s="3">
        <f>IF(AB8&gt;$AB$1,"NA",(IF(AC8&lt;'[2]Point Tables'!$S$6,"OLD",(IF(AD8="Y","X",(VLOOKUP(AA8,[1]Y12WF!$A$1:$A$65536,1,FALSE)))))))</f>
        <v>100096178</v>
      </c>
      <c r="AF8" s="3" t="str">
        <f>IF(AB8&gt;$AB$1,"NA",(IF(AC8&lt;'[4]Point Tables'!$S$7,"OLD",(IF(AD8="Y","X",(VLOOKUP(AA8,[1]Y10WF!$A$1:$A$65536,1,FALSE)))))))</f>
        <v>OLD</v>
      </c>
      <c r="AG8" s="3"/>
      <c r="AH8" s="3" t="s">
        <v>867</v>
      </c>
      <c r="AI8" s="3">
        <v>1998</v>
      </c>
      <c r="AJ8" s="3" t="s">
        <v>37</v>
      </c>
      <c r="AK8" s="13" t="s">
        <v>867</v>
      </c>
      <c r="AL8" s="13">
        <v>100093358</v>
      </c>
      <c r="AM8" s="13">
        <v>5</v>
      </c>
      <c r="AN8" s="13">
        <v>1998</v>
      </c>
      <c r="AO8" s="27"/>
      <c r="AP8" s="3">
        <f>IF(AM8&gt;$AM$1,"NA",(IF(AN8&lt;'[2]Point Tables'!$S$6,"OLD",(IF(AO8="Y","X",(VLOOKUP(AL8,[1]Y12WF!$A$1:$A$65536,1,FALSE)))))))</f>
        <v>100093358</v>
      </c>
      <c r="AQ8" s="3" t="str">
        <f>IF(AM8&gt;$AM$1,"NA",(IF(AN8&lt;'[7]Point Tables'!$S$7,"OLD",(IF(AO8="Y","X",(VLOOKUP(AL8,[1]Y10WF!$A$1:$A$65536,1,FALSE)))))))</f>
        <v>OLD</v>
      </c>
      <c r="AR8" s="3"/>
      <c r="AS8" s="31" t="s">
        <v>835</v>
      </c>
      <c r="AT8" s="31">
        <v>1998</v>
      </c>
      <c r="AU8" s="31" t="s">
        <v>703</v>
      </c>
      <c r="AV8" s="31" t="s">
        <v>835</v>
      </c>
      <c r="AW8" s="31">
        <v>100090459</v>
      </c>
      <c r="AX8" s="31">
        <v>5</v>
      </c>
      <c r="AY8" s="31">
        <v>1998</v>
      </c>
      <c r="BA8" s="3">
        <f>IF(AX8&gt;$AX$1,"NA",(IF(AY8&lt;'[2]Point Tables'!$S$6,"OLD",(IF(AZ8="Y","X",(VLOOKUP(AW8,[1]Y12WF!$A$1:$A$65536,1,FALSE)))))))</f>
        <v>100090459</v>
      </c>
      <c r="BB8" s="3" t="str">
        <f>IF(AX8&gt;$AX$1,"NA",(IF(AY8&lt;'[2]Point Tables'!$S$7,"OLD",(IF(AZ8="Y","X",(VLOOKUP(AW8,[1]Y10WF!$A$1:$A$65536,1,FALSE)))))))</f>
        <v>OLD</v>
      </c>
      <c r="BC8" s="3"/>
      <c r="BD8" s="31" t="s">
        <v>773</v>
      </c>
      <c r="BE8" s="31">
        <v>2001</v>
      </c>
      <c r="BF8" s="31" t="s">
        <v>699</v>
      </c>
      <c r="BG8" s="31" t="s">
        <v>773</v>
      </c>
      <c r="BH8" s="25">
        <v>100118470</v>
      </c>
      <c r="BI8" s="31">
        <v>5</v>
      </c>
      <c r="BJ8" s="31">
        <v>2001</v>
      </c>
      <c r="BK8" s="38"/>
      <c r="BL8" s="3">
        <f>IF(BI8&gt;$BI$1,"NA",(IF(BJ8&lt;'[3]Point Tables'!$S$6,"OLD",(IF(BK8="Y","X",(VLOOKUP(BH8,[1]Y12WF!$A$1:$A$65536,1,FALSE)))))))</f>
        <v>100118470</v>
      </c>
      <c r="BM8" s="3">
        <f>IF(BI8&gt;$BI$1,"NA",(IF(BJ8&lt;'[3]Point Tables'!$S$7,"OLD",(IF(BK8="Y","X",(VLOOKUP(BH8,[1]Y10WF!$A$1:$A$65536,1,FALSE)))))))</f>
        <v>100118470</v>
      </c>
      <c r="BO8" s="3" t="s">
        <v>907</v>
      </c>
      <c r="BP8" s="3">
        <v>1998</v>
      </c>
      <c r="BQ8" s="3" t="s">
        <v>921</v>
      </c>
      <c r="BR8" s="28" t="s">
        <v>907</v>
      </c>
      <c r="BS8" s="30">
        <v>100094510</v>
      </c>
      <c r="BT8" s="29">
        <v>5</v>
      </c>
      <c r="BU8" s="28">
        <v>1998</v>
      </c>
      <c r="BW8" s="3">
        <f>IF(BT8&gt;$BT$1,"NA",(IF(BU8&lt;'[2]Point Tables'!$S$6,"OLD",(IF(BV8="Y","X",(VLOOKUP(BS8,[1]Y12WF!$A$1:$A$65536,1,FALSE)))))))</f>
        <v>100094510</v>
      </c>
      <c r="BX8" s="3" t="str">
        <f>IF(BT8&gt;$BT$1,"NA",(IF(BU8&lt;'[2]Point Tables'!$S$7,"OLD",(IF(BV8="Y","X",(VLOOKUP(BS8,[1]Y10WF!$A$1:$A$65536,1,FALSE)))))))</f>
        <v>OLD</v>
      </c>
      <c r="BZ8" s="3" t="s">
        <v>702</v>
      </c>
      <c r="CA8" s="3">
        <v>1999</v>
      </c>
      <c r="CB8" s="3" t="s">
        <v>703</v>
      </c>
      <c r="CC8" s="35" t="s">
        <v>702</v>
      </c>
      <c r="CD8" s="23">
        <v>100088767</v>
      </c>
      <c r="CE8" s="23">
        <v>5</v>
      </c>
      <c r="CF8" s="13">
        <v>1999</v>
      </c>
      <c r="CH8" s="3">
        <f>IF(CE8&gt;$CE$1,"NA",(IF(CF8&lt;'[2]Point Tables'!$S$6,"OLD",(IF(CG8="Y","X",(VLOOKUP(CD8,[1]Y12WF!$A$1:$A$65536,1,FALSE)))))))</f>
        <v>100088767</v>
      </c>
      <c r="CI8" s="3" t="str">
        <f>IF(CE8&gt;$CE$1,"NA",(IF(CF8&lt;'[4]Point Tables'!$S$7,"OLD",(IF(CG8="Y","X",(VLOOKUP(CD8,[1]Y10WF!$A$1:$A$65536,1,FALSE)))))))</f>
        <v>OLD</v>
      </c>
      <c r="CK8" s="3" t="s">
        <v>881</v>
      </c>
      <c r="CL8" s="3">
        <v>1999</v>
      </c>
      <c r="CM8" s="3" t="s">
        <v>160</v>
      </c>
      <c r="CN8" s="35" t="s">
        <v>881</v>
      </c>
      <c r="CO8" s="23">
        <v>100099607</v>
      </c>
      <c r="CP8" s="23">
        <v>5</v>
      </c>
      <c r="CQ8" s="13">
        <v>1999</v>
      </c>
      <c r="CS8" s="3">
        <f>IF(CP8&gt;$CP$1,"NA",(IF(CQ8&lt;'[2]Point Tables'!$S$6,"OLD",(IF(CR8="Y","X",(VLOOKUP(CO8,[1]Y12WF!$A$1:$A$65536,1,FALSE)))))))</f>
        <v>100099607</v>
      </c>
      <c r="CT8" s="3" t="e">
        <f>IF(CP8&gt;$CP$1,"NA",(IF(CQ8&lt;'[3]Point Tables'!$S$7,"OLD",(IF(CR8="Y","X",(VLOOKUP(CO8,[1]Y10WF!$A$1:$A$65536,1,FALSE)))))))</f>
        <v>#N/A</v>
      </c>
      <c r="CV8" s="3" t="s">
        <v>855</v>
      </c>
      <c r="CW8" s="3">
        <v>1998</v>
      </c>
      <c r="CX8" s="3" t="s">
        <v>80</v>
      </c>
      <c r="CY8" s="35" t="s">
        <v>855</v>
      </c>
      <c r="CZ8" s="23">
        <v>100099218</v>
      </c>
      <c r="DA8" s="23">
        <v>5</v>
      </c>
      <c r="DB8" s="13">
        <v>1998</v>
      </c>
      <c r="DD8" s="3">
        <f>IF(DA8&gt;$DA$1,"NA",(IF(DB8&lt;'[2]Point Tables'!$S$6,"OLD",(IF(DC8="Y","X",(VLOOKUP(CZ8,[1]Y12WF!$A$1:$A$65536,1,FALSE)))))))</f>
        <v>100099218</v>
      </c>
      <c r="DE8" s="3" t="e">
        <f>IF(DA8&gt;$CP$1,"NA",(IF(DB8&lt;'[3]Point Tables'!$S$7,"OLD",(IF(DC8="Y","X",(VLOOKUP(CZ8,[1]Y10WF!$A$1:$A$65536,1,FALSE)))))))</f>
        <v>#N/A</v>
      </c>
      <c r="DG8" s="3" t="s">
        <v>1003</v>
      </c>
      <c r="DH8" s="3">
        <v>2000</v>
      </c>
      <c r="DI8" s="3" t="s">
        <v>1004</v>
      </c>
      <c r="DJ8" s="35" t="s">
        <v>1003</v>
      </c>
      <c r="DK8" s="23">
        <v>100100557</v>
      </c>
      <c r="DL8" s="23">
        <v>5</v>
      </c>
      <c r="DM8" s="13">
        <v>2000</v>
      </c>
      <c r="DO8" s="3" t="str">
        <f>IF(DL8&gt;$DL$1,"NA",(IF(DM8&lt;'[2]Point Tables'!$S$6,"OLD",(IF(DN8="Y","X",(VLOOKUP(DK8,[1]Y12WF!$A$1:$A$65536,1,FALSE)))))))</f>
        <v>NA</v>
      </c>
      <c r="DP8" s="3">
        <f>IF(DL8&gt;$CP$1,"NA",(IF(DM8&lt;'[3]Point Tables'!$S$7,"OLD",(IF(DN8="Y","X",(VLOOKUP(DK8,[1]Y10WF!$A$1:$A$65536,1,FALSE)))))))</f>
        <v>100100557</v>
      </c>
    </row>
    <row r="9" spans="1:120" ht="27">
      <c r="A9" t="s">
        <v>263</v>
      </c>
      <c r="B9">
        <v>1999</v>
      </c>
      <c r="C9" t="s">
        <v>143</v>
      </c>
      <c r="D9" t="s">
        <v>263</v>
      </c>
      <c r="E9">
        <v>100086737</v>
      </c>
      <c r="F9">
        <v>6</v>
      </c>
      <c r="G9">
        <v>1999</v>
      </c>
      <c r="H9" s="17" t="s">
        <v>25</v>
      </c>
      <c r="I9" s="3">
        <f>IF(F9&gt;$F$1,"NA",(IF(G9&lt;'[2]Point Tables'!$S$6,"OLD",(IF(H9="Y","X",(VLOOKUP(E9,[1]Y12WF!$A$1:$A$65536,1,FALSE)))))))</f>
        <v>100086737</v>
      </c>
      <c r="J9" s="3" t="e">
        <f>IF(F9&gt;$F$1,"NA",(IF(G9&lt;'[3]Point Tables'!$S$7,"OLD",(IF(H9="Y","X",(VLOOKUP(E9,[1]Y10WF!$A$1:$A$65536,1,FALSE)))))))</f>
        <v>#N/A</v>
      </c>
      <c r="K9" s="3"/>
      <c r="L9" s="3" t="s">
        <v>200</v>
      </c>
      <c r="M9" s="3">
        <v>1998</v>
      </c>
      <c r="N9" s="3" t="s">
        <v>31</v>
      </c>
      <c r="O9" s="13" t="s">
        <v>200</v>
      </c>
      <c r="P9" s="13">
        <v>100090459</v>
      </c>
      <c r="Q9" s="13">
        <v>6</v>
      </c>
      <c r="R9" s="13">
        <v>1998</v>
      </c>
      <c r="S9" s="15" t="s">
        <v>25</v>
      </c>
      <c r="T9" s="3">
        <f>IF(Q9&gt;$Q$1,"NA",(IF(R9&lt;'[2]Point Tables'!$S$6,"OLD",(IF(S9="Y","X",(VLOOKUP(P9,[1]Y12WF!$A$1:$A$65536,1,FALSE)))))))</f>
        <v>100090459</v>
      </c>
      <c r="U9" s="3" t="str">
        <f>IF(Q9&gt;$Q$1,"NA",(IF(R9&lt;'[6]Point Tables'!$V$7,"OLD",(IF(S9="Y","X",(VLOOKUP(P9,[1]Y10WF!$A$1:$A$65536,1,FALSE)))))))</f>
        <v>OLD</v>
      </c>
      <c r="V9" s="3"/>
      <c r="W9" s="31" t="s">
        <v>955</v>
      </c>
      <c r="X9" s="31">
        <v>1998</v>
      </c>
      <c r="Y9" s="31" t="s">
        <v>822</v>
      </c>
      <c r="Z9" s="31" t="s">
        <v>955</v>
      </c>
      <c r="AA9" s="25">
        <v>100097392</v>
      </c>
      <c r="AB9" s="31">
        <v>6</v>
      </c>
      <c r="AC9" s="31">
        <v>1998</v>
      </c>
      <c r="AD9" s="27"/>
      <c r="AE9" s="3">
        <f>IF(AB9&gt;$AB$1,"NA",(IF(AC9&lt;'[2]Point Tables'!$S$6,"OLD",(IF(AD9="Y","X",(VLOOKUP(AA9,[1]Y12WF!$A$1:$A$65536,1,FALSE)))))))</f>
        <v>100097392</v>
      </c>
      <c r="AF9" s="3" t="str">
        <f>IF(AB9&gt;$AB$1,"NA",(IF(AC9&lt;'[4]Point Tables'!$S$7,"OLD",(IF(AD9="Y","X",(VLOOKUP(AA9,[1]Y10WF!$A$1:$A$65536,1,FALSE)))))))</f>
        <v>OLD</v>
      </c>
      <c r="AG9" s="3"/>
      <c r="AH9" s="3" t="s">
        <v>872</v>
      </c>
      <c r="AI9" s="3">
        <v>1998</v>
      </c>
      <c r="AJ9" s="3" t="s">
        <v>216</v>
      </c>
      <c r="AK9" s="13" t="s">
        <v>872</v>
      </c>
      <c r="AL9" s="23">
        <v>100087407</v>
      </c>
      <c r="AM9" s="13">
        <v>6</v>
      </c>
      <c r="AN9" s="13">
        <v>1998</v>
      </c>
      <c r="AO9" s="27"/>
      <c r="AP9" s="3">
        <f>IF(AM9&gt;$AM$1,"NA",(IF(AN9&lt;'[2]Point Tables'!$S$6,"OLD",(IF(AO9="Y","X",(VLOOKUP(AL9,[1]Y12WF!$A$1:$A$65536,1,FALSE)))))))</f>
        <v>100087407</v>
      </c>
      <c r="AQ9" s="3" t="str">
        <f>IF(AM9&gt;$AM$1,"NA",(IF(AN9&lt;'[7]Point Tables'!$S$7,"OLD",(IF(AO9="Y","X",(VLOOKUP(AL9,[1]Y10WF!$A$1:$A$65536,1,FALSE)))))))</f>
        <v>OLD</v>
      </c>
      <c r="AR9" s="3"/>
      <c r="AS9" s="31" t="s">
        <v>830</v>
      </c>
      <c r="AT9" s="31">
        <v>1998</v>
      </c>
      <c r="AU9" s="31" t="s">
        <v>699</v>
      </c>
      <c r="AV9" s="31" t="s">
        <v>830</v>
      </c>
      <c r="AW9" s="31">
        <v>100099838</v>
      </c>
      <c r="AX9" s="31">
        <v>6</v>
      </c>
      <c r="AY9" s="31">
        <v>1998</v>
      </c>
      <c r="BA9" s="3">
        <f>IF(AX9&gt;$AX$1,"NA",(IF(AY9&lt;'[2]Point Tables'!$S$6,"OLD",(IF(AZ9="Y","X",(VLOOKUP(AW9,[1]Y12WF!$A$1:$A$65536,1,FALSE)))))))</f>
        <v>100099838</v>
      </c>
      <c r="BB9" s="3" t="str">
        <f>IF(AX9&gt;$AX$1,"NA",(IF(AY9&lt;'[2]Point Tables'!$S$7,"OLD",(IF(AZ9="Y","X",(VLOOKUP(AW9,[1]Y10WF!$A$1:$A$65536,1,FALSE)))))))</f>
        <v>OLD</v>
      </c>
      <c r="BC9" s="3"/>
      <c r="BD9" s="31" t="s">
        <v>826</v>
      </c>
      <c r="BE9" s="31">
        <v>1999</v>
      </c>
      <c r="BF9" s="31" t="s">
        <v>696</v>
      </c>
      <c r="BG9" s="31" t="s">
        <v>826</v>
      </c>
      <c r="BH9" s="25">
        <v>100094670</v>
      </c>
      <c r="BI9" s="31">
        <v>6</v>
      </c>
      <c r="BJ9" s="31">
        <v>1999</v>
      </c>
      <c r="BK9" s="38"/>
      <c r="BL9" s="3">
        <f>IF(BI9&gt;$BI$1,"NA",(IF(BJ9&lt;'[3]Point Tables'!$S$6,"OLD",(IF(BK9="Y","X",(VLOOKUP(BH9,[1]Y12WF!$A$1:$A$65536,1,FALSE)))))))</f>
        <v>100094670</v>
      </c>
      <c r="BM9" s="3" t="e">
        <f>IF(BI9&gt;$BI$1,"NA",(IF(BJ9&lt;'[3]Point Tables'!$S$7,"OLD",(IF(BK9="Y","X",(VLOOKUP(BH9,[1]Y10WF!$A$1:$A$65536,1,FALSE)))))))</f>
        <v>#N/A</v>
      </c>
      <c r="BO9" s="3" t="s">
        <v>777</v>
      </c>
      <c r="BP9" s="3">
        <v>1998</v>
      </c>
      <c r="BQ9" s="3" t="s">
        <v>775</v>
      </c>
      <c r="BR9" s="28" t="s">
        <v>777</v>
      </c>
      <c r="BS9" s="30">
        <v>100087790</v>
      </c>
      <c r="BT9" s="29">
        <v>6</v>
      </c>
      <c r="BU9" s="28">
        <v>1998</v>
      </c>
      <c r="BW9" s="3">
        <f>IF(BT9&gt;$BT$1,"NA",(IF(BU9&lt;'[2]Point Tables'!$S$6,"OLD",(IF(BV9="Y","X",(VLOOKUP(BS9,[1]Y12WF!$A$1:$A$65536,1,FALSE)))))))</f>
        <v>100087790</v>
      </c>
      <c r="BX9" s="3" t="str">
        <f>IF(BT9&gt;$BT$1,"NA",(IF(BU9&lt;'[2]Point Tables'!$S$7,"OLD",(IF(BV9="Y","X",(VLOOKUP(BS9,[1]Y10WF!$A$1:$A$65536,1,FALSE)))))))</f>
        <v>OLD</v>
      </c>
      <c r="BZ9" s="3" t="s">
        <v>760</v>
      </c>
      <c r="CA9" s="3">
        <v>1998</v>
      </c>
      <c r="CB9" s="3" t="s">
        <v>761</v>
      </c>
      <c r="CC9" s="35" t="s">
        <v>760</v>
      </c>
      <c r="CD9" s="23">
        <v>100086539</v>
      </c>
      <c r="CE9" s="23">
        <v>6</v>
      </c>
      <c r="CF9" s="13">
        <v>1998</v>
      </c>
      <c r="CH9" s="3">
        <f>IF(CE9&gt;$CE$1,"NA",(IF(CF9&lt;'[2]Point Tables'!$S$6,"OLD",(IF(CG9="Y","X",(VLOOKUP(CD9,[1]Y12WF!$A$1:$A$65536,1,FALSE)))))))</f>
        <v>100086539</v>
      </c>
      <c r="CI9" s="3" t="str">
        <f>IF(CE9&gt;$CE$1,"NA",(IF(CF9&lt;'[4]Point Tables'!$S$7,"OLD",(IF(CG9="Y","X",(VLOOKUP(CD9,[1]Y10WF!$A$1:$A$65536,1,FALSE)))))))</f>
        <v>OLD</v>
      </c>
      <c r="CK9" s="3" t="s">
        <v>856</v>
      </c>
      <c r="CL9" s="3">
        <v>1998</v>
      </c>
      <c r="CM9" s="3" t="s">
        <v>51</v>
      </c>
      <c r="CN9" s="35" t="s">
        <v>856</v>
      </c>
      <c r="CO9" s="23">
        <v>100099838</v>
      </c>
      <c r="CP9" s="23">
        <v>6</v>
      </c>
      <c r="CQ9" s="13">
        <v>1998</v>
      </c>
      <c r="CS9" s="3">
        <f>IF(CP9&gt;$CP$1,"NA",(IF(CQ9&lt;'[2]Point Tables'!$S$6,"OLD",(IF(CR9="Y","X",(VLOOKUP(CO9,[1]Y12WF!$A$1:$A$65536,1,FALSE)))))))</f>
        <v>100099838</v>
      </c>
      <c r="CT9" s="3" t="e">
        <f>IF(CP9&gt;$CP$1,"NA",(IF(CQ9&lt;'[3]Point Tables'!$S$7,"OLD",(IF(CR9="Y","X",(VLOOKUP(CO9,[1]Y10WF!$A$1:$A$65536,1,FALSE)))))))</f>
        <v>#N/A</v>
      </c>
      <c r="CV9" s="3" t="s">
        <v>836</v>
      </c>
      <c r="CW9" s="3">
        <v>2000</v>
      </c>
      <c r="CX9" s="3" t="s">
        <v>124</v>
      </c>
      <c r="CY9" s="35" t="s">
        <v>836</v>
      </c>
      <c r="CZ9" s="23">
        <v>100100890</v>
      </c>
      <c r="DA9" s="23">
        <v>6</v>
      </c>
      <c r="DB9" s="13">
        <v>2000</v>
      </c>
      <c r="DD9" s="3">
        <f>IF(DA9&gt;$DA$1,"NA",(IF(DB9&lt;'[2]Point Tables'!$S$6,"OLD",(IF(DC9="Y","X",(VLOOKUP(CZ9,[1]Y12WF!$A$1:$A$65536,1,FALSE)))))))</f>
        <v>100100890</v>
      </c>
      <c r="DE9" s="3">
        <f>IF(DA9&gt;$CP$1,"NA",(IF(DB9&lt;'[3]Point Tables'!$S$7,"OLD",(IF(DC9="Y","X",(VLOOKUP(CZ9,[1]Y10WF!$A$1:$A$65536,1,FALSE)))))))</f>
        <v>100100890</v>
      </c>
      <c r="DG9" s="3" t="s">
        <v>471</v>
      </c>
      <c r="DH9" s="3">
        <v>1998</v>
      </c>
      <c r="DI9" s="3" t="s">
        <v>934</v>
      </c>
      <c r="DJ9" s="35" t="s">
        <v>471</v>
      </c>
      <c r="DK9" s="23">
        <v>100099613</v>
      </c>
      <c r="DL9" s="23">
        <v>6</v>
      </c>
      <c r="DM9" s="13">
        <v>1998</v>
      </c>
      <c r="DO9" s="3" t="str">
        <f>IF(DL9&gt;$DL$1,"NA",(IF(DM9&lt;'[2]Point Tables'!$S$6,"OLD",(IF(DN9="Y","X",(VLOOKUP(DK9,[1]Y12WF!$A$1:$A$65536,1,FALSE)))))))</f>
        <v>NA</v>
      </c>
      <c r="DP9" s="3" t="e">
        <f>IF(DL9&gt;$CP$1,"NA",(IF(DM9&lt;'[3]Point Tables'!$S$7,"OLD",(IF(DN9="Y","X",(VLOOKUP(DK9,[1]Y10WF!$A$1:$A$65536,1,FALSE)))))))</f>
        <v>#N/A</v>
      </c>
    </row>
    <row r="10" spans="1:120">
      <c r="A10" t="s">
        <v>664</v>
      </c>
      <c r="B10">
        <v>1998</v>
      </c>
      <c r="C10" t="s">
        <v>216</v>
      </c>
      <c r="D10" t="s">
        <v>664</v>
      </c>
      <c r="E10">
        <v>100087407</v>
      </c>
      <c r="F10">
        <v>7</v>
      </c>
      <c r="G10">
        <v>1998</v>
      </c>
      <c r="H10" s="17" t="s">
        <v>25</v>
      </c>
      <c r="I10" s="3">
        <f>IF(F10&gt;$F$1,"NA",(IF(G10&lt;'[2]Point Tables'!$S$6,"OLD",(IF(H10="Y","X",(VLOOKUP(E10,[1]Y12WF!$A$1:$A$65536,1,FALSE)))))))</f>
        <v>100087407</v>
      </c>
      <c r="J10" s="3" t="e">
        <f>IF(F10&gt;$F$1,"NA",(IF(G10&lt;'[3]Point Tables'!$S$7,"OLD",(IF(H10="Y","X",(VLOOKUP(E10,[1]Y10WF!$A$1:$A$65536,1,FALSE)))))))</f>
        <v>#N/A</v>
      </c>
      <c r="K10" s="3"/>
      <c r="L10" s="3" t="s">
        <v>223</v>
      </c>
      <c r="M10" s="3">
        <v>1998</v>
      </c>
      <c r="N10" s="3" t="s">
        <v>29</v>
      </c>
      <c r="O10" s="13" t="s">
        <v>223</v>
      </c>
      <c r="P10" s="13">
        <v>100087295</v>
      </c>
      <c r="Q10" s="13">
        <v>7</v>
      </c>
      <c r="R10" s="13">
        <v>1998</v>
      </c>
      <c r="S10" s="15" t="s">
        <v>25</v>
      </c>
      <c r="T10" s="3">
        <f>IF(Q10&gt;$Q$1,"NA",(IF(R10&lt;'[2]Point Tables'!$S$6,"OLD",(IF(S10="Y","X",(VLOOKUP(P10,[1]Y12WF!$A$1:$A$65536,1,FALSE)))))))</f>
        <v>100087295</v>
      </c>
      <c r="U10" s="3" t="str">
        <f>IF(Q10&gt;$Q$1,"NA",(IF(R10&lt;'[6]Point Tables'!$V$7,"OLD",(IF(S10="Y","X",(VLOOKUP(P10,[1]Y10WF!$A$1:$A$65536,1,FALSE)))))))</f>
        <v>OLD</v>
      </c>
      <c r="V10" s="3"/>
      <c r="W10" s="31" t="s">
        <v>783</v>
      </c>
      <c r="X10" s="31">
        <v>1999</v>
      </c>
      <c r="Y10" s="31" t="s">
        <v>160</v>
      </c>
      <c r="Z10" s="31" t="s">
        <v>783</v>
      </c>
      <c r="AA10" s="25">
        <v>100099607</v>
      </c>
      <c r="AB10" s="31">
        <v>7</v>
      </c>
      <c r="AC10" s="31">
        <v>1999</v>
      </c>
      <c r="AD10" s="27"/>
      <c r="AE10" s="3">
        <f>IF(AB10&gt;$AB$1,"NA",(IF(AC10&lt;'[2]Point Tables'!$S$6,"OLD",(IF(AD10="Y","X",(VLOOKUP(AA10,[1]Y12WF!$A$1:$A$65536,1,FALSE)))))))</f>
        <v>100099607</v>
      </c>
      <c r="AF10" s="3" t="str">
        <f>IF(AB10&gt;$AB$1,"NA",(IF(AC10&lt;'[4]Point Tables'!$S$7,"OLD",(IF(AD10="Y","X",(VLOOKUP(AA10,[1]Y10WF!$A$1:$A$65536,1,FALSE)))))))</f>
        <v>OLD</v>
      </c>
      <c r="AG10" s="3"/>
      <c r="AH10" s="3" t="s">
        <v>955</v>
      </c>
      <c r="AI10" s="3">
        <v>1998</v>
      </c>
      <c r="AJ10" s="3" t="s">
        <v>35</v>
      </c>
      <c r="AK10" s="13" t="s">
        <v>955</v>
      </c>
      <c r="AL10" s="13">
        <v>100097392</v>
      </c>
      <c r="AM10" s="13">
        <v>7</v>
      </c>
      <c r="AN10" s="13">
        <v>1998</v>
      </c>
      <c r="AO10" s="27"/>
      <c r="AP10" s="3">
        <f>IF(AM10&gt;$AM$1,"NA",(IF(AN10&lt;'[2]Point Tables'!$S$6,"OLD",(IF(AO10="Y","X",(VLOOKUP(AL10,[1]Y12WF!$A$1:$A$65536,1,FALSE)))))))</f>
        <v>100097392</v>
      </c>
      <c r="AQ10" s="3" t="str">
        <f>IF(AM10&gt;$AM$1,"NA",(IF(AN10&lt;'[7]Point Tables'!$S$7,"OLD",(IF(AO10="Y","X",(VLOOKUP(AL10,[1]Y10WF!$A$1:$A$65536,1,FALSE)))))))</f>
        <v>OLD</v>
      </c>
      <c r="AR10" s="3"/>
      <c r="AS10" s="31" t="s">
        <v>760</v>
      </c>
      <c r="AT10" s="31">
        <v>1998</v>
      </c>
      <c r="AU10" s="31" t="s">
        <v>1005</v>
      </c>
      <c r="AV10" s="31" t="s">
        <v>760</v>
      </c>
      <c r="AW10" s="31">
        <v>100086539</v>
      </c>
      <c r="AX10" s="31">
        <v>7</v>
      </c>
      <c r="AY10" s="31">
        <v>1998</v>
      </c>
      <c r="BA10" s="3">
        <f>IF(AX10&gt;$AX$1,"NA",(IF(AY10&lt;'[2]Point Tables'!$S$6,"OLD",(IF(AZ10="Y","X",(VLOOKUP(AW10,[1]Y12WF!$A$1:$A$65536,1,FALSE)))))))</f>
        <v>100086539</v>
      </c>
      <c r="BB10" s="3" t="e">
        <f>IF(AX10&gt;$AX$1,"NA",(IF(AY10&lt;'[3]Point Tables'!$S$7,"OLD",(IF(AZ10="Y","X",(VLOOKUP(AW10,[1]Y10WF!$A$1:$A$65536,1,FALSE)))))))</f>
        <v>#N/A</v>
      </c>
      <c r="BC10" s="3"/>
      <c r="BD10" s="31" t="s">
        <v>866</v>
      </c>
      <c r="BE10" s="31">
        <v>1998</v>
      </c>
      <c r="BF10" s="31" t="s">
        <v>689</v>
      </c>
      <c r="BG10" s="31" t="s">
        <v>866</v>
      </c>
      <c r="BH10" s="25">
        <v>100083238</v>
      </c>
      <c r="BI10" s="31">
        <v>7</v>
      </c>
      <c r="BJ10" s="31">
        <v>1998</v>
      </c>
      <c r="BK10" s="38"/>
      <c r="BL10" s="3">
        <f>IF(BI10&gt;$BI$1,"NA",(IF(BJ10&lt;'[3]Point Tables'!$S$6,"OLD",(IF(BK10="Y","X",(VLOOKUP(BH10,[1]Y12WF!$A$1:$A$65536,1,FALSE)))))))</f>
        <v>100083238</v>
      </c>
      <c r="BM10" s="3" t="e">
        <f>IF(BI10&gt;$BI$1,"NA",(IF(BJ10&lt;'[3]Point Tables'!$S$7,"OLD",(IF(BK10="Y","X",(VLOOKUP(BH10,[1]Y10WF!$A$1:$A$65536,1,FALSE)))))))</f>
        <v>#N/A</v>
      </c>
      <c r="BO10" s="3" t="s">
        <v>783</v>
      </c>
      <c r="BP10" s="3">
        <v>1999</v>
      </c>
      <c r="BQ10" s="3" t="s">
        <v>798</v>
      </c>
      <c r="BR10" s="28" t="s">
        <v>783</v>
      </c>
      <c r="BS10" s="30">
        <v>100099607</v>
      </c>
      <c r="BT10" s="29">
        <v>7</v>
      </c>
      <c r="BU10" s="28">
        <v>1999</v>
      </c>
      <c r="BW10" s="3" t="str">
        <f>IF(BT10&gt;$BT$1,"NA",(IF(BU10&lt;'[2]Point Tables'!$S$6,"OLD",(IF(BV10="Y","X",(VLOOKUP(BS10,[1]Y12WF!$A$1:$A$65536,1,FALSE)))))))</f>
        <v>NA</v>
      </c>
      <c r="BX10" s="3" t="str">
        <f>IF(BT10&gt;$BT$1,"NA",(IF(BU10&lt;'[2]Point Tables'!$S$7,"OLD",(IF(BV10="Y","X",(VLOOKUP(BS10,[1]Y10WF!$A$1:$A$65536,1,FALSE)))))))</f>
        <v>NA</v>
      </c>
      <c r="BZ10" s="3" t="s">
        <v>837</v>
      </c>
      <c r="CA10" s="3">
        <v>1998</v>
      </c>
      <c r="CB10" s="3" t="s">
        <v>703</v>
      </c>
      <c r="CC10" s="35" t="s">
        <v>837</v>
      </c>
      <c r="CD10" s="23">
        <v>100098412</v>
      </c>
      <c r="CE10" s="23">
        <v>7</v>
      </c>
      <c r="CF10" s="13">
        <v>1998</v>
      </c>
      <c r="CH10" s="3">
        <f>IF(CE10&gt;$CE$1,"NA",(IF(CF10&lt;'[2]Point Tables'!$S$6,"OLD",(IF(CG10="Y","X",(VLOOKUP(CD10,[1]Y12WF!$A$1:$A$65536,1,FALSE)))))))</f>
        <v>100098412</v>
      </c>
      <c r="CI10" s="3" t="str">
        <f>IF(CE10&gt;$CE$1,"NA",(IF(CF10&lt;'[4]Point Tables'!$S$7,"OLD",(IF(CG10="Y","X",(VLOOKUP(CD10,[1]Y10WF!$A$1:$A$65536,1,FALSE)))))))</f>
        <v>OLD</v>
      </c>
      <c r="CK10" s="3" t="s">
        <v>837</v>
      </c>
      <c r="CL10" s="3">
        <v>1998</v>
      </c>
      <c r="CM10" s="3" t="s">
        <v>31</v>
      </c>
      <c r="CN10" s="35" t="s">
        <v>837</v>
      </c>
      <c r="CO10" s="23">
        <v>100098412</v>
      </c>
      <c r="CP10" s="23">
        <v>7</v>
      </c>
      <c r="CQ10" s="13">
        <v>1998</v>
      </c>
      <c r="CS10" s="3">
        <f>IF(CP10&gt;$CP$1,"NA",(IF(CQ10&lt;'[2]Point Tables'!$S$6,"OLD",(IF(CR10="Y","X",(VLOOKUP(CO10,[1]Y12WF!$A$1:$A$65536,1,FALSE)))))))</f>
        <v>100098412</v>
      </c>
      <c r="CT10" s="3" t="e">
        <f>IF(CP10&gt;$CP$1,"NA",(IF(CQ10&lt;'[3]Point Tables'!$S$7,"OLD",(IF(CR10="Y","X",(VLOOKUP(CO10,[1]Y10WF!$A$1:$A$65536,1,FALSE)))))))</f>
        <v>#N/A</v>
      </c>
      <c r="CV10" s="3" t="s">
        <v>1006</v>
      </c>
      <c r="CW10" s="3">
        <v>1999</v>
      </c>
      <c r="CX10" s="3" t="s">
        <v>379</v>
      </c>
      <c r="CY10" s="35" t="s">
        <v>1006</v>
      </c>
      <c r="CZ10" s="23">
        <v>100092218</v>
      </c>
      <c r="DA10" s="23">
        <v>7</v>
      </c>
      <c r="DB10" s="13">
        <v>1999</v>
      </c>
      <c r="DD10" s="3">
        <f>IF(DA10&gt;$DA$1,"NA",(IF(DB10&lt;'[2]Point Tables'!$S$6,"OLD",(IF(DC10="Y","X",(VLOOKUP(CZ10,[1]Y12WF!$A$1:$A$65536,1,FALSE)))))))</f>
        <v>100092218</v>
      </c>
      <c r="DE10" s="3" t="e">
        <f>IF(DA10&gt;$CP$1,"NA",(IF(DB10&lt;'[3]Point Tables'!$S$7,"OLD",(IF(DC10="Y","X",(VLOOKUP(CZ10,[1]Y10WF!$A$1:$A$65536,1,FALSE)))))))</f>
        <v>#N/A</v>
      </c>
      <c r="DG10" s="3" t="s">
        <v>1007</v>
      </c>
      <c r="DH10" s="3">
        <v>1998</v>
      </c>
      <c r="DI10" s="3" t="s">
        <v>919</v>
      </c>
      <c r="DJ10" s="35" t="s">
        <v>1007</v>
      </c>
      <c r="DK10" s="23">
        <v>100099031</v>
      </c>
      <c r="DL10" s="23">
        <v>7</v>
      </c>
      <c r="DM10" s="13">
        <v>1998</v>
      </c>
      <c r="DO10" s="3" t="str">
        <f>IF(DL10&gt;$DL$1,"NA",(IF(DM10&lt;'[2]Point Tables'!$S$6,"OLD",(IF(DN10="Y","X",(VLOOKUP(DK10,[1]Y12WF!$A$1:$A$65536,1,FALSE)))))))</f>
        <v>NA</v>
      </c>
      <c r="DP10" s="3" t="e">
        <f>IF(DL10&gt;$CP$1,"NA",(IF(DM10&lt;'[3]Point Tables'!$S$7,"OLD",(IF(DN10="Y","X",(VLOOKUP(DK10,[1]Y10WF!$A$1:$A$65536,1,FALSE)))))))</f>
        <v>#N/A</v>
      </c>
    </row>
    <row r="11" spans="1:120">
      <c r="A11" t="s">
        <v>710</v>
      </c>
      <c r="B11">
        <v>2001</v>
      </c>
      <c r="C11" t="s">
        <v>37</v>
      </c>
      <c r="D11" t="s">
        <v>710</v>
      </c>
      <c r="E11">
        <v>100119266</v>
      </c>
      <c r="F11">
        <v>8</v>
      </c>
      <c r="G11">
        <v>2001</v>
      </c>
      <c r="H11" s="17" t="s">
        <v>25</v>
      </c>
      <c r="I11" s="3">
        <f>IF(F11&gt;$F$1,"NA",(IF(G11&lt;'[2]Point Tables'!$S$6,"OLD",(IF(H11="Y","X",(VLOOKUP(E11,[1]Y12WF!$A$1:$A$65536,1,FALSE)))))))</f>
        <v>100119266</v>
      </c>
      <c r="J11" s="3">
        <f>IF(F11&gt;$F$1,"NA",(IF(G11&lt;'[3]Point Tables'!$S$7,"OLD",(IF(H11="Y","X",(VLOOKUP(E11,[1]Y10WF!$A$1:$A$65536,1,FALSE)))))))</f>
        <v>100119266</v>
      </c>
      <c r="K11" s="3"/>
      <c r="L11" s="3" t="s">
        <v>727</v>
      </c>
      <c r="M11" s="3">
        <v>1998</v>
      </c>
      <c r="N11" s="3" t="s">
        <v>226</v>
      </c>
      <c r="O11" s="13" t="s">
        <v>727</v>
      </c>
      <c r="P11" s="13">
        <v>100093469</v>
      </c>
      <c r="Q11" s="13">
        <v>8</v>
      </c>
      <c r="R11" s="13">
        <v>1998</v>
      </c>
      <c r="S11" s="15" t="s">
        <v>25</v>
      </c>
      <c r="T11" s="3">
        <f>IF(Q11&gt;$Q$1,"NA",(IF(R11&lt;'[2]Point Tables'!$S$6,"OLD",(IF(S11="Y","X",(VLOOKUP(P11,[1]Y12WF!$A$1:$A$65536,1,FALSE)))))))</f>
        <v>100093469</v>
      </c>
      <c r="U11" s="3" t="str">
        <f>IF(Q11&gt;$Q$1,"NA",(IF(R11&lt;'[6]Point Tables'!$V$7,"OLD",(IF(S11="Y","X",(VLOOKUP(P11,[1]Y10WF!$A$1:$A$65536,1,FALSE)))))))</f>
        <v>OLD</v>
      </c>
      <c r="V11" s="3"/>
      <c r="W11" s="31" t="s">
        <v>854</v>
      </c>
      <c r="X11" s="31">
        <v>1999</v>
      </c>
      <c r="Y11" s="31" t="s">
        <v>794</v>
      </c>
      <c r="Z11" s="31" t="s">
        <v>854</v>
      </c>
      <c r="AA11" s="25">
        <v>100099884</v>
      </c>
      <c r="AB11" s="31">
        <v>8</v>
      </c>
      <c r="AC11" s="31">
        <v>1999</v>
      </c>
      <c r="AD11" s="27"/>
      <c r="AE11" s="3">
        <f>IF(AB11&gt;$AB$1,"NA",(IF(AC11&lt;'[2]Point Tables'!$S$6,"OLD",(IF(AD11="Y","X",(VLOOKUP(AA11,[1]Y12WF!$A$1:$A$65536,1,FALSE)))))))</f>
        <v>100099884</v>
      </c>
      <c r="AF11" s="3" t="str">
        <f>IF(AB11&gt;$AB$1,"NA",(IF(AC11&lt;'[4]Point Tables'!$S$7,"OLD",(IF(AD11="Y","X",(VLOOKUP(AA11,[1]Y10WF!$A$1:$A$65536,1,FALSE)))))))</f>
        <v>OLD</v>
      </c>
      <c r="AG11" s="3"/>
      <c r="AH11" s="3" t="s">
        <v>1008</v>
      </c>
      <c r="AI11" s="3">
        <v>2000</v>
      </c>
      <c r="AJ11" s="3" t="s">
        <v>80</v>
      </c>
      <c r="AK11" s="13" t="s">
        <v>1008</v>
      </c>
      <c r="AL11" s="13">
        <v>100085417</v>
      </c>
      <c r="AM11" s="13">
        <v>8</v>
      </c>
      <c r="AN11" s="13">
        <v>2000</v>
      </c>
      <c r="AO11" s="27"/>
      <c r="AP11" s="3">
        <f>IF(AM11&gt;$AM$1,"NA",(IF(AN11&lt;'[2]Point Tables'!$S$6,"OLD",(IF(AO11="Y","X",(VLOOKUP(AL11,[1]Y12WF!$A$1:$A$65536,1,FALSE)))))))</f>
        <v>100085417</v>
      </c>
      <c r="AQ11" s="3">
        <f>IF(AM11&gt;$AM$1,"NA",(IF(AN11&lt;'[7]Point Tables'!$S$7,"OLD",(IF(AO11="Y","X",(VLOOKUP(AL11,[1]Y10WF!$A$1:$A$65536,1,FALSE)))))))</f>
        <v>100085417</v>
      </c>
      <c r="AR11" s="3"/>
      <c r="AS11" s="31" t="s">
        <v>783</v>
      </c>
      <c r="AT11" s="31">
        <v>1999</v>
      </c>
      <c r="AU11" s="31" t="s">
        <v>683</v>
      </c>
      <c r="AV11" s="31" t="s">
        <v>783</v>
      </c>
      <c r="AW11" s="31">
        <v>100099607</v>
      </c>
      <c r="AX11" s="31">
        <v>8</v>
      </c>
      <c r="AY11" s="31">
        <v>1999</v>
      </c>
      <c r="BA11" s="3">
        <f>IF(AX11&gt;$AX$1,"NA",(IF(AY11&lt;'[2]Point Tables'!$S$6,"OLD",(IF(AZ11="Y","X",(VLOOKUP(AW11,[1]Y12WF!$A$1:$A$65536,1,FALSE)))))))</f>
        <v>100099607</v>
      </c>
      <c r="BB11" s="3" t="e">
        <f>IF(AX11&gt;$AX$1,"NA",(IF(AY11&lt;'[3]Point Tables'!$S$7,"OLD",(IF(AZ11="Y","X",(VLOOKUP(AW11,[1]Y10WF!$A$1:$A$65536,1,FALSE)))))))</f>
        <v>#N/A</v>
      </c>
      <c r="BC11" s="3"/>
      <c r="BD11" s="31" t="s">
        <v>860</v>
      </c>
      <c r="BE11" s="31">
        <v>1998</v>
      </c>
      <c r="BF11" s="31" t="s">
        <v>678</v>
      </c>
      <c r="BG11" s="31" t="s">
        <v>860</v>
      </c>
      <c r="BH11" s="25">
        <v>100093469</v>
      </c>
      <c r="BI11" s="31">
        <v>8</v>
      </c>
      <c r="BJ11" s="31">
        <v>1998</v>
      </c>
      <c r="BK11" s="38"/>
      <c r="BL11" s="3">
        <f>IF(BI11&gt;$BI$1,"NA",(IF(BJ11&lt;'[3]Point Tables'!$S$6,"OLD",(IF(BK11="Y","X",(VLOOKUP(BH11,[1]Y12WF!$A$1:$A$65536,1,FALSE)))))))</f>
        <v>100093469</v>
      </c>
      <c r="BM11" s="3" t="e">
        <f>IF(BI11&gt;$BI$1,"NA",(IF(BJ11&lt;'[3]Point Tables'!$S$7,"OLD",(IF(BK11="Y","X",(VLOOKUP(BH11,[1]Y10WF!$A$1:$A$65536,1,FALSE)))))))</f>
        <v>#N/A</v>
      </c>
      <c r="BO11" s="3" t="s">
        <v>1009</v>
      </c>
      <c r="BP11" s="3">
        <v>2000</v>
      </c>
      <c r="BQ11" s="3" t="s">
        <v>893</v>
      </c>
      <c r="BR11" s="28" t="s">
        <v>1009</v>
      </c>
      <c r="BS11" s="30">
        <v>100097254</v>
      </c>
      <c r="BT11" s="29">
        <v>8</v>
      </c>
      <c r="BU11" s="28">
        <v>2000</v>
      </c>
      <c r="BW11" s="3" t="str">
        <f>IF(BT11&gt;$BT$1,"NA",(IF(BU11&lt;'[2]Point Tables'!$S$6,"OLD",(IF(BV11="Y","X",(VLOOKUP(BS11,[1]Y12WF!$A$1:$A$65536,1,FALSE)))))))</f>
        <v>NA</v>
      </c>
      <c r="BX11" s="3" t="str">
        <f>IF(BT11&gt;$BT$1,"NA",(IF(BU11&lt;'[2]Point Tables'!$S$7,"OLD",(IF(BV11="Y","X",(VLOOKUP(BS11,[1]Y10WF!$A$1:$A$65536,1,FALSE)))))))</f>
        <v>NA</v>
      </c>
      <c r="BZ11" s="3" t="s">
        <v>705</v>
      </c>
      <c r="CA11" s="3">
        <v>1998</v>
      </c>
      <c r="CB11" s="3" t="s">
        <v>683</v>
      </c>
      <c r="CC11" s="35" t="s">
        <v>705</v>
      </c>
      <c r="CD11" s="23">
        <v>100099164</v>
      </c>
      <c r="CE11" s="23">
        <v>8</v>
      </c>
      <c r="CF11" s="13">
        <v>1998</v>
      </c>
      <c r="CH11" s="3">
        <f>IF(CE11&gt;$CE$1,"NA",(IF(CF11&lt;'[2]Point Tables'!$S$6,"OLD",(IF(CG11="Y","X",(VLOOKUP(CD11,[1]Y12WF!$A$1:$A$65536,1,FALSE)))))))</f>
        <v>100099164</v>
      </c>
      <c r="CI11" s="3" t="str">
        <f>IF(CE11&gt;$CE$1,"NA",(IF(CF11&lt;'[4]Point Tables'!$S$7,"OLD",(IF(CG11="Y","X",(VLOOKUP(CD11,[1]Y10WF!$A$1:$A$65536,1,FALSE)))))))</f>
        <v>OLD</v>
      </c>
      <c r="CK11" s="3" t="s">
        <v>1010</v>
      </c>
      <c r="CL11" s="3">
        <v>2000</v>
      </c>
      <c r="CM11" s="3" t="s">
        <v>58</v>
      </c>
      <c r="CN11" s="35" t="s">
        <v>1010</v>
      </c>
      <c r="CO11" s="23">
        <v>100099360</v>
      </c>
      <c r="CP11" s="23">
        <v>8</v>
      </c>
      <c r="CQ11" s="13">
        <v>2000</v>
      </c>
      <c r="CS11" s="3">
        <f>IF(CP11&gt;$CP$1,"NA",(IF(CQ11&lt;'[2]Point Tables'!$S$6,"OLD",(IF(CR11="Y","X",(VLOOKUP(CO11,[1]Y12WF!$A$1:$A$65536,1,FALSE)))))))</f>
        <v>100099360</v>
      </c>
      <c r="CT11" s="3">
        <f>IF(CP11&gt;$CP$1,"NA",(IF(CQ11&lt;'[3]Point Tables'!$S$7,"OLD",(IF(CR11="Y","X",(VLOOKUP(CO11,[1]Y10WF!$A$1:$A$65536,1,FALSE)))))))</f>
        <v>100099360</v>
      </c>
      <c r="CV11" s="3" t="s">
        <v>1011</v>
      </c>
      <c r="CW11" s="3">
        <v>1998</v>
      </c>
      <c r="CX11" s="3" t="s">
        <v>374</v>
      </c>
      <c r="CY11" s="35" t="s">
        <v>1011</v>
      </c>
      <c r="CZ11" s="23">
        <v>100126696</v>
      </c>
      <c r="DA11" s="23">
        <v>8</v>
      </c>
      <c r="DB11" s="13">
        <v>1998</v>
      </c>
      <c r="DD11" s="3">
        <f>IF(DA11&gt;$DA$1,"NA",(IF(DB11&lt;'[2]Point Tables'!$S$6,"OLD",(IF(DC11="Y","X",(VLOOKUP(CZ11,[1]Y12WF!$A$1:$A$65536,1,FALSE)))))))</f>
        <v>100126696</v>
      </c>
      <c r="DE11" s="3" t="e">
        <f>IF(DA11&gt;$CP$1,"NA",(IF(DB11&lt;'[3]Point Tables'!$S$7,"OLD",(IF(DC11="Y","X",(VLOOKUP(CZ11,[1]Y10WF!$A$1:$A$65536,1,FALSE)))))))</f>
        <v>#N/A</v>
      </c>
      <c r="DG11" s="3" t="s">
        <v>1012</v>
      </c>
      <c r="DH11" s="3">
        <v>1999</v>
      </c>
      <c r="DI11" s="3" t="s">
        <v>947</v>
      </c>
      <c r="DJ11" s="35" t="s">
        <v>1012</v>
      </c>
      <c r="DK11" s="23">
        <v>100127679</v>
      </c>
      <c r="DL11" s="23">
        <v>8</v>
      </c>
      <c r="DM11" s="13">
        <v>1999</v>
      </c>
      <c r="DO11" s="3" t="str">
        <f>IF(DL11&gt;$DL$1,"NA",(IF(DM11&lt;'[2]Point Tables'!$S$6,"OLD",(IF(DN11="Y","X",(VLOOKUP(DK11,[1]Y12WF!$A$1:$A$65536,1,FALSE)))))))</f>
        <v>NA</v>
      </c>
      <c r="DP11" s="3" t="e">
        <f>IF(DL11&gt;$CP$1,"NA",(IF(DM11&lt;'[3]Point Tables'!$S$7,"OLD",(IF(DN11="Y","X",(VLOOKUP(DK11,[1]Y10WF!$A$1:$A$65536,1,FALSE)))))))</f>
        <v>#N/A</v>
      </c>
    </row>
    <row r="12" spans="1:120">
      <c r="A12" t="s">
        <v>237</v>
      </c>
      <c r="B12">
        <v>1998</v>
      </c>
      <c r="C12" t="s">
        <v>35</v>
      </c>
      <c r="D12" t="s">
        <v>237</v>
      </c>
      <c r="E12">
        <v>100094510</v>
      </c>
      <c r="F12">
        <v>9</v>
      </c>
      <c r="G12">
        <v>1998</v>
      </c>
      <c r="H12" s="17" t="s">
        <v>25</v>
      </c>
      <c r="I12" s="3">
        <f>IF(F12&gt;$F$1,"NA",(IF(G12&lt;'[2]Point Tables'!$S$6,"OLD",(IF(H12="Y","X",(VLOOKUP(E12,[1]Y12WF!$A$1:$A$65536,1,FALSE)))))))</f>
        <v>100094510</v>
      </c>
      <c r="J12" s="3" t="e">
        <f>IF(F12&gt;$F$1,"NA",(IF(G12&lt;'[3]Point Tables'!$S$7,"OLD",(IF(H12="Y","X",(VLOOKUP(E12,[1]Y10WF!$A$1:$A$65536,1,FALSE)))))))</f>
        <v>#N/A</v>
      </c>
      <c r="K12" s="3"/>
      <c r="L12" s="3" t="s">
        <v>341</v>
      </c>
      <c r="M12" s="3">
        <v>1999</v>
      </c>
      <c r="N12" s="3" t="s">
        <v>160</v>
      </c>
      <c r="O12" s="13" t="s">
        <v>341</v>
      </c>
      <c r="P12" s="13">
        <v>100099607</v>
      </c>
      <c r="Q12" s="13">
        <v>9</v>
      </c>
      <c r="R12" s="13">
        <v>1999</v>
      </c>
      <c r="S12" s="15" t="s">
        <v>25</v>
      </c>
      <c r="T12" s="3">
        <f>IF(Q12&gt;$Q$1,"NA",(IF(R12&lt;'[2]Point Tables'!$S$6,"OLD",(IF(S12="Y","X",(VLOOKUP(P12,[1]Y12WF!$A$1:$A$65536,1,FALSE)))))))</f>
        <v>100099607</v>
      </c>
      <c r="U12" s="3" t="str">
        <f>IF(Q12&gt;$Q$1,"NA",(IF(R12&lt;'[6]Point Tables'!$V$7,"OLD",(IF(S12="Y","X",(VLOOKUP(P12,[1]Y10WF!$A$1:$A$65536,1,FALSE)))))))</f>
        <v>OLD</v>
      </c>
      <c r="V12" s="3"/>
      <c r="W12" s="31" t="s">
        <v>837</v>
      </c>
      <c r="X12" s="31">
        <v>1998</v>
      </c>
      <c r="Y12" s="31" t="s">
        <v>31</v>
      </c>
      <c r="Z12" s="31" t="s">
        <v>837</v>
      </c>
      <c r="AA12" s="25">
        <v>100098412</v>
      </c>
      <c r="AB12" s="31">
        <v>9</v>
      </c>
      <c r="AC12" s="31">
        <v>1998</v>
      </c>
      <c r="AD12" s="27"/>
      <c r="AE12" s="3">
        <f>IF(AB12&gt;$AB$1,"NA",(IF(AC12&lt;'[2]Point Tables'!$S$6,"OLD",(IF(AD12="Y","X",(VLOOKUP(AA12,[1]Y12WF!$A$1:$A$65536,1,FALSE)))))))</f>
        <v>100098412</v>
      </c>
      <c r="AF12" s="3" t="str">
        <f>IF(AB12&gt;$AB$1,"NA",(IF(AC12&lt;'[4]Point Tables'!$S$7,"OLD",(IF(AD12="Y","X",(VLOOKUP(AA12,[1]Y10WF!$A$1:$A$65536,1,FALSE)))))))</f>
        <v>OLD</v>
      </c>
      <c r="AG12" s="3"/>
      <c r="AH12" s="3" t="s">
        <v>855</v>
      </c>
      <c r="AI12" s="3">
        <v>1998</v>
      </c>
      <c r="AJ12" s="3" t="s">
        <v>80</v>
      </c>
      <c r="AK12" s="13" t="s">
        <v>855</v>
      </c>
      <c r="AL12" s="13">
        <v>100099218</v>
      </c>
      <c r="AM12" s="13">
        <v>9</v>
      </c>
      <c r="AN12" s="13">
        <v>1998</v>
      </c>
      <c r="AO12" s="27"/>
      <c r="AP12" s="3">
        <f>IF(AM12&gt;$AM$1,"NA",(IF(AN12&lt;'[2]Point Tables'!$S$6,"OLD",(IF(AO12="Y","X",(VLOOKUP(AL12,[1]Y12WF!$A$1:$A$65536,1,FALSE)))))))</f>
        <v>100099218</v>
      </c>
      <c r="AQ12" s="3" t="str">
        <f>IF(AM12&gt;$AM$1,"NA",(IF(AN12&lt;'[7]Point Tables'!$S$7,"OLD",(IF(AO12="Y","X",(VLOOKUP(AL12,[1]Y10WF!$A$1:$A$65536,1,FALSE)))))))</f>
        <v>OLD</v>
      </c>
      <c r="AR12" s="3"/>
      <c r="AS12" s="31" t="s">
        <v>872</v>
      </c>
      <c r="AT12" s="31">
        <v>1998</v>
      </c>
      <c r="AU12" s="31" t="s">
        <v>873</v>
      </c>
      <c r="AV12" s="31" t="s">
        <v>872</v>
      </c>
      <c r="AW12" s="31">
        <v>100087407</v>
      </c>
      <c r="AX12" s="31">
        <v>9</v>
      </c>
      <c r="AY12" s="31">
        <v>1998</v>
      </c>
      <c r="BA12" s="3">
        <f>IF(AX12&gt;$AX$1,"NA",(IF(AY12&lt;'[2]Point Tables'!$S$6,"OLD",(IF(AZ12="Y","X",(VLOOKUP(AW12,[1]Y12WF!$A$1:$A$65536,1,FALSE)))))))</f>
        <v>100087407</v>
      </c>
      <c r="BB12" s="3" t="e">
        <f>IF(AX12&gt;$AX$1,"NA",(IF(AY12&lt;'[3]Point Tables'!$S$7,"OLD",(IF(AZ12="Y","X",(VLOOKUP(AW12,[1]Y10WF!$A$1:$A$65536,1,FALSE)))))))</f>
        <v>#N/A</v>
      </c>
      <c r="BC12" s="3"/>
      <c r="BD12" s="31" t="s">
        <v>932</v>
      </c>
      <c r="BE12" s="31">
        <v>1999</v>
      </c>
      <c r="BF12" s="31" t="s">
        <v>675</v>
      </c>
      <c r="BG12" s="31" t="s">
        <v>932</v>
      </c>
      <c r="BH12" s="25">
        <v>100093798</v>
      </c>
      <c r="BI12" s="31">
        <v>9</v>
      </c>
      <c r="BJ12" s="31">
        <v>1999</v>
      </c>
      <c r="BK12" s="38"/>
      <c r="BL12" s="3">
        <f>IF(BI12&gt;$BI$1,"NA",(IF(BJ12&lt;'[3]Point Tables'!$S$6,"OLD",(IF(BK12="Y","X",(VLOOKUP(BH12,[1]Y12WF!$A$1:$A$65536,1,FALSE)))))))</f>
        <v>100093798</v>
      </c>
      <c r="BM12" s="3" t="e">
        <f>IF(BI12&gt;$BI$1,"NA",(IF(BJ12&lt;'[3]Point Tables'!$S$7,"OLD",(IF(BK12="Y","X",(VLOOKUP(BH12,[1]Y10WF!$A$1:$A$65536,1,FALSE)))))))</f>
        <v>#N/A</v>
      </c>
      <c r="BO12" s="3" t="s">
        <v>845</v>
      </c>
      <c r="BP12" s="3">
        <v>1999</v>
      </c>
      <c r="BQ12" s="3" t="s">
        <v>846</v>
      </c>
      <c r="BR12" s="28" t="s">
        <v>845</v>
      </c>
      <c r="BS12" s="30">
        <v>100101734</v>
      </c>
      <c r="BT12" s="29">
        <v>9</v>
      </c>
      <c r="BU12" s="28">
        <v>1999</v>
      </c>
      <c r="BW12" s="3" t="str">
        <f>IF(BT12&gt;$BT$1,"NA",(IF(BU12&lt;'[2]Point Tables'!$S$6,"OLD",(IF(BV12="Y","X",(VLOOKUP(BS12,[1]Y12WF!$A$1:$A$65536,1,FALSE)))))))</f>
        <v>NA</v>
      </c>
      <c r="BX12" s="3" t="str">
        <f>IF(BT12&gt;$BT$1,"NA",(IF(BU12&lt;'[2]Point Tables'!$S$7,"OLD",(IF(BV12="Y","X",(VLOOKUP(BS12,[1]Y10WF!$A$1:$A$65536,1,FALSE)))))))</f>
        <v>NA</v>
      </c>
      <c r="BZ12" s="3" t="s">
        <v>926</v>
      </c>
      <c r="CA12" s="3">
        <v>1998</v>
      </c>
      <c r="CB12" s="3" t="s">
        <v>703</v>
      </c>
      <c r="CC12" s="35" t="s">
        <v>926</v>
      </c>
      <c r="CD12" s="23">
        <v>100086145</v>
      </c>
      <c r="CE12" s="23">
        <v>9</v>
      </c>
      <c r="CF12" s="13">
        <v>1998</v>
      </c>
      <c r="CH12" s="3">
        <f>IF(CE12&gt;$CE$1,"NA",(IF(CF12&lt;'[2]Point Tables'!$S$6,"OLD",(IF(CG12="Y","X",(VLOOKUP(CD12,[1]Y12WF!$A$1:$A$65536,1,FALSE)))))))</f>
        <v>100086145</v>
      </c>
      <c r="CI12" s="3" t="str">
        <f>IF(CE12&gt;$CE$1,"NA",(IF(CF12&lt;'[4]Point Tables'!$S$7,"OLD",(IF(CG12="Y","X",(VLOOKUP(CD12,[1]Y10WF!$A$1:$A$65536,1,FALSE)))))))</f>
        <v>OLD</v>
      </c>
      <c r="CK12" s="3" t="s">
        <v>1013</v>
      </c>
      <c r="CL12" s="3">
        <v>1999</v>
      </c>
      <c r="CM12" s="3" t="s">
        <v>71</v>
      </c>
      <c r="CN12" s="35" t="s">
        <v>1013</v>
      </c>
      <c r="CO12" s="23">
        <v>100094670</v>
      </c>
      <c r="CP12" s="23">
        <v>9</v>
      </c>
      <c r="CQ12" s="13">
        <v>1999</v>
      </c>
      <c r="CS12" s="3">
        <f>IF(CP12&gt;$CP$1,"NA",(IF(CQ12&lt;'[2]Point Tables'!$S$6,"OLD",(IF(CR12="Y","X",(VLOOKUP(CO12,[1]Y12WF!$A$1:$A$65536,1,FALSE)))))))</f>
        <v>100094670</v>
      </c>
      <c r="CT12" s="3" t="e">
        <f>IF(CP12&gt;$CP$1,"NA",(IF(CQ12&lt;'[3]Point Tables'!$S$7,"OLD",(IF(CR12="Y","X",(VLOOKUP(CO12,[1]Y10WF!$A$1:$A$65536,1,FALSE)))))))</f>
        <v>#N/A</v>
      </c>
      <c r="CV12" s="3" t="s">
        <v>895</v>
      </c>
      <c r="CW12" s="3">
        <v>1998</v>
      </c>
      <c r="CX12" s="3" t="s">
        <v>37</v>
      </c>
      <c r="CY12" s="35" t="s">
        <v>895</v>
      </c>
      <c r="CZ12" s="23">
        <v>100093326</v>
      </c>
      <c r="DA12" s="23">
        <v>9</v>
      </c>
      <c r="DB12" s="13">
        <v>1998</v>
      </c>
      <c r="DD12" s="3">
        <f>IF(DA12&gt;$DA$1,"NA",(IF(DB12&lt;'[2]Point Tables'!$S$6,"OLD",(IF(DC12="Y","X",(VLOOKUP(CZ12,[1]Y12WF!$A$1:$A$65536,1,FALSE)))))))</f>
        <v>100093326</v>
      </c>
      <c r="DE12" s="3" t="e">
        <f>IF(DA12&gt;$CP$1,"NA",(IF(DB12&lt;'[3]Point Tables'!$S$7,"OLD",(IF(DC12="Y","X",(VLOOKUP(CZ12,[1]Y10WF!$A$1:$A$65536,1,FALSE)))))))</f>
        <v>#N/A</v>
      </c>
      <c r="DG12" s="3" t="s">
        <v>1014</v>
      </c>
      <c r="DH12" s="3">
        <v>1999</v>
      </c>
      <c r="DI12" s="3" t="s">
        <v>919</v>
      </c>
      <c r="DJ12" s="35" t="s">
        <v>1014</v>
      </c>
      <c r="DK12" s="23">
        <v>0</v>
      </c>
      <c r="DL12" s="23">
        <v>9</v>
      </c>
      <c r="DM12" s="13">
        <v>1999</v>
      </c>
      <c r="DO12" s="3" t="str">
        <f>IF(DL12&gt;$DL$1,"NA",(IF(DM12&lt;'[2]Point Tables'!$S$6,"OLD",(IF(DN12="Y","X",(VLOOKUP(DK12,[1]Y12WF!$A$1:$A$65536,1,FALSE)))))))</f>
        <v>NA</v>
      </c>
      <c r="DP12" s="3" t="e">
        <f>IF(DL12&gt;$CP$1,"NA",(IF(DM12&lt;'[3]Point Tables'!$S$7,"OLD",(IF(DN12="Y","X",(VLOOKUP(DK12,[1]Y10WF!$A$1:$A$65536,1,FALSE)))))))</f>
        <v>#N/A</v>
      </c>
    </row>
    <row r="13" spans="1:120">
      <c r="A13" t="s">
        <v>742</v>
      </c>
      <c r="B13">
        <v>1998</v>
      </c>
      <c r="C13" t="s">
        <v>37</v>
      </c>
      <c r="D13" t="s">
        <v>742</v>
      </c>
      <c r="E13">
        <v>100093358</v>
      </c>
      <c r="F13">
        <v>10</v>
      </c>
      <c r="G13">
        <v>1998</v>
      </c>
      <c r="H13" s="17" t="s">
        <v>25</v>
      </c>
      <c r="I13" s="3">
        <f>IF(F13&gt;$F$1,"NA",(IF(G13&lt;'[2]Point Tables'!$S$6,"OLD",(IF(H13="Y","X",(VLOOKUP(E13,[1]Y12WF!$A$1:$A$65536,1,FALSE)))))))</f>
        <v>100093358</v>
      </c>
      <c r="J13" s="3" t="e">
        <f>IF(F13&gt;$F$1,"NA",(IF(G13&lt;'[3]Point Tables'!$S$7,"OLD",(IF(H13="Y","X",(VLOOKUP(E13,[1]Y10WF!$A$1:$A$65536,1,FALSE)))))))</f>
        <v>#N/A</v>
      </c>
      <c r="K13" s="3"/>
      <c r="L13" s="3" t="s">
        <v>659</v>
      </c>
      <c r="M13" s="3">
        <v>1998</v>
      </c>
      <c r="N13" s="3" t="s">
        <v>61</v>
      </c>
      <c r="O13" s="13" t="s">
        <v>659</v>
      </c>
      <c r="P13" s="13">
        <v>100094627</v>
      </c>
      <c r="Q13" s="13">
        <v>10</v>
      </c>
      <c r="R13" s="13">
        <v>1998</v>
      </c>
      <c r="S13" s="15" t="s">
        <v>25</v>
      </c>
      <c r="T13" s="3">
        <f>IF(Q13&gt;$Q$1,"NA",(IF(R13&lt;'[2]Point Tables'!$S$6,"OLD",(IF(S13="Y","X",(VLOOKUP(P13,[1]Y12WF!$A$1:$A$65536,1,FALSE)))))))</f>
        <v>100094627</v>
      </c>
      <c r="U13" s="3" t="str">
        <f>IF(Q13&gt;$Q$1,"NA",(IF(R13&lt;'[6]Point Tables'!$V$7,"OLD",(IF(S13="Y","X",(VLOOKUP(P13,[1]Y10WF!$A$1:$A$65536,1,FALSE)))))))</f>
        <v>OLD</v>
      </c>
      <c r="V13" s="3"/>
      <c r="W13" s="31" t="s">
        <v>907</v>
      </c>
      <c r="X13" s="31">
        <v>1998</v>
      </c>
      <c r="Y13" s="31" t="s">
        <v>822</v>
      </c>
      <c r="Z13" s="31" t="s">
        <v>907</v>
      </c>
      <c r="AA13" s="25">
        <v>100094510</v>
      </c>
      <c r="AB13" s="31">
        <v>10</v>
      </c>
      <c r="AC13" s="31">
        <v>1998</v>
      </c>
      <c r="AD13" s="27"/>
      <c r="AE13" s="3" t="str">
        <f>IF(AB13&gt;$AB$1,"NA",(IF(AC13&lt;'[2]Point Tables'!$S$6,"OLD",(IF(AD13="Y","X",(VLOOKUP(AA13,[1]Y12WF!$A$1:$A$65536,1,FALSE)))))))</f>
        <v>NA</v>
      </c>
      <c r="AF13" s="3" t="str">
        <f>IF(AB13&gt;$AB$1,"NA",(IF(AC13&lt;'[4]Point Tables'!$S$7,"OLD",(IF(AD13="Y","X",(VLOOKUP(AA13,[1]Y10WF!$A$1:$A$65536,1,FALSE)))))))</f>
        <v>NA</v>
      </c>
      <c r="AG13" s="3"/>
      <c r="AH13" s="3" t="s">
        <v>853</v>
      </c>
      <c r="AI13" s="3">
        <v>1998</v>
      </c>
      <c r="AJ13" s="3" t="s">
        <v>143</v>
      </c>
      <c r="AK13" s="13" t="s">
        <v>853</v>
      </c>
      <c r="AL13" s="13">
        <v>100082689</v>
      </c>
      <c r="AM13" s="13">
        <v>10</v>
      </c>
      <c r="AN13" s="13">
        <v>1998</v>
      </c>
      <c r="AO13" s="27"/>
      <c r="AP13" s="3">
        <f>IF(AM13&gt;$AM$1,"NA",(IF(AN13&lt;'[2]Point Tables'!$S$6,"OLD",(IF(AO13="Y","X",(VLOOKUP(AL13,[1]Y12WF!$A$1:$A$65536,1,FALSE)))))))</f>
        <v>100082689</v>
      </c>
      <c r="AQ13" s="3" t="str">
        <f>IF(AM13&gt;$AM$1,"NA",(IF(AN13&lt;'[2]Point Tables'!$S$7,"OLD",(IF(AO13="Y","X",(VLOOKUP(AL13,[1]Y10WF!$A$1:$A$65536,1,FALSE)))))))</f>
        <v>OLD</v>
      </c>
      <c r="AR13" s="3"/>
      <c r="AS13" s="31" t="s">
        <v>932</v>
      </c>
      <c r="AT13" s="31">
        <v>1999</v>
      </c>
      <c r="AU13" s="31" t="s">
        <v>675</v>
      </c>
      <c r="AV13" s="31" t="s">
        <v>932</v>
      </c>
      <c r="AW13" s="31">
        <v>100093798</v>
      </c>
      <c r="AX13" s="31">
        <v>10</v>
      </c>
      <c r="AY13" s="31">
        <v>1999</v>
      </c>
      <c r="BA13" s="3">
        <f>IF(AX13&gt;$AX$1,"NA",(IF(AY13&lt;'[2]Point Tables'!$S$6,"OLD",(IF(AZ13="Y","X",(VLOOKUP(AW13,[1]Y12WF!$A$1:$A$65536,1,FALSE)))))))</f>
        <v>100093798</v>
      </c>
      <c r="BB13" s="3" t="e">
        <f>IF(AX13&gt;$AX$1,"NA",(IF(AY13&lt;'[3]Point Tables'!$S$7,"OLD",(IF(AZ13="Y","X",(VLOOKUP(AW13,[1]Y10WF!$A$1:$A$65536,1,FALSE)))))))</f>
        <v>#N/A</v>
      </c>
      <c r="BC13" s="3"/>
      <c r="BD13" s="31" t="s">
        <v>1015</v>
      </c>
      <c r="BE13" s="31">
        <v>1998</v>
      </c>
      <c r="BF13" s="31" t="s">
        <v>1016</v>
      </c>
      <c r="BG13" s="31" t="s">
        <v>1015</v>
      </c>
      <c r="BH13" s="25">
        <v>100089651</v>
      </c>
      <c r="BI13" s="31">
        <v>10</v>
      </c>
      <c r="BJ13" s="31">
        <v>1998</v>
      </c>
      <c r="BK13" s="38"/>
      <c r="BL13" s="3">
        <f>IF(BI13&gt;$BI$1,"NA",(IF(BJ13&lt;'[3]Point Tables'!$S$6,"OLD",(IF(BK13="Y","X",(VLOOKUP(BH13,[1]Y12WF!$A$1:$A$65536,1,FALSE)))))))</f>
        <v>100089651</v>
      </c>
      <c r="BM13" s="3" t="e">
        <f>IF(BI13&gt;$BI$1,"NA",(IF(BJ13&lt;'[3]Point Tables'!$S$7,"OLD",(IF(BK13="Y","X",(VLOOKUP(BH13,[1]Y10WF!$A$1:$A$65536,1,FALSE)))))))</f>
        <v>#N/A</v>
      </c>
      <c r="BO13" s="3" t="s">
        <v>942</v>
      </c>
      <c r="BP13" s="3">
        <v>1998</v>
      </c>
      <c r="BQ13" s="3" t="s">
        <v>789</v>
      </c>
      <c r="BR13" s="28" t="s">
        <v>942</v>
      </c>
      <c r="BS13" s="30">
        <v>100094627</v>
      </c>
      <c r="BT13" s="29">
        <v>10</v>
      </c>
      <c r="BU13" s="28">
        <v>1998</v>
      </c>
      <c r="BW13" s="3" t="str">
        <f>IF(BT13&gt;$BT$1,"NA",(IF(BU13&lt;'[2]Point Tables'!$S$6,"OLD",(IF(BV13="Y","X",(VLOOKUP(BS13,[1]Y12WF!$A$1:$A$65536,1,FALSE)))))))</f>
        <v>NA</v>
      </c>
      <c r="BX13" s="3" t="str">
        <f>IF(BT13&gt;$BT$1,"NA",(IF(BU13&lt;'[2]Point Tables'!$S$7,"OLD",(IF(BV13="Y","X",(VLOOKUP(BS13,[1]Y10WF!$A$1:$A$65536,1,FALSE)))))))</f>
        <v>NA</v>
      </c>
      <c r="BZ13" s="3" t="s">
        <v>866</v>
      </c>
      <c r="CA13" s="3">
        <v>1998</v>
      </c>
      <c r="CB13" s="3" t="s">
        <v>689</v>
      </c>
      <c r="CC13" s="35" t="s">
        <v>866</v>
      </c>
      <c r="CD13" s="23">
        <v>100083238</v>
      </c>
      <c r="CE13" s="33">
        <v>10</v>
      </c>
      <c r="CF13" s="13">
        <v>1998</v>
      </c>
      <c r="CH13" s="3">
        <f>IF(CE13&gt;$CE$1,"NA",(IF(CF13&lt;'[2]Point Tables'!$S$6,"OLD",(IF(CG13="Y","X",(VLOOKUP(CD13,[1]Y12WF!$A$1:$A$65536,1,FALSE)))))))</f>
        <v>100083238</v>
      </c>
      <c r="CI13" s="3" t="str">
        <f>IF(CE13&gt;$CE$1,"NA",(IF(CF13&lt;'[4]Point Tables'!$S$7,"OLD",(IF(CG13="Y","X",(VLOOKUP(CD13,[1]Y10WF!$A$1:$A$65536,1,FALSE)))))))</f>
        <v>OLD</v>
      </c>
      <c r="CK13" s="3" t="s">
        <v>1017</v>
      </c>
      <c r="CL13" s="3">
        <v>2001</v>
      </c>
      <c r="CM13" s="3" t="s">
        <v>29</v>
      </c>
      <c r="CN13" s="35" t="s">
        <v>1017</v>
      </c>
      <c r="CO13" s="23">
        <v>100099701</v>
      </c>
      <c r="CP13" s="33">
        <v>10</v>
      </c>
      <c r="CQ13" s="13">
        <v>2001</v>
      </c>
      <c r="CS13" s="3">
        <f>IF(CP13&gt;$CP$1,"NA",(IF(CQ13&lt;'[2]Point Tables'!$S$6,"OLD",(IF(CR13="Y","X",(VLOOKUP(CO13,[1]Y12WF!$A$1:$A$65536,1,FALSE)))))))</f>
        <v>100099701</v>
      </c>
      <c r="CT13" s="3">
        <f>IF(CP13&gt;$CP$1,"NA",(IF(CQ13&lt;'[3]Point Tables'!$S$7,"OLD",(IF(CR13="Y","X",(VLOOKUP(CO13,[1]Y10WF!$A$1:$A$65536,1,FALSE)))))))</f>
        <v>100099701</v>
      </c>
      <c r="CV13" s="3" t="s">
        <v>1018</v>
      </c>
      <c r="CW13" s="3">
        <v>1999</v>
      </c>
      <c r="CX13" s="3" t="s">
        <v>37</v>
      </c>
      <c r="CY13" s="35" t="s">
        <v>1018</v>
      </c>
      <c r="CZ13" s="23">
        <v>100116931</v>
      </c>
      <c r="DA13" s="33">
        <v>10</v>
      </c>
      <c r="DB13" s="13">
        <v>1999</v>
      </c>
      <c r="DD13" s="3">
        <f>IF(DA13&gt;$DA$1,"NA",(IF(DB13&lt;'[2]Point Tables'!$S$6,"OLD",(IF(DC13="Y","X",(VLOOKUP(CZ13,[1]Y12WF!$A$1:$A$65536,1,FALSE)))))))</f>
        <v>100116931</v>
      </c>
      <c r="DE13" s="3" t="e">
        <f>IF(DA13&gt;$CP$1,"NA",(IF(DB13&lt;'[3]Point Tables'!$S$7,"OLD",(IF(DC13="Y","X",(VLOOKUP(CZ13,[1]Y10WF!$A$1:$A$65536,1,FALSE)))))))</f>
        <v>#N/A</v>
      </c>
      <c r="DG13" s="3" t="s">
        <v>1019</v>
      </c>
      <c r="DH13" s="3">
        <v>1998</v>
      </c>
      <c r="DI13" s="3" t="s">
        <v>919</v>
      </c>
      <c r="DJ13" s="35" t="s">
        <v>1019</v>
      </c>
      <c r="DK13" s="23">
        <v>100126994</v>
      </c>
      <c r="DL13" s="33">
        <v>10</v>
      </c>
      <c r="DM13" s="13">
        <v>1998</v>
      </c>
      <c r="DO13" s="3" t="str">
        <f>IF(DL13&gt;$DL$1,"NA",(IF(DM13&lt;'[2]Point Tables'!$S$6,"OLD",(IF(DN13="Y","X",(VLOOKUP(DK13,[1]Y12WF!$A$1:$A$65536,1,FALSE)))))))</f>
        <v>NA</v>
      </c>
      <c r="DP13" s="3" t="e">
        <f>IF(DL13&gt;$CP$1,"NA",(IF(DM13&lt;'[3]Point Tables'!$S$7,"OLD",(IF(DN13="Y","X",(VLOOKUP(DK13,[1]Y10WF!$A$1:$A$65536,1,FALSE)))))))</f>
        <v>#N/A</v>
      </c>
    </row>
    <row r="14" spans="1:120">
      <c r="A14" t="s">
        <v>662</v>
      </c>
      <c r="B14">
        <v>1998</v>
      </c>
      <c r="C14" t="s">
        <v>160</v>
      </c>
      <c r="D14" t="s">
        <v>662</v>
      </c>
      <c r="E14">
        <v>100096054</v>
      </c>
      <c r="F14">
        <v>11</v>
      </c>
      <c r="G14">
        <v>1998</v>
      </c>
      <c r="H14" s="17" t="s">
        <v>25</v>
      </c>
      <c r="I14" s="3">
        <f>IF(F14&gt;$F$1,"NA",(IF(G14&lt;'[2]Point Tables'!$S$6,"OLD",(IF(H14="Y","X",(VLOOKUP(E14,[1]Y12WF!$A$1:$A$65536,1,FALSE)))))))</f>
        <v>100096054</v>
      </c>
      <c r="J14" s="3" t="e">
        <f>IF(F14&gt;$F$1,"NA",(IF(G14&lt;'[3]Point Tables'!$S$7,"OLD",(IF(H14="Y","X",(VLOOKUP(E14,[1]Y10WF!$A$1:$A$65536,1,FALSE)))))))</f>
        <v>#N/A</v>
      </c>
      <c r="K14" s="3"/>
      <c r="L14" s="3" t="s">
        <v>263</v>
      </c>
      <c r="M14" s="3">
        <v>1999</v>
      </c>
      <c r="N14" s="3" t="s">
        <v>143</v>
      </c>
      <c r="O14" s="13" t="s">
        <v>263</v>
      </c>
      <c r="P14" s="13">
        <v>100086737</v>
      </c>
      <c r="Q14" s="13">
        <v>11</v>
      </c>
      <c r="R14" s="13">
        <v>1999</v>
      </c>
      <c r="S14" s="15" t="s">
        <v>25</v>
      </c>
      <c r="T14" s="3">
        <f>IF(Q14&gt;$Q$1,"NA",(IF(R14&lt;'[2]Point Tables'!$S$6,"OLD",(IF(S14="Y","X",(VLOOKUP(P14,[1]Y12WF!$A$1:$A$65536,1,FALSE)))))))</f>
        <v>100086737</v>
      </c>
      <c r="U14" s="3" t="str">
        <f>IF(Q14&gt;$Q$1,"NA",(IF(R14&lt;'[6]Point Tables'!$V$7,"OLD",(IF(S14="Y","X",(VLOOKUP(P14,[1]Y10WF!$A$1:$A$65536,1,FALSE)))))))</f>
        <v>OLD</v>
      </c>
      <c r="V14" s="3"/>
      <c r="W14" s="31" t="s">
        <v>705</v>
      </c>
      <c r="X14" s="31">
        <v>1998</v>
      </c>
      <c r="Y14" s="31" t="s">
        <v>160</v>
      </c>
      <c r="Z14" s="31" t="s">
        <v>705</v>
      </c>
      <c r="AA14" s="25">
        <v>100099164</v>
      </c>
      <c r="AB14" s="31">
        <v>11</v>
      </c>
      <c r="AC14" s="31">
        <v>1998</v>
      </c>
      <c r="AD14" s="27"/>
      <c r="AE14" s="3" t="str">
        <f>IF(AB14&gt;$AB$1,"NA",(IF(AC14&lt;'[2]Point Tables'!$S$6,"OLD",(IF(AD14="Y","X",(VLOOKUP(AA14,[1]Y12WF!$A$1:$A$65536,1,FALSE)))))))</f>
        <v>NA</v>
      </c>
      <c r="AF14" s="3" t="str">
        <f>IF(AB14&gt;$AB$1,"NA",(IF(AC14&lt;'[4]Point Tables'!$S$7,"OLD",(IF(AD14="Y","X",(VLOOKUP(AA14,[1]Y10WF!$A$1:$A$65536,1,FALSE)))))))</f>
        <v>NA</v>
      </c>
      <c r="AG14" s="3"/>
      <c r="AH14" s="3" t="s">
        <v>1011</v>
      </c>
      <c r="AI14" s="3">
        <v>1998</v>
      </c>
      <c r="AJ14" s="3" t="s">
        <v>374</v>
      </c>
      <c r="AK14" s="13" t="s">
        <v>1011</v>
      </c>
      <c r="AL14" s="13">
        <v>100126696</v>
      </c>
      <c r="AM14" s="13">
        <v>11</v>
      </c>
      <c r="AN14" s="13">
        <v>1998</v>
      </c>
      <c r="AO14" s="27"/>
      <c r="AP14" s="3" t="str">
        <f>IF(AM14&gt;$AM$1,"NA",(IF(AN14&lt;'[2]Point Tables'!$S$6,"OLD",(IF(AO14="Y","X",(VLOOKUP(AL14,[1]Y12WF!$A$1:$A$65536,1,FALSE)))))))</f>
        <v>NA</v>
      </c>
      <c r="AQ14" s="3" t="str">
        <f>IF(AM14&gt;$AM$1,"NA",(IF(AN14&lt;'[2]Point Tables'!$S$7,"OLD",(IF(AO14="Y","X",(VLOOKUP(AL14,[1]Y10WF!$A$1:$A$65536,1,FALSE)))))))</f>
        <v>NA</v>
      </c>
      <c r="AR14" s="3"/>
      <c r="AS14" s="31" t="s">
        <v>819</v>
      </c>
      <c r="AT14" s="31">
        <v>1998</v>
      </c>
      <c r="AU14" s="31" t="s">
        <v>683</v>
      </c>
      <c r="AV14" s="31" t="s">
        <v>819</v>
      </c>
      <c r="AW14" s="31">
        <v>100096054</v>
      </c>
      <c r="AX14" s="31">
        <v>11</v>
      </c>
      <c r="AY14" s="31">
        <v>1998</v>
      </c>
      <c r="BA14" s="3">
        <f>IF(AX14&gt;$AX$1,"NA",(IF(AY14&lt;'[2]Point Tables'!$S$6,"OLD",(IF(AZ14="Y","X",(VLOOKUP(AW14,[1]Y12WF!$A$1:$A$65536,1,FALSE)))))))</f>
        <v>100096054</v>
      </c>
      <c r="BB14" s="3" t="e">
        <f>IF(AX14&gt;$AX$1,"NA",(IF(AY14&lt;'[3]Point Tables'!$S$7,"OLD",(IF(AZ14="Y","X",(VLOOKUP(AW14,[1]Y10WF!$A$1:$A$65536,1,FALSE)))))))</f>
        <v>#N/A</v>
      </c>
      <c r="BC14" s="3"/>
      <c r="BD14" s="31" t="s">
        <v>1020</v>
      </c>
      <c r="BE14" s="31">
        <v>2000</v>
      </c>
      <c r="BF14" s="31" t="s">
        <v>703</v>
      </c>
      <c r="BG14" s="31" t="s">
        <v>1020</v>
      </c>
      <c r="BH14" s="25">
        <v>100117646</v>
      </c>
      <c r="BI14" s="31">
        <v>11</v>
      </c>
      <c r="BJ14" s="31">
        <v>2000</v>
      </c>
      <c r="BK14" s="38"/>
      <c r="BL14" s="3">
        <f>IF(BI14&gt;$BI$1,"NA",(IF(BJ14&lt;'[3]Point Tables'!$S$6,"OLD",(IF(BK14="Y","X",(VLOOKUP(BH14,[1]Y12WF!$A$1:$A$65536,1,FALSE)))))))</f>
        <v>100117646</v>
      </c>
      <c r="BM14" s="3">
        <f>IF(BI14&gt;$BI$1,"NA",(IF(BJ14&lt;'[3]Point Tables'!$S$7,"OLD",(IF(BK14="Y","X",(VLOOKUP(BH14,[1]Y10WF!$A$1:$A$65536,1,FALSE)))))))</f>
        <v>100117646</v>
      </c>
      <c r="BO14" s="3" t="s">
        <v>705</v>
      </c>
      <c r="BP14" s="3">
        <v>1998</v>
      </c>
      <c r="BQ14" s="3" t="s">
        <v>798</v>
      </c>
      <c r="BR14" s="28" t="s">
        <v>705</v>
      </c>
      <c r="BS14" s="30">
        <v>100099164</v>
      </c>
      <c r="BT14" s="29">
        <v>11</v>
      </c>
      <c r="BU14" s="28">
        <v>1998</v>
      </c>
      <c r="BW14" s="3" t="str">
        <f>IF(BT14&gt;$BT$1,"NA",(IF(BU14&lt;'[2]Point Tables'!$S$6,"OLD",(IF(BV14="Y","X",(VLOOKUP(BS14,[1]Y12WF!$A$1:$A$65536,1,FALSE)))))))</f>
        <v>NA</v>
      </c>
      <c r="BX14" s="3" t="str">
        <f>IF(BT14&gt;$BT$1,"NA",(IF(BU14&lt;'[2]Point Tables'!$S$7,"OLD",(IF(BV14="Y","X",(VLOOKUP(BS14,[1]Y10WF!$A$1:$A$65536,1,FALSE)))))))</f>
        <v>NA</v>
      </c>
      <c r="BZ14" s="3" t="s">
        <v>764</v>
      </c>
      <c r="CA14" s="3">
        <v>1998</v>
      </c>
      <c r="CB14" s="3" t="s">
        <v>703</v>
      </c>
      <c r="CC14" s="19" t="s">
        <v>764</v>
      </c>
      <c r="CD14" s="18">
        <v>100101491</v>
      </c>
      <c r="CE14" s="18">
        <v>11</v>
      </c>
      <c r="CF14" s="18">
        <v>1998</v>
      </c>
      <c r="CH14" s="3">
        <f>IF(CE14&gt;$CE$1,"NA",(IF(CF14&lt;'[2]Point Tables'!$S$6,"OLD",(IF(CG14="Y","X",(VLOOKUP(CD14,[1]Y12WF!$A$1:$A$65536,1,FALSE)))))))</f>
        <v>100101491</v>
      </c>
      <c r="CI14" s="3" t="str">
        <f>IF(CE14&gt;$CE$1,"NA",(IF(CF14&lt;'[4]Point Tables'!$S$7,"OLD",(IF(CG14="Y","X",(VLOOKUP(CD14,[1]Y10WF!$A$1:$A$65536,1,FALSE)))))))</f>
        <v>OLD</v>
      </c>
      <c r="CK14" s="3" t="s">
        <v>1021</v>
      </c>
      <c r="CL14" s="3">
        <v>1998</v>
      </c>
      <c r="CM14" s="3" t="s">
        <v>31</v>
      </c>
      <c r="CN14" s="19" t="s">
        <v>1021</v>
      </c>
      <c r="CO14" s="18">
        <v>100119586</v>
      </c>
      <c r="CP14" s="18">
        <v>11</v>
      </c>
      <c r="CQ14" s="18">
        <v>1998</v>
      </c>
      <c r="CS14" s="3">
        <f>IF(CP14&gt;$CP$1,"NA",(IF(CQ14&lt;'[2]Point Tables'!$S$6,"OLD",(IF(CR14="Y","X",(VLOOKUP(CO14,[1]Y12WF!$A$1:$A$65536,1,FALSE)))))))</f>
        <v>100119586</v>
      </c>
      <c r="CT14" s="3" t="e">
        <f>IF(CP14&gt;$CP$1,"NA",(IF(CQ14&lt;'[3]Point Tables'!$S$7,"OLD",(IF(CR14="Y","X",(VLOOKUP(CO14,[1]Y10WF!$A$1:$A$65536,1,FALSE)))))))</f>
        <v>#N/A</v>
      </c>
      <c r="CV14" s="3" t="s">
        <v>1022</v>
      </c>
      <c r="CW14" s="3">
        <v>2001</v>
      </c>
      <c r="CX14" s="3" t="s">
        <v>80</v>
      </c>
      <c r="CY14" s="19" t="s">
        <v>1022</v>
      </c>
      <c r="CZ14" s="18">
        <v>100125665</v>
      </c>
      <c r="DA14" s="18">
        <v>11</v>
      </c>
      <c r="DB14" s="18">
        <v>2001</v>
      </c>
      <c r="DD14" s="3">
        <f>IF(DA14&gt;$DA$1,"NA",(IF(DB14&lt;'[2]Point Tables'!$S$6,"OLD",(IF(DC14="Y","X",(VLOOKUP(CZ14,[1]Y12WF!$A$1:$A$65536,1,FALSE)))))))</f>
        <v>100125665</v>
      </c>
      <c r="DE14" s="3">
        <f>IF(DA14&gt;$CP$1,"NA",(IF(DB14&lt;'[3]Point Tables'!$S$7,"OLD",(IF(DC14="Y","X",(VLOOKUP(CZ14,[1]Y10WF!$A$1:$A$65536,1,FALSE)))))))</f>
        <v>100125665</v>
      </c>
      <c r="DG14" s="3" t="s">
        <v>1023</v>
      </c>
      <c r="DH14" s="3">
        <v>1999</v>
      </c>
      <c r="DI14" s="3" t="s">
        <v>919</v>
      </c>
      <c r="DJ14" s="19" t="s">
        <v>1023</v>
      </c>
      <c r="DK14" s="18">
        <v>0</v>
      </c>
      <c r="DL14" s="18">
        <v>11</v>
      </c>
      <c r="DM14" s="18">
        <v>1999</v>
      </c>
      <c r="DO14" s="3" t="str">
        <f>IF(DL14&gt;$DL$1,"NA",(IF(DM14&lt;'[2]Point Tables'!$S$6,"OLD",(IF(DN14="Y","X",(VLOOKUP(DK14,[1]Y12WF!$A$1:$A$65536,1,FALSE)))))))</f>
        <v>NA</v>
      </c>
      <c r="DP14" s="3" t="e">
        <f>IF(DL14&gt;$CP$1,"NA",(IF(DM14&lt;'[3]Point Tables'!$S$7,"OLD",(IF(DN14="Y","X",(VLOOKUP(DK14,[1]Y10WF!$A$1:$A$65536,1,FALSE)))))))</f>
        <v>#N/A</v>
      </c>
    </row>
    <row r="15" spans="1:120">
      <c r="A15" t="s">
        <v>690</v>
      </c>
      <c r="B15">
        <v>1998</v>
      </c>
      <c r="C15" t="s">
        <v>80</v>
      </c>
      <c r="D15" t="s">
        <v>690</v>
      </c>
      <c r="E15">
        <v>100099218</v>
      </c>
      <c r="F15">
        <v>12</v>
      </c>
      <c r="G15">
        <v>1998</v>
      </c>
      <c r="H15" s="17" t="s">
        <v>25</v>
      </c>
      <c r="I15" s="3">
        <f>IF(F15&gt;$F$1,"NA",(IF(G15&lt;'[2]Point Tables'!$S$6,"OLD",(IF(H15="Y","X",(VLOOKUP(E15,[1]Y12WF!$A$1:$A$65536,1,FALSE)))))))</f>
        <v>100099218</v>
      </c>
      <c r="J15" s="3" t="e">
        <f>IF(F15&gt;$F$1,"NA",(IF(G15&lt;'[3]Point Tables'!$S$7,"OLD",(IF(H15="Y","X",(VLOOKUP(E15,[1]Y10WF!$A$1:$A$65536,1,FALSE)))))))</f>
        <v>#N/A</v>
      </c>
      <c r="K15" s="3"/>
      <c r="L15" s="3" t="s">
        <v>66</v>
      </c>
      <c r="M15" s="3">
        <v>1998</v>
      </c>
      <c r="N15" s="3" t="s">
        <v>35</v>
      </c>
      <c r="O15" s="13" t="s">
        <v>66</v>
      </c>
      <c r="P15" s="13">
        <v>100097392</v>
      </c>
      <c r="Q15" s="13">
        <v>12</v>
      </c>
      <c r="R15" s="13">
        <v>1998</v>
      </c>
      <c r="S15" s="15" t="s">
        <v>25</v>
      </c>
      <c r="T15" s="3">
        <f>IF(Q15&gt;$Q$1,"NA",(IF(R15&lt;'[2]Point Tables'!$S$6,"OLD",(IF(S15="Y","X",(VLOOKUP(P15,[1]Y12WF!$A$1:$A$65536,1,FALSE)))))))</f>
        <v>100097392</v>
      </c>
      <c r="U15" s="3" t="str">
        <f>IF(Q15&gt;$Q$1,"NA",(IF(R15&lt;'[6]Point Tables'!$V$7,"OLD",(IF(S15="Y","X",(VLOOKUP(P15,[1]Y10WF!$A$1:$A$65536,1,FALSE)))))))</f>
        <v>OLD</v>
      </c>
      <c r="V15" s="3"/>
      <c r="W15" s="31" t="s">
        <v>862</v>
      </c>
      <c r="X15" s="31">
        <v>1999</v>
      </c>
      <c r="Y15" s="31" t="s">
        <v>160</v>
      </c>
      <c r="Z15" s="31" t="s">
        <v>862</v>
      </c>
      <c r="AA15" s="25">
        <v>100095972</v>
      </c>
      <c r="AB15" s="31">
        <v>12</v>
      </c>
      <c r="AC15" s="31">
        <v>1999</v>
      </c>
      <c r="AD15" s="27"/>
      <c r="AE15" s="3" t="str">
        <f>IF(AB15&gt;$AB$1,"NA",(IF(AC15&lt;'[2]Point Tables'!$S$6,"OLD",(IF(AD15="Y","X",(VLOOKUP(AA15,[1]Y12WF!$A$1:$A$65536,1,FALSE)))))))</f>
        <v>NA</v>
      </c>
      <c r="AF15" s="3" t="str">
        <f>IF(AB15&gt;$AB$1,"NA",(IF(AC15&lt;'[2]Point Tables'!$S$7,"OLD",(IF(AD15="Y","X",(VLOOKUP(AA15,[1]Y10WF!$A$1:$A$65536,1,FALSE)))))))</f>
        <v>NA</v>
      </c>
      <c r="AG15" s="3"/>
      <c r="AH15" s="3" t="s">
        <v>1024</v>
      </c>
      <c r="AI15" s="3">
        <v>1998</v>
      </c>
      <c r="AJ15" s="3" t="s">
        <v>37</v>
      </c>
      <c r="AK15" s="13" t="s">
        <v>1024</v>
      </c>
      <c r="AL15" s="13">
        <v>100093326</v>
      </c>
      <c r="AM15" s="13">
        <v>12</v>
      </c>
      <c r="AN15" s="13">
        <v>1998</v>
      </c>
      <c r="AO15" s="27"/>
      <c r="AP15" s="3" t="str">
        <f>IF(AM15&gt;$AM$1,"NA",(IF(AN15&lt;'[2]Point Tables'!$S$6,"OLD",(IF(AO15="Y","X",(VLOOKUP(AL15,[1]Y12WF!$A$1:$A$65536,1,FALSE)))))))</f>
        <v>NA</v>
      </c>
      <c r="AQ15" s="3" t="str">
        <f>IF(AM15&gt;$AM$1,"NA",(IF(AN15&lt;'[2]Point Tables'!$S$7,"OLD",(IF(AO15="Y","X",(VLOOKUP(AL15,[1]Y10WF!$A$1:$A$65536,1,FALSE)))))))</f>
        <v>NA</v>
      </c>
      <c r="AR15" s="3"/>
      <c r="AS15" s="31" t="s">
        <v>826</v>
      </c>
      <c r="AT15" s="31">
        <v>1999</v>
      </c>
      <c r="AU15" s="31" t="s">
        <v>696</v>
      </c>
      <c r="AV15" s="31" t="s">
        <v>826</v>
      </c>
      <c r="AW15" s="31">
        <v>100094670</v>
      </c>
      <c r="AX15" s="31">
        <v>12</v>
      </c>
      <c r="AY15" s="31">
        <v>1999</v>
      </c>
      <c r="BA15" s="3">
        <f>IF(AX15&gt;$AX$1,"NA",(IF(AY15&lt;'[2]Point Tables'!$S$6,"OLD",(IF(AZ15="Y","X",(VLOOKUP(AW15,[1]Y12WF!$A$1:$A$65536,1,FALSE)))))))</f>
        <v>100094670</v>
      </c>
      <c r="BB15" s="3" t="e">
        <f>IF(AX15&gt;$AX$1,"NA",(IF(AY15&lt;'[3]Point Tables'!$S$7,"OLD",(IF(AZ15="Y","X",(VLOOKUP(AW15,[1]Y10WF!$A$1:$A$65536,1,FALSE)))))))</f>
        <v>#N/A</v>
      </c>
      <c r="BC15" s="3"/>
      <c r="BD15" s="31" t="s">
        <v>783</v>
      </c>
      <c r="BE15" s="31">
        <v>1999</v>
      </c>
      <c r="BF15" s="31" t="s">
        <v>683</v>
      </c>
      <c r="BG15" s="31" t="s">
        <v>783</v>
      </c>
      <c r="BH15" s="25">
        <v>100099607</v>
      </c>
      <c r="BI15" s="31">
        <v>12</v>
      </c>
      <c r="BJ15" s="31">
        <v>1999</v>
      </c>
      <c r="BK15" s="38"/>
      <c r="BL15" s="3">
        <f>IF(BI15&gt;$BI$1,"NA",(IF(BJ15&lt;'[3]Point Tables'!$S$6,"OLD",(IF(BK15="Y","X",(VLOOKUP(BH15,[1]Y12WF!$A$1:$A$65536,1,FALSE)))))))</f>
        <v>100099607</v>
      </c>
      <c r="BM15" s="3" t="e">
        <f>IF(BI15&gt;$BI$1,"NA",(IF(BJ15&lt;'[3]Point Tables'!$S$7,"OLD",(IF(BK15="Y","X",(VLOOKUP(BH15,[1]Y10WF!$A$1:$A$65536,1,FALSE)))))))</f>
        <v>#N/A</v>
      </c>
      <c r="BO15" s="3" t="s">
        <v>731</v>
      </c>
      <c r="BP15" s="3">
        <v>1999</v>
      </c>
      <c r="BQ15" s="3" t="s">
        <v>798</v>
      </c>
      <c r="BR15" s="28" t="s">
        <v>731</v>
      </c>
      <c r="BS15" s="30">
        <v>100099619</v>
      </c>
      <c r="BT15" s="29">
        <v>12.5</v>
      </c>
      <c r="BU15" s="28">
        <v>1999</v>
      </c>
      <c r="BW15" s="3" t="str">
        <f>IF(BT15&gt;$BT$1,"NA",(IF(BU15&lt;'[2]Point Tables'!$S$6,"OLD",(IF(BV15="Y","X",(VLOOKUP(BS15,[1]Y12WF!$A$1:$A$65536,1,FALSE)))))))</f>
        <v>NA</v>
      </c>
      <c r="BX15" s="3" t="str">
        <f>IF(BT15&gt;$BT$1,"NA",(IF(BU15&lt;'[2]Point Tables'!$S$7,"OLD",(IF(BV15="Y","X",(VLOOKUP(BS15,[1]Y10WF!$A$1:$A$65536,1,FALSE)))))))</f>
        <v>NA</v>
      </c>
      <c r="BZ15" s="3" t="s">
        <v>819</v>
      </c>
      <c r="CA15" s="3">
        <v>1998</v>
      </c>
      <c r="CB15" s="3" t="s">
        <v>683</v>
      </c>
      <c r="CC15" s="19" t="s">
        <v>819</v>
      </c>
      <c r="CD15" s="18">
        <v>100096054</v>
      </c>
      <c r="CE15" s="18">
        <v>12</v>
      </c>
      <c r="CF15" s="18">
        <v>1998</v>
      </c>
      <c r="CH15" s="3">
        <f>IF(CE15&gt;$CE$1,"NA",(IF(CF15&lt;'[2]Point Tables'!$S$6,"OLD",(IF(CG15="Y","X",(VLOOKUP(CD15,[1]Y12WF!$A$1:$A$65536,1,FALSE)))))))</f>
        <v>100096054</v>
      </c>
      <c r="CI15" s="3" t="str">
        <f>IF(CE15&gt;$CE$1,"NA",(IF(CF15&lt;'[4]Point Tables'!$S$7,"OLD",(IF(CG15="Y","X",(VLOOKUP(CD15,[1]Y10WF!$A$1:$A$65536,1,FALSE)))))))</f>
        <v>OLD</v>
      </c>
      <c r="CK15" s="3" t="s">
        <v>752</v>
      </c>
      <c r="CL15" s="3">
        <v>1999</v>
      </c>
      <c r="CM15" s="3" t="s">
        <v>31</v>
      </c>
      <c r="CN15" s="19" t="s">
        <v>752</v>
      </c>
      <c r="CO15" s="18">
        <v>100090237</v>
      </c>
      <c r="CP15" s="18">
        <v>12</v>
      </c>
      <c r="CQ15" s="18">
        <v>1999</v>
      </c>
      <c r="CS15" s="3">
        <f>IF(CP15&gt;$CP$1,"NA",(IF(CQ15&lt;'[2]Point Tables'!$S$6,"OLD",(IF(CR15="Y","X",(VLOOKUP(CO15,[1]Y12WF!$A$1:$A$65536,1,FALSE)))))))</f>
        <v>100090237</v>
      </c>
      <c r="CT15" s="3" t="e">
        <f>IF(CP15&gt;$CP$1,"NA",(IF(CQ15&lt;'[3]Point Tables'!$S$7,"OLD",(IF(CR15="Y","X",(VLOOKUP(CO15,[1]Y10WF!$A$1:$A$65536,1,FALSE)))))))</f>
        <v>#N/A</v>
      </c>
      <c r="CV15" s="3" t="s">
        <v>874</v>
      </c>
      <c r="CW15" s="3">
        <v>1999</v>
      </c>
      <c r="CX15" s="3" t="s">
        <v>80</v>
      </c>
      <c r="CY15" s="19" t="s">
        <v>874</v>
      </c>
      <c r="CZ15" s="18">
        <v>100082848</v>
      </c>
      <c r="DA15" s="18">
        <v>12</v>
      </c>
      <c r="DB15" s="18">
        <v>1999</v>
      </c>
      <c r="DD15" s="3">
        <f>IF(DA15&gt;$DA$1,"NA",(IF(DB15&lt;'[2]Point Tables'!$S$6,"OLD",(IF(DC15="Y","X",(VLOOKUP(CZ15,[1]Y12WF!$A$1:$A$65536,1,FALSE)))))))</f>
        <v>100082848</v>
      </c>
      <c r="DE15" s="3" t="e">
        <f>IF(DA15&gt;$CP$1,"NA",(IF(DB15&lt;'[3]Point Tables'!$S$7,"OLD",(IF(DC15="Y","X",(VLOOKUP(CZ15,[1]Y10WF!$A$1:$A$65536,1,FALSE)))))))</f>
        <v>#N/A</v>
      </c>
      <c r="DG15" s="3" t="s">
        <v>1025</v>
      </c>
      <c r="DH15" s="3">
        <v>1999</v>
      </c>
      <c r="DI15" s="3" t="s">
        <v>919</v>
      </c>
      <c r="DJ15" s="19" t="s">
        <v>1025</v>
      </c>
      <c r="DK15" s="18">
        <v>0</v>
      </c>
      <c r="DL15" s="18">
        <v>12</v>
      </c>
      <c r="DM15" s="18">
        <v>1999</v>
      </c>
      <c r="DO15" s="3" t="str">
        <f>IF(DL15&gt;$DL$1,"NA",(IF(DM15&lt;'[2]Point Tables'!$S$6,"OLD",(IF(DN15="Y","X",(VLOOKUP(DK15,[1]Y12WF!$A$1:$A$65536,1,FALSE)))))))</f>
        <v>NA</v>
      </c>
      <c r="DP15" s="3" t="e">
        <f>IF(DL15&gt;$CP$1,"NA",(IF(DM15&lt;'[3]Point Tables'!$S$7,"OLD",(IF(DN15="Y","X",(VLOOKUP(DK15,[1]Y10WF!$A$1:$A$65536,1,FALSE)))))))</f>
        <v>#N/A</v>
      </c>
    </row>
    <row r="16" spans="1:120">
      <c r="A16" t="s">
        <v>658</v>
      </c>
      <c r="B16">
        <v>1998</v>
      </c>
      <c r="C16" t="s">
        <v>37</v>
      </c>
      <c r="D16" t="s">
        <v>658</v>
      </c>
      <c r="E16">
        <v>100093326</v>
      </c>
      <c r="F16">
        <v>13</v>
      </c>
      <c r="G16">
        <v>1998</v>
      </c>
      <c r="H16" s="17" t="s">
        <v>25</v>
      </c>
      <c r="I16" s="3">
        <f>IF(F16&gt;$F$1,"NA",(IF(G16&lt;'[2]Point Tables'!$S$6,"OLD",(IF(H16="Y","X",(VLOOKUP(E16,[1]Y12WF!$A$1:$A$65536,1,FALSE)))))))</f>
        <v>100093326</v>
      </c>
      <c r="J16" s="3" t="e">
        <f>IF(F16&gt;$F$1,"NA",(IF(G16&lt;'[3]Point Tables'!$S$7,"OLD",(IF(H16="Y","X",(VLOOKUP(E16,[1]Y10WF!$A$1:$A$65536,1,FALSE)))))))</f>
        <v>#N/A</v>
      </c>
      <c r="K16" s="3"/>
      <c r="L16" s="3" t="s">
        <v>1026</v>
      </c>
      <c r="M16" s="3">
        <v>2000</v>
      </c>
      <c r="N16" s="3" t="s">
        <v>39</v>
      </c>
      <c r="O16" s="13" t="s">
        <v>1026</v>
      </c>
      <c r="P16" s="13">
        <v>100100392</v>
      </c>
      <c r="Q16" s="13">
        <v>13.5</v>
      </c>
      <c r="R16" s="13">
        <v>2000</v>
      </c>
      <c r="S16" s="15" t="s">
        <v>25</v>
      </c>
      <c r="T16" s="3">
        <f>IF(Q16&gt;$Q$1,"NA",(IF(R16&lt;'[2]Point Tables'!$S$6,"OLD",(IF(S16="Y","X",(VLOOKUP(P16,[1]Y12WF!$A$1:$A$65536,1,FALSE)))))))</f>
        <v>100100392</v>
      </c>
      <c r="U16" s="3">
        <f>IF(Q16&gt;$Q$1,"NA",(IF(R16&lt;'[6]Point Tables'!$V$7,"OLD",(IF(S16="Y","X",(VLOOKUP(P16,[1]Y10WF!$A$1:$A$65536,1,FALSE)))))))</f>
        <v>100100392</v>
      </c>
      <c r="V16" s="3"/>
      <c r="W16" s="31" t="s">
        <v>1027</v>
      </c>
      <c r="X16" s="31">
        <v>2000</v>
      </c>
      <c r="Y16" s="31" t="s">
        <v>1028</v>
      </c>
      <c r="Z16" s="31" t="s">
        <v>1027</v>
      </c>
      <c r="AA16" s="25">
        <v>100100392</v>
      </c>
      <c r="AB16" s="31">
        <v>13</v>
      </c>
      <c r="AC16" s="31">
        <v>2000</v>
      </c>
      <c r="AD16" s="27"/>
      <c r="AE16" s="3" t="str">
        <f>IF(AB16&gt;$AB$1,"NA",(IF(AC16&lt;'[2]Point Tables'!$S$6,"OLD",(IF(AD16="Y","X",(VLOOKUP(AA16,[1]Y12WF!$A$1:$A$65536,1,FALSE)))))))</f>
        <v>NA</v>
      </c>
      <c r="AF16" s="3" t="str">
        <f>IF(AB16&gt;$AB$1,"NA",(IF(AC16&lt;'[2]Point Tables'!$S$7,"OLD",(IF(AD16="Y","X",(VLOOKUP(AA16,[1]Y10WF!$A$1:$A$65536,1,FALSE)))))))</f>
        <v>NA</v>
      </c>
      <c r="AG16" s="3"/>
      <c r="AH16" s="3" t="s">
        <v>1029</v>
      </c>
      <c r="AI16" s="3">
        <v>1999</v>
      </c>
      <c r="AJ16" s="3" t="s">
        <v>259</v>
      </c>
      <c r="AK16" s="13" t="s">
        <v>1029</v>
      </c>
      <c r="AL16" s="13">
        <v>100100017</v>
      </c>
      <c r="AM16" s="13">
        <v>13</v>
      </c>
      <c r="AN16" s="13">
        <v>1999</v>
      </c>
      <c r="AO16" s="27"/>
      <c r="AP16" s="3" t="str">
        <f>IF(AM16&gt;$AM$1,"NA",(IF(AN16&lt;'[2]Point Tables'!$S$6,"OLD",(IF(AO16="Y","X",(VLOOKUP(AL16,[1]Y12WF!$A$1:$A$65536,1,FALSE)))))))</f>
        <v>NA</v>
      </c>
      <c r="AQ16" s="3" t="str">
        <f>IF(AM16&gt;$AM$1,"NA",(IF(AN16&lt;'[2]Point Tables'!$S$7,"OLD",(IF(AO16="Y","X",(VLOOKUP(AL16,[1]Y10WF!$A$1:$A$65536,1,FALSE)))))))</f>
        <v>NA</v>
      </c>
      <c r="AR16" s="3"/>
      <c r="AS16" s="31" t="s">
        <v>719</v>
      </c>
      <c r="AT16" s="31">
        <v>1999</v>
      </c>
      <c r="AU16" s="31" t="s">
        <v>703</v>
      </c>
      <c r="AV16" s="31" t="s">
        <v>719</v>
      </c>
      <c r="AW16" s="31">
        <v>100090237</v>
      </c>
      <c r="AX16" s="31">
        <v>13</v>
      </c>
      <c r="AY16" s="31">
        <v>1999</v>
      </c>
      <c r="BA16" s="3">
        <f>IF(AX16&gt;$AX$1,"NA",(IF(AY16&lt;'[2]Point Tables'!$S$6,"OLD",(IF(AZ16="Y","X",(VLOOKUP(AW16,[1]Y12WF!$A$1:$A$65536,1,FALSE)))))))</f>
        <v>100090237</v>
      </c>
      <c r="BB16" s="3" t="e">
        <f>IF(AX16&gt;$AX$1,"NA",(IF(AY16&lt;'[3]Point Tables'!$S$7,"OLD",(IF(AZ16="Y","X",(VLOOKUP(AW16,[1]Y10WF!$A$1:$A$65536,1,FALSE)))))))</f>
        <v>#N/A</v>
      </c>
      <c r="BC16" s="3"/>
      <c r="BD16" s="31" t="s">
        <v>764</v>
      </c>
      <c r="BE16" s="31">
        <v>1998</v>
      </c>
      <c r="BF16" s="31" t="s">
        <v>703</v>
      </c>
      <c r="BG16" s="31" t="s">
        <v>764</v>
      </c>
      <c r="BH16" s="25">
        <v>100101491</v>
      </c>
      <c r="BI16" s="31">
        <v>13</v>
      </c>
      <c r="BJ16" s="31">
        <v>1998</v>
      </c>
      <c r="BK16" s="38"/>
      <c r="BL16" s="3">
        <f>IF(BI16&gt;$BI$1,"NA",(IF(BJ16&lt;'[3]Point Tables'!$S$6,"OLD",(IF(BK16="Y","X",(VLOOKUP(BH16,[1]Y12WF!$A$1:$A$65536,1,FALSE)))))))</f>
        <v>100101491</v>
      </c>
      <c r="BM16" s="3" t="e">
        <f>IF(BI16&gt;$BI$1,"NA",(IF(BJ16&lt;'[3]Point Tables'!$S$7,"OLD",(IF(BK16="Y","X",(VLOOKUP(BH16,[1]Y10WF!$A$1:$A$65536,1,FALSE)))))))</f>
        <v>#N/A</v>
      </c>
      <c r="BO16" s="3" t="s">
        <v>788</v>
      </c>
      <c r="BP16" s="3">
        <v>1999</v>
      </c>
      <c r="BQ16" s="3" t="s">
        <v>789</v>
      </c>
      <c r="BR16" s="28" t="s">
        <v>788</v>
      </c>
      <c r="BS16" s="30">
        <v>100117214</v>
      </c>
      <c r="BT16" s="29">
        <v>12.5</v>
      </c>
      <c r="BU16" s="28">
        <v>1999</v>
      </c>
      <c r="BW16" s="3" t="str">
        <f>IF(BT16&gt;$BT$1,"NA",(IF(BU16&lt;'[2]Point Tables'!$S$6,"OLD",(IF(BV16="Y","X",(VLOOKUP(BS16,[1]Y12WF!$A$1:$A$65536,1,FALSE)))))))</f>
        <v>NA</v>
      </c>
      <c r="BX16" s="3" t="str">
        <f>IF(BT16&gt;$BT$1,"NA",(IF(BU16&lt;'[2]Point Tables'!$S$7,"OLD",(IF(BV16="Y","X",(VLOOKUP(BS16,[1]Y10WF!$A$1:$A$65536,1,FALSE)))))))</f>
        <v>NA</v>
      </c>
      <c r="BZ16" s="3" t="s">
        <v>1030</v>
      </c>
      <c r="CA16" s="3">
        <v>2000</v>
      </c>
      <c r="CB16" s="3" t="s">
        <v>675</v>
      </c>
      <c r="CC16" s="13" t="s">
        <v>1030</v>
      </c>
      <c r="CD16" s="14">
        <v>100099360</v>
      </c>
      <c r="CE16" s="25">
        <v>13</v>
      </c>
      <c r="CF16" s="24">
        <v>2000</v>
      </c>
      <c r="CH16" s="3">
        <f>IF(CE16&gt;$CE$1,"NA",(IF(CF16&lt;'[2]Point Tables'!$S$6,"OLD",(IF(CG16="Y","X",(VLOOKUP(CD16,[1]Y12WF!$A$1:$A$65536,1,FALSE)))))))</f>
        <v>100099360</v>
      </c>
      <c r="CI16" s="3">
        <f>IF(CE16&gt;$CE$1,"NA",(IF(CF16&lt;'[4]Point Tables'!$S$7,"OLD",(IF(CG16="Y","X",(VLOOKUP(CD16,[1]Y10WF!$A$1:$A$65536,1,FALSE)))))))</f>
        <v>100099360</v>
      </c>
      <c r="CK16" s="3" t="s">
        <v>1031</v>
      </c>
      <c r="CL16" s="3">
        <v>2000</v>
      </c>
      <c r="CM16" s="3" t="s">
        <v>51</v>
      </c>
      <c r="CN16" s="13" t="s">
        <v>1031</v>
      </c>
      <c r="CO16" s="14">
        <v>100127242</v>
      </c>
      <c r="CP16" s="25">
        <v>13</v>
      </c>
      <c r="CQ16" s="24">
        <v>2000</v>
      </c>
      <c r="CS16" s="3" t="str">
        <f>IF(CP16&gt;$CP$1,"NA",(IF(CQ16&lt;'[2]Point Tables'!$S$6,"OLD",(IF(CR16="Y","X",(VLOOKUP(CO16,[1]Y12WF!$A$1:$A$65536,1,FALSE)))))))</f>
        <v>NA</v>
      </c>
      <c r="CT16" s="3" t="str">
        <f>IF(CP16&gt;$CP$1,"NA",(IF(CQ16&lt;'[3]Point Tables'!$S$7,"OLD",(IF(CR16="Y","X",(VLOOKUP(CO16,[1]Y10WF!$A$1:$A$65536,1,FALSE)))))))</f>
        <v>NA</v>
      </c>
      <c r="CV16" s="3" t="s">
        <v>908</v>
      </c>
      <c r="CW16" s="3">
        <v>1998</v>
      </c>
      <c r="CX16" s="3" t="s">
        <v>37</v>
      </c>
      <c r="CY16" s="13" t="s">
        <v>908</v>
      </c>
      <c r="CZ16" s="14">
        <v>100101271</v>
      </c>
      <c r="DA16" s="25">
        <v>13</v>
      </c>
      <c r="DB16" s="24">
        <v>1998</v>
      </c>
      <c r="DD16" s="3">
        <f>IF(DA16&gt;$DA$1,"NA",(IF(DB16&lt;'[2]Point Tables'!$S$6,"OLD",(IF(DC16="Y","X",(VLOOKUP(CZ16,[1]Y12WF!$A$1:$A$65536,1,FALSE)))))))</f>
        <v>100101271</v>
      </c>
      <c r="DE16" s="3" t="str">
        <f>IF(DA16&gt;$CP$1,"NA",(IF(DB16&lt;'[3]Point Tables'!$S$7,"OLD",(IF(DC16="Y","X",(VLOOKUP(CZ16,[1]Y10WF!$A$1:$A$65536,1,FALSE)))))))</f>
        <v>NA</v>
      </c>
      <c r="DG16" s="3"/>
      <c r="DH16" s="3"/>
      <c r="DI16" s="3"/>
      <c r="DK16" s="14"/>
      <c r="DL16" s="25"/>
      <c r="DM16" s="24"/>
      <c r="DO16" s="3"/>
      <c r="DP16" s="3"/>
    </row>
    <row r="17" spans="1:120" ht="27">
      <c r="A17" t="s">
        <v>668</v>
      </c>
      <c r="B17">
        <v>2000</v>
      </c>
      <c r="C17" t="s">
        <v>124</v>
      </c>
      <c r="D17" t="s">
        <v>668</v>
      </c>
      <c r="E17">
        <v>100100890</v>
      </c>
      <c r="F17">
        <v>14</v>
      </c>
      <c r="G17">
        <v>2000</v>
      </c>
      <c r="H17" s="17" t="s">
        <v>25</v>
      </c>
      <c r="I17" s="3">
        <f>IF(F17&gt;$F$1,"NA",(IF(G17&lt;'[2]Point Tables'!$S$6,"OLD",(IF(H17="Y","X",(VLOOKUP(E17,[1]Y12WF!$A$1:$A$65536,1,FALSE)))))))</f>
        <v>100100890</v>
      </c>
      <c r="J17" s="3">
        <f>IF(F17&gt;$F$1,"NA",(IF(G17&lt;'[3]Point Tables'!$S$7,"OLD",(IF(H17="Y","X",(VLOOKUP(E17,[1]Y10WF!$A$1:$A$65536,1,FALSE)))))))</f>
        <v>100100890</v>
      </c>
      <c r="K17" s="3"/>
      <c r="L17" s="3" t="s">
        <v>658</v>
      </c>
      <c r="M17" s="3">
        <v>1998</v>
      </c>
      <c r="N17" s="3" t="s">
        <v>37</v>
      </c>
      <c r="O17" s="13" t="s">
        <v>658</v>
      </c>
      <c r="P17" s="13">
        <v>100093326</v>
      </c>
      <c r="Q17" s="13">
        <v>13.5</v>
      </c>
      <c r="R17" s="13">
        <v>1998</v>
      </c>
      <c r="S17" s="15" t="s">
        <v>25</v>
      </c>
      <c r="T17" s="3">
        <f>IF(Q17&gt;$Q$1,"NA",(IF(R17&lt;'[2]Point Tables'!$S$6,"OLD",(IF(S17="Y","X",(VLOOKUP(P17,[1]Y12WF!$A$1:$A$65536,1,FALSE)))))))</f>
        <v>100093326</v>
      </c>
      <c r="U17" s="3" t="str">
        <f>IF(Q17&gt;$Q$1,"NA",(IF(R17&lt;'[6]Point Tables'!$V$7,"OLD",(IF(S17="Y","X",(VLOOKUP(P17,[1]Y10WF!$A$1:$A$65536,1,FALSE)))))))</f>
        <v>OLD</v>
      </c>
      <c r="V17" s="3"/>
      <c r="W17" s="31" t="s">
        <v>868</v>
      </c>
      <c r="X17" s="31">
        <v>1998</v>
      </c>
      <c r="Y17" s="31" t="s">
        <v>794</v>
      </c>
      <c r="Z17" s="31" t="s">
        <v>868</v>
      </c>
      <c r="AA17" s="25">
        <v>100099031</v>
      </c>
      <c r="AB17" s="31">
        <v>14</v>
      </c>
      <c r="AC17" s="31">
        <v>1998</v>
      </c>
      <c r="AD17" s="27"/>
      <c r="AE17" s="3" t="str">
        <f>IF(AB17&gt;$AB$1,"NA",(IF(AC17&lt;'[2]Point Tables'!$S$6,"OLD",(IF(AD17="Y","X",(VLOOKUP(AA17,[1]Y12WF!$A$1:$A$65536,1,FALSE)))))))</f>
        <v>NA</v>
      </c>
      <c r="AF17" s="3" t="str">
        <f>IF(AB17&gt;$AB$1,"NA",(IF(AC17&lt;'[2]Point Tables'!$S$7,"OLD",(IF(AD17="Y","X",(VLOOKUP(AA17,[1]Y10WF!$A$1:$A$65536,1,FALSE)))))))</f>
        <v>NA</v>
      </c>
      <c r="AG17" s="3"/>
      <c r="AH17" s="3" t="s">
        <v>783</v>
      </c>
      <c r="AI17" s="3">
        <v>1999</v>
      </c>
      <c r="AJ17" s="3" t="s">
        <v>160</v>
      </c>
      <c r="AK17" s="13" t="s">
        <v>783</v>
      </c>
      <c r="AL17" s="13">
        <v>100099607</v>
      </c>
      <c r="AM17" s="13">
        <v>14</v>
      </c>
      <c r="AN17" s="13">
        <v>1999</v>
      </c>
      <c r="AO17" s="27"/>
      <c r="AP17" s="3" t="str">
        <f>IF(AM17&gt;$AM$1,"NA",(IF(AN17&lt;'[2]Point Tables'!$S$6,"OLD",(IF(AO17="Y","X",(VLOOKUP(AL17,[1]Y12WF!$A$1:$A$65536,1,FALSE)))))))</f>
        <v>NA</v>
      </c>
      <c r="AQ17" s="3" t="str">
        <f>IF(AM17&gt;$AM$1,"NA",(IF(AN17&lt;'[2]Point Tables'!$S$7,"OLD",(IF(AO17="Y","X",(VLOOKUP(AL17,[1]Y10WF!$A$1:$A$65536,1,FALSE)))))))</f>
        <v>NA</v>
      </c>
      <c r="AR17" s="3"/>
      <c r="AS17" s="31" t="s">
        <v>702</v>
      </c>
      <c r="AT17" s="31">
        <v>1999</v>
      </c>
      <c r="AU17" s="31" t="s">
        <v>703</v>
      </c>
      <c r="AV17" s="31" t="s">
        <v>702</v>
      </c>
      <c r="AW17" s="31">
        <v>100088767</v>
      </c>
      <c r="AX17" s="31">
        <v>14</v>
      </c>
      <c r="AY17" s="31">
        <v>1999</v>
      </c>
      <c r="BA17" s="3">
        <f>IF(AX17&gt;$AX$1,"NA",(IF(AY17&lt;'[2]Point Tables'!$S$6,"OLD",(IF(AZ17="Y","X",(VLOOKUP(AW17,[1]Y12WF!$A$1:$A$65536,1,FALSE)))))))</f>
        <v>100088767</v>
      </c>
      <c r="BB17" s="3" t="e">
        <f>IF(AX17&gt;$AX$1,"NA",(IF(AY17&lt;'[3]Point Tables'!$S$7,"OLD",(IF(AZ17="Y","X",(VLOOKUP(AW17,[1]Y10WF!$A$1:$A$65536,1,FALSE)))))))</f>
        <v>#N/A</v>
      </c>
      <c r="BC17" s="3"/>
      <c r="BD17" s="31" t="s">
        <v>1031</v>
      </c>
      <c r="BE17" s="31">
        <v>2000</v>
      </c>
      <c r="BF17" s="31" t="s">
        <v>699</v>
      </c>
      <c r="BG17" s="31" t="s">
        <v>1031</v>
      </c>
      <c r="BH17" s="25">
        <v>100127242</v>
      </c>
      <c r="BI17" s="31">
        <v>14</v>
      </c>
      <c r="BJ17" s="31">
        <v>2000</v>
      </c>
      <c r="BK17" s="38"/>
      <c r="BL17" s="3" t="str">
        <f>IF(BI17&gt;$BI$1,"NA",(IF(BJ17&lt;'[2]Point Tables'!$S$6,"OLD",(IF(BK17="Y","X",(VLOOKUP(BH17,[1]Y12WF!$A$1:$A$65536,1,FALSE)))))))</f>
        <v>NA</v>
      </c>
      <c r="BM17" s="3" t="str">
        <f>IF(BI17&gt;$BI$1,"NA",(IF(BJ17&lt;'[2]Point Tables'!$S$7,"OLD",(IF(BK17="Y","X",(VLOOKUP(BH17,[1]Y10WF!$A$1:$A$65536,1,FALSE)))))))</f>
        <v>NA</v>
      </c>
      <c r="BO17" s="3" t="s">
        <v>833</v>
      </c>
      <c r="BP17" s="3">
        <v>1999</v>
      </c>
      <c r="BQ17" s="3" t="s">
        <v>789</v>
      </c>
      <c r="BR17" s="28" t="s">
        <v>833</v>
      </c>
      <c r="BS17" s="30">
        <v>100117213</v>
      </c>
      <c r="BT17" s="29">
        <v>14</v>
      </c>
      <c r="BU17" s="28">
        <v>1999</v>
      </c>
      <c r="BW17" s="3" t="str">
        <f>IF(BT17&gt;$BT$1,"NA",(IF(BU17&lt;'[2]Point Tables'!$S$6,"OLD",(IF(BV17="Y","X",(VLOOKUP(BS17,[1]Y12WF!$A$1:$A$65536,1,FALSE)))))))</f>
        <v>NA</v>
      </c>
      <c r="BX17" s="3" t="str">
        <f>IF(BT17&gt;$BT$1,"NA",(IF(BU17&lt;'[2]Point Tables'!$S$7,"OLD",(IF(BV17="Y","X",(VLOOKUP(BS17,[1]Y10WF!$A$1:$A$65536,1,FALSE)))))))</f>
        <v>NA</v>
      </c>
      <c r="BZ17" s="3" t="s">
        <v>1027</v>
      </c>
      <c r="CA17" s="3">
        <v>2000</v>
      </c>
      <c r="CB17" s="3" t="s">
        <v>1032</v>
      </c>
      <c r="CC17" s="13" t="s">
        <v>1027</v>
      </c>
      <c r="CD17" s="14">
        <v>100100392</v>
      </c>
      <c r="CE17" s="25">
        <v>14</v>
      </c>
      <c r="CF17" s="24">
        <v>2000</v>
      </c>
      <c r="CH17" s="3">
        <f>IF(CE17&gt;$CE$1,"NA",(IF(CF17&lt;'[2]Point Tables'!$S$6,"OLD",(IF(CG17="Y","X",(VLOOKUP(CD17,[1]Y12WF!$A$1:$A$65536,1,FALSE)))))))</f>
        <v>100100392</v>
      </c>
      <c r="CI17" s="3">
        <f>IF(CE17&gt;$CE$1,"NA",(IF(CF17&lt;'[4]Point Tables'!$S$7,"OLD",(IF(CG17="Y","X",(VLOOKUP(CD17,[1]Y10WF!$A$1:$A$65536,1,FALSE)))))))</f>
        <v>100100392</v>
      </c>
      <c r="CK17" s="3" t="s">
        <v>698</v>
      </c>
      <c r="CL17" s="3">
        <v>1998</v>
      </c>
      <c r="CM17" s="3" t="s">
        <v>51</v>
      </c>
      <c r="CN17" s="13" t="s">
        <v>698</v>
      </c>
      <c r="CO17" s="14">
        <v>100127244</v>
      </c>
      <c r="CP17" s="25">
        <v>14</v>
      </c>
      <c r="CQ17" s="24">
        <v>1998</v>
      </c>
      <c r="CS17" s="3" t="str">
        <f>IF(CP17&gt;$CP$1,"NA",(IF(CQ17&lt;'[2]Point Tables'!$S$6,"OLD",(IF(CR17="Y","X",(VLOOKUP(CO17,[1]Y12WF!$A$1:$A$65536,1,FALSE)))))))</f>
        <v>NA</v>
      </c>
      <c r="CT17" s="3" t="str">
        <f>IF(CP17&gt;$CP$1,"NA",(IF(CQ17&lt;'[2]Point Tables'!$S$7,"OLD",(IF(CR17="Y","X",(VLOOKUP(CO17,[1]Y10WF!$A$1:$A$65536,1,FALSE)))))))</f>
        <v>NA</v>
      </c>
      <c r="CV17" s="3" t="s">
        <v>853</v>
      </c>
      <c r="CW17" s="3">
        <v>1998</v>
      </c>
      <c r="CX17" s="3" t="s">
        <v>143</v>
      </c>
      <c r="CY17" s="13" t="s">
        <v>853</v>
      </c>
      <c r="CZ17" s="14">
        <v>100082689</v>
      </c>
      <c r="DA17" s="25">
        <v>14</v>
      </c>
      <c r="DB17" s="24">
        <v>1998</v>
      </c>
      <c r="DD17" s="3" t="str">
        <f>IF(DA17&gt;$DA$1,"NA",(IF(DB17&lt;'[2]Point Tables'!$S$6,"OLD",(IF(DC17="Y","X",(VLOOKUP(CZ17,[1]Y12WF!$A$1:$A$65536,1,FALSE)))))))</f>
        <v>NA</v>
      </c>
      <c r="DE17" s="3" t="str">
        <f>IF(DA17&gt;$DA$1,"NA",(IF(DB17&lt;'[2]Point Tables'!$S$7,"OLD",(IF(DC17="Y","X",(VLOOKUP(CZ17,[1]Y10WF!$A$1:$A$65536,1,FALSE)))))))</f>
        <v>NA</v>
      </c>
      <c r="DG17" s="3"/>
      <c r="DH17" s="3"/>
      <c r="DI17" s="3"/>
      <c r="DK17" s="14"/>
      <c r="DL17" s="25"/>
      <c r="DM17" s="24"/>
      <c r="DO17" s="3"/>
      <c r="DP17" s="3"/>
    </row>
    <row r="18" spans="1:120">
      <c r="A18" t="s">
        <v>700</v>
      </c>
      <c r="B18">
        <v>1999</v>
      </c>
      <c r="C18" t="s">
        <v>31</v>
      </c>
      <c r="D18" t="s">
        <v>700</v>
      </c>
      <c r="E18">
        <v>100088767</v>
      </c>
      <c r="F18">
        <v>15</v>
      </c>
      <c r="G18">
        <v>1999</v>
      </c>
      <c r="H18" s="17" t="s">
        <v>25</v>
      </c>
      <c r="I18" s="3">
        <f>IF(F18&gt;$F$1,"NA",(IF(G18&lt;'[2]Point Tables'!$S$6,"OLD",(IF(H18="Y","X",(VLOOKUP(E18,[1]Y12WF!$A$1:$A$65536,1,FALSE)))))))</f>
        <v>100088767</v>
      </c>
      <c r="J18" s="3" t="e">
        <f>IF(F18&gt;$F$1,"NA",(IF(G18&lt;'[3]Point Tables'!$S$7,"OLD",(IF(H18="Y","X",(VLOOKUP(E18,[1]Y10WF!$A$1:$A$65536,1,FALSE)))))))</f>
        <v>#N/A</v>
      </c>
      <c r="K18" s="3"/>
      <c r="L18" s="3" t="s">
        <v>710</v>
      </c>
      <c r="M18" s="3">
        <v>2001</v>
      </c>
      <c r="N18" s="3" t="s">
        <v>37</v>
      </c>
      <c r="O18" s="13" t="s">
        <v>710</v>
      </c>
      <c r="P18" s="13">
        <v>100119266</v>
      </c>
      <c r="Q18" s="13">
        <v>15</v>
      </c>
      <c r="R18" s="13">
        <v>2001</v>
      </c>
      <c r="S18" s="15" t="s">
        <v>25</v>
      </c>
      <c r="T18" s="3">
        <f>IF(Q18&gt;$Q$1,"NA",(IF(R18&lt;'[2]Point Tables'!$S$6,"OLD",(IF(S18="Y","X",(VLOOKUP(P18,[1]Y12WF!$A$1:$A$65536,1,FALSE)))))))</f>
        <v>100119266</v>
      </c>
      <c r="U18" s="3">
        <f>IF(Q18&gt;$Q$1,"NA",(IF(R18&lt;'[6]Point Tables'!$V$7,"OLD",(IF(S18="Y","X",(VLOOKUP(P18,[1]Y10WF!$A$1:$A$65536,1,FALSE)))))))</f>
        <v>100119266</v>
      </c>
      <c r="V18" s="3"/>
      <c r="W18" s="31" t="s">
        <v>821</v>
      </c>
      <c r="X18" s="31">
        <v>1998</v>
      </c>
      <c r="Y18" s="31" t="s">
        <v>822</v>
      </c>
      <c r="Z18" s="31" t="s">
        <v>821</v>
      </c>
      <c r="AA18" s="25">
        <v>100067418</v>
      </c>
      <c r="AB18" s="31">
        <v>15</v>
      </c>
      <c r="AC18" s="31">
        <v>1998</v>
      </c>
      <c r="AD18" s="27"/>
      <c r="AE18" s="3" t="str">
        <f>IF(AB18&gt;$AB$1,"NA",(IF(AC18&lt;'[2]Point Tables'!$S$6,"OLD",(IF(AD18="Y","X",(VLOOKUP(AA18,[1]Y12WF!$A$1:$A$65536,1,FALSE)))))))</f>
        <v>NA</v>
      </c>
      <c r="AF18" s="3" t="str">
        <f>IF(AB18&gt;$AB$1,"NA",(IF(AC18&lt;'[2]Point Tables'!$S$7,"OLD",(IF(AD18="Y","X",(VLOOKUP(AA18,[1]Y10WF!$A$1:$A$65536,1,FALSE)))))))</f>
        <v>NA</v>
      </c>
      <c r="AG18" s="3"/>
      <c r="AH18" s="3" t="s">
        <v>705</v>
      </c>
      <c r="AI18" s="3">
        <v>1998</v>
      </c>
      <c r="AJ18" s="3" t="s">
        <v>160</v>
      </c>
      <c r="AK18" s="13" t="s">
        <v>705</v>
      </c>
      <c r="AL18" s="13">
        <v>100099164</v>
      </c>
      <c r="AM18" s="13">
        <v>15</v>
      </c>
      <c r="AN18" s="13">
        <v>1998</v>
      </c>
      <c r="AO18" s="27"/>
      <c r="AP18" s="3" t="str">
        <f>IF(AM18&gt;$AM$1,"NA",(IF(AN18&lt;'[2]Point Tables'!$S$6,"OLD",(IF(AO18="Y","X",(VLOOKUP(AL18,[1]Y12WF!$A$1:$A$65536,1,FALSE)))))))</f>
        <v>NA</v>
      </c>
      <c r="AQ18" s="3" t="str">
        <f>IF(AM18&gt;$AM$1,"NA",(IF(AN18&lt;'[2]Point Tables'!$S$7,"OLD",(IF(AO18="Y","X",(VLOOKUP(AL18,[1]Y10WF!$A$1:$A$65536,1,FALSE)))))))</f>
        <v>NA</v>
      </c>
      <c r="AR18" s="27"/>
      <c r="AS18" s="31" t="s">
        <v>1033</v>
      </c>
      <c r="AT18" s="31">
        <v>2000</v>
      </c>
      <c r="AU18" s="31" t="s">
        <v>725</v>
      </c>
      <c r="AV18" s="31" t="s">
        <v>1033</v>
      </c>
      <c r="AW18" s="31">
        <v>100127184</v>
      </c>
      <c r="AX18" s="31">
        <v>15</v>
      </c>
      <c r="AY18" s="31">
        <v>2000</v>
      </c>
      <c r="BA18" s="3">
        <f>IF(AX18&gt;$AX$1,"NA",(IF(AY18&lt;'[2]Point Tables'!$S$6,"OLD",(IF(AZ18="Y","X",(VLOOKUP(AW18,[1]Y12WF!$A$1:$A$65536,1,FALSE)))))))</f>
        <v>100127184</v>
      </c>
      <c r="BB18" s="3">
        <f>IF(AX18&gt;$AX$1,"NA",(IF(AY18&lt;'[3]Point Tables'!$S$7,"OLD",(IF(AZ18="Y","X",(VLOOKUP(AW18,[1]Y10WF!$A$1:$A$65536,1,FALSE)))))))</f>
        <v>100127184</v>
      </c>
      <c r="BC18" s="3"/>
      <c r="BD18" s="3" t="s">
        <v>719</v>
      </c>
      <c r="BE18" s="3">
        <v>1999</v>
      </c>
      <c r="BF18" s="3" t="s">
        <v>703</v>
      </c>
      <c r="BG18" s="14" t="s">
        <v>719</v>
      </c>
      <c r="BH18" s="26">
        <v>100090237</v>
      </c>
      <c r="BI18" s="40">
        <v>15</v>
      </c>
      <c r="BJ18" s="27">
        <v>1999</v>
      </c>
      <c r="BK18" s="38"/>
      <c r="BL18" s="3" t="str">
        <f>IF(BI18&gt;$BI$1,"NA",(IF(BJ18&lt;'[2]Point Tables'!$S$6,"OLD",(IF(BK18="Y","X",(VLOOKUP(BH18,[1]Y12WF!$A$1:$A$65536,1,FALSE)))))))</f>
        <v>NA</v>
      </c>
      <c r="BM18" s="3" t="str">
        <f>IF(BI18&gt;$BI$1,"NA",(IF(BJ18&lt;'[2]Point Tables'!$S$7,"OLD",(IF(BK18="Y","X",(VLOOKUP(BH18,[1]Y10WF!$A$1:$A$65536,1,FALSE)))))))</f>
        <v>NA</v>
      </c>
      <c r="BO18" s="3" t="s">
        <v>1034</v>
      </c>
      <c r="BP18" s="3">
        <v>2001</v>
      </c>
      <c r="BQ18" s="3" t="s">
        <v>937</v>
      </c>
      <c r="BR18" s="28" t="s">
        <v>1034</v>
      </c>
      <c r="BS18" s="30">
        <v>100124271</v>
      </c>
      <c r="BT18" s="29">
        <v>15</v>
      </c>
      <c r="BU18" s="28">
        <v>2001</v>
      </c>
      <c r="BW18" s="3" t="str">
        <f>IF(BT18&gt;$BT$1,"NA",(IF(BU18&lt;'[2]Point Tables'!$S$6,"OLD",(IF(BV18="Y","X",(VLOOKUP(BS18,[1]Y12WF!$A$1:$A$65536,1,FALSE)))))))</f>
        <v>NA</v>
      </c>
      <c r="BX18" s="3" t="str">
        <f>IF(BT18&gt;$BT$1,"NA",(IF(BU18&lt;'[2]Point Tables'!$S$7,"OLD",(IF(BV18="Y","X",(VLOOKUP(BS18,[1]Y10WF!$A$1:$A$65536,1,FALSE)))))))</f>
        <v>NA</v>
      </c>
      <c r="BZ18" s="3" t="s">
        <v>1035</v>
      </c>
      <c r="CA18" s="3">
        <v>2001</v>
      </c>
      <c r="CB18" s="3" t="s">
        <v>713</v>
      </c>
      <c r="CC18" s="13" t="s">
        <v>1035</v>
      </c>
      <c r="CD18" s="14">
        <v>100124164</v>
      </c>
      <c r="CE18" s="25">
        <v>15</v>
      </c>
      <c r="CF18" s="24">
        <v>2001</v>
      </c>
      <c r="CH18" s="3">
        <f>IF(CE18&gt;$CE$1,"NA",(IF(CF18&lt;'[2]Point Tables'!$S$6,"OLD",(IF(CG18="Y","X",(VLOOKUP(CD18,[1]Y12WF!$A$1:$A$65536,1,FALSE)))))))</f>
        <v>100124164</v>
      </c>
      <c r="CI18" s="3">
        <f>IF(CE18&gt;$CE$1,"NA",(IF(CF18&lt;'[4]Point Tables'!$S$7,"OLD",(IF(CG18="Y","X",(VLOOKUP(CD18,[1]Y10WF!$A$1:$A$65536,1,FALSE)))))))</f>
        <v>100124164</v>
      </c>
      <c r="CK18" s="3" t="s">
        <v>711</v>
      </c>
      <c r="CL18" s="3">
        <v>1999</v>
      </c>
      <c r="CM18" s="3" t="s">
        <v>71</v>
      </c>
      <c r="CN18" s="13" t="s">
        <v>711</v>
      </c>
      <c r="CO18" s="14">
        <v>100127857</v>
      </c>
      <c r="CP18" s="25">
        <v>15</v>
      </c>
      <c r="CQ18" s="24">
        <v>1999</v>
      </c>
      <c r="CS18" s="3" t="str">
        <f>IF(CP18&gt;$CP$1,"NA",(IF(CQ18&lt;'[2]Point Tables'!$S$6,"OLD",(IF(CR18="Y","X",(VLOOKUP(CO18,[1]Y12WF!$A$1:$A$65536,1,FALSE)))))))</f>
        <v>NA</v>
      </c>
      <c r="CT18" s="3" t="str">
        <f>IF(CP18&gt;$CP$1,"NA",(IF(CQ18&lt;'[2]Point Tables'!$S$7,"OLD",(IF(CR18="Y","X",(VLOOKUP(CO18,[1]Y10WF!$A$1:$A$65536,1,FALSE)))))))</f>
        <v>NA</v>
      </c>
      <c r="CV18" s="3" t="s">
        <v>824</v>
      </c>
      <c r="CW18" s="3">
        <v>2001</v>
      </c>
      <c r="CX18" s="3" t="s">
        <v>37</v>
      </c>
      <c r="CY18" s="13" t="s">
        <v>824</v>
      </c>
      <c r="CZ18" s="14">
        <v>100119266</v>
      </c>
      <c r="DA18" s="25">
        <v>15</v>
      </c>
      <c r="DB18" s="24">
        <v>2001</v>
      </c>
      <c r="DD18" s="3" t="str">
        <f>IF(DA18&gt;$DA$1,"NA",(IF(DB18&lt;'[2]Point Tables'!$S$6,"OLD",(IF(DC18="Y","X",(VLOOKUP(CZ18,[1]Y12WF!$A$1:$A$65536,1,FALSE)))))))</f>
        <v>NA</v>
      </c>
      <c r="DE18" s="3" t="str">
        <f>IF(DA18&gt;$DA$1,"NA",(IF(DB18&lt;'[2]Point Tables'!$S$7,"OLD",(IF(DC18="Y","X",(VLOOKUP(CZ18,[1]Y10WF!$A$1:$A$65536,1,FALSE)))))))</f>
        <v>NA</v>
      </c>
      <c r="DG18" s="3"/>
      <c r="DH18" s="3"/>
      <c r="DI18" s="3"/>
      <c r="DK18" s="14"/>
      <c r="DL18" s="25"/>
      <c r="DM18" s="24"/>
      <c r="DO18" s="3"/>
      <c r="DP18" s="3"/>
    </row>
    <row r="19" spans="1:120">
      <c r="A19" t="s">
        <v>456</v>
      </c>
      <c r="B19">
        <v>2001</v>
      </c>
      <c r="C19" t="s">
        <v>51</v>
      </c>
      <c r="D19" t="s">
        <v>456</v>
      </c>
      <c r="E19">
        <v>100118470</v>
      </c>
      <c r="F19">
        <v>16</v>
      </c>
      <c r="G19">
        <v>2001</v>
      </c>
      <c r="H19" s="17" t="s">
        <v>25</v>
      </c>
      <c r="I19" s="3">
        <f>IF(F19&gt;$F$1,"NA",(IF(G19&lt;'[2]Point Tables'!$S$6,"OLD",(IF(H19="Y","X",(VLOOKUP(E19,[1]Y12WF!$A$1:$A$65536,1,FALSE)))))))</f>
        <v>100118470</v>
      </c>
      <c r="J19" s="3">
        <f>IF(F19&gt;$F$1,"NA",(IF(G19&lt;'[3]Point Tables'!$S$7,"OLD",(IF(H19="Y","X",(VLOOKUP(E19,[1]Y10WF!$A$1:$A$65536,1,FALSE)))))))</f>
        <v>100118470</v>
      </c>
      <c r="K19" s="3"/>
      <c r="L19" s="3" t="s">
        <v>645</v>
      </c>
      <c r="M19" s="3">
        <v>1999</v>
      </c>
      <c r="N19" s="3" t="s">
        <v>77</v>
      </c>
      <c r="O19" s="13" t="s">
        <v>645</v>
      </c>
      <c r="P19" s="13">
        <v>100101734</v>
      </c>
      <c r="Q19" s="13">
        <v>16</v>
      </c>
      <c r="R19" s="13">
        <v>1999</v>
      </c>
      <c r="S19" s="15" t="s">
        <v>25</v>
      </c>
      <c r="T19" s="3">
        <f>IF(Q19&gt;$Q$1,"NA",(IF(R19&lt;'[2]Point Tables'!$S$6,"OLD",(IF(S19="Y","X",(VLOOKUP(P19,[1]Y12WF!$A$1:$A$65536,1,FALSE)))))))</f>
        <v>100101734</v>
      </c>
      <c r="U19" s="3" t="str">
        <f>IF(Q19&gt;$Q$1,"NA",(IF(R19&lt;'[6]Point Tables'!$V$7,"OLD",(IF(S19="Y","X",(VLOOKUP(P19,[1]Y10WF!$A$1:$A$65536,1,FALSE)))))))</f>
        <v>OLD</v>
      </c>
      <c r="V19" s="3"/>
      <c r="W19" s="31" t="s">
        <v>714</v>
      </c>
      <c r="X19" s="31">
        <v>1998</v>
      </c>
      <c r="Y19" s="31" t="s">
        <v>98</v>
      </c>
      <c r="Z19" s="31" t="s">
        <v>714</v>
      </c>
      <c r="AA19" s="25">
        <v>100099613</v>
      </c>
      <c r="AB19" s="31">
        <v>16</v>
      </c>
      <c r="AC19" s="31">
        <v>1998</v>
      </c>
      <c r="AD19" s="27"/>
      <c r="AE19" s="3" t="str">
        <f>IF(AB19&gt;$AB$1,"NA",(IF(AC19&lt;'[2]Point Tables'!$S$6,"OLD",(IF(AD19="Y","X",(VLOOKUP(AA19,[1]Y12WF!$A$1:$A$65536,1,FALSE)))))))</f>
        <v>NA</v>
      </c>
      <c r="AF19" s="3" t="str">
        <f>IF(AB19&gt;$AB$1,"NA",(IF(AC19&lt;'[2]Point Tables'!$S$7,"OLD",(IF(AD19="Y","X",(VLOOKUP(AA19,[1]Y10WF!$A$1:$A$65536,1,FALSE)))))))</f>
        <v>NA</v>
      </c>
      <c r="AG19" s="3"/>
      <c r="AH19" s="3" t="s">
        <v>771</v>
      </c>
      <c r="AI19" s="3">
        <v>2000</v>
      </c>
      <c r="AJ19" s="3" t="s">
        <v>124</v>
      </c>
      <c r="AK19" s="13" t="s">
        <v>771</v>
      </c>
      <c r="AL19" s="13">
        <v>100100890</v>
      </c>
      <c r="AM19" s="13">
        <v>16</v>
      </c>
      <c r="AN19" s="13">
        <v>2000</v>
      </c>
      <c r="AO19" s="27"/>
      <c r="AP19" s="3" t="str">
        <f>IF(AM19&gt;$AM$1,"NA",(IF(AN19&lt;'[2]Point Tables'!$S$6,"OLD",(IF(AO19="Y","X",(VLOOKUP(AL19,[1]Y12WF!$A$1:$A$65536,1,FALSE)))))))</f>
        <v>NA</v>
      </c>
      <c r="AQ19" s="3" t="str">
        <f>IF(AM19&gt;$AM$1,"NA",(IF(AN19&lt;'[2]Point Tables'!$S$7,"OLD",(IF(AO19="Y","X",(VLOOKUP(AL19,[1]Y10WF!$A$1:$A$65536,1,FALSE)))))))</f>
        <v>NA</v>
      </c>
      <c r="AR19" s="27"/>
      <c r="AS19" s="31" t="s">
        <v>777</v>
      </c>
      <c r="AT19" s="31">
        <v>1998</v>
      </c>
      <c r="AU19" s="31" t="s">
        <v>905</v>
      </c>
      <c r="AV19" s="31" t="s">
        <v>777</v>
      </c>
      <c r="AW19" s="31">
        <v>100087790</v>
      </c>
      <c r="AX19" s="31">
        <v>16</v>
      </c>
      <c r="AY19" s="31">
        <v>1998</v>
      </c>
      <c r="BA19" s="3">
        <f>IF(AX19&gt;$AX$1,"NA",(IF(AY19&lt;'[2]Point Tables'!$S$6,"OLD",(IF(AZ19="Y","X",(VLOOKUP(AW19,[1]Y12WF!$A$1:$A$65536,1,FALSE)))))))</f>
        <v>100087790</v>
      </c>
      <c r="BB19" s="3" t="e">
        <f>IF(AX19&gt;$AX$1,"NA",(IF(AY19&lt;'[3]Point Tables'!$S$7,"OLD",(IF(AZ19="Y","X",(VLOOKUP(AW19,[1]Y10WF!$A$1:$A$65536,1,FALSE)))))))</f>
        <v>#N/A</v>
      </c>
      <c r="BC19" s="3"/>
      <c r="BD19" s="3" t="s">
        <v>702</v>
      </c>
      <c r="BE19" s="3">
        <v>1999</v>
      </c>
      <c r="BF19" s="3" t="s">
        <v>703</v>
      </c>
      <c r="BG19" s="14" t="s">
        <v>702</v>
      </c>
      <c r="BH19" s="26">
        <v>100088767</v>
      </c>
      <c r="BI19" s="40">
        <v>16</v>
      </c>
      <c r="BJ19" s="27">
        <v>1999</v>
      </c>
      <c r="BK19" s="38"/>
      <c r="BL19" s="3" t="str">
        <f>IF(BI19&gt;$BI$1,"NA",(IF(BJ19&lt;'[2]Point Tables'!$S$6,"OLD",(IF(BK19="Y","X",(VLOOKUP(BH19,[1]Y12WF!$A$1:$A$65536,1,FALSE)))))))</f>
        <v>NA</v>
      </c>
      <c r="BM19" s="3" t="str">
        <f>IF(BI19&gt;$BI$1,"NA",(IF(BJ19&lt;'[2]Point Tables'!$S$7,"OLD",(IF(BK19="Y","X",(VLOOKUP(BH19,[1]Y10WF!$A$1:$A$65536,1,FALSE)))))))</f>
        <v>NA</v>
      </c>
      <c r="BO19" s="3" t="s">
        <v>1036</v>
      </c>
      <c r="BP19" s="3">
        <v>1999</v>
      </c>
      <c r="BQ19" s="3" t="s">
        <v>775</v>
      </c>
      <c r="BR19" s="28" t="s">
        <v>1036</v>
      </c>
      <c r="BS19" s="30">
        <v>100131762</v>
      </c>
      <c r="BT19" s="29">
        <v>16</v>
      </c>
      <c r="BU19" s="28">
        <v>1999</v>
      </c>
      <c r="BW19" s="3" t="str">
        <f>IF(BT19&gt;$BT$1,"NA",(IF(BU19&lt;'[2]Point Tables'!$S$6,"OLD",(IF(BV19="Y","X",(VLOOKUP(BS19,[1]Y12WF!$A$1:$A$65536,1,FALSE)))))))</f>
        <v>NA</v>
      </c>
      <c r="BX19" s="3" t="str">
        <f>IF(BT19&gt;$BT$1,"NA",(IF(BU19&lt;'[2]Point Tables'!$S$7,"OLD",(IF(BV19="Y","X",(VLOOKUP(BS19,[1]Y10WF!$A$1:$A$65536,1,FALSE)))))))</f>
        <v>NA</v>
      </c>
      <c r="BZ19" s="3" t="s">
        <v>714</v>
      </c>
      <c r="CA19" s="3">
        <v>1998</v>
      </c>
      <c r="CB19" s="3" t="s">
        <v>715</v>
      </c>
      <c r="CC19" s="13" t="s">
        <v>714</v>
      </c>
      <c r="CD19" s="14">
        <v>100099613</v>
      </c>
      <c r="CE19" s="25">
        <v>16</v>
      </c>
      <c r="CF19" s="24">
        <v>1998</v>
      </c>
      <c r="CH19" s="3" t="str">
        <f>IF(CE19&gt;$CE$1,"NA",(IF(CF19&lt;'[2]Point Tables'!$S$6,"OLD",(IF(CG19="Y","X",(VLOOKUP(CD19,[1]Y12WF!$A$1:$A$65536,1,FALSE)))))))</f>
        <v>NA</v>
      </c>
      <c r="CI19" s="3" t="str">
        <f>IF(CE19&gt;$CE$1,"NA",(IF(CF19&lt;'[4]Point Tables'!$S$7,"OLD",(IF(CG19="Y","X",(VLOOKUP(CD19,[1]Y10WF!$A$1:$A$65536,1,FALSE)))))))</f>
        <v>NA</v>
      </c>
      <c r="CK19" s="3" t="s">
        <v>1037</v>
      </c>
      <c r="CL19" s="3">
        <v>2000</v>
      </c>
      <c r="CM19" s="3" t="s">
        <v>58</v>
      </c>
      <c r="CN19" s="13" t="s">
        <v>1037</v>
      </c>
      <c r="CO19" s="14">
        <v>100097133</v>
      </c>
      <c r="CP19" s="25">
        <v>16</v>
      </c>
      <c r="CQ19" s="24">
        <v>2000</v>
      </c>
      <c r="CS19" s="3" t="str">
        <f>IF(CP19&gt;$CP$1,"NA",(IF(CQ19&lt;'[2]Point Tables'!$S$6,"OLD",(IF(CR19="Y","X",(VLOOKUP(CO19,[1]Y12WF!$A$1:$A$65536,1,FALSE)))))))</f>
        <v>NA</v>
      </c>
      <c r="CT19" s="3" t="str">
        <f>IF(CP19&gt;$CP$1,"NA",(IF(CQ19&lt;'[2]Point Tables'!$S$7,"OLD",(IF(CR19="Y","X",(VLOOKUP(CO19,[1]Y10WF!$A$1:$A$65536,1,FALSE)))))))</f>
        <v>NA</v>
      </c>
      <c r="CV19" s="3" t="s">
        <v>1038</v>
      </c>
      <c r="CW19" s="3">
        <v>2000</v>
      </c>
      <c r="CX19" s="3" t="s">
        <v>374</v>
      </c>
      <c r="CY19" s="13" t="s">
        <v>1038</v>
      </c>
      <c r="CZ19" s="14">
        <v>100124914</v>
      </c>
      <c r="DA19" s="25">
        <v>16</v>
      </c>
      <c r="DB19" s="24">
        <v>2000</v>
      </c>
      <c r="DD19" s="3" t="str">
        <f>IF(DA19&gt;$DA$1,"NA",(IF(DB19&lt;'[2]Point Tables'!$S$6,"OLD",(IF(DC19="Y","X",(VLOOKUP(CZ19,[1]Y12WF!$A$1:$A$65536,1,FALSE)))))))</f>
        <v>NA</v>
      </c>
      <c r="DE19" s="3" t="str">
        <f>IF(DA19&gt;$DA$1,"NA",(IF(DB19&lt;'[2]Point Tables'!$S$7,"OLD",(IF(DC19="Y","X",(VLOOKUP(CZ19,[1]Y10WF!$A$1:$A$65536,1,FALSE)))))))</f>
        <v>NA</v>
      </c>
      <c r="DG19" s="3"/>
      <c r="DH19" s="3"/>
      <c r="DI19" s="3"/>
      <c r="DK19" s="14"/>
      <c r="DL19" s="25"/>
      <c r="DM19" s="24"/>
      <c r="DO19" s="3"/>
      <c r="DP19" s="3"/>
    </row>
    <row r="20" spans="1:120" ht="27">
      <c r="A20" t="s">
        <v>494</v>
      </c>
      <c r="B20">
        <v>1998</v>
      </c>
      <c r="C20" t="s">
        <v>27</v>
      </c>
      <c r="D20" t="s">
        <v>494</v>
      </c>
      <c r="E20">
        <v>100083238</v>
      </c>
      <c r="F20">
        <v>17</v>
      </c>
      <c r="G20">
        <v>1998</v>
      </c>
      <c r="H20" s="17" t="s">
        <v>25</v>
      </c>
      <c r="I20" s="3">
        <f>IF(F20&gt;$F$1,"NA",(IF(G20&lt;'[2]Point Tables'!$S$6,"OLD",(IF(H20="Y","X",(VLOOKUP(E20,[1]Y12WF!$A$1:$A$65536,1,FALSE)))))))</f>
        <v>100083238</v>
      </c>
      <c r="J20" s="3" t="e">
        <f>IF(F20&gt;$F$1,"NA",(IF(G20&lt;'[3]Point Tables'!$S$7,"OLD",(IF(H20="Y","X",(VLOOKUP(E20,[1]Y10WF!$A$1:$A$65536,1,FALSE)))))))</f>
        <v>#N/A</v>
      </c>
      <c r="K20" s="3"/>
      <c r="L20" s="3" t="s">
        <v>681</v>
      </c>
      <c r="M20" s="3">
        <v>1998</v>
      </c>
      <c r="N20" s="3" t="s">
        <v>105</v>
      </c>
      <c r="O20" s="13" t="s">
        <v>681</v>
      </c>
      <c r="P20" s="13">
        <v>100087790</v>
      </c>
      <c r="Q20" s="13">
        <v>17</v>
      </c>
      <c r="R20" s="13">
        <v>1998</v>
      </c>
      <c r="S20" s="15" t="s">
        <v>25</v>
      </c>
      <c r="T20" s="3">
        <f>IF(Q20&gt;$Q$1,"NA",(IF(R20&lt;'[2]Point Tables'!$S$6,"OLD",(IF(S20="Y","X",(VLOOKUP(P20,[1]Y12WF!$A$1:$A$65536,1,FALSE)))))))</f>
        <v>100087790</v>
      </c>
      <c r="U20" s="3" t="str">
        <f>IF(Q20&gt;$Q$1,"NA",(IF(R20&lt;'[6]Point Tables'!$V$7,"OLD",(IF(S20="Y","X",(VLOOKUP(P20,[1]Y10WF!$A$1:$A$65536,1,FALSE)))))))</f>
        <v>OLD</v>
      </c>
      <c r="V20" s="3"/>
      <c r="W20" s="31" t="s">
        <v>1039</v>
      </c>
      <c r="X20" s="31">
        <v>1999</v>
      </c>
      <c r="Y20" s="31" t="s">
        <v>794</v>
      </c>
      <c r="Z20" s="31" t="s">
        <v>1039</v>
      </c>
      <c r="AA20" s="25">
        <v>100082739</v>
      </c>
      <c r="AB20" s="31">
        <v>17</v>
      </c>
      <c r="AC20" s="31">
        <v>1999</v>
      </c>
      <c r="AD20" s="27"/>
      <c r="AE20" s="3" t="str">
        <f>IF(AB20&gt;$AB$1,"NA",(IF(AC20&lt;'[2]Point Tables'!$S$6,"OLD",(IF(AD20="Y","X",(VLOOKUP(AA20,[1]Y12WF!$A$1:$A$65536,1,FALSE)))))))</f>
        <v>NA</v>
      </c>
      <c r="AF20" s="3" t="str">
        <f>IF(AB20&gt;$AB$1,"NA",(IF(AC20&lt;'[2]Point Tables'!$S$7,"OLD",(IF(AD20="Y","X",(VLOOKUP(AA20,[1]Y10WF!$A$1:$A$65536,1,FALSE)))))))</f>
        <v>NA</v>
      </c>
      <c r="AG20" s="3"/>
      <c r="AH20" s="3" t="s">
        <v>812</v>
      </c>
      <c r="AI20" s="3">
        <v>1998</v>
      </c>
      <c r="AJ20" s="3" t="s">
        <v>80</v>
      </c>
      <c r="AK20" s="13" t="s">
        <v>812</v>
      </c>
      <c r="AL20" s="13">
        <v>100118560</v>
      </c>
      <c r="AM20" s="13">
        <v>17</v>
      </c>
      <c r="AN20" s="13">
        <v>1998</v>
      </c>
      <c r="AO20" s="27"/>
      <c r="AP20" s="3" t="str">
        <f>IF(AM20&gt;$AM$1,"NA",(IF(AN20&lt;'[2]Point Tables'!$S$6,"OLD",(IF(AO20="Y","X",(VLOOKUP(AL20,[1]Y12WF!$A$1:$A$65536,1,FALSE)))))))</f>
        <v>NA</v>
      </c>
      <c r="AQ20" s="3" t="str">
        <f>IF(AM20&gt;$AM$1,"NA",(IF(AN20&lt;'[2]Point Tables'!$S$7,"OLD",(IF(AO20="Y","X",(VLOOKUP(AL20,[1]Y10WF!$A$1:$A$65536,1,FALSE)))))))</f>
        <v>NA</v>
      </c>
      <c r="AR20" s="27"/>
      <c r="AS20" s="31" t="s">
        <v>837</v>
      </c>
      <c r="AT20" s="31">
        <v>1998</v>
      </c>
      <c r="AU20" s="31" t="s">
        <v>703</v>
      </c>
      <c r="AV20" s="31" t="s">
        <v>837</v>
      </c>
      <c r="AW20" s="31">
        <v>100098412</v>
      </c>
      <c r="AX20" s="31">
        <v>17</v>
      </c>
      <c r="AY20" s="31">
        <v>1998</v>
      </c>
      <c r="BA20" s="3">
        <f>IF(AX20&gt;$AX$1,"NA",(IF(AY20&lt;'[2]Point Tables'!$S$6,"OLD",(IF(AZ20="Y","X",(VLOOKUP(AW20,[1]Y12WF!$A$1:$A$65536,1,FALSE)))))))</f>
        <v>100098412</v>
      </c>
      <c r="BB20" s="3" t="e">
        <f>IF(AX20&gt;$AX$1,"NA",(IF(AY20&lt;'[3]Point Tables'!$S$7,"OLD",(IF(AZ20="Y","X",(VLOOKUP(AW20,[1]Y10WF!$A$1:$A$65536,1,FALSE)))))))</f>
        <v>#N/A</v>
      </c>
      <c r="BC20" s="3"/>
      <c r="BD20" s="3" t="s">
        <v>834</v>
      </c>
      <c r="BE20" s="3">
        <v>1998</v>
      </c>
      <c r="BF20" s="3" t="s">
        <v>699</v>
      </c>
      <c r="BG20" s="14" t="s">
        <v>834</v>
      </c>
      <c r="BH20" s="26">
        <v>100082073</v>
      </c>
      <c r="BI20" s="40">
        <v>17</v>
      </c>
      <c r="BJ20" s="27">
        <v>1998</v>
      </c>
      <c r="BK20" s="38"/>
      <c r="BL20" s="3" t="str">
        <f>IF(BI20&gt;$BI$1,"NA",(IF(BJ20&lt;'[2]Point Tables'!$S$6,"OLD",(IF(BK20="Y","X",(VLOOKUP(BH20,[1]Y12WF!$A$1:$A$65536,1,FALSE)))))))</f>
        <v>NA</v>
      </c>
      <c r="BM20" s="3" t="str">
        <f>IF(BI20&gt;$BI$1,"NA",(IF(BJ20&lt;'[2]Point Tables'!$S$7,"OLD",(IF(BK20="Y","X",(VLOOKUP(BH20,[1]Y10WF!$A$1:$A$65536,1,FALSE)))))))</f>
        <v>NA</v>
      </c>
      <c r="BO20" s="3"/>
      <c r="BP20" s="3"/>
      <c r="BQ20" s="3"/>
      <c r="BR20" s="28"/>
      <c r="BS20" s="30"/>
      <c r="BT20" s="29"/>
      <c r="BU20" s="28"/>
      <c r="BW20" s="3" t="str">
        <f>IF(BT20&gt;$BT$1,"NA",(IF(BU20&lt;'[2]Point Tables'!$S$6,"OLD",(IF(BV20="Y","X",(VLOOKUP(BS20,[1]Y12WF!$A$1:$A$65536,1,FALSE)))))))</f>
        <v>OLD</v>
      </c>
      <c r="BX20" s="3" t="str">
        <f>IF(BT20&gt;$BT$1,"NA",(IF(BU20&lt;'[2]Point Tables'!$S$7,"OLD",(IF(BV20="Y","X",(VLOOKUP(BS20,[1]Y10WF!$A$1:$A$65536,1,FALSE)))))))</f>
        <v>OLD</v>
      </c>
      <c r="BZ20" s="3" t="s">
        <v>1033</v>
      </c>
      <c r="CA20" s="3">
        <v>2000</v>
      </c>
      <c r="CB20" s="3" t="s">
        <v>725</v>
      </c>
      <c r="CC20" s="13" t="s">
        <v>1033</v>
      </c>
      <c r="CD20" s="14">
        <v>100127184</v>
      </c>
      <c r="CE20" s="25">
        <v>17</v>
      </c>
      <c r="CF20" s="24">
        <v>2000</v>
      </c>
      <c r="CH20" s="3" t="str">
        <f>IF(CE20&gt;$CE$1,"NA",(IF(CF20&lt;'[2]Point Tables'!$S$6,"OLD",(IF(CG20="Y","X",(VLOOKUP(CD20,[1]Y12WF!$A$1:$A$65536,1,FALSE)))))))</f>
        <v>NA</v>
      </c>
      <c r="CI20" s="3" t="str">
        <f>IF(CE20&gt;$CE$1,"NA",(IF(CF20&lt;'[4]Point Tables'!$S$7,"OLD",(IF(CG20="Y","X",(VLOOKUP(CD20,[1]Y10WF!$A$1:$A$65536,1,FALSE)))))))</f>
        <v>NA</v>
      </c>
      <c r="CK20" s="3" t="s">
        <v>1040</v>
      </c>
      <c r="CL20" s="3">
        <v>2000</v>
      </c>
      <c r="CM20" s="3" t="s">
        <v>74</v>
      </c>
      <c r="CN20" s="13" t="s">
        <v>1040</v>
      </c>
      <c r="CO20" s="14">
        <v>100127184</v>
      </c>
      <c r="CP20" s="25">
        <v>17</v>
      </c>
      <c r="CQ20" s="24">
        <v>2000</v>
      </c>
      <c r="CS20" s="3"/>
      <c r="CT20" s="3"/>
      <c r="CV20" s="3" t="s">
        <v>1008</v>
      </c>
      <c r="CW20" s="3">
        <v>2000</v>
      </c>
      <c r="CX20" s="3" t="s">
        <v>80</v>
      </c>
      <c r="CY20" s="13" t="s">
        <v>1008</v>
      </c>
      <c r="CZ20" s="14">
        <v>100085417</v>
      </c>
      <c r="DA20" s="25">
        <v>17</v>
      </c>
      <c r="DB20" s="24">
        <v>2000</v>
      </c>
      <c r="DD20" s="3" t="str">
        <f>IF(DA20&gt;$DA$1,"NA",(IF(DB20&lt;'[2]Point Tables'!$S$6,"OLD",(IF(DC20="Y","X",(VLOOKUP(CZ20,[1]Y12WF!$A$1:$A$65536,1,FALSE)))))))</f>
        <v>NA</v>
      </c>
      <c r="DE20" s="3" t="str">
        <f>IF(DA20&gt;$DA$1,"NA",(IF(DB20&lt;'[2]Point Tables'!$S$7,"OLD",(IF(DC20="Y","X",(VLOOKUP(CZ20,[1]Y10WF!$A$1:$A$65536,1,FALSE)))))))</f>
        <v>NA</v>
      </c>
      <c r="DG20" s="3"/>
      <c r="DH20" s="3"/>
      <c r="DI20" s="3"/>
      <c r="DK20" s="14"/>
      <c r="DL20" s="25"/>
      <c r="DM20" s="24"/>
      <c r="DO20" s="3"/>
      <c r="DP20" s="3"/>
    </row>
    <row r="21" spans="1:120">
      <c r="A21" t="s">
        <v>665</v>
      </c>
      <c r="B21">
        <v>1998</v>
      </c>
      <c r="C21" t="s">
        <v>37</v>
      </c>
      <c r="D21" t="s">
        <v>665</v>
      </c>
      <c r="E21">
        <v>100101271</v>
      </c>
      <c r="F21">
        <v>18</v>
      </c>
      <c r="G21">
        <v>1998</v>
      </c>
      <c r="H21" s="17" t="s">
        <v>25</v>
      </c>
      <c r="I21" s="3">
        <f>IF(F21&gt;$F$1,"NA",(IF(G21&lt;'[2]Point Tables'!$S$6,"OLD",(IF(H21="Y","X",(VLOOKUP(E21,[1]Y12WF!$A$1:$A$65536,1,FALSE)))))))</f>
        <v>100101271</v>
      </c>
      <c r="J21" s="3" t="e">
        <f>IF(F21&gt;$F$1,"NA",(IF(G21&lt;'[3]Point Tables'!$S$7,"OLD",(IF(H21="Y","X",(VLOOKUP(E21,[1]Y10WF!$A$1:$A$65536,1,FALSE)))))))</f>
        <v>#N/A</v>
      </c>
      <c r="K21" s="3"/>
      <c r="L21" s="3" t="s">
        <v>690</v>
      </c>
      <c r="M21" s="3">
        <v>1998</v>
      </c>
      <c r="N21" s="3" t="s">
        <v>80</v>
      </c>
      <c r="O21" s="13" t="s">
        <v>690</v>
      </c>
      <c r="P21" s="13">
        <v>100099218</v>
      </c>
      <c r="Q21" s="13">
        <v>18</v>
      </c>
      <c r="R21" s="13">
        <v>1998</v>
      </c>
      <c r="S21" s="15" t="s">
        <v>25</v>
      </c>
      <c r="T21" s="3">
        <f>IF(Q21&gt;$Q$1,"NA",(IF(R21&lt;'[2]Point Tables'!$S$6,"OLD",(IF(S21="Y","X",(VLOOKUP(P21,[1]Y12WF!$A$1:$A$65536,1,FALSE)))))))</f>
        <v>100099218</v>
      </c>
      <c r="U21" s="3" t="str">
        <f>IF(Q21&gt;$Q$1,"NA",(IF(R21&lt;'[6]Point Tables'!$V$7,"OLD",(IF(S21="Y","X",(VLOOKUP(P21,[1]Y10WF!$A$1:$A$65536,1,FALSE)))))))</f>
        <v>OLD</v>
      </c>
      <c r="V21" s="3"/>
      <c r="W21" s="3" t="s">
        <v>1033</v>
      </c>
      <c r="X21" s="3">
        <v>2000</v>
      </c>
      <c r="Y21" s="3" t="s">
        <v>885</v>
      </c>
      <c r="Z21" s="14" t="s">
        <v>1033</v>
      </c>
      <c r="AA21" s="14">
        <v>100127184</v>
      </c>
      <c r="AB21" s="41">
        <v>18</v>
      </c>
      <c r="AC21" s="14">
        <v>2000</v>
      </c>
      <c r="AD21" s="27"/>
      <c r="AE21" s="3" t="str">
        <f>IF(AB21&gt;$AB$1,"NA",(IF(AC21&lt;'[2]Point Tables'!$S$6,"OLD",(IF(AD21="Y","X",(VLOOKUP(AA21,[1]Y12WF!$A$1:$A$65536,1,FALSE)))))))</f>
        <v>NA</v>
      </c>
      <c r="AF21" s="3" t="str">
        <f>IF(AB21&gt;$AB$1,"NA",(IF(AC21&lt;'[2]Point Tables'!$S$7,"OLD",(IF(AD21="Y","X",(VLOOKUP(AA21,[1]Y10WF!$A$1:$A$65536,1,FALSE)))))))</f>
        <v>NA</v>
      </c>
      <c r="AG21" s="3"/>
      <c r="AH21" s="3" t="s">
        <v>757</v>
      </c>
      <c r="AI21" s="3">
        <v>1999</v>
      </c>
      <c r="AJ21" s="3" t="s">
        <v>80</v>
      </c>
      <c r="AK21" s="13" t="s">
        <v>757</v>
      </c>
      <c r="AL21" s="13">
        <v>100089091</v>
      </c>
      <c r="AM21" s="13">
        <v>18</v>
      </c>
      <c r="AN21" s="13">
        <v>1999</v>
      </c>
      <c r="AO21" s="27"/>
      <c r="AP21" s="3" t="str">
        <f>IF(AM21&gt;$AM$1,"NA",(IF(AN21&lt;'[2]Point Tables'!$S$6,"OLD",(IF(AO21="Y","X",(VLOOKUP(AL21,[1]Y12WF!$A$1:$A$65536,1,FALSE)))))))</f>
        <v>NA</v>
      </c>
      <c r="AQ21" s="3" t="str">
        <f>IF(AM21&gt;$AM$1,"NA",(IF(AN21&lt;'[2]Point Tables'!$S$7,"OLD",(IF(AO21="Y","X",(VLOOKUP(AL21,[1]Y10WF!$A$1:$A$65536,1,FALSE)))))))</f>
        <v>NA</v>
      </c>
      <c r="AR21" s="27"/>
      <c r="AS21" s="31" t="s">
        <v>731</v>
      </c>
      <c r="AT21" s="31">
        <v>1999</v>
      </c>
      <c r="AU21" s="31" t="s">
        <v>683</v>
      </c>
      <c r="AV21" s="31" t="s">
        <v>731</v>
      </c>
      <c r="AW21" s="31">
        <v>100099619</v>
      </c>
      <c r="AX21" s="31">
        <v>18</v>
      </c>
      <c r="AY21" s="31">
        <v>1999</v>
      </c>
      <c r="BA21" s="3">
        <f>IF(AX21&gt;$AX$1,"NA",(IF(AY21&lt;'[2]Point Tables'!$S$6,"OLD",(IF(AZ21="Y","X",(VLOOKUP(AW21,[1]Y12WF!$A$1:$A$65536,1,FALSE)))))))</f>
        <v>100099619</v>
      </c>
      <c r="BB21" s="3" t="e">
        <f>IF(AX21&gt;$AX$1,"NA",(IF(AY21&lt;'[3]Point Tables'!$S$7,"OLD",(IF(AZ21="Y","X",(VLOOKUP(AW21,[1]Y10WF!$A$1:$A$65536,1,FALSE)))))))</f>
        <v>#N/A</v>
      </c>
      <c r="BC21" s="3"/>
      <c r="BD21" s="3" t="s">
        <v>1041</v>
      </c>
      <c r="BE21" s="3">
        <v>2000</v>
      </c>
      <c r="BF21" s="3" t="s">
        <v>699</v>
      </c>
      <c r="BG21" s="14" t="s">
        <v>1041</v>
      </c>
      <c r="BH21" s="26">
        <v>100123809</v>
      </c>
      <c r="BI21" s="40">
        <v>18</v>
      </c>
      <c r="BJ21" s="27">
        <v>2000</v>
      </c>
      <c r="BK21" s="38"/>
      <c r="BL21" s="3" t="str">
        <f>IF(BI21&gt;$BI$1,"NA",(IF(BJ21&lt;'[2]Point Tables'!$S$6,"OLD",(IF(BK21="Y","X",(VLOOKUP(BH21,[1]Y12WF!$A$1:$A$65536,1,FALSE)))))))</f>
        <v>NA</v>
      </c>
      <c r="BM21" s="3" t="str">
        <f>IF(BI21&gt;$BI$1,"NA",(IF(BJ21&lt;'[2]Point Tables'!$S$7,"OLD",(IF(BK21="Y","X",(VLOOKUP(BH21,[1]Y10WF!$A$1:$A$65536,1,FALSE)))))))</f>
        <v>NA</v>
      </c>
      <c r="BO21" s="3"/>
      <c r="BP21" s="3"/>
      <c r="BQ21" s="3"/>
      <c r="BR21" s="28"/>
      <c r="BS21" s="30"/>
      <c r="BT21" s="29"/>
      <c r="BU21" s="28"/>
      <c r="BW21" s="3" t="str">
        <f>IF(BT21&gt;$BT$1,"NA",(IF(BU21&lt;'[2]Point Tables'!$S$6,"OLD",(IF(BV21="Y","X",(VLOOKUP(BS21,[1]Y12WF!$A$1:$A$65536,1,FALSE)))))))</f>
        <v>OLD</v>
      </c>
      <c r="BX21" s="3" t="str">
        <f>IF(BT21&gt;$BT$1,"NA",(IF(BU21&lt;'[2]Point Tables'!$S$7,"OLD",(IF(BV21="Y","X",(VLOOKUP(BS21,[1]Y10WF!$A$1:$A$65536,1,FALSE)))))))</f>
        <v>OLD</v>
      </c>
      <c r="BZ21" s="3" t="s">
        <v>1042</v>
      </c>
      <c r="CA21" s="3">
        <v>2000</v>
      </c>
      <c r="CB21" s="3" t="s">
        <v>703</v>
      </c>
      <c r="CC21" s="13" t="s">
        <v>1042</v>
      </c>
      <c r="CD21" s="14">
        <v>100118833</v>
      </c>
      <c r="CE21" s="25">
        <v>18</v>
      </c>
      <c r="CF21" s="24">
        <v>2000</v>
      </c>
      <c r="CH21" s="3" t="str">
        <f>IF(CE21&gt;$CE$1,"NA",(IF(CF21&lt;'[2]Point Tables'!$S$6,"OLD",(IF(CG21="Y","X",(VLOOKUP(CD21,[1]Y12WF!$A$1:$A$65536,1,FALSE)))))))</f>
        <v>NA</v>
      </c>
      <c r="CI21" s="3" t="str">
        <f>IF(CE21&gt;$CE$1,"NA",(IF(CF21&lt;'[4]Point Tables'!$S$7,"OLD",(IF(CG21="Y","X",(VLOOKUP(CD21,[1]Y10WF!$A$1:$A$65536,1,FALSE)))))))</f>
        <v>NA</v>
      </c>
      <c r="CK21" s="3" t="s">
        <v>1043</v>
      </c>
      <c r="CL21" s="3">
        <v>2000</v>
      </c>
      <c r="CM21" s="3" t="s">
        <v>58</v>
      </c>
      <c r="CN21" s="13" t="s">
        <v>1043</v>
      </c>
      <c r="CO21" s="14">
        <v>100125881</v>
      </c>
      <c r="CP21" s="25">
        <v>18</v>
      </c>
      <c r="CQ21" s="24">
        <v>2000</v>
      </c>
      <c r="CS21" s="3"/>
      <c r="CT21" s="3"/>
      <c r="CV21" s="3" t="s">
        <v>1033</v>
      </c>
      <c r="CW21" s="3">
        <v>2000</v>
      </c>
      <c r="CX21" s="3" t="s">
        <v>74</v>
      </c>
      <c r="CY21" s="13" t="s">
        <v>1033</v>
      </c>
      <c r="CZ21" s="14">
        <v>100127184</v>
      </c>
      <c r="DA21" s="25">
        <v>18</v>
      </c>
      <c r="DB21" s="24">
        <v>2000</v>
      </c>
      <c r="DD21" s="3" t="str">
        <f>IF(DA21&gt;$DA$1,"NA",(IF(DB21&lt;'[2]Point Tables'!$S$6,"OLD",(IF(DC21="Y","X",(VLOOKUP(CZ21,[1]Y12WF!$A$1:$A$65536,1,FALSE)))))))</f>
        <v>NA</v>
      </c>
      <c r="DE21" s="3" t="str">
        <f>IF(DA21&gt;$DA$1,"NA",(IF(DB21&lt;'[2]Point Tables'!$S$7,"OLD",(IF(DC21="Y","X",(VLOOKUP(CZ21,[1]Y10WF!$A$1:$A$65536,1,FALSE)))))))</f>
        <v>NA</v>
      </c>
      <c r="DG21" s="3"/>
      <c r="DH21" s="3"/>
      <c r="DI21" s="3"/>
      <c r="DK21" s="14"/>
      <c r="DL21" s="25"/>
      <c r="DM21" s="24"/>
      <c r="DO21" s="3"/>
      <c r="DP21" s="3"/>
    </row>
    <row r="22" spans="1:120" ht="16.95" customHeight="1">
      <c r="A22" t="s">
        <v>341</v>
      </c>
      <c r="B22">
        <v>1999</v>
      </c>
      <c r="C22" t="s">
        <v>160</v>
      </c>
      <c r="D22" t="s">
        <v>341</v>
      </c>
      <c r="E22">
        <v>100099607</v>
      </c>
      <c r="F22">
        <v>19</v>
      </c>
      <c r="G22">
        <v>1999</v>
      </c>
      <c r="H22" s="17" t="s">
        <v>25</v>
      </c>
      <c r="I22" s="3">
        <f>IF(F22&gt;$F$1,"NA",(IF(G22&lt;'[2]Point Tables'!$S$6,"OLD",(IF(H22="Y","X",(VLOOKUP(E22,[1]Y12WF!$A$1:$A$65536,1,FALSE)))))))</f>
        <v>100099607</v>
      </c>
      <c r="J22" s="3" t="e">
        <f>IF(F22&gt;$F$1,"NA",(IF(G22&lt;'[3]Point Tables'!$S$7,"OLD",(IF(H22="Y","X",(VLOOKUP(E22,[1]Y10WF!$A$1:$A$65536,1,FALSE)))))))</f>
        <v>#N/A</v>
      </c>
      <c r="K22" s="3"/>
      <c r="L22" s="3" t="s">
        <v>750</v>
      </c>
      <c r="M22" s="3">
        <v>1999</v>
      </c>
      <c r="N22" s="3" t="s">
        <v>80</v>
      </c>
      <c r="O22" s="13" t="s">
        <v>750</v>
      </c>
      <c r="P22" s="13">
        <v>100082848</v>
      </c>
      <c r="Q22" s="13">
        <v>19</v>
      </c>
      <c r="R22" s="13">
        <v>1999</v>
      </c>
      <c r="S22" s="15" t="s">
        <v>25</v>
      </c>
      <c r="T22" s="3">
        <f>IF(Q22&gt;$Q$1,"NA",(IF(R22&lt;'[2]Point Tables'!$S$6,"OLD",(IF(S22="Y","X",(VLOOKUP(P22,[1]Y12WF!$A$1:$A$65536,1,FALSE)))))))</f>
        <v>100082848</v>
      </c>
      <c r="U22" s="3" t="str">
        <f>IF(Q22&gt;$Q$1,"NA",(IF(R22&lt;'[6]Point Tables'!$V$7,"OLD",(IF(S22="Y","X",(VLOOKUP(P22,[1]Y10WF!$A$1:$A$65536,1,FALSE)))))))</f>
        <v>OLD</v>
      </c>
      <c r="V22" s="3"/>
      <c r="W22" s="3" t="s">
        <v>831</v>
      </c>
      <c r="X22" s="3">
        <v>1999</v>
      </c>
      <c r="Y22" s="3" t="s">
        <v>160</v>
      </c>
      <c r="Z22" s="14" t="s">
        <v>831</v>
      </c>
      <c r="AA22" s="14">
        <v>100099619</v>
      </c>
      <c r="AB22" s="41">
        <v>19</v>
      </c>
      <c r="AC22" s="14">
        <v>1999</v>
      </c>
      <c r="AD22" s="27"/>
      <c r="AE22" s="3" t="str">
        <f>IF(AB22&gt;$AB$1,"NA",(IF(AC22&lt;'[2]Point Tables'!$S$6,"OLD",(IF(AD22="Y","X",(VLOOKUP(AA22,[1]Y12WF!$A$1:$A$65536,1,FALSE)))))))</f>
        <v>NA</v>
      </c>
      <c r="AF22" s="3" t="str">
        <f>IF(AB22&gt;$AB$1,"NA",(IF(AC22&lt;'[2]Point Tables'!$S$7,"OLD",(IF(AD22="Y","X",(VLOOKUP(AA22,[1]Y10WF!$A$1:$A$65536,1,FALSE)))))))</f>
        <v>NA</v>
      </c>
      <c r="AG22" s="3"/>
      <c r="AH22" s="3" t="s">
        <v>1027</v>
      </c>
      <c r="AI22" s="3">
        <v>2000</v>
      </c>
      <c r="AJ22" s="3" t="s">
        <v>39</v>
      </c>
      <c r="AK22" s="13" t="s">
        <v>1027</v>
      </c>
      <c r="AL22" s="13">
        <v>100100392</v>
      </c>
      <c r="AM22" s="13">
        <v>19</v>
      </c>
      <c r="AN22" s="13">
        <v>2000</v>
      </c>
      <c r="AO22" s="27"/>
      <c r="AP22" s="3" t="str">
        <f>IF(AM22&gt;$AM$1,"NA",(IF(AN22&lt;'[2]Point Tables'!$S$6,"OLD",(IF(AO22="Y","X",(VLOOKUP(AL22,[1]Y12WF!$A$1:$A$65536,1,FALSE)))))))</f>
        <v>NA</v>
      </c>
      <c r="AQ22" s="3" t="str">
        <f>IF(AM22&gt;$AM$1,"NA",(IF(AN22&lt;'[2]Point Tables'!$S$7,"OLD",(IF(AO22="Y","X",(VLOOKUP(AL22,[1]Y10WF!$A$1:$A$65536,1,FALSE)))))))</f>
        <v>NA</v>
      </c>
      <c r="AR22" s="27"/>
      <c r="AS22" s="31" t="s">
        <v>714</v>
      </c>
      <c r="AT22" s="31">
        <v>1998</v>
      </c>
      <c r="AU22" s="31" t="s">
        <v>715</v>
      </c>
      <c r="AV22" s="31" t="s">
        <v>714</v>
      </c>
      <c r="AW22" s="31">
        <v>100099613</v>
      </c>
      <c r="AX22" s="31">
        <v>19</v>
      </c>
      <c r="AY22" s="31">
        <v>1998</v>
      </c>
      <c r="BA22" s="3"/>
      <c r="BB22" s="3"/>
      <c r="BC22" s="3"/>
      <c r="BD22" s="3" t="s">
        <v>698</v>
      </c>
      <c r="BE22" s="3">
        <v>1998</v>
      </c>
      <c r="BF22" s="3" t="s">
        <v>699</v>
      </c>
      <c r="BG22" s="14" t="s">
        <v>698</v>
      </c>
      <c r="BH22" s="26">
        <v>100127244</v>
      </c>
      <c r="BI22" s="40">
        <v>19</v>
      </c>
      <c r="BJ22" s="27">
        <v>1998</v>
      </c>
      <c r="BK22" s="38"/>
      <c r="BL22" s="3" t="str">
        <f>IF(BI22&gt;$BI$1,"NA",(IF(BJ22&lt;'[2]Point Tables'!$S$6,"OLD",(IF(BK22="Y","X",(VLOOKUP(BH22,[1]Y12WF!$A$1:$A$65536,1,FALSE)))))))</f>
        <v>NA</v>
      </c>
      <c r="BM22" s="3" t="str">
        <f>IF(BI22&gt;$BI$1,"NA",(IF(BJ22&lt;'[2]Point Tables'!$S$7,"OLD",(IF(BK22="Y","X",(VLOOKUP(BH22,[1]Y10WF!$A$1:$A$65536,1,FALSE)))))))</f>
        <v>NA</v>
      </c>
      <c r="BO22" s="3"/>
      <c r="BP22" s="3"/>
      <c r="BQ22" s="3"/>
      <c r="BR22" s="28"/>
      <c r="BS22" s="30"/>
      <c r="BT22" s="29"/>
      <c r="BU22" s="28"/>
      <c r="BW22" s="3" t="str">
        <f>IF(BT22&gt;$BT$1,"NA",(IF(BU22&lt;'[2]Point Tables'!$S$6,"OLD",(IF(BV22="Y","X",(VLOOKUP(BS22,[1]Y12WF!$A$1:$A$65536,1,FALSE)))))))</f>
        <v>OLD</v>
      </c>
      <c r="BX22" s="3" t="str">
        <f>IF(BT22&gt;$BT$1,"NA",(IF(BU22&lt;'[2]Point Tables'!$S$7,"OLD",(IF(BV22="Y","X",(VLOOKUP(BS22,[1]Y10WF!$A$1:$A$65536,1,FALSE)))))))</f>
        <v>OLD</v>
      </c>
      <c r="BZ22" s="3" t="s">
        <v>747</v>
      </c>
      <c r="CA22" s="3">
        <v>1998</v>
      </c>
      <c r="CB22" s="3" t="s">
        <v>703</v>
      </c>
      <c r="CC22" s="13" t="s">
        <v>747</v>
      </c>
      <c r="CD22" s="14">
        <v>100100863</v>
      </c>
      <c r="CE22" s="25">
        <v>19</v>
      </c>
      <c r="CF22" s="24">
        <v>1998</v>
      </c>
      <c r="CH22" s="3" t="str">
        <f>IF(CE22&gt;$CE$1,"NA",(IF(CF22&lt;'[2]Point Tables'!$S$6,"OLD",(IF(CG22="Y","X",(VLOOKUP(CD22,[1]Y12WF!$A$1:$A$65536,1,FALSE)))))))</f>
        <v>NA</v>
      </c>
      <c r="CI22" s="3" t="str">
        <f>IF(CE22&gt;$CE$1,"NA",(IF(CF22&lt;'[4]Point Tables'!$S$7,"OLD",(IF(CG22="Y","X",(VLOOKUP(CD22,[1]Y10WF!$A$1:$A$65536,1,FALSE)))))))</f>
        <v>NA</v>
      </c>
      <c r="CK22" s="3" t="s">
        <v>787</v>
      </c>
      <c r="CL22" s="3">
        <v>1998</v>
      </c>
      <c r="CM22" s="3" t="s">
        <v>51</v>
      </c>
      <c r="CN22" s="13" t="s">
        <v>787</v>
      </c>
      <c r="CO22" s="14">
        <v>100118845</v>
      </c>
      <c r="CP22" s="25">
        <v>19</v>
      </c>
      <c r="CQ22" s="24">
        <v>1998</v>
      </c>
      <c r="CS22" s="3"/>
      <c r="CT22" s="3"/>
      <c r="CV22" s="3" t="s">
        <v>804</v>
      </c>
      <c r="CW22" s="3">
        <v>1998</v>
      </c>
      <c r="CX22" s="3" t="s">
        <v>37</v>
      </c>
      <c r="CY22" s="13" t="s">
        <v>804</v>
      </c>
      <c r="CZ22" s="14">
        <v>100116060</v>
      </c>
      <c r="DA22" s="25">
        <v>19</v>
      </c>
      <c r="DB22" s="24">
        <v>1998</v>
      </c>
      <c r="DD22" s="3" t="str">
        <f>IF(DA22&gt;$DA$1,"NA",(IF(DB22&lt;'[2]Point Tables'!$S$6,"OLD",(IF(DC22="Y","X",(VLOOKUP(CZ22,[1]Y12WF!$A$1:$A$65536,1,FALSE)))))))</f>
        <v>NA</v>
      </c>
      <c r="DE22" s="3" t="str">
        <f>IF(DA22&gt;$DA$1,"NA",(IF(DB22&lt;'[2]Point Tables'!$S$7,"OLD",(IF(DC22="Y","X",(VLOOKUP(CZ22,[1]Y10WF!$A$1:$A$65536,1,FALSE)))))))</f>
        <v>NA</v>
      </c>
      <c r="DG22" s="3"/>
      <c r="DH22" s="3"/>
      <c r="DI22" s="3"/>
      <c r="DK22" s="14"/>
      <c r="DL22" s="25"/>
      <c r="DM22" s="24"/>
      <c r="DO22" s="3"/>
      <c r="DP22" s="3"/>
    </row>
    <row r="23" spans="1:120">
      <c r="A23" t="s">
        <v>287</v>
      </c>
      <c r="B23">
        <v>1998</v>
      </c>
      <c r="C23" t="s">
        <v>27</v>
      </c>
      <c r="D23" t="s">
        <v>287</v>
      </c>
      <c r="E23">
        <v>100070802</v>
      </c>
      <c r="F23">
        <v>20</v>
      </c>
      <c r="G23">
        <v>1998</v>
      </c>
      <c r="H23" s="17" t="s">
        <v>25</v>
      </c>
      <c r="I23" s="3">
        <f>IF(F23&gt;$F$1,"NA",(IF(G23&lt;'[2]Point Tables'!$S$6,"OLD",(IF(H23="Y","X",(VLOOKUP(E23,[1]Y12WF!$A$1:$A$65536,1,FALSE)))))))</f>
        <v>100070802</v>
      </c>
      <c r="J23" s="3" t="e">
        <f>IF(F23&gt;$F$1,"NA",(IF(G23&lt;'[3]Point Tables'!$S$7,"OLD",(IF(H23="Y","X",(VLOOKUP(E23,[1]Y10WF!$A$1:$A$65536,1,FALSE)))))))</f>
        <v>#N/A</v>
      </c>
      <c r="K23" s="3"/>
      <c r="L23" s="3" t="s">
        <v>823</v>
      </c>
      <c r="M23" s="3">
        <v>1999</v>
      </c>
      <c r="N23" s="3" t="s">
        <v>58</v>
      </c>
      <c r="O23" s="13" t="s">
        <v>823</v>
      </c>
      <c r="P23" s="13">
        <v>100093798</v>
      </c>
      <c r="Q23" s="13">
        <v>20</v>
      </c>
      <c r="R23" s="13">
        <v>1999</v>
      </c>
      <c r="S23" s="15" t="s">
        <v>25</v>
      </c>
      <c r="T23" s="3">
        <f>IF(Q23&gt;$Q$1,"NA",(IF(R23&lt;'[2]Point Tables'!$S$6,"OLD",(IF(S23="Y","X",(VLOOKUP(P23,[1]Y12WF!$A$1:$A$65536,1,FALSE)))))))</f>
        <v>100093798</v>
      </c>
      <c r="U23" s="3" t="str">
        <f>IF(Q23&gt;$Q$1,"NA",(IF(R23&lt;'[6]Point Tables'!$V$7,"OLD",(IF(S23="Y","X",(VLOOKUP(P23,[1]Y10WF!$A$1:$A$65536,1,FALSE)))))))</f>
        <v>OLD</v>
      </c>
      <c r="V23" s="3"/>
      <c r="W23" s="3" t="s">
        <v>1044</v>
      </c>
      <c r="X23" s="3">
        <v>1998</v>
      </c>
      <c r="Y23" s="3" t="s">
        <v>814</v>
      </c>
      <c r="Z23" s="14" t="s">
        <v>1044</v>
      </c>
      <c r="AA23" s="14">
        <v>100100594</v>
      </c>
      <c r="AB23" s="41">
        <v>20</v>
      </c>
      <c r="AC23" s="14">
        <v>1998</v>
      </c>
      <c r="AD23" s="27"/>
      <c r="AE23" s="3" t="str">
        <f>IF(AB23&gt;$AB$1,"NA",(IF(AC23&lt;'[2]Point Tables'!$S$6,"OLD",(IF(AD23="Y","X",(VLOOKUP(AA23,[1]Y12WF!$A$1:$A$65536,1,FALSE)))))))</f>
        <v>NA</v>
      </c>
      <c r="AF23" s="3" t="str">
        <f>IF(AB23&gt;$AB$1,"NA",(IF(AC23&lt;'[2]Point Tables'!$S$7,"OLD",(IF(AD23="Y","X",(VLOOKUP(AA23,[1]Y10WF!$A$1:$A$65536,1,FALSE)))))))</f>
        <v>NA</v>
      </c>
      <c r="AG23" s="3"/>
      <c r="AH23" s="3" t="s">
        <v>1033</v>
      </c>
      <c r="AI23" s="3">
        <v>2000</v>
      </c>
      <c r="AJ23" s="3" t="s">
        <v>74</v>
      </c>
      <c r="AK23" s="13" t="s">
        <v>1033</v>
      </c>
      <c r="AL23" s="13">
        <v>100127184</v>
      </c>
      <c r="AM23" s="13">
        <v>20</v>
      </c>
      <c r="AN23" s="13">
        <v>2000</v>
      </c>
      <c r="AO23" s="27"/>
      <c r="AP23" s="3" t="str">
        <f>IF(AM23&gt;$AM$1,"NA",(IF(AN23&lt;'[2]Point Tables'!$S$6,"OLD",(IF(AO23="Y","X",(VLOOKUP(AL23,[1]Y12WF!$A$1:$A$65536,1,FALSE)))))))</f>
        <v>NA</v>
      </c>
      <c r="AQ23" s="3" t="str">
        <f>IF(AM23&gt;$AM$1,"NA",(IF(AN23&lt;'[2]Point Tables'!$S$7,"OLD",(IF(AO23="Y","X",(VLOOKUP(AL23,[1]Y10WF!$A$1:$A$65536,1,FALSE)))))))</f>
        <v>NA</v>
      </c>
      <c r="AR23" s="27"/>
      <c r="AS23" s="31" t="s">
        <v>1045</v>
      </c>
      <c r="AT23" s="31">
        <v>1998</v>
      </c>
      <c r="AU23" s="31" t="s">
        <v>683</v>
      </c>
      <c r="AV23" s="31" t="s">
        <v>1045</v>
      </c>
      <c r="AW23" s="31">
        <v>100117484</v>
      </c>
      <c r="AX23" s="31">
        <v>20</v>
      </c>
      <c r="AY23" s="31">
        <v>1998</v>
      </c>
      <c r="BA23" s="3"/>
      <c r="BB23" s="3"/>
      <c r="BC23" s="3"/>
      <c r="BD23" s="3" t="s">
        <v>1033</v>
      </c>
      <c r="BE23" s="3">
        <v>2000</v>
      </c>
      <c r="BF23" s="3" t="s">
        <v>725</v>
      </c>
      <c r="BG23" s="14" t="s">
        <v>1033</v>
      </c>
      <c r="BH23" s="26">
        <v>100127184</v>
      </c>
      <c r="BI23" s="40">
        <v>20</v>
      </c>
      <c r="BJ23" s="27">
        <v>2000</v>
      </c>
      <c r="BK23" s="38"/>
      <c r="BL23" s="3" t="str">
        <f>IF(BI23&gt;$BI$1,"NA",(IF(BJ23&lt;'[2]Point Tables'!$S$6,"OLD",(IF(BK23="Y","X",(VLOOKUP(BH23,[1]Y12WF!$A$1:$A$65536,1,FALSE)))))))</f>
        <v>NA</v>
      </c>
      <c r="BM23" s="3" t="str">
        <f>IF(BI23&gt;$BI$1,"NA",(IF(BJ23&lt;'[2]Point Tables'!$S$7,"OLD",(IF(BK23="Y","X",(VLOOKUP(BH23,[1]Y10WF!$A$1:$A$65536,1,FALSE)))))))</f>
        <v>NA</v>
      </c>
      <c r="BO23" s="3"/>
      <c r="BP23" s="3"/>
      <c r="BQ23" s="3"/>
      <c r="BR23" s="28"/>
      <c r="BS23" s="30"/>
      <c r="BT23" s="29"/>
      <c r="BU23" s="28"/>
      <c r="BW23" s="3" t="str">
        <f>IF(BT23&gt;$BT$1,"NA",(IF(BU23&lt;'[2]Point Tables'!$S$6,"OLD",(IF(BV23="Y","X",(VLOOKUP(BS23,[1]Y12WF!$A$1:$A$65536,1,FALSE)))))))</f>
        <v>OLD</v>
      </c>
      <c r="BX23" s="3" t="str">
        <f>IF(BT23&gt;$BT$1,"NA",(IF(BU23&lt;'[2]Point Tables'!$S$7,"OLD",(IF(BV23="Y","X",(VLOOKUP(BS23,[1]Y10WF!$A$1:$A$65536,1,FALSE)))))))</f>
        <v>OLD</v>
      </c>
      <c r="BZ23" s="3" t="s">
        <v>719</v>
      </c>
      <c r="CA23" s="3">
        <v>1999</v>
      </c>
      <c r="CB23" s="3" t="s">
        <v>703</v>
      </c>
      <c r="CC23" s="13" t="s">
        <v>719</v>
      </c>
      <c r="CD23" s="14">
        <v>100090237</v>
      </c>
      <c r="CE23" s="25">
        <v>20</v>
      </c>
      <c r="CF23" s="24">
        <v>1999</v>
      </c>
      <c r="CH23" s="3" t="str">
        <f>IF(CE23&gt;$CE$1,"NA",(IF(CF23&lt;'[2]Point Tables'!$S$6,"OLD",(IF(CG23="Y","X",(VLOOKUP(CD23,[1]Y12WF!$A$1:$A$65536,1,FALSE)))))))</f>
        <v>NA</v>
      </c>
      <c r="CI23" s="3" t="str">
        <f>IF(CE23&gt;$CE$1,"NA",(IF(CF23&lt;'[2]Point Tables'!$S$7,"OLD",(IF(CG23="Y","X",(VLOOKUP(CD23,[1]Y10WF!$A$1:$A$65536,1,FALSE)))))))</f>
        <v>NA</v>
      </c>
      <c r="CK23" s="3" t="s">
        <v>733</v>
      </c>
      <c r="CL23" s="3">
        <v>1999</v>
      </c>
      <c r="CM23" s="3" t="s">
        <v>71</v>
      </c>
      <c r="CN23" s="13" t="s">
        <v>733</v>
      </c>
      <c r="CO23" s="14">
        <v>100117068</v>
      </c>
      <c r="CP23" s="25">
        <v>20</v>
      </c>
      <c r="CQ23" s="24">
        <v>1999</v>
      </c>
      <c r="CS23" s="3"/>
      <c r="CT23" s="3"/>
      <c r="CV23" s="3" t="s">
        <v>1046</v>
      </c>
      <c r="CW23" s="3">
        <v>1998</v>
      </c>
      <c r="CX23" s="3" t="s">
        <v>80</v>
      </c>
      <c r="CY23" s="13" t="s">
        <v>1046</v>
      </c>
      <c r="CZ23" s="14">
        <v>100087750</v>
      </c>
      <c r="DA23" s="25">
        <v>20</v>
      </c>
      <c r="DB23" s="24">
        <v>1998</v>
      </c>
      <c r="DD23" s="3"/>
      <c r="DE23" s="3"/>
      <c r="DG23" s="3"/>
      <c r="DH23" s="3"/>
      <c r="DI23" s="3"/>
      <c r="DK23" s="14"/>
      <c r="DL23" s="25"/>
      <c r="DM23" s="24"/>
      <c r="DO23" s="3"/>
      <c r="DP23" s="3"/>
    </row>
    <row r="24" spans="1:120">
      <c r="A24" t="s">
        <v>716</v>
      </c>
      <c r="B24">
        <v>1998</v>
      </c>
      <c r="C24" t="s">
        <v>51</v>
      </c>
      <c r="D24" t="s">
        <v>716</v>
      </c>
      <c r="E24">
        <v>100127244</v>
      </c>
      <c r="F24">
        <v>21</v>
      </c>
      <c r="G24">
        <v>1998</v>
      </c>
      <c r="H24" s="17" t="s">
        <v>25</v>
      </c>
      <c r="I24" s="3">
        <f>IF(F24&gt;$F$1,"NA",(IF(G24&lt;'[2]Point Tables'!$S$6,"OLD",(IF(H24="Y","X",(VLOOKUP(E24,[1]Y12WF!$A$1:$A$65536,1,FALSE)))))))</f>
        <v>100127244</v>
      </c>
      <c r="J24" s="3" t="e">
        <f>IF(F24&gt;$F$1,"NA",(IF(G24&lt;'[3]Point Tables'!$S$7,"OLD",(IF(H24="Y","X",(VLOOKUP(E24,[1]Y10WF!$A$1:$A$65536,1,FALSE)))))))</f>
        <v>#N/A</v>
      </c>
      <c r="K24" s="3"/>
      <c r="L24" s="3" t="s">
        <v>664</v>
      </c>
      <c r="M24" s="3">
        <v>1998</v>
      </c>
      <c r="N24" s="3" t="s">
        <v>216</v>
      </c>
      <c r="O24" s="13" t="s">
        <v>664</v>
      </c>
      <c r="P24" s="13">
        <v>100087407</v>
      </c>
      <c r="Q24" s="13">
        <v>21</v>
      </c>
      <c r="R24" s="13">
        <v>1998</v>
      </c>
      <c r="S24" s="15" t="s">
        <v>25</v>
      </c>
      <c r="T24" s="3">
        <f>IF(Q24&gt;$Q$1,"NA",(IF(R24&lt;'[2]Point Tables'!$S$6,"OLD",(IF(S24="Y","X",(VLOOKUP(P24,[1]Y12WF!$A$1:$A$65536,1,FALSE)))))))</f>
        <v>100087407</v>
      </c>
      <c r="U24" s="3" t="str">
        <f>IF(Q24&gt;$Q$1,"NA",(IF(R24&lt;'[6]Point Tables'!$V$7,"OLD",(IF(S24="Y","X",(VLOOKUP(P24,[1]Y10WF!$A$1:$A$65536,1,FALSE)))))))</f>
        <v>OLD</v>
      </c>
      <c r="V24" s="3"/>
      <c r="W24" s="3" t="s">
        <v>813</v>
      </c>
      <c r="X24" s="3">
        <v>1998</v>
      </c>
      <c r="Y24" s="3" t="s">
        <v>814</v>
      </c>
      <c r="Z24" s="14" t="s">
        <v>813</v>
      </c>
      <c r="AA24" s="14">
        <v>100097275</v>
      </c>
      <c r="AB24" s="41">
        <v>21</v>
      </c>
      <c r="AC24" s="14">
        <v>1998</v>
      </c>
      <c r="AD24" s="27"/>
      <c r="AE24" s="3" t="str">
        <f>IF(AB24&gt;$AB$1,"NA",(IF(AC24&lt;'[2]Point Tables'!$S$6,"OLD",(IF(AD24="Y","X",(VLOOKUP(AA24,[1]Y12WF!$A$1:$A$65536,1,FALSE)))))))</f>
        <v>NA</v>
      </c>
      <c r="AF24" s="3" t="str">
        <f>IF(AB24&gt;$AB$1,"NA",(IF(AC24&lt;'[2]Point Tables'!$S$7,"OLD",(IF(AD24="Y","X",(VLOOKUP(AA24,[1]Y10WF!$A$1:$A$65536,1,FALSE)))))))</f>
        <v>NA</v>
      </c>
      <c r="AG24" s="3"/>
      <c r="AH24" s="3" t="s">
        <v>636</v>
      </c>
      <c r="AI24" s="3">
        <v>1999</v>
      </c>
      <c r="AJ24" s="3" t="s">
        <v>124</v>
      </c>
      <c r="AK24" s="13" t="s">
        <v>636</v>
      </c>
      <c r="AL24" s="13">
        <v>100119137</v>
      </c>
      <c r="AM24" s="13">
        <v>21</v>
      </c>
      <c r="AN24" s="13">
        <v>1999</v>
      </c>
      <c r="AO24" s="27"/>
      <c r="AP24" s="3" t="str">
        <f>IF(AM24&gt;$AM$1,"NA",(IF(AN24&lt;'[2]Point Tables'!$S$6,"OLD",(IF(AO24="Y","X",(VLOOKUP(AL24,[1]Y12WF!$A$1:$A$65536,1,FALSE)))))))</f>
        <v>NA</v>
      </c>
      <c r="AQ24" s="3" t="str">
        <f>IF(AM24&gt;$AM$1,"NA",(IF(AN24&lt;'[2]Point Tables'!$S$7,"OLD",(IF(AO24="Y","X",(VLOOKUP(AL24,[1]Y10WF!$A$1:$A$65536,1,FALSE)))))))</f>
        <v>NA</v>
      </c>
      <c r="AR24" s="27"/>
      <c r="AS24" s="31" t="s">
        <v>800</v>
      </c>
      <c r="AT24" s="31">
        <v>1998</v>
      </c>
      <c r="AU24" s="31" t="s">
        <v>672</v>
      </c>
      <c r="AV24" s="31" t="s">
        <v>800</v>
      </c>
      <c r="AW24" s="31" t="s">
        <v>670</v>
      </c>
      <c r="AX24" s="31">
        <v>21</v>
      </c>
      <c r="AY24" s="31">
        <v>1998</v>
      </c>
      <c r="BA24" s="3"/>
      <c r="BB24" s="3"/>
      <c r="BC24" s="3"/>
      <c r="BD24" s="3" t="s">
        <v>1047</v>
      </c>
      <c r="BE24" s="3">
        <v>2000</v>
      </c>
      <c r="BF24" s="3" t="s">
        <v>703</v>
      </c>
      <c r="BG24" s="14" t="s">
        <v>1047</v>
      </c>
      <c r="BH24" s="26">
        <v>100118833</v>
      </c>
      <c r="BI24" s="40">
        <v>21</v>
      </c>
      <c r="BJ24" s="27">
        <v>2000</v>
      </c>
      <c r="BK24" s="38"/>
      <c r="BL24" s="3" t="str">
        <f>IF(BI24&gt;$BI$1,"NA",(IF(BJ24&lt;'[2]Point Tables'!$S$6,"OLD",(IF(BK24="Y","X",(VLOOKUP(BH24,[1]Y12WF!$A$1:$A$65536,1,FALSE)))))))</f>
        <v>NA</v>
      </c>
      <c r="BM24" s="3" t="str">
        <f>IF(BI24&gt;$BI$1,"NA",(IF(BJ24&lt;'[2]Point Tables'!$S$7,"OLD",(IF(BK24="Y","X",(VLOOKUP(BH24,[1]Y10WF!$A$1:$A$65536,1,FALSE)))))))</f>
        <v>NA</v>
      </c>
      <c r="BO24" s="3"/>
      <c r="BP24" s="3"/>
      <c r="BQ24" s="3"/>
      <c r="BR24" s="28"/>
      <c r="BS24" s="30"/>
      <c r="BT24" s="29"/>
      <c r="BU24" s="28"/>
      <c r="BW24" s="3" t="str">
        <f>IF(BT24&gt;$BT$1,"NA",(IF(BU24&lt;'[2]Point Tables'!$S$6,"OLD",(IF(BV24="Y","X",(VLOOKUP(BS24,[1]Y12WF!$A$1:$A$65536,1,FALSE)))))))</f>
        <v>OLD</v>
      </c>
      <c r="BX24" s="3" t="str">
        <f>IF(BT24&gt;$BT$1,"NA",(IF(BU24&lt;'[2]Point Tables'!$S$7,"OLD",(IF(BV24="Y","X",(VLOOKUP(BS24,[1]Y10WF!$A$1:$A$65536,1,FALSE)))))))</f>
        <v>OLD</v>
      </c>
      <c r="BZ24" s="3" t="s">
        <v>682</v>
      </c>
      <c r="CA24" s="3">
        <v>1999</v>
      </c>
      <c r="CB24" s="3" t="s">
        <v>683</v>
      </c>
      <c r="CC24" s="13" t="s">
        <v>682</v>
      </c>
      <c r="CD24" s="14">
        <v>100101461</v>
      </c>
      <c r="CE24" s="25">
        <v>21</v>
      </c>
      <c r="CF24" s="24">
        <v>1999</v>
      </c>
      <c r="CH24" s="3" t="str">
        <f>IF(CE24&gt;$CE$1,"NA",(IF(CF24&lt;'[2]Point Tables'!$S$6,"OLD",(IF(CG24="Y","X",(VLOOKUP(CD24,[1]Y12WF!$A$1:$A$65536,1,FALSE)))))))</f>
        <v>NA</v>
      </c>
      <c r="CI24" s="3" t="str">
        <f>IF(CE24&gt;$CE$1,"NA",(IF(CF24&lt;'[2]Point Tables'!$S$7,"OLD",(IF(CG24="Y","X",(VLOOKUP(CD24,[1]Y10WF!$A$1:$A$65536,1,FALSE)))))))</f>
        <v>NA</v>
      </c>
      <c r="CK24" s="3" t="s">
        <v>1048</v>
      </c>
      <c r="CL24" s="3">
        <v>2000</v>
      </c>
      <c r="CM24" s="3" t="s">
        <v>71</v>
      </c>
      <c r="CN24" s="13" t="s">
        <v>1048</v>
      </c>
      <c r="CO24" s="14">
        <v>100126691</v>
      </c>
      <c r="CP24" s="25">
        <v>21</v>
      </c>
      <c r="CQ24" s="24">
        <v>2000</v>
      </c>
      <c r="CS24" s="3"/>
      <c r="CT24" s="3"/>
      <c r="CV24" s="3" t="s">
        <v>721</v>
      </c>
      <c r="CW24" s="3">
        <v>1998</v>
      </c>
      <c r="CX24" s="3" t="s">
        <v>143</v>
      </c>
      <c r="CY24" s="13" t="s">
        <v>721</v>
      </c>
      <c r="CZ24" s="14">
        <v>100132933</v>
      </c>
      <c r="DA24" s="25">
        <v>21</v>
      </c>
      <c r="DB24" s="24">
        <v>1998</v>
      </c>
      <c r="DD24" s="3"/>
      <c r="DE24" s="3"/>
      <c r="DG24" s="3"/>
      <c r="DH24" s="3"/>
      <c r="DI24" s="3"/>
      <c r="DK24" s="14"/>
      <c r="DL24" s="25"/>
      <c r="DM24" s="24"/>
      <c r="DO24" s="3"/>
      <c r="DP24" s="3"/>
    </row>
    <row r="25" spans="1:120">
      <c r="A25" t="s">
        <v>673</v>
      </c>
      <c r="B25">
        <v>2000</v>
      </c>
      <c r="C25" t="s">
        <v>80</v>
      </c>
      <c r="D25" t="s">
        <v>673</v>
      </c>
      <c r="E25">
        <v>100085417</v>
      </c>
      <c r="F25">
        <v>22</v>
      </c>
      <c r="G25">
        <v>2000</v>
      </c>
      <c r="H25" s="17" t="s">
        <v>25</v>
      </c>
      <c r="I25" s="3">
        <f>IF(F25&gt;$F$1,"NA",(IF(G25&lt;'[2]Point Tables'!$S$6,"OLD",(IF(H25="Y","X",(VLOOKUP(E25,[1]Y12WF!$A$1:$A$65536,1,FALSE)))))))</f>
        <v>100085417</v>
      </c>
      <c r="J25" s="3">
        <f>IF(F25&gt;$F$1,"NA",(IF(G25&lt;'[3]Point Tables'!$S$7,"OLD",(IF(H25="Y","X",(VLOOKUP(E25,[1]Y10WF!$A$1:$A$65536,1,FALSE)))))))</f>
        <v>100085417</v>
      </c>
      <c r="K25" s="3"/>
      <c r="L25" s="3" t="s">
        <v>494</v>
      </c>
      <c r="M25" s="3">
        <v>1998</v>
      </c>
      <c r="N25" s="3" t="s">
        <v>27</v>
      </c>
      <c r="O25" s="13" t="s">
        <v>494</v>
      </c>
      <c r="P25" s="13">
        <v>100083238</v>
      </c>
      <c r="Q25" s="13">
        <v>22</v>
      </c>
      <c r="R25" s="13">
        <v>1998</v>
      </c>
      <c r="S25" s="15" t="s">
        <v>25</v>
      </c>
      <c r="T25" s="3">
        <f>IF(Q25&gt;$Q$1,"NA",(IF(R25&lt;'[2]Point Tables'!$S$6,"OLD",(IF(S25="Y","X",(VLOOKUP(P25,[1]Y12WF!$A$1:$A$65536,1,FALSE)))))))</f>
        <v>100083238</v>
      </c>
      <c r="U25" s="3" t="str">
        <f>IF(Q25&gt;$Q$1,"NA",(IF(R25&lt;'[6]Point Tables'!$V$7,"OLD",(IF(S25="Y","X",(VLOOKUP(P25,[1]Y10WF!$A$1:$A$65536,1,FALSE)))))))</f>
        <v>OLD</v>
      </c>
      <c r="V25" s="3"/>
      <c r="W25" s="3" t="s">
        <v>1049</v>
      </c>
      <c r="X25" s="3">
        <v>1999</v>
      </c>
      <c r="Y25" s="3" t="s">
        <v>814</v>
      </c>
      <c r="Z25" s="14" t="s">
        <v>1049</v>
      </c>
      <c r="AA25" s="14">
        <v>100128544</v>
      </c>
      <c r="AB25" s="41">
        <v>22.5</v>
      </c>
      <c r="AC25" s="14">
        <v>1999</v>
      </c>
      <c r="AD25" s="27"/>
      <c r="AE25" s="3" t="str">
        <f>IF(AB25&gt;$AB$1,"NA",(IF(AC25&lt;'[2]Point Tables'!$S$6,"OLD",(IF(AD25="Y","X",(VLOOKUP(AA25,[1]Y12WF!$A$1:$A$65536,1,FALSE)))))))</f>
        <v>NA</v>
      </c>
      <c r="AF25" s="3" t="str">
        <f>IF(AB25&gt;$AB$1,"NA",(IF(AC25&lt;'[2]Point Tables'!$S$7,"OLD",(IF(AD25="Y","X",(VLOOKUP(AA25,[1]Y10WF!$A$1:$A$65536,1,FALSE)))))))</f>
        <v>NA</v>
      </c>
      <c r="AG25" s="3"/>
      <c r="AH25" s="3" t="s">
        <v>804</v>
      </c>
      <c r="AI25" s="3">
        <v>1998</v>
      </c>
      <c r="AJ25" s="3" t="s">
        <v>37</v>
      </c>
      <c r="AK25" s="13" t="s">
        <v>804</v>
      </c>
      <c r="AL25" s="13">
        <v>100116060</v>
      </c>
      <c r="AM25" s="13">
        <v>22</v>
      </c>
      <c r="AN25" s="13">
        <v>1998</v>
      </c>
      <c r="AO25" s="27"/>
      <c r="AP25" s="3" t="str">
        <f>IF(AM25&gt;$AM$1,"NA",(IF(AN25&lt;'[2]Point Tables'!$S$6,"OLD",(IF(AO25="Y","X",(VLOOKUP(AL25,[1]Y12WF!$A$1:$A$65536,1,FALSE)))))))</f>
        <v>NA</v>
      </c>
      <c r="AQ25" s="3" t="str">
        <f>IF(AM25&gt;$AM$1,"NA",(IF(AN25&lt;'[2]Point Tables'!$S$7,"OLD",(IF(AO25="Y","X",(VLOOKUP(AL25,[1]Y10WF!$A$1:$A$65536,1,FALSE)))))))</f>
        <v>NA</v>
      </c>
      <c r="AR25" s="27"/>
      <c r="AS25" s="31" t="s">
        <v>866</v>
      </c>
      <c r="AT25" s="31">
        <v>1998</v>
      </c>
      <c r="AU25" s="31" t="s">
        <v>689</v>
      </c>
      <c r="AV25" s="31" t="s">
        <v>866</v>
      </c>
      <c r="AW25" s="31">
        <v>100083238</v>
      </c>
      <c r="AX25" s="31">
        <v>22</v>
      </c>
      <c r="AY25" s="31">
        <v>1998</v>
      </c>
      <c r="BA25" s="3"/>
      <c r="BB25" s="3"/>
      <c r="BC25" s="3"/>
      <c r="BD25" s="3" t="s">
        <v>790</v>
      </c>
      <c r="BE25" s="3">
        <v>1998</v>
      </c>
      <c r="BF25" s="3" t="s">
        <v>699</v>
      </c>
      <c r="BG25" s="14" t="s">
        <v>790</v>
      </c>
      <c r="BH25" s="26">
        <v>100118845</v>
      </c>
      <c r="BI25" s="40">
        <v>22</v>
      </c>
      <c r="BJ25" s="27">
        <v>1998</v>
      </c>
      <c r="BK25" s="38"/>
      <c r="BL25" s="3" t="str">
        <f>IF(BI25&gt;$BI$1,"NA",(IF(BJ25&lt;'[2]Point Tables'!$S$6,"OLD",(IF(BK25="Y","X",(VLOOKUP(BH25,[1]Y12WF!$A$1:$A$65536,1,FALSE)))))))</f>
        <v>NA</v>
      </c>
      <c r="BM25" s="3" t="str">
        <f>IF(BI25&gt;$BI$1,"NA",(IF(BJ25&lt;'[2]Point Tables'!$S$7,"OLD",(IF(BK25="Y","X",(VLOOKUP(BH25,[1]Y10WF!$A$1:$A$65536,1,FALSE)))))))</f>
        <v>NA</v>
      </c>
      <c r="BO25" s="3"/>
      <c r="BP25" s="3"/>
      <c r="BQ25" s="3"/>
      <c r="BR25" s="28"/>
      <c r="BS25" s="30"/>
      <c r="BT25" s="29"/>
      <c r="BU25" s="28"/>
      <c r="BW25" s="3" t="str">
        <f>IF(BT25&gt;$BT$1,"NA",(IF(BU25&lt;'[2]Point Tables'!$S$6,"OLD",(IF(BV25="Y","X",(VLOOKUP(BS25,[1]Y12WF!$A$1:$A$65536,1,FALSE)))))))</f>
        <v>OLD</v>
      </c>
      <c r="BX25" s="3" t="str">
        <f>IF(BT25&gt;$BT$1,"NA",(IF(BU25&lt;'[2]Point Tables'!$S$7,"OLD",(IF(BV25="Y","X",(VLOOKUP(BS25,[1]Y10WF!$A$1:$A$65536,1,FALSE)))))))</f>
        <v>OLD</v>
      </c>
      <c r="BZ25" s="3" t="s">
        <v>1050</v>
      </c>
      <c r="CA25" s="3">
        <v>1998</v>
      </c>
      <c r="CB25" s="3" t="s">
        <v>713</v>
      </c>
      <c r="CC25" s="13" t="s">
        <v>1050</v>
      </c>
      <c r="CD25" s="14">
        <v>100119067</v>
      </c>
      <c r="CE25" s="25">
        <v>22</v>
      </c>
      <c r="CF25" s="24">
        <v>1998</v>
      </c>
      <c r="CH25" s="3" t="str">
        <f>IF(CE25&gt;$CE$1,"NA",(IF(CF25&lt;'[2]Point Tables'!$S$6,"OLD",(IF(CG25="Y","X",(VLOOKUP(CD25,[1]Y12WF!$A$1:$A$65536,1,FALSE)))))))</f>
        <v>NA</v>
      </c>
      <c r="CI25" s="3" t="str">
        <f>IF(CE25&gt;$CE$1,"NA",(IF(CF25&lt;'[2]Point Tables'!$S$7,"OLD",(IF(CG25="Y","X",(VLOOKUP(CD25,[1]Y10WF!$A$1:$A$65536,1,FALSE)))))))</f>
        <v>NA</v>
      </c>
      <c r="CK25" s="3" t="s">
        <v>1051</v>
      </c>
      <c r="CL25" s="3">
        <v>1999</v>
      </c>
      <c r="CM25" s="3" t="s">
        <v>31</v>
      </c>
      <c r="CN25" s="13" t="s">
        <v>1051</v>
      </c>
      <c r="CO25" s="14">
        <v>100092417</v>
      </c>
      <c r="CP25" s="25">
        <v>22</v>
      </c>
      <c r="CQ25" s="24">
        <v>1999</v>
      </c>
      <c r="CS25" s="3"/>
      <c r="CT25" s="3"/>
      <c r="CV25" s="3" t="s">
        <v>786</v>
      </c>
      <c r="CW25" s="3">
        <v>1999</v>
      </c>
      <c r="CX25" s="3" t="s">
        <v>143</v>
      </c>
      <c r="CY25" s="13" t="s">
        <v>786</v>
      </c>
      <c r="CZ25" s="14">
        <v>100094666</v>
      </c>
      <c r="DA25" s="25">
        <v>22</v>
      </c>
      <c r="DB25" s="24">
        <v>1999</v>
      </c>
      <c r="DD25" s="3"/>
      <c r="DE25" s="3"/>
      <c r="DG25" s="3"/>
      <c r="DH25" s="3"/>
      <c r="DI25" s="3"/>
      <c r="DK25" s="14"/>
      <c r="DL25" s="25"/>
      <c r="DM25" s="24"/>
      <c r="DO25" s="3"/>
      <c r="DP25" s="3"/>
    </row>
    <row r="26" spans="1:120">
      <c r="A26" t="s">
        <v>743</v>
      </c>
      <c r="B26">
        <v>1998</v>
      </c>
      <c r="C26" t="s">
        <v>744</v>
      </c>
      <c r="D26" t="s">
        <v>743</v>
      </c>
      <c r="E26">
        <v>100133033</v>
      </c>
      <c r="F26">
        <v>23</v>
      </c>
      <c r="G26">
        <v>1998</v>
      </c>
      <c r="H26" s="17" t="s">
        <v>25</v>
      </c>
      <c r="I26" s="3">
        <f>IF(F26&gt;$F$1,"NA",(IF(G26&lt;'[2]Point Tables'!$S$6,"OLD",(IF(H26="Y","X",(VLOOKUP(E26,[1]Y12WF!$A$1:$A$65536,1,FALSE)))))))</f>
        <v>100133033</v>
      </c>
      <c r="J26" s="3" t="e">
        <f>IF(F26&gt;$F$1,"NA",(IF(G26&lt;'[3]Point Tables'!$S$7,"OLD",(IF(H26="Y","X",(VLOOKUP(E26,[1]Y10WF!$A$1:$A$65536,1,FALSE)))))))</f>
        <v>#N/A</v>
      </c>
      <c r="K26" s="3"/>
      <c r="L26" s="3" t="s">
        <v>364</v>
      </c>
      <c r="M26" s="3">
        <v>1998</v>
      </c>
      <c r="N26" s="3" t="s">
        <v>45</v>
      </c>
      <c r="O26" s="13" t="s">
        <v>364</v>
      </c>
      <c r="P26" s="13">
        <v>100096178</v>
      </c>
      <c r="Q26" s="13">
        <v>23</v>
      </c>
      <c r="R26" s="13">
        <v>1998</v>
      </c>
      <c r="S26" s="15" t="s">
        <v>25</v>
      </c>
      <c r="T26" s="3">
        <f>IF(Q26&gt;$Q$1,"NA",(IF(R26&lt;'[2]Point Tables'!$S$6,"OLD",(IF(S26="Y","X",(VLOOKUP(P26,[1]Y12WF!$A$1:$A$65536,1,FALSE)))))))</f>
        <v>100096178</v>
      </c>
      <c r="U26" s="3" t="str">
        <f>IF(Q26&gt;$Q$1,"NA",(IF(R26&lt;'[6]Point Tables'!$V$7,"OLD",(IF(S26="Y","X",(VLOOKUP(P26,[1]Y10WF!$A$1:$A$65536,1,FALSE)))))))</f>
        <v>OLD</v>
      </c>
      <c r="V26" s="3"/>
      <c r="W26" s="3" t="s">
        <v>1052</v>
      </c>
      <c r="X26" s="3">
        <v>1999</v>
      </c>
      <c r="Y26" s="3" t="s">
        <v>794</v>
      </c>
      <c r="Z26" s="14" t="s">
        <v>1052</v>
      </c>
      <c r="AA26" s="14">
        <v>100129081</v>
      </c>
      <c r="AB26" s="41">
        <v>22.5</v>
      </c>
      <c r="AC26" s="14">
        <v>1999</v>
      </c>
      <c r="AD26" s="27"/>
      <c r="AE26" s="3" t="str">
        <f>IF(AB26&gt;$AB$1,"NA",(IF(AC26&lt;'[2]Point Tables'!$S$6,"OLD",(IF(AD26="Y","X",(VLOOKUP(AA26,[1]Y12WF!$A$1:$A$65536,1,FALSE)))))))</f>
        <v>NA</v>
      </c>
      <c r="AF26" s="3" t="str">
        <f>IF(AB26&gt;$AB$1,"NA",(IF(AC26&lt;'[2]Point Tables'!$S$7,"OLD",(IF(AD26="Y","X",(VLOOKUP(AA26,[1]Y10WF!$A$1:$A$65536,1,FALSE)))))))</f>
        <v>NA</v>
      </c>
      <c r="AG26" s="3"/>
      <c r="AH26" s="3" t="s">
        <v>801</v>
      </c>
      <c r="AI26" s="3">
        <v>1999</v>
      </c>
      <c r="AJ26" s="3" t="s">
        <v>293</v>
      </c>
      <c r="AK26" s="13" t="s">
        <v>801</v>
      </c>
      <c r="AL26" s="13">
        <v>100124795</v>
      </c>
      <c r="AM26" s="13">
        <v>23</v>
      </c>
      <c r="AN26" s="13">
        <v>1999</v>
      </c>
      <c r="AO26" s="27"/>
      <c r="AP26" s="3" t="str">
        <f>IF(AM26&gt;$AM$1,"NA",(IF(AN26&lt;'[2]Point Tables'!$S$6,"OLD",(IF(AO26="Y","X",(VLOOKUP(AL26,[1]Y12WF!$A$1:$A$65536,1,FALSE)))))))</f>
        <v>NA</v>
      </c>
      <c r="AQ26" s="3" t="str">
        <f>IF(AM26&gt;$AM$1,"NA",(IF(AN26&lt;'[2]Point Tables'!$S$7,"OLD",(IF(AO26="Y","X",(VLOOKUP(AL26,[1]Y10WF!$A$1:$A$65536,1,FALSE)))))))</f>
        <v>NA</v>
      </c>
      <c r="AR26" s="27"/>
      <c r="AS26" s="31" t="s">
        <v>705</v>
      </c>
      <c r="AT26" s="31">
        <v>1998</v>
      </c>
      <c r="AU26" s="31" t="s">
        <v>683</v>
      </c>
      <c r="AV26" s="31" t="s">
        <v>705</v>
      </c>
      <c r="AW26" s="31">
        <v>100099164</v>
      </c>
      <c r="AX26" s="31">
        <v>23</v>
      </c>
      <c r="AY26" s="31">
        <v>1998</v>
      </c>
      <c r="BA26" s="3"/>
      <c r="BB26" s="3"/>
      <c r="BC26" s="3"/>
      <c r="BD26" s="3" t="s">
        <v>1053</v>
      </c>
      <c r="BE26" s="3">
        <v>1999</v>
      </c>
      <c r="BF26" s="3" t="s">
        <v>699</v>
      </c>
      <c r="BG26" s="14" t="s">
        <v>1053</v>
      </c>
      <c r="BH26" s="26">
        <v>100089519</v>
      </c>
      <c r="BI26" s="40">
        <v>23</v>
      </c>
      <c r="BJ26" s="27">
        <v>1999</v>
      </c>
      <c r="BK26" s="38"/>
      <c r="BL26" s="3" t="str">
        <f>IF(BI26&gt;$BI$1,"NA",(IF(BJ26&lt;'[2]Point Tables'!$S$6,"OLD",(IF(BK26="Y","X",(VLOOKUP(BH26,[1]Y12WF!$A$1:$A$65536,1,FALSE)))))))</f>
        <v>NA</v>
      </c>
      <c r="BM26" s="3" t="str">
        <f>IF(BI26&gt;$BI$1,"NA",(IF(BJ26&lt;'[2]Point Tables'!$S$7,"OLD",(IF(BK26="Y","X",(VLOOKUP(BH26,[1]Y10WF!$A$1:$A$65536,1,FALSE)))))))</f>
        <v>NA</v>
      </c>
      <c r="BO26" s="3"/>
      <c r="BP26" s="3"/>
      <c r="BQ26" s="3"/>
      <c r="BR26" s="28"/>
      <c r="BS26" s="30"/>
      <c r="BT26" s="29"/>
      <c r="BU26" s="28"/>
      <c r="BW26" s="3" t="str">
        <f>IF(BT26&gt;$BT$1,"NA",(IF(BU26&lt;'[2]Point Tables'!$S$6,"OLD",(IF(BV26="Y","X",(VLOOKUP(BS26,[1]Y12WF!$A$1:$A$65536,1,FALSE)))))))</f>
        <v>OLD</v>
      </c>
      <c r="BX26" s="3" t="str">
        <f>IF(BT26&gt;$BT$1,"NA",(IF(BU26&lt;'[2]Point Tables'!$S$7,"OLD",(IF(BV26="Y","X",(VLOOKUP(BS26,[1]Y10WF!$A$1:$A$65536,1,FALSE)))))))</f>
        <v>OLD</v>
      </c>
      <c r="BZ26" s="3" t="s">
        <v>1054</v>
      </c>
      <c r="CA26" s="3">
        <v>2001</v>
      </c>
      <c r="CB26" s="3" t="s">
        <v>703</v>
      </c>
      <c r="CC26" s="13" t="s">
        <v>1054</v>
      </c>
      <c r="CD26" s="14">
        <v>100123985</v>
      </c>
      <c r="CE26" s="25">
        <v>23</v>
      </c>
      <c r="CF26" s="24">
        <v>2001</v>
      </c>
      <c r="CH26" s="3" t="str">
        <f>IF(CE26&gt;$CE$1,"NA",(IF(CF26&lt;'[2]Point Tables'!$S$6,"OLD",(IF(CG26="Y","X",(VLOOKUP(CD26,[1]Y12WF!$A$1:$A$65536,1,FALSE)))))))</f>
        <v>NA</v>
      </c>
      <c r="CI26" s="3" t="str">
        <f>IF(CE26&gt;$CE$1,"NA",(IF(CF26&lt;'[2]Point Tables'!$S$7,"OLD",(IF(CG26="Y","X",(VLOOKUP(CD26,[1]Y10WF!$A$1:$A$65536,1,FALSE)))))))</f>
        <v>NA</v>
      </c>
      <c r="CK26" s="3" t="s">
        <v>1055</v>
      </c>
      <c r="CL26" s="3">
        <v>1999</v>
      </c>
      <c r="CM26" s="3" t="s">
        <v>71</v>
      </c>
      <c r="CN26" s="13" t="s">
        <v>1055</v>
      </c>
      <c r="CO26" s="14">
        <v>100124315</v>
      </c>
      <c r="CP26" s="25">
        <v>23</v>
      </c>
      <c r="CQ26" s="24">
        <v>1999</v>
      </c>
      <c r="CS26" s="3"/>
      <c r="CT26" s="3"/>
      <c r="CV26" s="3" t="s">
        <v>1056</v>
      </c>
      <c r="CW26" s="3">
        <v>1999</v>
      </c>
      <c r="CX26" s="3" t="s">
        <v>37</v>
      </c>
      <c r="CY26" s="13" t="s">
        <v>1056</v>
      </c>
      <c r="CZ26" s="14">
        <v>100117776</v>
      </c>
      <c r="DA26" s="25">
        <v>23</v>
      </c>
      <c r="DB26" s="24">
        <v>1999</v>
      </c>
      <c r="DD26" s="3"/>
      <c r="DE26" s="3"/>
      <c r="DG26" s="3"/>
      <c r="DH26" s="3"/>
      <c r="DI26" s="3"/>
      <c r="DK26" s="14"/>
      <c r="DL26" s="25"/>
      <c r="DM26" s="24"/>
      <c r="DO26" s="3"/>
      <c r="DP26" s="3"/>
    </row>
    <row r="27" spans="1:120">
      <c r="A27" t="s">
        <v>255</v>
      </c>
      <c r="B27">
        <v>1998</v>
      </c>
      <c r="C27" t="s">
        <v>143</v>
      </c>
      <c r="D27" t="s">
        <v>255</v>
      </c>
      <c r="E27">
        <v>100082689</v>
      </c>
      <c r="F27">
        <v>24</v>
      </c>
      <c r="G27">
        <v>1998</v>
      </c>
      <c r="H27" s="17" t="s">
        <v>25</v>
      </c>
      <c r="I27" s="3">
        <f>IF(F27&gt;$F$1,"NA",(IF(G27&lt;'[2]Point Tables'!$S$6,"OLD",(IF(H27="Y","X",(VLOOKUP(E27,[1]Y12WF!$A$1:$A$65536,1,FALSE)))))))</f>
        <v>100082689</v>
      </c>
      <c r="J27" s="3" t="e">
        <f>IF(F27&gt;$F$1,"NA",(IF(G27&lt;'[3]Point Tables'!$S$7,"OLD",(IF(H27="Y","X",(VLOOKUP(E27,[1]Y10WF!$A$1:$A$65536,1,FALSE)))))))</f>
        <v>#N/A</v>
      </c>
      <c r="K27" s="3"/>
      <c r="L27" s="3" t="s">
        <v>742</v>
      </c>
      <c r="M27" s="3">
        <v>1998</v>
      </c>
      <c r="N27" s="3" t="s">
        <v>37</v>
      </c>
      <c r="O27" s="13" t="s">
        <v>742</v>
      </c>
      <c r="P27" s="13">
        <v>100093358</v>
      </c>
      <c r="Q27" s="13">
        <v>24</v>
      </c>
      <c r="R27" s="13">
        <v>1998</v>
      </c>
      <c r="S27" s="15" t="s">
        <v>25</v>
      </c>
      <c r="T27" s="3">
        <f>IF(Q27&gt;$Q$1,"NA",(IF(R27&lt;'[2]Point Tables'!$S$6,"OLD",(IF(S27="Y","X",(VLOOKUP(P27,[1]Y12WF!$A$1:$A$65536,1,FALSE)))))))</f>
        <v>100093358</v>
      </c>
      <c r="U27" s="3" t="str">
        <f>IF(Q27&gt;$Q$1,"NA",(IF(R27&lt;'[6]Point Tables'!$V$7,"OLD",(IF(S27="Y","X",(VLOOKUP(P27,[1]Y10WF!$A$1:$A$65536,1,FALSE)))))))</f>
        <v>OLD</v>
      </c>
      <c r="V27" s="3"/>
      <c r="W27" s="3"/>
      <c r="X27" s="3"/>
      <c r="Y27" s="3"/>
      <c r="Z27" s="14"/>
      <c r="AA27" s="14"/>
      <c r="AB27" s="41"/>
      <c r="AC27" s="14"/>
      <c r="AD27" s="27"/>
      <c r="AE27" s="3" t="str">
        <f>IF(AB27&gt;$AB$1,"NA",(IF(AC27&lt;'[2]Point Tables'!$S$6,"OLD",(IF(AD27="Y","X",(VLOOKUP(AA27,[1]Y12WF!$A$1:$A$65536,1,FALSE)))))))</f>
        <v>OLD</v>
      </c>
      <c r="AF27" s="3" t="str">
        <f>IF(AB27&gt;$AB$1,"NA",(IF(AC27&lt;'[2]Point Tables'!$S$7,"OLD",(IF(AD27="Y","X",(VLOOKUP(AA27,[1]Y10WF!$A$1:$A$65536,1,FALSE)))))))</f>
        <v>OLD</v>
      </c>
      <c r="AG27" s="3"/>
      <c r="AH27" s="3" t="s">
        <v>741</v>
      </c>
      <c r="AI27" s="3">
        <v>1998</v>
      </c>
      <c r="AJ27" s="3" t="s">
        <v>259</v>
      </c>
      <c r="AK27" s="13" t="s">
        <v>741</v>
      </c>
      <c r="AL27" s="13">
        <v>100117972</v>
      </c>
      <c r="AM27" s="13">
        <v>24</v>
      </c>
      <c r="AN27" s="13">
        <v>1998</v>
      </c>
      <c r="AO27" s="27"/>
      <c r="AP27" s="3" t="str">
        <f>IF(AM27&gt;$AM$1,"NA",(IF(AN27&lt;'[2]Point Tables'!$S$6,"OLD",(IF(AO27="Y","X",(VLOOKUP(AL27,[1]Y12WF!$A$1:$A$65536,1,FALSE)))))))</f>
        <v>NA</v>
      </c>
      <c r="AQ27" s="3" t="str">
        <f>IF(AM27&gt;$AM$1,"NA",(IF(AN27&lt;'[2]Point Tables'!$S$7,"OLD",(IF(AO27="Y","X",(VLOOKUP(AL27,[1]Y10WF!$A$1:$A$65536,1,FALSE)))))))</f>
        <v>NA</v>
      </c>
      <c r="AR27" s="27"/>
      <c r="AS27" s="31" t="s">
        <v>849</v>
      </c>
      <c r="AT27" s="31">
        <v>1999</v>
      </c>
      <c r="AU27" s="31" t="s">
        <v>672</v>
      </c>
      <c r="AV27" s="31" t="s">
        <v>849</v>
      </c>
      <c r="AW27" s="31" t="s">
        <v>670</v>
      </c>
      <c r="AX27" s="31">
        <v>24</v>
      </c>
      <c r="AY27" s="31">
        <v>1999</v>
      </c>
      <c r="BA27" s="3"/>
      <c r="BB27" s="3"/>
      <c r="BC27" s="3"/>
      <c r="BD27" s="3" t="s">
        <v>1057</v>
      </c>
      <c r="BE27" s="3">
        <v>2000</v>
      </c>
      <c r="BF27" s="3" t="s">
        <v>699</v>
      </c>
      <c r="BG27" s="14" t="s">
        <v>1057</v>
      </c>
      <c r="BH27" s="26">
        <v>100129170</v>
      </c>
      <c r="BI27" s="40">
        <v>24</v>
      </c>
      <c r="BJ27" s="27">
        <v>2000</v>
      </c>
      <c r="BK27" s="38"/>
      <c r="BL27" s="3" t="str">
        <f>IF(BI27&gt;$BI$1,"NA",(IF(BJ27&lt;'[2]Point Tables'!$S$6,"OLD",(IF(BK27="Y","X",(VLOOKUP(BH27,[1]Y12WF!$A$1:$A$65536,1,FALSE)))))))</f>
        <v>NA</v>
      </c>
      <c r="BM27" s="3" t="str">
        <f>IF(BI27&gt;$BI$1,"NA",(IF(BJ27&lt;'[2]Point Tables'!$S$7,"OLD",(IF(BK27="Y","X",(VLOOKUP(BH27,[1]Y10WF!$A$1:$A$65536,1,FALSE)))))))</f>
        <v>NA</v>
      </c>
      <c r="BO27" s="3"/>
      <c r="BP27" s="3"/>
      <c r="BQ27" s="3"/>
      <c r="BR27" s="28"/>
      <c r="BS27" s="30"/>
      <c r="BT27" s="29"/>
      <c r="BU27" s="28"/>
      <c r="BW27" s="3" t="str">
        <f>IF(BT27&gt;$BT$1,"NA",(IF(BU27&lt;'[2]Point Tables'!$S$6,"OLD",(IF(BV27="Y","X",(VLOOKUP(BS27,[1]Y12WF!$A$1:$A$65536,1,FALSE)))))))</f>
        <v>OLD</v>
      </c>
      <c r="BX27" s="3" t="str">
        <f>IF(BT27&gt;$BT$1,"NA",(IF(BU27&lt;'[2]Point Tables'!$S$7,"OLD",(IF(BV27="Y","X",(VLOOKUP(BS27,[1]Y10WF!$A$1:$A$65536,1,FALSE)))))))</f>
        <v>OLD</v>
      </c>
      <c r="BZ27" s="3" t="s">
        <v>731</v>
      </c>
      <c r="CA27" s="3">
        <v>1999</v>
      </c>
      <c r="CB27" s="3" t="s">
        <v>683</v>
      </c>
      <c r="CC27" s="13" t="s">
        <v>731</v>
      </c>
      <c r="CD27" s="14">
        <v>100099619</v>
      </c>
      <c r="CE27" s="25">
        <v>24</v>
      </c>
      <c r="CF27" s="24">
        <v>1999</v>
      </c>
      <c r="CH27" s="3"/>
      <c r="CI27" s="3"/>
      <c r="CK27" s="3" t="s">
        <v>708</v>
      </c>
      <c r="CL27" s="3">
        <v>1998</v>
      </c>
      <c r="CM27" s="3" t="s">
        <v>31</v>
      </c>
      <c r="CN27" s="13" t="s">
        <v>708</v>
      </c>
      <c r="CO27" s="14">
        <v>100100863</v>
      </c>
      <c r="CP27" s="25">
        <v>24</v>
      </c>
      <c r="CQ27" s="24">
        <v>1998</v>
      </c>
      <c r="CS27" s="3"/>
      <c r="CT27" s="3"/>
      <c r="CV27" s="3" t="s">
        <v>1058</v>
      </c>
      <c r="CW27" s="3">
        <v>1998</v>
      </c>
      <c r="CX27" s="3" t="s">
        <v>379</v>
      </c>
      <c r="CY27" s="13" t="s">
        <v>1058</v>
      </c>
      <c r="CZ27" s="14">
        <v>100132223</v>
      </c>
      <c r="DA27" s="25">
        <v>24</v>
      </c>
      <c r="DB27" s="24">
        <v>1998</v>
      </c>
      <c r="DD27" s="3"/>
      <c r="DE27" s="3"/>
      <c r="DG27" s="3"/>
      <c r="DH27" s="3"/>
      <c r="DI27" s="3"/>
      <c r="DK27" s="14"/>
      <c r="DL27" s="25"/>
      <c r="DM27" s="24"/>
      <c r="DO27" s="3"/>
      <c r="DP27" s="3"/>
    </row>
    <row r="28" spans="1:120">
      <c r="A28" t="s">
        <v>1059</v>
      </c>
      <c r="B28">
        <v>1998</v>
      </c>
      <c r="C28" t="s">
        <v>29</v>
      </c>
      <c r="D28" t="s">
        <v>1059</v>
      </c>
      <c r="E28">
        <v>100099237</v>
      </c>
      <c r="F28">
        <v>25</v>
      </c>
      <c r="G28">
        <v>1998</v>
      </c>
      <c r="H28" s="17" t="s">
        <v>25</v>
      </c>
      <c r="I28" s="3">
        <f>IF(F28&gt;$F$1,"NA",(IF(G28&lt;'[2]Point Tables'!$S$6,"OLD",(IF(H28="Y","X",(VLOOKUP(E28,[1]Y12WF!$A$1:$A$65536,1,FALSE)))))))</f>
        <v>100099237</v>
      </c>
      <c r="J28" s="3" t="e">
        <f>IF(F28&gt;$F$1,"NA",(IF(G28&lt;'[3]Point Tables'!$S$7,"OLD",(IF(H28="Y","X",(VLOOKUP(E28,[1]Y10WF!$A$1:$A$65536,1,FALSE)))))))</f>
        <v>#N/A</v>
      </c>
      <c r="K28" s="3"/>
      <c r="L28" s="3" t="s">
        <v>785</v>
      </c>
      <c r="M28" s="3">
        <v>1998</v>
      </c>
      <c r="N28" s="3" t="s">
        <v>31</v>
      </c>
      <c r="O28" s="13" t="s">
        <v>785</v>
      </c>
      <c r="P28" s="13">
        <v>100101491</v>
      </c>
      <c r="Q28" s="13">
        <v>25</v>
      </c>
      <c r="R28" s="13">
        <v>1998</v>
      </c>
      <c r="S28" s="15" t="s">
        <v>25</v>
      </c>
      <c r="T28" s="3">
        <f>IF(Q28&gt;$Q$1,"NA",(IF(R28&lt;'[2]Point Tables'!$S$6,"OLD",(IF(S28="Y","X",(VLOOKUP(P28,[1]Y12WF!$A$1:$A$65536,1,FALSE)))))))</f>
        <v>100101491</v>
      </c>
      <c r="U28" s="3" t="str">
        <f>IF(Q28&gt;$Q$1,"NA",(IF(R28&lt;'[6]Point Tables'!$V$7,"OLD",(IF(S28="Y","X",(VLOOKUP(P28,[1]Y10WF!$A$1:$A$65536,1,FALSE)))))))</f>
        <v>OLD</v>
      </c>
      <c r="V28" s="3"/>
      <c r="W28" s="3"/>
      <c r="X28" s="3"/>
      <c r="Y28" s="3"/>
      <c r="Z28" s="14"/>
      <c r="AA28" s="14"/>
      <c r="AB28" s="41"/>
      <c r="AC28" s="14"/>
      <c r="AD28" s="27"/>
      <c r="AE28" s="3" t="str">
        <f>IF(AB28&gt;$AB$1,"NA",(IF(AC28&lt;'[2]Point Tables'!$S$6,"OLD",(IF(AD28="Y","X",(VLOOKUP(AA28,[1]Y12WF!$A$1:$A$65536,1,FALSE)))))))</f>
        <v>OLD</v>
      </c>
      <c r="AF28" s="3" t="str">
        <f>IF(AB28&gt;$AB$1,"NA",(IF(AC28&lt;'[2]Point Tables'!$S$7,"OLD",(IF(AD28="Y","X",(VLOOKUP(AA28,[1]Y10WF!$A$1:$A$65536,1,FALSE)))))))</f>
        <v>OLD</v>
      </c>
      <c r="AG28" s="3"/>
      <c r="AH28" s="3" t="s">
        <v>1060</v>
      </c>
      <c r="AI28" s="3">
        <v>1998</v>
      </c>
      <c r="AJ28" s="3" t="s">
        <v>198</v>
      </c>
      <c r="AK28" s="13" t="s">
        <v>1060</v>
      </c>
      <c r="AL28" s="13">
        <v>100129597</v>
      </c>
      <c r="AM28" s="13">
        <v>25</v>
      </c>
      <c r="AN28" s="13">
        <v>1998</v>
      </c>
      <c r="AO28" s="27"/>
      <c r="AP28" s="3" t="str">
        <f>IF(AM28&gt;$AM$1,"NA",(IF(AN28&lt;'[2]Point Tables'!$S$6,"OLD",(IF(AO28="Y","X",(VLOOKUP(AL28,[1]Y12WF!$A$1:$A$65536,1,FALSE)))))))</f>
        <v>NA</v>
      </c>
      <c r="AQ28" s="3" t="str">
        <f>IF(AM28&gt;$AM$1,"NA",(IF(AN28&lt;'[2]Point Tables'!$S$7,"OLD",(IF(AO28="Y","X",(VLOOKUP(AL28,[1]Y10WF!$A$1:$A$65536,1,FALSE)))))))</f>
        <v>NA</v>
      </c>
      <c r="AR28" s="27"/>
      <c r="AS28" s="31" t="s">
        <v>680</v>
      </c>
      <c r="AT28" s="31">
        <v>1998</v>
      </c>
      <c r="AU28" s="31" t="s">
        <v>672</v>
      </c>
      <c r="AV28" s="31" t="s">
        <v>680</v>
      </c>
      <c r="AW28" s="31" t="s">
        <v>670</v>
      </c>
      <c r="AX28" s="31">
        <v>25</v>
      </c>
      <c r="AY28" s="31">
        <v>1998</v>
      </c>
      <c r="BA28" s="3"/>
      <c r="BB28" s="3"/>
      <c r="BC28" s="3"/>
      <c r="BD28" s="3" t="s">
        <v>1048</v>
      </c>
      <c r="BE28" s="3">
        <v>2000</v>
      </c>
      <c r="BF28" s="3" t="s">
        <v>703</v>
      </c>
      <c r="BG28" s="14" t="s">
        <v>1048</v>
      </c>
      <c r="BH28" s="26">
        <v>100126691</v>
      </c>
      <c r="BI28" s="40">
        <v>25</v>
      </c>
      <c r="BJ28" s="27">
        <v>2000</v>
      </c>
      <c r="BK28" s="38"/>
      <c r="BL28" s="3" t="str">
        <f>IF(BI28&gt;$BI$1,"NA",(IF(BJ28&lt;'[2]Point Tables'!$S$6,"OLD",(IF(BK28="Y","X",(VLOOKUP(BH28,[1]Y12WF!$A$1:$A$65536,1,FALSE)))))))</f>
        <v>NA</v>
      </c>
      <c r="BM28" s="3" t="str">
        <f>IF(BI28&gt;$BI$1,"NA",(IF(BJ28&lt;'[2]Point Tables'!$S$7,"OLD",(IF(BK28="Y","X",(VLOOKUP(BH28,[1]Y10WF!$A$1:$A$65536,1,FALSE)))))))</f>
        <v>NA</v>
      </c>
      <c r="BO28" s="3"/>
      <c r="BP28" s="3"/>
      <c r="BQ28" s="3"/>
      <c r="BR28" s="28"/>
      <c r="BS28" s="30"/>
      <c r="BT28" s="29"/>
      <c r="BU28" s="28"/>
      <c r="BW28" s="3" t="str">
        <f>IF(BT28&gt;$BT$1,"NA",(IF(BU28&lt;'[2]Point Tables'!$S$6,"OLD",(IF(BV28="Y","X",(VLOOKUP(BS28,[1]Y12WF!$A$1:$A$65536,1,FALSE)))))))</f>
        <v>OLD</v>
      </c>
      <c r="BX28" s="3" t="str">
        <f>IF(BT28&gt;$BT$1,"NA",(IF(BU28&lt;'[2]Point Tables'!$S$7,"OLD",(IF(BV28="Y","X",(VLOOKUP(BS28,[1]Y10WF!$A$1:$A$65536,1,FALSE)))))))</f>
        <v>OLD</v>
      </c>
      <c r="BZ28" s="3" t="s">
        <v>797</v>
      </c>
      <c r="CA28" s="3">
        <v>1998</v>
      </c>
      <c r="CB28" s="3" t="s">
        <v>683</v>
      </c>
      <c r="CC28" s="13" t="s">
        <v>797</v>
      </c>
      <c r="CD28" s="14">
        <v>100117484</v>
      </c>
      <c r="CE28" s="25">
        <v>25</v>
      </c>
      <c r="CF28" s="24">
        <v>1998</v>
      </c>
      <c r="CH28" s="3"/>
      <c r="CI28" s="3"/>
      <c r="CK28" s="3" t="s">
        <v>1061</v>
      </c>
      <c r="CL28" s="3">
        <v>1998</v>
      </c>
      <c r="CM28" s="3" t="s">
        <v>31</v>
      </c>
      <c r="CN28" s="13" t="s">
        <v>1061</v>
      </c>
      <c r="CO28" s="14">
        <v>100124304</v>
      </c>
      <c r="CP28" s="25">
        <v>25</v>
      </c>
      <c r="CQ28" s="24">
        <v>1998</v>
      </c>
      <c r="CS28" s="3"/>
      <c r="CT28" s="3"/>
      <c r="CV28" s="3" t="s">
        <v>1062</v>
      </c>
      <c r="CW28" s="3">
        <v>1999</v>
      </c>
      <c r="CX28" s="3" t="s">
        <v>379</v>
      </c>
      <c r="CY28" s="13" t="s">
        <v>1062</v>
      </c>
      <c r="CZ28" s="14">
        <v>100123937</v>
      </c>
      <c r="DA28" s="25">
        <v>25</v>
      </c>
      <c r="DB28" s="24">
        <v>1999</v>
      </c>
      <c r="DD28" s="3"/>
      <c r="DE28" s="3"/>
      <c r="DG28" s="3"/>
      <c r="DH28" s="3"/>
      <c r="DI28" s="3"/>
      <c r="DK28" s="14"/>
      <c r="DL28" s="25"/>
      <c r="DM28" s="24"/>
      <c r="DO28" s="3"/>
      <c r="DP28" s="3"/>
    </row>
    <row r="29" spans="1:120" ht="27">
      <c r="A29" t="s">
        <v>1063</v>
      </c>
      <c r="B29">
        <v>1998</v>
      </c>
      <c r="C29" t="s">
        <v>374</v>
      </c>
      <c r="D29" t="s">
        <v>1063</v>
      </c>
      <c r="E29">
        <v>100126696</v>
      </c>
      <c r="F29">
        <v>26</v>
      </c>
      <c r="G29">
        <v>1998</v>
      </c>
      <c r="H29" s="17" t="s">
        <v>25</v>
      </c>
      <c r="I29" s="3">
        <f>IF(F29&gt;$F$1,"NA",(IF(G29&lt;'[2]Point Tables'!$S$6,"OLD",(IF(H29="Y","X",(VLOOKUP(E29,[1]Y12WF!$A$1:$A$65536,1,FALSE)))))))</f>
        <v>100126696</v>
      </c>
      <c r="J29" s="3" t="e">
        <f>IF(F29&gt;$F$1,"NA",(IF(G29&lt;'[3]Point Tables'!$S$7,"OLD",(IF(H29="Y","X",(VLOOKUP(E29,[1]Y10WF!$A$1:$A$65536,1,FALSE)))))))</f>
        <v>#N/A</v>
      </c>
      <c r="K29" s="3"/>
      <c r="L29" s="3" t="s">
        <v>629</v>
      </c>
      <c r="M29" s="3">
        <v>1999</v>
      </c>
      <c r="N29" s="3" t="s">
        <v>71</v>
      </c>
      <c r="O29" s="13" t="s">
        <v>629</v>
      </c>
      <c r="P29" s="13">
        <v>100094670</v>
      </c>
      <c r="Q29" s="13">
        <v>26</v>
      </c>
      <c r="R29" s="13">
        <v>1999</v>
      </c>
      <c r="S29" s="15" t="s">
        <v>25</v>
      </c>
      <c r="T29" s="3">
        <f>IF(Q29&gt;$Q$1,"NA",(IF(R29&lt;'[2]Point Tables'!$S$6,"OLD",(IF(S29="Y","X",(VLOOKUP(P29,[1]Y12WF!$A$1:$A$65536,1,FALSE)))))))</f>
        <v>100094670</v>
      </c>
      <c r="U29" s="3" t="str">
        <f>IF(Q29&gt;$Q$1,"NA",(IF(R29&lt;'[6]Point Tables'!$V$7,"OLD",(IF(S29="Y","X",(VLOOKUP(P29,[1]Y10WF!$A$1:$A$65536,1,FALSE)))))))</f>
        <v>OLD</v>
      </c>
      <c r="V29" s="3"/>
      <c r="W29" s="3"/>
      <c r="X29" s="3"/>
      <c r="Y29" s="3"/>
      <c r="Z29" s="14"/>
      <c r="AA29" s="14"/>
      <c r="AB29" s="41"/>
      <c r="AC29" s="14"/>
      <c r="AD29" s="27"/>
      <c r="AE29" s="3"/>
      <c r="AF29" s="3"/>
      <c r="AG29" s="3"/>
      <c r="AH29" s="3"/>
      <c r="AI29" s="3"/>
      <c r="AJ29" s="3"/>
      <c r="AM29" s="27"/>
      <c r="AN29" s="27"/>
      <c r="AO29" s="27"/>
      <c r="AP29" s="27"/>
      <c r="AQ29" s="27"/>
      <c r="AR29" s="27"/>
      <c r="AS29" s="31" t="s">
        <v>1037</v>
      </c>
      <c r="AT29" s="31">
        <v>2000</v>
      </c>
      <c r="AU29" s="31" t="s">
        <v>675</v>
      </c>
      <c r="AV29" s="31" t="s">
        <v>1037</v>
      </c>
      <c r="AW29" s="31">
        <v>100097133</v>
      </c>
      <c r="AX29" s="31">
        <v>26</v>
      </c>
      <c r="AY29" s="31">
        <v>2000</v>
      </c>
      <c r="BA29" s="3"/>
      <c r="BB29" s="3"/>
      <c r="BC29" s="3"/>
      <c r="BD29" s="3" t="s">
        <v>1054</v>
      </c>
      <c r="BE29" s="3">
        <v>2001</v>
      </c>
      <c r="BF29" s="3" t="s">
        <v>703</v>
      </c>
      <c r="BG29" s="14" t="s">
        <v>1054</v>
      </c>
      <c r="BH29" s="26">
        <v>100123985</v>
      </c>
      <c r="BI29" s="40">
        <v>26</v>
      </c>
      <c r="BJ29" s="27">
        <v>2001</v>
      </c>
      <c r="BK29" s="38"/>
      <c r="BL29" s="3" t="str">
        <f>IF(BI29&gt;$BI$1,"NA",(IF(BJ29&lt;'[2]Point Tables'!$S$6,"OLD",(IF(BK29="Y","X",(VLOOKUP(BH29,[1]Y12WF!$A$1:$A$65536,1,FALSE)))))))</f>
        <v>NA</v>
      </c>
      <c r="BM29" s="3" t="str">
        <f>IF(BI29&gt;$BI$1,"NA",(IF(BJ29&lt;'[2]Point Tables'!$S$7,"OLD",(IF(BK29="Y","X",(VLOOKUP(BH29,[1]Y10WF!$A$1:$A$65536,1,FALSE)))))))</f>
        <v>NA</v>
      </c>
      <c r="BO29" s="3"/>
      <c r="BP29" s="3"/>
      <c r="BQ29" s="3"/>
      <c r="BR29" s="28"/>
      <c r="BS29" s="30"/>
      <c r="BT29" s="29"/>
      <c r="BU29" s="28"/>
      <c r="BW29" s="3" t="str">
        <f>IF(BT29&gt;$BT$1,"NA",(IF(BU29&lt;'[2]Point Tables'!$S$6,"OLD",(IF(BV29="Y","X",(VLOOKUP(BS29,[1]Y12WF!$A$1:$A$65536,1,FALSE)))))))</f>
        <v>OLD</v>
      </c>
      <c r="BX29" s="3" t="str">
        <f>IF(BT29&gt;$BT$1,"NA",(IF(BU29&lt;'[2]Point Tables'!$S$7,"OLD",(IF(BV29="Y","X",(VLOOKUP(BS29,[1]Y10WF!$A$1:$A$65536,1,FALSE)))))))</f>
        <v>OLD</v>
      </c>
      <c r="BZ29" s="3" t="s">
        <v>718</v>
      </c>
      <c r="CA29" s="3">
        <v>1999</v>
      </c>
      <c r="CB29" s="3" t="s">
        <v>696</v>
      </c>
      <c r="CC29" s="13" t="s">
        <v>718</v>
      </c>
      <c r="CD29" s="14">
        <v>100117068</v>
      </c>
      <c r="CE29" s="25">
        <v>26</v>
      </c>
      <c r="CF29" s="24">
        <v>1999</v>
      </c>
      <c r="CH29" s="3"/>
      <c r="CI29" s="3"/>
      <c r="CK29" s="3" t="s">
        <v>1064</v>
      </c>
      <c r="CL29" s="3">
        <v>1999</v>
      </c>
      <c r="CM29" s="3" t="s">
        <v>31</v>
      </c>
      <c r="CN29" s="13" t="s">
        <v>1064</v>
      </c>
      <c r="CO29" s="14">
        <v>100100903</v>
      </c>
      <c r="CP29" s="25">
        <v>26</v>
      </c>
      <c r="CQ29" s="24">
        <v>1999</v>
      </c>
      <c r="CS29" s="3"/>
      <c r="CT29" s="3"/>
      <c r="CV29" s="3" t="s">
        <v>1065</v>
      </c>
      <c r="CW29" s="3">
        <v>1998</v>
      </c>
      <c r="CX29" s="3" t="s">
        <v>80</v>
      </c>
      <c r="CY29" s="13" t="s">
        <v>1065</v>
      </c>
      <c r="CZ29" s="14">
        <v>100116893</v>
      </c>
      <c r="DA29" s="25">
        <v>26</v>
      </c>
      <c r="DB29" s="24">
        <v>1998</v>
      </c>
      <c r="DD29" s="3"/>
      <c r="DE29" s="3"/>
      <c r="DG29" s="3"/>
      <c r="DH29" s="3"/>
      <c r="DI29" s="3"/>
      <c r="DK29" s="14"/>
      <c r="DL29" s="25"/>
      <c r="DM29" s="24"/>
      <c r="DO29" s="3"/>
      <c r="DP29" s="3"/>
    </row>
    <row r="30" spans="1:120" ht="18" customHeight="1">
      <c r="A30" t="s">
        <v>1066</v>
      </c>
      <c r="B30">
        <v>2000</v>
      </c>
      <c r="C30" t="s">
        <v>74</v>
      </c>
      <c r="D30" t="s">
        <v>1066</v>
      </c>
      <c r="E30">
        <v>100127184</v>
      </c>
      <c r="F30">
        <v>27</v>
      </c>
      <c r="G30">
        <v>2000</v>
      </c>
      <c r="H30" s="17" t="s">
        <v>25</v>
      </c>
      <c r="I30" s="3">
        <f>IF(F30&gt;$F$1,"NA",(IF(G30&lt;'[2]Point Tables'!$S$6,"OLD",(IF(H30="Y","X",(VLOOKUP(E30,[1]Y12WF!$A$1:$A$65536,1,FALSE)))))))</f>
        <v>100127184</v>
      </c>
      <c r="J30" s="3">
        <f>IF(F30&gt;$F$1,"NA",(IF(G30&lt;'[3]Point Tables'!$S$7,"OLD",(IF(H30="Y","X",(VLOOKUP(E30,[1]Y10WF!$A$1:$A$65536,1,FALSE)))))))</f>
        <v>100127184</v>
      </c>
      <c r="K30" s="3"/>
      <c r="L30" s="3" t="s">
        <v>471</v>
      </c>
      <c r="M30" s="3">
        <v>1998</v>
      </c>
      <c r="N30" s="3" t="s">
        <v>98</v>
      </c>
      <c r="O30" s="13" t="s">
        <v>471</v>
      </c>
      <c r="P30" s="13">
        <v>100099613</v>
      </c>
      <c r="Q30" s="13">
        <v>27</v>
      </c>
      <c r="R30" s="13">
        <v>1998</v>
      </c>
      <c r="S30" s="15" t="s">
        <v>25</v>
      </c>
      <c r="T30" s="3">
        <f>IF(Q30&gt;$Q$1,"NA",(IF(R30&lt;'[2]Point Tables'!$S$6,"OLD",(IF(S30="Y","X",(VLOOKUP(P30,[1]Y12WF!$A$1:$A$65536,1,FALSE)))))))</f>
        <v>100099613</v>
      </c>
      <c r="U30" s="3" t="str">
        <f>IF(Q30&gt;$Q$1,"NA",(IF(R30&lt;'[6]Point Tables'!$V$7,"OLD",(IF(S30="Y","X",(VLOOKUP(P30,[1]Y10WF!$A$1:$A$65536,1,FALSE)))))))</f>
        <v>OLD</v>
      </c>
      <c r="V30" s="3"/>
      <c r="W30" s="3"/>
      <c r="X30" s="3"/>
      <c r="Y30" s="3"/>
      <c r="AB30" s="42"/>
      <c r="AC30" s="27"/>
      <c r="AD30" s="27"/>
      <c r="AE30" s="3"/>
      <c r="AF30" s="3"/>
      <c r="AG30" s="3"/>
      <c r="AH30" s="3"/>
      <c r="AI30" s="3"/>
      <c r="AJ30" s="3"/>
      <c r="AM30" s="27"/>
      <c r="AN30" s="27"/>
      <c r="AO30" s="27"/>
      <c r="AP30" s="27"/>
      <c r="AQ30" s="27"/>
      <c r="AR30" s="27"/>
      <c r="AS30" s="31" t="s">
        <v>1031</v>
      </c>
      <c r="AT30" s="31">
        <v>2000</v>
      </c>
      <c r="AU30" s="31" t="s">
        <v>699</v>
      </c>
      <c r="AV30" s="31" t="s">
        <v>1031</v>
      </c>
      <c r="AW30" s="31">
        <v>100127242</v>
      </c>
      <c r="AX30" s="31">
        <v>27</v>
      </c>
      <c r="AY30" s="31">
        <v>2000</v>
      </c>
      <c r="BA30" s="3"/>
      <c r="BB30" s="3"/>
      <c r="BC30" s="3"/>
      <c r="BD30" s="3" t="s">
        <v>1067</v>
      </c>
      <c r="BE30" s="3">
        <v>2001</v>
      </c>
      <c r="BF30" s="3" t="s">
        <v>1016</v>
      </c>
      <c r="BG30" s="21" t="s">
        <v>1067</v>
      </c>
      <c r="BH30" s="43">
        <v>100119523</v>
      </c>
      <c r="BI30" s="21">
        <v>27</v>
      </c>
      <c r="BJ30" s="21">
        <v>2001</v>
      </c>
      <c r="BK30" s="38"/>
      <c r="BL30" s="3"/>
      <c r="BM30" s="3"/>
      <c r="BO30" s="3"/>
      <c r="BP30" s="3"/>
      <c r="BQ30" s="3"/>
      <c r="BR30" s="28"/>
      <c r="BS30" s="30"/>
      <c r="BT30" s="29"/>
      <c r="BU30" s="28"/>
      <c r="BW30" s="3" t="str">
        <f>IF(BT30&gt;$BT$1,"NA",(IF(BU30&lt;'[2]Point Tables'!$S$6,"OLD",(IF(BV30="Y","X",(VLOOKUP(BS30,[1]Y12WF!$A$1:$A$65536,1,FALSE)))))))</f>
        <v>OLD</v>
      </c>
      <c r="BX30" s="3" t="str">
        <f>IF(BT30&gt;$BT$1,"NA",(IF(BU30&lt;'[2]Point Tables'!$S$7,"OLD",(IF(BV30="Y","X",(VLOOKUP(BS30,[1]Y10WF!$A$1:$A$65536,1,FALSE)))))))</f>
        <v>OLD</v>
      </c>
      <c r="BZ30" s="3" t="s">
        <v>816</v>
      </c>
      <c r="CA30" s="3">
        <v>1998</v>
      </c>
      <c r="CB30" s="3" t="s">
        <v>678</v>
      </c>
      <c r="CC30" s="13" t="s">
        <v>816</v>
      </c>
      <c r="CD30" s="14">
        <v>100130946</v>
      </c>
      <c r="CE30" s="25">
        <v>27</v>
      </c>
      <c r="CF30" s="24">
        <v>1998</v>
      </c>
      <c r="CH30" s="3"/>
      <c r="CI30" s="3"/>
      <c r="CK30" s="3" t="s">
        <v>1054</v>
      </c>
      <c r="CL30" s="3">
        <v>2001</v>
      </c>
      <c r="CM30" s="3" t="s">
        <v>31</v>
      </c>
      <c r="CN30" s="13" t="s">
        <v>1054</v>
      </c>
      <c r="CO30" s="14">
        <v>100123985</v>
      </c>
      <c r="CP30" s="25">
        <v>27</v>
      </c>
      <c r="CQ30" s="24">
        <v>2001</v>
      </c>
      <c r="CS30" s="3"/>
      <c r="CT30" s="3"/>
      <c r="CV30" s="3" t="s">
        <v>1068</v>
      </c>
      <c r="CW30" s="3">
        <v>1999</v>
      </c>
      <c r="CX30" s="3" t="s">
        <v>80</v>
      </c>
      <c r="CY30" s="13" t="s">
        <v>1068</v>
      </c>
      <c r="CZ30" s="14">
        <v>100128422</v>
      </c>
      <c r="DA30" s="25">
        <v>27</v>
      </c>
      <c r="DB30" s="24">
        <v>1999</v>
      </c>
      <c r="DD30" s="3"/>
      <c r="DE30" s="3"/>
      <c r="DG30" s="3"/>
      <c r="DH30" s="3"/>
      <c r="DI30" s="3"/>
      <c r="DK30" s="14"/>
      <c r="DL30" s="25"/>
      <c r="DM30" s="24"/>
      <c r="DO30" s="3"/>
      <c r="DP30" s="3"/>
    </row>
    <row r="31" spans="1:120">
      <c r="A31" t="s">
        <v>1026</v>
      </c>
      <c r="B31">
        <v>2000</v>
      </c>
      <c r="C31" t="s">
        <v>39</v>
      </c>
      <c r="D31" t="s">
        <v>1026</v>
      </c>
      <c r="E31">
        <v>100100392</v>
      </c>
      <c r="F31">
        <v>28</v>
      </c>
      <c r="G31">
        <v>2000</v>
      </c>
      <c r="H31" s="17" t="s">
        <v>25</v>
      </c>
      <c r="I31" s="3">
        <f>IF(F31&gt;$F$1,"NA",(IF(G31&lt;'[2]Point Tables'!$S$6,"OLD",(IF(H31="Y","X",(VLOOKUP(E31,[1]Y12WF!$A$1:$A$65536,1,FALSE)))))))</f>
        <v>100100392</v>
      </c>
      <c r="J31" s="3">
        <f>IF(F31&gt;$F$1,"NA",(IF(G31&lt;'[3]Point Tables'!$S$7,"OLD",(IF(H31="Y","X",(VLOOKUP(E31,[1]Y10WF!$A$1:$A$65536,1,FALSE)))))))</f>
        <v>100100392</v>
      </c>
      <c r="K31" s="3"/>
      <c r="L31" s="3" t="s">
        <v>435</v>
      </c>
      <c r="M31" s="3">
        <v>1998</v>
      </c>
      <c r="N31" s="3" t="s">
        <v>160</v>
      </c>
      <c r="O31" s="13" t="s">
        <v>435</v>
      </c>
      <c r="P31" s="13">
        <v>100099164</v>
      </c>
      <c r="Q31" s="13">
        <v>28</v>
      </c>
      <c r="R31" s="13">
        <v>1998</v>
      </c>
      <c r="S31" s="15" t="s">
        <v>25</v>
      </c>
      <c r="T31" s="3">
        <f>IF(Q31&gt;$Q$1,"NA",(IF(R31&lt;'[2]Point Tables'!$S$6,"OLD",(IF(S31="Y","X",(VLOOKUP(P31,[1]Y12WF!$A$1:$A$65536,1,FALSE)))))))</f>
        <v>100099164</v>
      </c>
      <c r="U31" s="3" t="str">
        <f>IF(Q31&gt;$Q$1,"NA",(IF(R31&lt;'[6]Point Tables'!$V$7,"OLD",(IF(S31="Y","X",(VLOOKUP(P31,[1]Y10WF!$A$1:$A$65536,1,FALSE)))))))</f>
        <v>OLD</v>
      </c>
      <c r="V31" s="3"/>
      <c r="W31" s="3"/>
      <c r="X31" s="3"/>
      <c r="Y31" s="3"/>
      <c r="AB31" s="42"/>
      <c r="AC31" s="27"/>
      <c r="AD31" s="27"/>
      <c r="AE31" s="3"/>
      <c r="AF31" s="3"/>
      <c r="AG31" s="3"/>
      <c r="AH31" s="3"/>
      <c r="AI31" s="3"/>
      <c r="AJ31" s="3"/>
      <c r="AM31" s="27"/>
      <c r="AN31" s="27"/>
      <c r="AO31" s="27"/>
      <c r="AP31" s="27"/>
      <c r="AQ31" s="27"/>
      <c r="AR31" s="27"/>
      <c r="AS31" s="31" t="s">
        <v>1069</v>
      </c>
      <c r="AT31" s="31">
        <v>2000</v>
      </c>
      <c r="AU31" s="31" t="s">
        <v>672</v>
      </c>
      <c r="AV31" s="31" t="s">
        <v>1069</v>
      </c>
      <c r="AW31" s="31" t="s">
        <v>670</v>
      </c>
      <c r="AX31" s="31">
        <v>28</v>
      </c>
      <c r="AY31" s="31">
        <v>2000</v>
      </c>
      <c r="AZ31" s="27"/>
      <c r="BA31" s="3"/>
      <c r="BB31" s="3"/>
      <c r="BC31" s="27"/>
      <c r="BD31" s="3" t="s">
        <v>1070</v>
      </c>
      <c r="BE31" s="3">
        <v>2000</v>
      </c>
      <c r="BF31" s="3" t="s">
        <v>696</v>
      </c>
      <c r="BG31" s="21" t="s">
        <v>1070</v>
      </c>
      <c r="BH31" s="43">
        <v>100128452</v>
      </c>
      <c r="BI31" s="21">
        <v>28</v>
      </c>
      <c r="BJ31" s="21">
        <v>2000</v>
      </c>
      <c r="BK31" s="38"/>
      <c r="BL31" s="3"/>
      <c r="BM31" s="3"/>
      <c r="BO31" s="3"/>
      <c r="BP31" s="3"/>
      <c r="BQ31" s="3"/>
      <c r="BR31" s="28"/>
      <c r="BS31" s="30"/>
      <c r="BT31" s="29"/>
      <c r="BU31" s="28"/>
      <c r="BW31" s="3" t="str">
        <f>IF(BT31&gt;$BT$1,"NA",(IF(BU31&lt;'[2]Point Tables'!$S$6,"OLD",(IF(BV31="Y","X",(VLOOKUP(BS31,[1]Y12WF!$A$1:$A$65536,1,FALSE)))))))</f>
        <v>OLD</v>
      </c>
      <c r="BX31" s="3" t="str">
        <f>IF(BT31&gt;$BT$1,"NA",(IF(BU31&lt;'[2]Point Tables'!$S$7,"OLD",(IF(BV31="Y","X",(VLOOKUP(BS31,[1]Y10WF!$A$1:$A$65536,1,FALSE)))))))</f>
        <v>OLD</v>
      </c>
      <c r="BZ31" s="3" t="s">
        <v>1071</v>
      </c>
      <c r="CA31" s="3">
        <v>2001</v>
      </c>
      <c r="CB31" s="3" t="s">
        <v>713</v>
      </c>
      <c r="CC31" s="13" t="s">
        <v>1071</v>
      </c>
      <c r="CD31" s="14">
        <v>100101437</v>
      </c>
      <c r="CE31" s="25">
        <v>28</v>
      </c>
      <c r="CF31" s="24">
        <v>2001</v>
      </c>
      <c r="CH31" s="3"/>
      <c r="CI31" s="3"/>
      <c r="CK31" s="3" t="s">
        <v>1042</v>
      </c>
      <c r="CL31" s="3">
        <v>2000</v>
      </c>
      <c r="CM31" s="3" t="s">
        <v>31</v>
      </c>
      <c r="CN31" s="13" t="s">
        <v>1042</v>
      </c>
      <c r="CO31" s="14">
        <v>100118833</v>
      </c>
      <c r="CP31" s="25">
        <v>28</v>
      </c>
      <c r="CQ31" s="24">
        <v>2000</v>
      </c>
      <c r="CS31" s="3"/>
      <c r="CT31" s="3"/>
      <c r="CV31" s="3" t="s">
        <v>732</v>
      </c>
      <c r="CW31" s="3">
        <v>1998</v>
      </c>
      <c r="CX31" s="3" t="s">
        <v>80</v>
      </c>
      <c r="CY31" s="13" t="s">
        <v>732</v>
      </c>
      <c r="CZ31" s="14">
        <v>100129385</v>
      </c>
      <c r="DA31" s="25">
        <v>28</v>
      </c>
      <c r="DB31" s="24">
        <v>1998</v>
      </c>
      <c r="DD31" s="3"/>
      <c r="DE31" s="3"/>
      <c r="DG31" s="3"/>
      <c r="DH31" s="3"/>
      <c r="DI31" s="3"/>
      <c r="DK31" s="14"/>
      <c r="DL31" s="25"/>
      <c r="DM31" s="24"/>
      <c r="DO31" s="3"/>
      <c r="DP31" s="3"/>
    </row>
    <row r="32" spans="1:120">
      <c r="A32" t="s">
        <v>691</v>
      </c>
      <c r="B32">
        <v>1999</v>
      </c>
      <c r="C32" t="s">
        <v>80</v>
      </c>
      <c r="D32" t="s">
        <v>691</v>
      </c>
      <c r="E32">
        <v>100089091</v>
      </c>
      <c r="F32">
        <v>29</v>
      </c>
      <c r="G32">
        <v>1999</v>
      </c>
      <c r="H32" s="17" t="s">
        <v>25</v>
      </c>
      <c r="I32" s="3">
        <f>IF(F32&gt;$F$1,"NA",(IF(G32&lt;'[2]Point Tables'!$S$6,"OLD",(IF(H32="Y","X",(VLOOKUP(E32,[1]Y12WF!$A$1:$A$65536,1,FALSE)))))))</f>
        <v>100089091</v>
      </c>
      <c r="J32" s="3" t="e">
        <f>IF(F32&gt;$F$1,"NA",(IF(G32&lt;'[3]Point Tables'!$S$7,"OLD",(IF(H32="Y","X",(VLOOKUP(E32,[1]Y10WF!$A$1:$A$65536,1,FALSE)))))))</f>
        <v>#N/A</v>
      </c>
      <c r="K32" s="3"/>
      <c r="L32" s="3" t="s">
        <v>237</v>
      </c>
      <c r="M32" s="3">
        <v>1998</v>
      </c>
      <c r="N32" s="3" t="s">
        <v>35</v>
      </c>
      <c r="O32" s="13" t="s">
        <v>237</v>
      </c>
      <c r="P32" s="13">
        <v>100094510</v>
      </c>
      <c r="Q32" s="13">
        <v>29</v>
      </c>
      <c r="R32" s="13">
        <v>1998</v>
      </c>
      <c r="S32" s="15" t="s">
        <v>25</v>
      </c>
      <c r="T32" s="3">
        <f>IF(Q32&gt;$Q$1,"NA",(IF(R32&lt;'[2]Point Tables'!$S$6,"OLD",(IF(S32="Y","X",(VLOOKUP(P32,[1]Y12WF!$A$1:$A$65536,1,FALSE)))))))</f>
        <v>100094510</v>
      </c>
      <c r="U32" s="3" t="str">
        <f>IF(Q32&gt;$Q$1,"NA",(IF(R32&lt;'[6]Point Tables'!$V$7,"OLD",(IF(S32="Y","X",(VLOOKUP(P32,[1]Y10WF!$A$1:$A$65536,1,FALSE)))))))</f>
        <v>OLD</v>
      </c>
      <c r="V32" s="3"/>
      <c r="W32" s="3"/>
      <c r="X32" s="3"/>
      <c r="Y32" s="3"/>
      <c r="AB32" s="42"/>
      <c r="AC32" s="27"/>
      <c r="AD32" s="27"/>
      <c r="AE32" s="3"/>
      <c r="AF32" s="3"/>
      <c r="AG32" s="3"/>
      <c r="AH32" s="3"/>
      <c r="AI32" s="3"/>
      <c r="AJ32" s="3"/>
      <c r="AM32" s="27"/>
      <c r="AN32" s="27"/>
      <c r="AO32" s="27"/>
      <c r="AP32" s="27"/>
      <c r="AQ32" s="27"/>
      <c r="AR32" s="27"/>
      <c r="AS32" s="31" t="s">
        <v>698</v>
      </c>
      <c r="AT32" s="31">
        <v>1998</v>
      </c>
      <c r="AU32" s="31" t="s">
        <v>699</v>
      </c>
      <c r="AV32" s="31" t="s">
        <v>698</v>
      </c>
      <c r="AW32" s="31">
        <v>100127244</v>
      </c>
      <c r="AX32" s="31">
        <v>29</v>
      </c>
      <c r="AY32" s="31">
        <v>1998</v>
      </c>
      <c r="AZ32" s="27"/>
      <c r="BA32" s="3"/>
      <c r="BB32" s="3"/>
      <c r="BC32" s="27"/>
      <c r="BD32" s="3" t="s">
        <v>1072</v>
      </c>
      <c r="BE32" s="3">
        <v>1998</v>
      </c>
      <c r="BF32" s="3" t="s">
        <v>699</v>
      </c>
      <c r="BG32" s="21" t="s">
        <v>1072</v>
      </c>
      <c r="BH32" s="43">
        <v>0</v>
      </c>
      <c r="BI32" s="21">
        <v>29</v>
      </c>
      <c r="BJ32" s="21">
        <v>1998</v>
      </c>
      <c r="BK32" s="38"/>
      <c r="BL32" s="3"/>
      <c r="BM32" s="3"/>
      <c r="BO32" s="3"/>
      <c r="BP32" s="3"/>
      <c r="BQ32" s="3"/>
      <c r="BR32" s="28"/>
      <c r="BS32" s="30"/>
      <c r="BT32" s="29"/>
      <c r="BU32" s="28"/>
      <c r="BW32" s="3" t="str">
        <f>IF(BT32&gt;$BT$1,"NA",(IF(BU32&lt;'[2]Point Tables'!$S$6,"OLD",(IF(BV32="Y","X",(VLOOKUP(BS32,[1]Y12WF!$A$1:$A$65536,1,FALSE)))))))</f>
        <v>OLD</v>
      </c>
      <c r="BX32" s="3" t="str">
        <f>IF(BT32&gt;$BT$1,"NA",(IF(BU32&lt;'[2]Point Tables'!$S$7,"OLD",(IF(BV32="Y","X",(VLOOKUP(BS32,[1]Y10WF!$A$1:$A$65536,1,FALSE)))))))</f>
        <v>OLD</v>
      </c>
      <c r="BZ32" s="3" t="s">
        <v>1073</v>
      </c>
      <c r="CA32" s="3">
        <v>2000</v>
      </c>
      <c r="CB32" s="3" t="s">
        <v>703</v>
      </c>
      <c r="CC32" s="13" t="s">
        <v>1073</v>
      </c>
      <c r="CD32" s="14">
        <v>100118799</v>
      </c>
      <c r="CE32" s="25">
        <v>29</v>
      </c>
      <c r="CF32" s="24">
        <v>2000</v>
      </c>
      <c r="CH32" s="3"/>
      <c r="CI32" s="3"/>
      <c r="CK32" s="3" t="s">
        <v>1074</v>
      </c>
      <c r="CL32" s="3">
        <v>1999</v>
      </c>
      <c r="CM32" s="3" t="s">
        <v>29</v>
      </c>
      <c r="CN32" s="13" t="s">
        <v>1074</v>
      </c>
      <c r="CO32" s="14">
        <v>100102226</v>
      </c>
      <c r="CP32" s="25">
        <v>29</v>
      </c>
      <c r="CQ32" s="24">
        <v>1999</v>
      </c>
      <c r="CS32" s="3"/>
      <c r="CT32" s="3"/>
      <c r="CV32" s="3" t="s">
        <v>728</v>
      </c>
      <c r="CW32" s="3">
        <v>1998</v>
      </c>
      <c r="CX32" s="3" t="s">
        <v>259</v>
      </c>
      <c r="CY32" s="13" t="s">
        <v>728</v>
      </c>
      <c r="CZ32" s="14">
        <v>100101278</v>
      </c>
      <c r="DA32" s="25">
        <v>29</v>
      </c>
      <c r="DB32" s="24">
        <v>1998</v>
      </c>
      <c r="DD32" s="3"/>
      <c r="DE32" s="3"/>
      <c r="DG32" s="3"/>
      <c r="DH32" s="3"/>
      <c r="DI32" s="3"/>
      <c r="DK32" s="14"/>
      <c r="DL32" s="25"/>
      <c r="DM32" s="24"/>
      <c r="DO32" s="3"/>
      <c r="DP32" s="3"/>
    </row>
    <row r="33" spans="1:120">
      <c r="A33" t="s">
        <v>645</v>
      </c>
      <c r="B33">
        <v>1999</v>
      </c>
      <c r="C33" t="s">
        <v>77</v>
      </c>
      <c r="D33" t="s">
        <v>645</v>
      </c>
      <c r="E33">
        <v>100101734</v>
      </c>
      <c r="F33">
        <v>30</v>
      </c>
      <c r="G33">
        <v>1999</v>
      </c>
      <c r="H33" s="17" t="s">
        <v>25</v>
      </c>
      <c r="I33" s="3">
        <f>IF(F33&gt;$F$1,"NA",(IF(G33&lt;'[2]Point Tables'!$S$6,"OLD",(IF(H33="Y","X",(VLOOKUP(E33,[1]Y12WF!$A$1:$A$65536,1,FALSE)))))))</f>
        <v>100101734</v>
      </c>
      <c r="J33" s="3" t="e">
        <f>IF(F33&gt;$F$1,"NA",(IF(G33&lt;'[3]Point Tables'!$S$7,"OLD",(IF(H33="Y","X",(VLOOKUP(E33,[1]Y10WF!$A$1:$A$65536,1,FALSE)))))))</f>
        <v>#N/A</v>
      </c>
      <c r="K33" s="3"/>
      <c r="L33" s="3" t="s">
        <v>673</v>
      </c>
      <c r="M33" s="3">
        <v>2000</v>
      </c>
      <c r="N33" s="3" t="s">
        <v>80</v>
      </c>
      <c r="O33" s="13" t="s">
        <v>673</v>
      </c>
      <c r="P33" s="13">
        <v>100085417</v>
      </c>
      <c r="Q33" s="13">
        <v>30</v>
      </c>
      <c r="R33" s="13">
        <v>2000</v>
      </c>
      <c r="S33" s="15" t="s">
        <v>25</v>
      </c>
      <c r="T33" s="3">
        <f>IF(Q33&gt;$Q$1,"NA",(IF(R33&lt;'[2]Point Tables'!$S$6,"OLD",(IF(S33="Y","X",(VLOOKUP(P33,[1]Y12WF!$A$1:$A$65536,1,FALSE)))))))</f>
        <v>100085417</v>
      </c>
      <c r="U33" s="3">
        <f>IF(Q33&gt;$Q$1,"NA",(IF(R33&lt;'[6]Point Tables'!$V$7,"OLD",(IF(S33="Y","X",(VLOOKUP(P33,[1]Y10WF!$A$1:$A$65536,1,FALSE)))))))</f>
        <v>100085417</v>
      </c>
      <c r="V33" s="3"/>
      <c r="W33" s="3"/>
      <c r="X33" s="3"/>
      <c r="Y33" s="3"/>
      <c r="AB33" s="42"/>
      <c r="AC33" s="27"/>
      <c r="AD33" s="27"/>
      <c r="AE33" s="3"/>
      <c r="AF33" s="3"/>
      <c r="AG33" s="3"/>
      <c r="AH33" s="3"/>
      <c r="AI33" s="3"/>
      <c r="AJ33" s="3"/>
      <c r="AM33" s="27"/>
      <c r="AN33" s="27"/>
      <c r="AO33" s="27"/>
      <c r="AP33" s="27"/>
      <c r="AQ33" s="27"/>
      <c r="AR33" s="27"/>
      <c r="AS33" s="31" t="s">
        <v>1075</v>
      </c>
      <c r="AT33" s="31">
        <v>2000</v>
      </c>
      <c r="AU33" s="31" t="s">
        <v>672</v>
      </c>
      <c r="AV33" s="31" t="s">
        <v>1075</v>
      </c>
      <c r="AW33" s="31" t="s">
        <v>670</v>
      </c>
      <c r="AX33" s="31">
        <v>30</v>
      </c>
      <c r="AY33" s="31">
        <v>2000</v>
      </c>
      <c r="AZ33" s="27"/>
      <c r="BA33" s="3"/>
      <c r="BB33" s="3"/>
      <c r="BC33" s="27"/>
      <c r="BD33" s="3" t="s">
        <v>1076</v>
      </c>
      <c r="BE33" s="3">
        <v>1999</v>
      </c>
      <c r="BF33" s="3" t="s">
        <v>699</v>
      </c>
      <c r="BG33" s="21" t="s">
        <v>1076</v>
      </c>
      <c r="BH33" s="43">
        <v>100130812</v>
      </c>
      <c r="BI33" s="21">
        <v>30</v>
      </c>
      <c r="BJ33" s="21">
        <v>1999</v>
      </c>
      <c r="BK33" s="38"/>
      <c r="BL33" s="3"/>
      <c r="BM33" s="3"/>
      <c r="BO33" s="3"/>
      <c r="BP33" s="3"/>
      <c r="BQ33" s="3"/>
      <c r="BR33" s="28"/>
      <c r="BS33" s="30"/>
      <c r="BT33" s="29"/>
      <c r="BU33" s="28"/>
      <c r="BW33" s="3" t="str">
        <f>IF(BT33&gt;$BT$1,"NA",(IF(BU33&lt;'[2]Point Tables'!$S$6,"OLD",(IF(BV33="Y","X",(VLOOKUP(BS33,[1]Y12WF!$A$1:$A$65536,1,FALSE)))))))</f>
        <v>OLD</v>
      </c>
      <c r="BX33" s="3" t="str">
        <f>IF(BT33&gt;$BT$1,"NA",(IF(BU33&lt;'[2]Point Tables'!$S$7,"OLD",(IF(BV33="Y","X",(VLOOKUP(BS33,[1]Y10WF!$A$1:$A$65536,1,FALSE)))))))</f>
        <v>OLD</v>
      </c>
      <c r="BZ33" s="3" t="s">
        <v>862</v>
      </c>
      <c r="CA33" s="3">
        <v>1999</v>
      </c>
      <c r="CB33" s="3" t="s">
        <v>683</v>
      </c>
      <c r="CC33" s="13" t="s">
        <v>862</v>
      </c>
      <c r="CD33" s="14">
        <v>100095972</v>
      </c>
      <c r="CE33" s="25">
        <v>30</v>
      </c>
      <c r="CF33" s="24">
        <v>1999</v>
      </c>
      <c r="CH33" s="3"/>
      <c r="CI33" s="3"/>
      <c r="CK33" s="3" t="s">
        <v>1077</v>
      </c>
      <c r="CL33" s="3">
        <v>1999</v>
      </c>
      <c r="CM33" s="3" t="s">
        <v>29</v>
      </c>
      <c r="CN33" s="13" t="s">
        <v>1077</v>
      </c>
      <c r="CO33" s="14">
        <v>100123793</v>
      </c>
      <c r="CP33" s="25">
        <v>30</v>
      </c>
      <c r="CQ33" s="24">
        <v>1999</v>
      </c>
      <c r="CS33" s="3"/>
      <c r="CT33" s="3"/>
      <c r="CV33" s="3" t="s">
        <v>1078</v>
      </c>
      <c r="CW33" s="3">
        <v>1999</v>
      </c>
      <c r="CX33" s="3" t="s">
        <v>379</v>
      </c>
      <c r="CY33" s="13" t="s">
        <v>1078</v>
      </c>
      <c r="CZ33" s="14">
        <v>100132413</v>
      </c>
      <c r="DA33" s="25">
        <v>30</v>
      </c>
      <c r="DB33" s="24">
        <v>1999</v>
      </c>
      <c r="DD33" s="3"/>
      <c r="DE33" s="3"/>
      <c r="DG33" s="3"/>
      <c r="DH33" s="3"/>
      <c r="DI33" s="3"/>
      <c r="DK33" s="14"/>
      <c r="DL33" s="25"/>
      <c r="DM33" s="24"/>
      <c r="DO33" s="3"/>
      <c r="DP33" s="3"/>
    </row>
    <row r="34" spans="1:120" ht="27">
      <c r="A34" t="s">
        <v>605</v>
      </c>
      <c r="B34">
        <v>1999</v>
      </c>
      <c r="C34" t="s">
        <v>293</v>
      </c>
      <c r="D34" t="s">
        <v>605</v>
      </c>
      <c r="E34">
        <v>100124795</v>
      </c>
      <c r="F34">
        <v>31</v>
      </c>
      <c r="G34">
        <v>1999</v>
      </c>
      <c r="H34" s="17" t="s">
        <v>25</v>
      </c>
      <c r="I34" s="3">
        <f>IF(F34&gt;$F$1,"NA",(IF(G34&lt;'[2]Point Tables'!$S$6,"OLD",(IF(H34="Y","X",(VLOOKUP(E34,[1]Y12WF!$A$1:$A$65536,1,FALSE)))))))</f>
        <v>100124795</v>
      </c>
      <c r="J34" s="3" t="e">
        <f>IF(F34&gt;$F$1,"NA",(IF(G34&lt;'[3]Point Tables'!$S$7,"OLD",(IF(H34="Y","X",(VLOOKUP(E34,[1]Y10WF!$A$1:$A$65536,1,FALSE)))))))</f>
        <v>#N/A</v>
      </c>
      <c r="K34" s="3"/>
      <c r="L34" s="3" t="s">
        <v>668</v>
      </c>
      <c r="M34" s="3">
        <v>2000</v>
      </c>
      <c r="N34" s="3" t="s">
        <v>124</v>
      </c>
      <c r="O34" s="13" t="s">
        <v>668</v>
      </c>
      <c r="P34" s="13">
        <v>100100890</v>
      </c>
      <c r="Q34" s="13">
        <v>31</v>
      </c>
      <c r="R34" s="13">
        <v>2000</v>
      </c>
      <c r="S34" s="15" t="s">
        <v>25</v>
      </c>
      <c r="T34" s="3">
        <f>IF(Q34&gt;$Q$1,"NA",(IF(R34&lt;'[2]Point Tables'!$S$6,"OLD",(IF(S34="Y","X",(VLOOKUP(P34,[1]Y12WF!$A$1:$A$65536,1,FALSE)))))))</f>
        <v>100100890</v>
      </c>
      <c r="U34" s="3">
        <f>IF(Q34&gt;$Q$1,"NA",(IF(R34&lt;'[6]Point Tables'!$V$7,"OLD",(IF(S34="Y","X",(VLOOKUP(P34,[1]Y10WF!$A$1:$A$65536,1,FALSE)))))))</f>
        <v>100100890</v>
      </c>
      <c r="V34" s="3"/>
      <c r="W34" s="3"/>
      <c r="X34" s="3"/>
      <c r="Y34" s="3"/>
      <c r="AB34" s="42"/>
      <c r="AC34" s="27"/>
      <c r="AD34" s="27"/>
      <c r="AE34" s="3"/>
      <c r="AF34" s="3"/>
      <c r="AG34" s="3"/>
      <c r="AH34" s="3"/>
      <c r="AI34" s="3"/>
      <c r="AJ34" s="3"/>
      <c r="AM34" s="27"/>
      <c r="AN34" s="27"/>
      <c r="AO34" s="27"/>
      <c r="AP34" s="27"/>
      <c r="AQ34" s="27"/>
      <c r="AR34" s="27"/>
      <c r="AS34" s="31" t="s">
        <v>747</v>
      </c>
      <c r="AT34" s="31">
        <v>1998</v>
      </c>
      <c r="AU34" s="31" t="s">
        <v>703</v>
      </c>
      <c r="AV34" s="31" t="s">
        <v>747</v>
      </c>
      <c r="AW34" s="31">
        <v>100100863</v>
      </c>
      <c r="AX34" s="31">
        <v>31</v>
      </c>
      <c r="AY34" s="31">
        <v>1998</v>
      </c>
      <c r="AZ34" s="27"/>
      <c r="BA34" s="3"/>
      <c r="BB34" s="3"/>
      <c r="BC34" s="27"/>
      <c r="BD34" s="3" t="s">
        <v>818</v>
      </c>
      <c r="BE34" s="3">
        <v>1998</v>
      </c>
      <c r="BF34" s="3" t="s">
        <v>703</v>
      </c>
      <c r="BG34" s="21" t="s">
        <v>818</v>
      </c>
      <c r="BH34" s="43">
        <v>100124304</v>
      </c>
      <c r="BI34" s="21">
        <v>31</v>
      </c>
      <c r="BJ34" s="21">
        <v>1998</v>
      </c>
      <c r="BK34" s="38"/>
      <c r="BL34" s="3"/>
      <c r="BM34" s="3"/>
      <c r="BO34" s="3"/>
      <c r="BP34" s="3"/>
      <c r="BQ34" s="3"/>
      <c r="BR34" s="28"/>
      <c r="BS34" s="30"/>
      <c r="BT34" s="29"/>
      <c r="BU34" s="28"/>
      <c r="BW34" s="3" t="str">
        <f>IF(BT34&gt;$BT$1,"NA",(IF(BU34&lt;'[2]Point Tables'!$S$6,"OLD",(IF(BV34="Y","X",(VLOOKUP(BS34,[1]Y12WF!$A$1:$A$65536,1,FALSE)))))))</f>
        <v>OLD</v>
      </c>
      <c r="BX34" s="3" t="str">
        <f>IF(BT34&gt;$BT$1,"NA",(IF(BU34&lt;'[2]Point Tables'!$S$7,"OLD",(IF(BV34="Y","X",(VLOOKUP(BS34,[1]Y10WF!$A$1:$A$65536,1,FALSE)))))))</f>
        <v>OLD</v>
      </c>
      <c r="BZ34" s="3" t="s">
        <v>1079</v>
      </c>
      <c r="CA34" s="3">
        <v>2001</v>
      </c>
      <c r="CB34" s="3" t="s">
        <v>761</v>
      </c>
      <c r="CC34" s="13" t="s">
        <v>1079</v>
      </c>
      <c r="CD34" s="14">
        <v>100097998</v>
      </c>
      <c r="CE34" s="25">
        <v>31</v>
      </c>
      <c r="CF34" s="24">
        <v>2001</v>
      </c>
      <c r="CH34" s="3"/>
      <c r="CI34" s="3"/>
      <c r="CK34" s="3" t="s">
        <v>701</v>
      </c>
      <c r="CL34" s="3">
        <v>1998</v>
      </c>
      <c r="CM34" s="3" t="s">
        <v>58</v>
      </c>
      <c r="CN34" s="13" t="s">
        <v>701</v>
      </c>
      <c r="CO34" s="14">
        <v>100084947</v>
      </c>
      <c r="CP34" s="25">
        <v>31</v>
      </c>
      <c r="CQ34" s="24">
        <v>1998</v>
      </c>
      <c r="CS34" s="3"/>
      <c r="CT34" s="3"/>
      <c r="CV34" s="3" t="s">
        <v>1080</v>
      </c>
      <c r="CW34" s="3">
        <v>2000</v>
      </c>
      <c r="CX34" s="3" t="s">
        <v>124</v>
      </c>
      <c r="CY34" s="13" t="s">
        <v>1080</v>
      </c>
      <c r="CZ34" s="14">
        <v>0</v>
      </c>
      <c r="DA34" s="25">
        <v>31</v>
      </c>
      <c r="DB34" s="24">
        <v>2000</v>
      </c>
      <c r="DD34" s="3"/>
      <c r="DE34" s="3"/>
      <c r="DG34" s="3"/>
      <c r="DH34" s="3"/>
      <c r="DI34" s="3"/>
      <c r="DK34" s="14"/>
      <c r="DL34" s="25"/>
      <c r="DM34" s="24"/>
      <c r="DO34" s="3"/>
      <c r="DP34" s="3"/>
    </row>
    <row r="35" spans="1:120">
      <c r="A35" t="s">
        <v>1081</v>
      </c>
      <c r="B35">
        <v>2001</v>
      </c>
      <c r="C35" t="s">
        <v>27</v>
      </c>
      <c r="D35" t="s">
        <v>1081</v>
      </c>
      <c r="E35">
        <v>100096624</v>
      </c>
      <c r="F35">
        <v>32</v>
      </c>
      <c r="G35">
        <v>2001</v>
      </c>
      <c r="H35" s="17" t="s">
        <v>25</v>
      </c>
      <c r="I35" s="3">
        <f>IF(F35&gt;$F$1,"NA",(IF(G35&lt;'[2]Point Tables'!$S$6,"OLD",(IF(H35="Y","X",(VLOOKUP(E35,[1]Y12WF!$A$1:$A$65536,1,FALSE)))))))</f>
        <v>100096624</v>
      </c>
      <c r="J35" s="3">
        <f>IF(F35&gt;$F$1,"NA",(IF(G35&lt;'[3]Point Tables'!$S$7,"OLD",(IF(H35="Y","X",(VLOOKUP(E35,[1]Y10WF!$A$1:$A$65536,1,FALSE)))))))</f>
        <v>100096624</v>
      </c>
      <c r="K35" s="3"/>
      <c r="L35" s="3" t="s">
        <v>633</v>
      </c>
      <c r="M35" s="3">
        <v>1999</v>
      </c>
      <c r="N35" s="3" t="s">
        <v>41</v>
      </c>
      <c r="O35" s="13" t="s">
        <v>633</v>
      </c>
      <c r="P35" s="13">
        <v>100101379</v>
      </c>
      <c r="Q35" s="13">
        <v>32</v>
      </c>
      <c r="R35" s="13">
        <v>1999</v>
      </c>
      <c r="S35" s="15" t="s">
        <v>25</v>
      </c>
      <c r="T35" s="3">
        <f>IF(Q35&gt;$Q$1,"NA",(IF(R35&lt;'[2]Point Tables'!$S$6,"OLD",(IF(S35="Y","X",(VLOOKUP(P35,[1]Y12WF!$A$1:$A$65536,1,FALSE)))))))</f>
        <v>100101379</v>
      </c>
      <c r="U35" s="3" t="str">
        <f>IF(Q35&gt;$Q$1,"NA",(IF(R35&lt;'[6]Point Tables'!$V$7,"OLD",(IF(S35="Y","X",(VLOOKUP(P35,[1]Y10WF!$A$1:$A$65536,1,FALSE)))))))</f>
        <v>OLD</v>
      </c>
      <c r="V35" s="3"/>
      <c r="W35" s="3"/>
      <c r="X35" s="3"/>
      <c r="Y35" s="3"/>
      <c r="AB35" s="42"/>
      <c r="AC35" s="27"/>
      <c r="AD35" s="27"/>
      <c r="AE35" s="3"/>
      <c r="AF35" s="3"/>
      <c r="AG35" s="3"/>
      <c r="AH35" s="3"/>
      <c r="AI35" s="3"/>
      <c r="AJ35" s="3"/>
      <c r="AM35" s="27"/>
      <c r="AN35" s="27"/>
      <c r="AO35" s="27"/>
      <c r="AP35" s="27"/>
      <c r="AQ35" s="27"/>
      <c r="AR35" s="27"/>
      <c r="AS35" s="31" t="s">
        <v>1079</v>
      </c>
      <c r="AT35" s="31">
        <v>2001</v>
      </c>
      <c r="AU35" s="31" t="s">
        <v>1005</v>
      </c>
      <c r="AV35" s="31" t="s">
        <v>1079</v>
      </c>
      <c r="AW35" s="31">
        <v>100097998</v>
      </c>
      <c r="AX35" s="31">
        <v>32</v>
      </c>
      <c r="AY35" s="31">
        <v>2001</v>
      </c>
      <c r="AZ35" s="27"/>
      <c r="BA35" s="3"/>
      <c r="BB35" s="3"/>
      <c r="BC35" s="27"/>
      <c r="BD35" s="3" t="s">
        <v>1082</v>
      </c>
      <c r="BE35" s="3">
        <v>1999</v>
      </c>
      <c r="BF35" s="3" t="s">
        <v>699</v>
      </c>
      <c r="BG35" s="21" t="s">
        <v>1082</v>
      </c>
      <c r="BH35" s="43">
        <v>100130490</v>
      </c>
      <c r="BI35" s="21">
        <v>32</v>
      </c>
      <c r="BJ35" s="21">
        <v>1999</v>
      </c>
      <c r="BK35" s="38"/>
      <c r="BL35" s="3"/>
      <c r="BM35" s="3"/>
      <c r="BO35" s="3"/>
      <c r="BP35" s="3"/>
      <c r="BQ35" s="3"/>
      <c r="BR35" s="19"/>
      <c r="BS35" s="18"/>
      <c r="BT35" s="18"/>
      <c r="BU35" s="18"/>
      <c r="BW35" s="3"/>
      <c r="BX35" s="3"/>
      <c r="BZ35" s="3" t="s">
        <v>636</v>
      </c>
      <c r="CA35" s="3">
        <v>1999</v>
      </c>
      <c r="CB35" s="3" t="s">
        <v>723</v>
      </c>
      <c r="CC35" s="13" t="s">
        <v>636</v>
      </c>
      <c r="CD35" s="14">
        <v>100119137</v>
      </c>
      <c r="CE35" s="25">
        <v>32</v>
      </c>
      <c r="CF35" s="24">
        <v>1999</v>
      </c>
      <c r="CH35" s="3"/>
      <c r="CI35" s="3"/>
      <c r="CK35" s="3" t="s">
        <v>1083</v>
      </c>
      <c r="CL35" s="3">
        <v>1999</v>
      </c>
      <c r="CM35" s="3" t="s">
        <v>31</v>
      </c>
      <c r="CN35" s="13" t="s">
        <v>1083</v>
      </c>
      <c r="CO35" s="14">
        <v>100101639</v>
      </c>
      <c r="CP35" s="25">
        <v>32</v>
      </c>
      <c r="CQ35" s="24">
        <v>1999</v>
      </c>
      <c r="CS35" s="3"/>
      <c r="CT35" s="3"/>
      <c r="CV35" s="3" t="s">
        <v>1084</v>
      </c>
      <c r="CW35" s="3">
        <v>2001</v>
      </c>
      <c r="CX35" s="3" t="s">
        <v>37</v>
      </c>
      <c r="CY35" s="13" t="s">
        <v>1084</v>
      </c>
      <c r="CZ35" s="14">
        <v>100125943</v>
      </c>
      <c r="DA35" s="25">
        <v>32</v>
      </c>
      <c r="DB35" s="24">
        <v>2001</v>
      </c>
      <c r="DD35" s="3"/>
      <c r="DE35" s="3"/>
      <c r="DG35" s="3"/>
      <c r="DH35" s="3"/>
      <c r="DI35" s="3"/>
      <c r="DK35" s="14"/>
      <c r="DL35" s="25"/>
      <c r="DM35" s="24"/>
      <c r="DO35" s="3"/>
      <c r="DP35" s="3"/>
    </row>
    <row r="36" spans="1:120">
      <c r="A36" t="s">
        <v>620</v>
      </c>
      <c r="B36">
        <v>1999</v>
      </c>
      <c r="C36" t="s">
        <v>31</v>
      </c>
      <c r="D36" t="s">
        <v>620</v>
      </c>
      <c r="E36">
        <v>100090237</v>
      </c>
      <c r="F36">
        <v>33</v>
      </c>
      <c r="G36">
        <v>1999</v>
      </c>
      <c r="H36" s="17" t="s">
        <v>25</v>
      </c>
      <c r="I36" s="3" t="str">
        <f>IF(F36&gt;$F$1,"NA",(IF(G36&lt;'[2]Point Tables'!$S$6,"OLD",(IF(H36="Y","X",(VLOOKUP(E36,[1]Y12WF!$A$1:$A$65536,1,FALSE)))))))</f>
        <v>NA</v>
      </c>
      <c r="J36" s="3" t="str">
        <f>IF(F36&gt;$F$1,"NA",(IF(G36&lt;'[3]Point Tables'!$S$7,"OLD",(IF(H36="Y","X",(VLOOKUP(E36,[1]Y10WF!$A$1:$A$65536,1,FALSE)))))))</f>
        <v>NA</v>
      </c>
      <c r="K36" s="3"/>
      <c r="L36" s="3" t="s">
        <v>700</v>
      </c>
      <c r="M36" s="3">
        <v>1999</v>
      </c>
      <c r="N36" s="3" t="s">
        <v>31</v>
      </c>
      <c r="O36" s="13" t="s">
        <v>700</v>
      </c>
      <c r="P36" s="13">
        <v>100088767</v>
      </c>
      <c r="Q36" s="13">
        <v>33</v>
      </c>
      <c r="R36" s="13">
        <v>1999</v>
      </c>
      <c r="S36" s="15" t="s">
        <v>25</v>
      </c>
      <c r="T36" s="3" t="str">
        <f>IF(Q36&gt;$Q$1,"NA",(IF(R36&lt;'[2]Point Tables'!$S$6,"OLD",(IF(S36="Y","X",(VLOOKUP(P36,[1]Y12WF!$A$1:$A$65536,1,FALSE)))))))</f>
        <v>NA</v>
      </c>
      <c r="U36" s="3" t="str">
        <f>IF(Q36&gt;$Q$1,"NA",(IF(R36&lt;'[6]Point Tables'!$V$7,"OLD",(IF(S36="Y","X",(VLOOKUP(P36,[1]Y10WF!$A$1:$A$65536,1,FALSE)))))))</f>
        <v>NA</v>
      </c>
      <c r="V36" s="3"/>
      <c r="W36" s="3"/>
      <c r="X36" s="3"/>
      <c r="Y36" s="3"/>
      <c r="AB36" s="42"/>
      <c r="AC36" s="27"/>
      <c r="AD36" s="27"/>
      <c r="AE36" s="3"/>
      <c r="AF36" s="3"/>
      <c r="AG36" s="3"/>
      <c r="AH36" s="3"/>
      <c r="AI36" s="3"/>
      <c r="AJ36" s="3"/>
      <c r="AM36" s="27"/>
      <c r="AN36" s="27"/>
      <c r="AO36" s="27"/>
      <c r="AP36" s="27"/>
      <c r="AQ36" s="27"/>
      <c r="AR36" s="27"/>
      <c r="AS36" s="31" t="s">
        <v>682</v>
      </c>
      <c r="AT36" s="31">
        <v>1999</v>
      </c>
      <c r="AU36" s="31" t="s">
        <v>683</v>
      </c>
      <c r="AV36" s="31" t="s">
        <v>682</v>
      </c>
      <c r="AW36" s="31">
        <v>100101461</v>
      </c>
      <c r="AX36" s="31">
        <v>33</v>
      </c>
      <c r="AY36" s="31">
        <v>1999</v>
      </c>
      <c r="AZ36" s="27"/>
      <c r="BA36" s="3"/>
      <c r="BB36" s="3"/>
      <c r="BC36" s="27"/>
      <c r="BD36" s="3" t="s">
        <v>1085</v>
      </c>
      <c r="BE36" s="3">
        <v>1999</v>
      </c>
      <c r="BF36" s="3" t="s">
        <v>848</v>
      </c>
      <c r="BG36" s="21" t="s">
        <v>1085</v>
      </c>
      <c r="BH36" s="43">
        <v>100126918</v>
      </c>
      <c r="BI36" s="21">
        <v>33</v>
      </c>
      <c r="BJ36" s="21">
        <v>1999</v>
      </c>
      <c r="BK36" s="38"/>
      <c r="BL36" s="3"/>
      <c r="BM36" s="3"/>
      <c r="BO36" s="3"/>
      <c r="BP36" s="3"/>
      <c r="BQ36" s="3"/>
      <c r="BR36" s="19"/>
      <c r="BS36" s="18"/>
      <c r="BT36" s="18"/>
      <c r="BU36" s="18"/>
      <c r="BW36" s="3"/>
      <c r="BX36" s="3"/>
      <c r="BZ36" s="3" t="s">
        <v>1086</v>
      </c>
      <c r="CA36" s="3">
        <v>1999</v>
      </c>
      <c r="CB36" s="3" t="s">
        <v>713</v>
      </c>
      <c r="CC36" s="13" t="s">
        <v>1086</v>
      </c>
      <c r="CD36" s="14">
        <v>100100042</v>
      </c>
      <c r="CE36" s="25">
        <v>33</v>
      </c>
      <c r="CF36" s="24">
        <v>1999</v>
      </c>
      <c r="CH36" s="3"/>
      <c r="CI36" s="3"/>
      <c r="CK36" s="3"/>
      <c r="CL36" s="3"/>
      <c r="CM36" s="3"/>
      <c r="CO36" s="14"/>
      <c r="CP36" s="25"/>
      <c r="CQ36" s="24"/>
      <c r="CS36" s="3"/>
      <c r="CT36" s="3"/>
      <c r="CV36" s="3" t="s">
        <v>342</v>
      </c>
      <c r="CW36" s="3">
        <v>1998</v>
      </c>
      <c r="CX36" s="3" t="s">
        <v>39</v>
      </c>
      <c r="CY36" s="13" t="s">
        <v>342</v>
      </c>
      <c r="CZ36" s="14">
        <v>100124245</v>
      </c>
      <c r="DA36" s="25">
        <v>33</v>
      </c>
      <c r="DB36" s="24">
        <v>1998</v>
      </c>
      <c r="DD36" s="3"/>
      <c r="DE36" s="3"/>
      <c r="DG36" s="3"/>
      <c r="DH36" s="3"/>
      <c r="DI36" s="3"/>
      <c r="DK36" s="14"/>
      <c r="DL36" s="25"/>
      <c r="DM36" s="24"/>
      <c r="DO36" s="3"/>
      <c r="DP36" s="3"/>
    </row>
    <row r="37" spans="1:120">
      <c r="A37" t="s">
        <v>1087</v>
      </c>
      <c r="B37">
        <v>1999</v>
      </c>
      <c r="C37" t="s">
        <v>379</v>
      </c>
      <c r="D37" t="s">
        <v>1087</v>
      </c>
      <c r="E37">
        <v>100092218</v>
      </c>
      <c r="F37">
        <v>34</v>
      </c>
      <c r="G37">
        <v>1999</v>
      </c>
      <c r="H37" s="17" t="s">
        <v>25</v>
      </c>
      <c r="I37" s="3" t="str">
        <f>IF(F37&gt;$F$1,"NA",(IF(G37&lt;'[2]Point Tables'!$S$6,"OLD",(IF(H37="Y","X",(VLOOKUP(E37,[1]Y12WF!$A$1:$A$65536,1,FALSE)))))))</f>
        <v>NA</v>
      </c>
      <c r="J37" s="3" t="str">
        <f>IF(F37&gt;$F$1,"NA",(IF(G37&lt;'[3]Point Tables'!$S$7,"OLD",(IF(H37="Y","X",(VLOOKUP(E37,[1]Y10WF!$A$1:$A$65536,1,FALSE)))))))</f>
        <v>NA</v>
      </c>
      <c r="K37" s="3"/>
      <c r="L37" s="3" t="s">
        <v>1088</v>
      </c>
      <c r="M37" s="3">
        <v>2003</v>
      </c>
      <c r="N37" s="3" t="s">
        <v>29</v>
      </c>
      <c r="O37" s="13" t="s">
        <v>1088</v>
      </c>
      <c r="P37" s="13">
        <v>100127343</v>
      </c>
      <c r="Q37" s="13">
        <v>34</v>
      </c>
      <c r="R37" s="13">
        <v>2003</v>
      </c>
      <c r="S37" s="15" t="s">
        <v>25</v>
      </c>
      <c r="T37" s="3" t="str">
        <f>IF(Q37&gt;$Q$1,"NA",(IF(R37&lt;'[2]Point Tables'!$S$6,"OLD",(IF(S37="Y","X",(VLOOKUP(P37,[1]Y12WF!$A$1:$A$65536,1,FALSE)))))))</f>
        <v>NA</v>
      </c>
      <c r="U37" s="3" t="str">
        <f>IF(Q37&gt;$Q$1,"NA",(IF(R37&lt;'[6]Point Tables'!$V$7,"OLD",(IF(S37="Y","X",(VLOOKUP(P37,[1]Y10WF!$A$1:$A$65536,1,FALSE)))))))</f>
        <v>NA</v>
      </c>
      <c r="V37" s="3"/>
      <c r="W37" s="3"/>
      <c r="X37" s="3"/>
      <c r="Y37" s="3"/>
      <c r="AB37" s="42"/>
      <c r="AE37" s="3"/>
      <c r="AF37" s="3"/>
      <c r="AG37" s="3"/>
      <c r="AH37" s="3"/>
      <c r="AI37" s="3"/>
      <c r="AJ37" s="3"/>
      <c r="AS37" s="31" t="s">
        <v>773</v>
      </c>
      <c r="AT37" s="31">
        <v>2001</v>
      </c>
      <c r="AU37" s="31" t="s">
        <v>699</v>
      </c>
      <c r="AV37" s="31" t="s">
        <v>773</v>
      </c>
      <c r="AW37" s="31">
        <v>100118470</v>
      </c>
      <c r="AX37" s="31">
        <v>34</v>
      </c>
      <c r="AY37" s="31">
        <v>2001</v>
      </c>
      <c r="BA37" s="3"/>
      <c r="BB37" s="3"/>
      <c r="BD37" s="3" t="s">
        <v>1089</v>
      </c>
      <c r="BE37" s="3">
        <v>2000</v>
      </c>
      <c r="BF37" s="3" t="s">
        <v>699</v>
      </c>
      <c r="BG37" s="21" t="s">
        <v>1089</v>
      </c>
      <c r="BH37" s="43">
        <v>100129594</v>
      </c>
      <c r="BI37" s="21">
        <v>34</v>
      </c>
      <c r="BJ37" s="21">
        <v>2000</v>
      </c>
      <c r="BK37" s="38"/>
      <c r="BL37" s="3"/>
      <c r="BM37" s="3"/>
      <c r="BO37" s="3"/>
      <c r="BP37" s="3"/>
      <c r="BQ37" s="3"/>
      <c r="BR37" s="19"/>
      <c r="BS37" s="18"/>
      <c r="BT37" s="18"/>
      <c r="BU37" s="18"/>
      <c r="BW37" s="3"/>
      <c r="BX37" s="3"/>
      <c r="BZ37" s="3" t="s">
        <v>1090</v>
      </c>
      <c r="CA37" s="3">
        <v>1999</v>
      </c>
      <c r="CB37" s="3" t="s">
        <v>703</v>
      </c>
      <c r="CC37" s="13" t="s">
        <v>1090</v>
      </c>
      <c r="CD37" s="14">
        <v>100100903</v>
      </c>
      <c r="CE37" s="25">
        <v>34</v>
      </c>
      <c r="CF37" s="24">
        <v>1999</v>
      </c>
      <c r="CH37" s="3"/>
      <c r="CI37" s="3"/>
      <c r="CK37" s="3"/>
      <c r="CL37" s="3"/>
      <c r="CM37" s="3"/>
      <c r="CO37" s="14"/>
      <c r="CP37" s="25"/>
      <c r="CQ37" s="24"/>
      <c r="CS37" s="3"/>
      <c r="CT37" s="3"/>
      <c r="CV37" s="3" t="s">
        <v>1091</v>
      </c>
      <c r="CW37" s="3">
        <v>2000</v>
      </c>
      <c r="CX37" s="3" t="s">
        <v>1092</v>
      </c>
      <c r="CY37" s="13" t="s">
        <v>1091</v>
      </c>
      <c r="CZ37" s="14">
        <v>100097135</v>
      </c>
      <c r="DA37" s="25">
        <v>34</v>
      </c>
      <c r="DB37" s="24">
        <v>2000</v>
      </c>
      <c r="DD37" s="3"/>
      <c r="DE37" s="3"/>
      <c r="DG37" s="3"/>
      <c r="DH37" s="3"/>
      <c r="DI37" s="3"/>
      <c r="DK37" s="14"/>
      <c r="DL37" s="25"/>
      <c r="DM37" s="24"/>
      <c r="DO37" s="3"/>
      <c r="DP37" s="3"/>
    </row>
    <row r="38" spans="1:120" ht="27">
      <c r="A38" t="s">
        <v>1047</v>
      </c>
      <c r="B38">
        <v>2000</v>
      </c>
      <c r="C38" t="s">
        <v>31</v>
      </c>
      <c r="D38" t="s">
        <v>1047</v>
      </c>
      <c r="E38">
        <v>100118833</v>
      </c>
      <c r="F38">
        <v>35</v>
      </c>
      <c r="G38">
        <v>2000</v>
      </c>
      <c r="H38" s="17" t="s">
        <v>25</v>
      </c>
      <c r="I38" s="3" t="str">
        <f>IF(F38&gt;$F$1,"NA",(IF(G38&lt;'[2]Point Tables'!$S$6,"OLD",(IF(H38="Y","X",(VLOOKUP(E38,[1]Y12WF!$A$1:$A$65536,1,FALSE)))))))</f>
        <v>NA</v>
      </c>
      <c r="J38" s="3" t="str">
        <f>IF(F38&gt;$F$1,"NA",(IF(G38&lt;'[3]Point Tables'!$S$7,"OLD",(IF(H38="Y","X",(VLOOKUP(E38,[1]Y10WF!$A$1:$A$65536,1,FALSE)))))))</f>
        <v>NA</v>
      </c>
      <c r="K38" s="3"/>
      <c r="L38" s="3" t="s">
        <v>655</v>
      </c>
      <c r="M38" s="3">
        <v>1998</v>
      </c>
      <c r="N38" s="3" t="s">
        <v>31</v>
      </c>
      <c r="O38" s="13" t="s">
        <v>655</v>
      </c>
      <c r="P38" s="13">
        <v>100098412</v>
      </c>
      <c r="Q38" s="13">
        <v>35</v>
      </c>
      <c r="R38" s="13">
        <v>1998</v>
      </c>
      <c r="S38" s="15" t="s">
        <v>25</v>
      </c>
      <c r="T38" s="3" t="str">
        <f>IF(Q38&gt;$Q$1,"NA",(IF(R38&lt;'[2]Point Tables'!$S$6,"OLD",(IF(S38="Y","X",(VLOOKUP(P38,[1]Y12WF!$A$1:$A$65536,1,FALSE)))))))</f>
        <v>NA</v>
      </c>
      <c r="U38" s="3" t="str">
        <f>IF(Q38&gt;$Q$1,"NA",(IF(R38&lt;'[6]Point Tables'!$V$7,"OLD",(IF(S38="Y","X",(VLOOKUP(P38,[1]Y10WF!$A$1:$A$65536,1,FALSE)))))))</f>
        <v>NA</v>
      </c>
      <c r="V38" s="3"/>
      <c r="W38" s="3"/>
      <c r="X38" s="3"/>
      <c r="Y38" s="3"/>
      <c r="AH38" s="3"/>
      <c r="AI38" s="3"/>
      <c r="AJ38" s="3"/>
      <c r="AS38" s="31" t="s">
        <v>1093</v>
      </c>
      <c r="AT38" s="31">
        <v>1998</v>
      </c>
      <c r="AU38" s="31" t="s">
        <v>703</v>
      </c>
      <c r="AV38" s="31" t="s">
        <v>1093</v>
      </c>
      <c r="AW38" s="31">
        <v>100096640</v>
      </c>
      <c r="AX38" s="31">
        <v>35</v>
      </c>
      <c r="AY38" s="31">
        <v>1998</v>
      </c>
      <c r="BA38" s="3"/>
      <c r="BB38" s="3"/>
      <c r="BD38" s="3"/>
      <c r="BE38" s="3"/>
      <c r="BF38" s="3"/>
      <c r="BG38" s="21"/>
      <c r="BH38" s="20"/>
      <c r="BI38" s="20"/>
      <c r="BJ38" s="20"/>
      <c r="BL38" s="3"/>
      <c r="BM38" s="3"/>
      <c r="BO38" s="3"/>
      <c r="BP38" s="3"/>
      <c r="BQ38" s="3"/>
      <c r="BR38" s="19"/>
      <c r="BS38" s="18"/>
      <c r="BT38" s="18"/>
      <c r="BU38" s="18"/>
      <c r="BW38" s="3"/>
      <c r="BX38" s="3"/>
      <c r="BZ38" s="3" t="s">
        <v>709</v>
      </c>
      <c r="CA38" s="3">
        <v>1998</v>
      </c>
      <c r="CB38" s="3" t="s">
        <v>678</v>
      </c>
      <c r="CC38" s="13" t="s">
        <v>709</v>
      </c>
      <c r="CD38" s="14">
        <v>100095840</v>
      </c>
      <c r="CE38" s="25">
        <v>35</v>
      </c>
      <c r="CF38" s="24">
        <v>1998</v>
      </c>
      <c r="CH38" s="3"/>
      <c r="CI38" s="3"/>
      <c r="CK38" s="3"/>
      <c r="CL38" s="3"/>
      <c r="CM38" s="3"/>
      <c r="CO38" s="14"/>
      <c r="CP38" s="25"/>
      <c r="CQ38" s="24"/>
      <c r="CS38" s="3"/>
      <c r="CT38" s="3"/>
      <c r="CV38" s="3"/>
      <c r="CW38" s="3"/>
      <c r="CX38" s="3"/>
      <c r="CZ38" s="14"/>
      <c r="DA38" s="25"/>
      <c r="DB38" s="24"/>
      <c r="DD38" s="3"/>
      <c r="DE38" s="3"/>
      <c r="DG38" s="3"/>
      <c r="DH38" s="3"/>
      <c r="DI38" s="3"/>
      <c r="DK38" s="14"/>
      <c r="DL38" s="25"/>
      <c r="DM38" s="24"/>
      <c r="DO38" s="3"/>
      <c r="DP38" s="3"/>
    </row>
    <row r="39" spans="1:120" ht="27">
      <c r="A39" t="s">
        <v>618</v>
      </c>
      <c r="B39">
        <v>1998</v>
      </c>
      <c r="C39" t="s">
        <v>29</v>
      </c>
      <c r="D39" t="s">
        <v>618</v>
      </c>
      <c r="E39">
        <v>100086539</v>
      </c>
      <c r="F39">
        <v>36</v>
      </c>
      <c r="G39">
        <v>1998</v>
      </c>
      <c r="H39" s="17" t="s">
        <v>25</v>
      </c>
      <c r="I39" s="3" t="str">
        <f>IF(F39&gt;$F$1,"NA",(IF(G39&lt;'[2]Point Tables'!$S$6,"OLD",(IF(H39="Y","X",(VLOOKUP(E39,[1]Y12WF!$A$1:$A$65536,1,FALSE)))))))</f>
        <v>NA</v>
      </c>
      <c r="J39" s="3" t="str">
        <f>IF(F39&gt;$F$1,"NA",(IF(G39&lt;'[3]Point Tables'!$S$7,"OLD",(IF(H39="Y","X",(VLOOKUP(E39,[1]Y10WF!$A$1:$A$65536,1,FALSE)))))))</f>
        <v>NA</v>
      </c>
      <c r="K39" s="3"/>
      <c r="L39" s="3" t="s">
        <v>625</v>
      </c>
      <c r="M39" s="3">
        <v>1998</v>
      </c>
      <c r="N39" s="3" t="s">
        <v>105</v>
      </c>
      <c r="O39" s="13" t="s">
        <v>625</v>
      </c>
      <c r="P39" s="13">
        <v>100099883</v>
      </c>
      <c r="Q39" s="13">
        <v>36</v>
      </c>
      <c r="R39" s="13">
        <v>1998</v>
      </c>
      <c r="S39" s="15" t="s">
        <v>25</v>
      </c>
      <c r="T39" s="3" t="str">
        <f>IF(Q39&gt;$Q$1,"NA",(IF(R39&lt;'[2]Point Tables'!$S$6,"OLD",(IF(S39="Y","X",(VLOOKUP(P39,[1]Y12WF!$A$1:$A$65536,1,FALSE)))))))</f>
        <v>NA</v>
      </c>
      <c r="U39" s="3" t="str">
        <f>IF(Q39&gt;$Q$1,"NA",(IF(R39&lt;'[6]Point Tables'!$V$7,"OLD",(IF(S39="Y","X",(VLOOKUP(P39,[1]Y10WF!$A$1:$A$65536,1,FALSE)))))))</f>
        <v>NA</v>
      </c>
      <c r="V39" s="3"/>
      <c r="W39" s="3"/>
      <c r="X39" s="3"/>
      <c r="Y39" s="3"/>
      <c r="AH39" s="3" t="s">
        <v>1094</v>
      </c>
      <c r="AI39" s="3">
        <v>1998</v>
      </c>
      <c r="AJ39" s="3" t="s">
        <v>838</v>
      </c>
      <c r="AK39" s="13" t="s">
        <v>1094</v>
      </c>
      <c r="AL39" s="13">
        <v>100100082</v>
      </c>
      <c r="AM39" s="13">
        <v>36</v>
      </c>
      <c r="AN39" s="13">
        <v>1998</v>
      </c>
      <c r="AS39" s="31" t="s">
        <v>1095</v>
      </c>
      <c r="AT39" s="31">
        <v>2001</v>
      </c>
      <c r="AU39" s="31" t="s">
        <v>689</v>
      </c>
      <c r="AV39" s="31" t="s">
        <v>1095</v>
      </c>
      <c r="AW39" s="31">
        <v>100096624</v>
      </c>
      <c r="AX39" s="31">
        <v>36</v>
      </c>
      <c r="AY39" s="31">
        <v>2001</v>
      </c>
      <c r="BA39" s="3"/>
      <c r="BB39" s="3"/>
      <c r="BD39" s="3"/>
      <c r="BE39" s="3"/>
      <c r="BF39" s="3"/>
      <c r="BG39" s="21"/>
      <c r="BH39" s="20"/>
      <c r="BI39" s="20"/>
      <c r="BJ39" s="20"/>
      <c r="BL39" s="3"/>
      <c r="BM39" s="3"/>
      <c r="BO39" s="3"/>
      <c r="BP39" s="3"/>
      <c r="BQ39" s="3"/>
      <c r="BR39" s="19"/>
      <c r="BS39" s="18"/>
      <c r="BT39" s="18"/>
      <c r="BU39" s="18"/>
      <c r="BW39" s="3"/>
      <c r="BX39" s="3"/>
      <c r="BZ39" s="3" t="s">
        <v>1096</v>
      </c>
      <c r="CA39" s="3">
        <v>1999</v>
      </c>
      <c r="CB39" s="3" t="s">
        <v>696</v>
      </c>
      <c r="CC39" s="13" t="s">
        <v>1096</v>
      </c>
      <c r="CD39" s="14">
        <v>100092417</v>
      </c>
      <c r="CE39" s="25">
        <v>36</v>
      </c>
      <c r="CF39" s="24">
        <v>1999</v>
      </c>
      <c r="CH39" s="3"/>
      <c r="CI39" s="3"/>
      <c r="CK39" s="3"/>
      <c r="CL39" s="3"/>
      <c r="CM39" s="3"/>
      <c r="CO39" s="14"/>
      <c r="CP39" s="25"/>
      <c r="CQ39" s="24"/>
      <c r="CS39" s="3"/>
      <c r="CT39" s="3"/>
      <c r="CV39" s="3"/>
      <c r="CW39" s="3"/>
      <c r="CX39" s="3"/>
      <c r="CZ39" s="14"/>
      <c r="DA39" s="25"/>
      <c r="DB39" s="24"/>
      <c r="DD39" s="3"/>
      <c r="DE39" s="3"/>
      <c r="DG39" s="3"/>
      <c r="DH39" s="3"/>
      <c r="DI39" s="3"/>
      <c r="DK39" s="14"/>
      <c r="DL39" s="25"/>
      <c r="DM39" s="24"/>
      <c r="DO39" s="3"/>
      <c r="DP39" s="3"/>
    </row>
    <row r="40" spans="1:120">
      <c r="A40" t="s">
        <v>652</v>
      </c>
      <c r="B40">
        <v>1999</v>
      </c>
      <c r="C40" t="s">
        <v>61</v>
      </c>
      <c r="D40" t="s">
        <v>652</v>
      </c>
      <c r="E40">
        <v>100117214</v>
      </c>
      <c r="F40">
        <v>37.5</v>
      </c>
      <c r="G40">
        <v>1999</v>
      </c>
      <c r="H40" s="17" t="s">
        <v>25</v>
      </c>
      <c r="I40" s="3" t="str">
        <f>IF(F40&gt;$F$1,"NA",(IF(G40&lt;'[2]Point Tables'!$S$6,"OLD",(IF(H40="Y","X",(VLOOKUP(E40,[1]Y12WF!$A$1:$A$65536,1,FALSE)))))))</f>
        <v>NA</v>
      </c>
      <c r="J40" s="3" t="str">
        <f>IF(F40&gt;$F$1,"NA",(IF(G40&lt;'[3]Point Tables'!$S$7,"OLD",(IF(H40="Y","X",(VLOOKUP(E40,[1]Y10WF!$A$1:$A$65536,1,FALSE)))))))</f>
        <v>NA</v>
      </c>
      <c r="K40" s="3"/>
      <c r="L40" s="3" t="s">
        <v>1001</v>
      </c>
      <c r="M40" s="3">
        <v>2000</v>
      </c>
      <c r="N40" s="3" t="s">
        <v>374</v>
      </c>
      <c r="O40" s="13" t="s">
        <v>1001</v>
      </c>
      <c r="P40" s="13">
        <v>100124914</v>
      </c>
      <c r="Q40" s="13">
        <v>37</v>
      </c>
      <c r="R40" s="13">
        <v>2000</v>
      </c>
      <c r="S40" s="15" t="s">
        <v>25</v>
      </c>
      <c r="T40" s="3" t="str">
        <f>IF(Q40&gt;$Q$1,"NA",(IF(R40&lt;'[2]Point Tables'!$S$6,"OLD",(IF(S40="Y","X",(VLOOKUP(P40,[1]Y12WF!$A$1:$A$65536,1,FALSE)))))))</f>
        <v>NA</v>
      </c>
      <c r="U40" s="3" t="str">
        <f>IF(Q40&gt;$Q$1,"NA",(IF(R40&lt;'[6]Point Tables'!$V$7,"OLD",(IF(S40="Y","X",(VLOOKUP(P40,[1]Y10WF!$A$1:$A$65536,1,FALSE)))))))</f>
        <v>NA</v>
      </c>
      <c r="V40" s="3"/>
      <c r="W40" s="3"/>
      <c r="X40" s="3"/>
      <c r="Y40" s="3"/>
      <c r="AH40" s="3" t="s">
        <v>1097</v>
      </c>
      <c r="AI40" s="3">
        <v>1999</v>
      </c>
      <c r="AJ40" s="3" t="s">
        <v>1098</v>
      </c>
      <c r="AK40" s="13" t="s">
        <v>1097</v>
      </c>
      <c r="AL40" s="13">
        <v>100125668</v>
      </c>
      <c r="AM40" s="13">
        <v>37</v>
      </c>
      <c r="AN40" s="13">
        <v>1999</v>
      </c>
      <c r="AS40" s="31" t="s">
        <v>1042</v>
      </c>
      <c r="AT40" s="31">
        <v>2000</v>
      </c>
      <c r="AU40" s="31" t="s">
        <v>703</v>
      </c>
      <c r="AV40" s="31" t="s">
        <v>1042</v>
      </c>
      <c r="AW40" s="31">
        <v>100118833</v>
      </c>
      <c r="AX40" s="31">
        <v>37</v>
      </c>
      <c r="AY40" s="31">
        <v>2000</v>
      </c>
      <c r="BD40" s="3"/>
      <c r="BE40" s="3"/>
      <c r="BF40" s="3"/>
      <c r="BG40" s="21"/>
      <c r="BH40" s="20"/>
      <c r="BI40" s="20"/>
      <c r="BJ40" s="20"/>
      <c r="BL40" s="3"/>
      <c r="BM40" s="3"/>
      <c r="BO40" s="3"/>
      <c r="BP40" s="3"/>
      <c r="BQ40" s="3"/>
      <c r="BR40" s="19"/>
      <c r="BS40" s="18"/>
      <c r="BT40" s="18"/>
      <c r="BU40" s="18"/>
      <c r="BW40" s="3"/>
      <c r="BX40" s="3"/>
      <c r="BZ40" s="3" t="s">
        <v>1099</v>
      </c>
      <c r="CA40" s="3">
        <v>1998</v>
      </c>
      <c r="CB40" s="3" t="s">
        <v>713</v>
      </c>
      <c r="CC40" s="13" t="s">
        <v>1099</v>
      </c>
      <c r="CD40" s="14">
        <v>100129352</v>
      </c>
      <c r="CE40" s="25">
        <v>37</v>
      </c>
      <c r="CF40" s="24">
        <v>1998</v>
      </c>
      <c r="CH40" s="3"/>
      <c r="CI40" s="3"/>
      <c r="CK40" s="3"/>
      <c r="CL40" s="3"/>
      <c r="CM40" s="3"/>
      <c r="CO40" s="14"/>
      <c r="CP40" s="25"/>
      <c r="CQ40" s="24"/>
      <c r="CS40" s="3"/>
      <c r="CT40" s="3"/>
      <c r="CV40" s="3"/>
      <c r="CW40" s="3"/>
      <c r="CX40" s="3"/>
      <c r="CZ40" s="14"/>
      <c r="DA40" s="25"/>
      <c r="DB40" s="24"/>
      <c r="DD40" s="3"/>
      <c r="DE40" s="3"/>
      <c r="DG40" s="3"/>
      <c r="DH40" s="3"/>
      <c r="DI40" s="3"/>
      <c r="DK40" s="14"/>
      <c r="DL40" s="25"/>
      <c r="DM40" s="24"/>
      <c r="DO40" s="3"/>
      <c r="DP40" s="3"/>
    </row>
    <row r="41" spans="1:120" ht="27">
      <c r="A41" t="s">
        <v>1100</v>
      </c>
      <c r="B41">
        <v>2000</v>
      </c>
      <c r="C41" t="s">
        <v>51</v>
      </c>
      <c r="D41" t="s">
        <v>1100</v>
      </c>
      <c r="E41">
        <v>100123809</v>
      </c>
      <c r="F41">
        <v>37.5</v>
      </c>
      <c r="G41">
        <v>2000</v>
      </c>
      <c r="H41" s="17" t="s">
        <v>25</v>
      </c>
      <c r="I41" s="3" t="str">
        <f>IF(F41&gt;$F$1,"NA",(IF(G41&lt;'[2]Point Tables'!$S$6,"OLD",(IF(H41="Y","X",(VLOOKUP(E41,[1]Y12WF!$A$1:$A$65536,1,FALSE)))))))</f>
        <v>NA</v>
      </c>
      <c r="J41" s="3" t="str">
        <f>IF(F41&gt;$F$1,"NA",(IF(G41&lt;'[3]Point Tables'!$S$7,"OLD",(IF(H41="Y","X",(VLOOKUP(E41,[1]Y10WF!$A$1:$A$65536,1,FALSE)))))))</f>
        <v>NA</v>
      </c>
      <c r="K41" s="3"/>
      <c r="L41" s="3" t="s">
        <v>665</v>
      </c>
      <c r="M41" s="3">
        <v>1998</v>
      </c>
      <c r="N41" s="3" t="s">
        <v>37</v>
      </c>
      <c r="O41" s="13" t="s">
        <v>665</v>
      </c>
      <c r="P41" s="13">
        <v>100101271</v>
      </c>
      <c r="Q41" s="13">
        <v>38</v>
      </c>
      <c r="R41" s="13">
        <v>1998</v>
      </c>
      <c r="S41" s="15" t="s">
        <v>25</v>
      </c>
      <c r="T41" s="3" t="str">
        <f>IF(Q41&gt;$Q$1,"NA",(IF(R41&lt;'[2]Point Tables'!$S$6,"OLD",(IF(S41="Y","X",(VLOOKUP(P41,[1]Y12WF!$A$1:$A$65536,1,FALSE)))))))</f>
        <v>NA</v>
      </c>
      <c r="U41" s="3" t="str">
        <f>IF(Q41&gt;$Q$1,"NA",(IF(R41&lt;'[6]Point Tables'!$V$7,"OLD",(IF(S41="Y","X",(VLOOKUP(P41,[1]Y10WF!$A$1:$A$65536,1,FALSE)))))))</f>
        <v>NA</v>
      </c>
      <c r="V41" s="3"/>
      <c r="W41" s="3"/>
      <c r="X41" s="3"/>
      <c r="Y41" s="3"/>
      <c r="AH41" s="3" t="s">
        <v>1101</v>
      </c>
      <c r="AI41" s="3">
        <v>2000</v>
      </c>
      <c r="AJ41" s="3" t="s">
        <v>51</v>
      </c>
      <c r="AK41" s="13" t="s">
        <v>1101</v>
      </c>
      <c r="AL41" s="13">
        <v>100116576</v>
      </c>
      <c r="AM41" s="13">
        <v>38</v>
      </c>
      <c r="AN41" s="13">
        <v>2000</v>
      </c>
      <c r="AS41" s="31" t="s">
        <v>674</v>
      </c>
      <c r="AT41" s="31">
        <v>1998</v>
      </c>
      <c r="AU41" s="31" t="s">
        <v>675</v>
      </c>
      <c r="AV41" s="31" t="s">
        <v>674</v>
      </c>
      <c r="AW41" s="31">
        <v>100128345</v>
      </c>
      <c r="AX41" s="31">
        <v>38</v>
      </c>
      <c r="AY41" s="31">
        <v>1998</v>
      </c>
      <c r="BD41" s="3"/>
      <c r="BE41" s="3"/>
      <c r="BF41" s="3"/>
      <c r="BG41" s="21"/>
      <c r="BH41" s="20"/>
      <c r="BI41" s="20"/>
      <c r="BJ41" s="20"/>
      <c r="BL41" s="3"/>
      <c r="BM41" s="3"/>
      <c r="BO41" s="3"/>
      <c r="BP41" s="3"/>
      <c r="BQ41" s="3"/>
      <c r="BR41" s="19"/>
      <c r="BS41" s="18"/>
      <c r="BT41" s="18"/>
      <c r="BU41" s="18"/>
      <c r="BW41" s="3"/>
      <c r="BX41" s="3"/>
      <c r="BZ41" s="3" t="s">
        <v>1048</v>
      </c>
      <c r="CA41" s="3">
        <v>2000</v>
      </c>
      <c r="CB41" s="3" t="s">
        <v>696</v>
      </c>
      <c r="CC41" s="13" t="s">
        <v>1048</v>
      </c>
      <c r="CD41" s="14">
        <v>100126691</v>
      </c>
      <c r="CE41" s="25">
        <v>38</v>
      </c>
      <c r="CF41" s="24">
        <v>2000</v>
      </c>
      <c r="CH41" s="3"/>
      <c r="CI41" s="3"/>
      <c r="CK41" s="3"/>
      <c r="CL41" s="3"/>
      <c r="CM41" s="3"/>
      <c r="CO41" s="14"/>
      <c r="CP41" s="25"/>
      <c r="CQ41" s="24"/>
      <c r="CS41" s="3"/>
      <c r="CT41" s="3"/>
      <c r="CV41" s="3"/>
      <c r="CW41" s="3"/>
      <c r="CX41" s="3"/>
      <c r="CZ41" s="14"/>
      <c r="DA41" s="25"/>
      <c r="DB41" s="24"/>
      <c r="DD41" s="3"/>
      <c r="DE41" s="3"/>
      <c r="DG41" s="3"/>
      <c r="DH41" s="3"/>
      <c r="DI41" s="3"/>
      <c r="DK41" s="14"/>
      <c r="DL41" s="25"/>
      <c r="DM41" s="24"/>
      <c r="DO41" s="3"/>
      <c r="DP41" s="3"/>
    </row>
    <row r="42" spans="1:120" ht="27">
      <c r="A42" t="s">
        <v>1102</v>
      </c>
      <c r="B42">
        <v>1999</v>
      </c>
      <c r="C42" t="s">
        <v>37</v>
      </c>
      <c r="D42" t="s">
        <v>1102</v>
      </c>
      <c r="E42">
        <v>100116931</v>
      </c>
      <c r="F42">
        <v>39</v>
      </c>
      <c r="G42">
        <v>1999</v>
      </c>
      <c r="H42" s="17" t="s">
        <v>25</v>
      </c>
      <c r="I42" s="3" t="str">
        <f>IF(F42&gt;$F$1,"NA",(IF(G42&lt;'[2]Point Tables'!$S$6,"OLD",(IF(H42="Y","X",(VLOOKUP(E42,[1]Y12WF!$A$1:$A$65536,1,FALSE)))))))</f>
        <v>NA</v>
      </c>
      <c r="J42" s="3" t="str">
        <f>IF(F42&gt;$F$1,"NA",(IF(G42&lt;'[3]Point Tables'!$S$7,"OLD",(IF(H42="Y","X",(VLOOKUP(E42,[1]Y10WF!$A$1:$A$65536,1,FALSE)))))))</f>
        <v>NA</v>
      </c>
      <c r="K42" s="3"/>
      <c r="L42" s="3" t="s">
        <v>1103</v>
      </c>
      <c r="M42" s="3">
        <v>2001</v>
      </c>
      <c r="N42" s="3" t="s">
        <v>31</v>
      </c>
      <c r="O42" s="13" t="s">
        <v>1103</v>
      </c>
      <c r="P42" s="13">
        <v>100090324</v>
      </c>
      <c r="Q42" s="13">
        <v>39</v>
      </c>
      <c r="R42" s="13">
        <v>2001</v>
      </c>
      <c r="S42" s="15" t="s">
        <v>25</v>
      </c>
      <c r="T42" s="3" t="str">
        <f>IF(Q42&gt;$Q$1,"NA",(IF(R42&lt;'[2]Point Tables'!$S$6,"OLD",(IF(S42="Y","X",(VLOOKUP(P42,[1]Y12WF!$A$1:$A$65536,1,FALSE)))))))</f>
        <v>NA</v>
      </c>
      <c r="U42" s="3" t="str">
        <f>IF(Q42&gt;$Q$1,"NA",(IF(R42&lt;'[6]Point Tables'!$V$7,"OLD",(IF(S42="Y","X",(VLOOKUP(P42,[1]Y10WF!$A$1:$A$65536,1,FALSE)))))))</f>
        <v>NA</v>
      </c>
      <c r="V42" s="3"/>
      <c r="W42" s="3"/>
      <c r="X42" s="3"/>
      <c r="Y42" s="3"/>
      <c r="AH42" s="3" t="s">
        <v>1104</v>
      </c>
      <c r="AI42" s="3">
        <v>1998</v>
      </c>
      <c r="AJ42" s="3" t="s">
        <v>1098</v>
      </c>
      <c r="AK42" s="13" t="s">
        <v>1104</v>
      </c>
      <c r="AL42" s="13">
        <v>100080986</v>
      </c>
      <c r="AM42" s="13">
        <v>39</v>
      </c>
      <c r="AN42" s="13">
        <v>1998</v>
      </c>
      <c r="AS42" s="31" t="s">
        <v>1067</v>
      </c>
      <c r="AT42" s="31">
        <v>2001</v>
      </c>
      <c r="AU42" s="31" t="s">
        <v>1016</v>
      </c>
      <c r="AV42" s="31" t="s">
        <v>1067</v>
      </c>
      <c r="AW42" s="31">
        <v>100119523</v>
      </c>
      <c r="AX42" s="31">
        <v>39</v>
      </c>
      <c r="AY42" s="31">
        <v>2001</v>
      </c>
      <c r="BD42" s="3"/>
      <c r="BE42" s="3"/>
      <c r="BF42" s="3"/>
      <c r="BG42" s="21"/>
      <c r="BH42" s="20"/>
      <c r="BI42" s="20"/>
      <c r="BJ42" s="20"/>
      <c r="BL42" s="3"/>
      <c r="BM42" s="3"/>
      <c r="BO42" s="3"/>
      <c r="BP42" s="3"/>
      <c r="BQ42" s="3"/>
      <c r="BR42" s="19"/>
      <c r="BS42" s="18"/>
      <c r="BT42" s="18"/>
      <c r="BU42" s="18"/>
      <c r="BW42" s="3"/>
      <c r="BX42" s="3"/>
      <c r="BZ42" s="3" t="s">
        <v>1105</v>
      </c>
      <c r="CA42" s="3">
        <v>2000</v>
      </c>
      <c r="CB42" s="3" t="s">
        <v>678</v>
      </c>
      <c r="CC42" s="13" t="s">
        <v>1105</v>
      </c>
      <c r="CD42" s="14">
        <v>100129841</v>
      </c>
      <c r="CE42" s="25">
        <v>39</v>
      </c>
      <c r="CF42" s="24">
        <v>2000</v>
      </c>
      <c r="CH42" s="3"/>
      <c r="CI42" s="3"/>
      <c r="CK42" s="3"/>
      <c r="CL42" s="3"/>
      <c r="CM42" s="3"/>
      <c r="CO42" s="14"/>
      <c r="CP42" s="25"/>
      <c r="CQ42" s="24"/>
      <c r="CS42" s="3"/>
      <c r="CT42" s="3"/>
      <c r="CV42" s="3"/>
      <c r="CW42" s="3"/>
      <c r="CX42" s="3"/>
      <c r="CZ42" s="14"/>
      <c r="DA42" s="25"/>
      <c r="DB42" s="24"/>
      <c r="DD42" s="3"/>
      <c r="DE42" s="3"/>
      <c r="DG42" s="3"/>
      <c r="DH42" s="3"/>
      <c r="DI42" s="3"/>
      <c r="DK42" s="14"/>
      <c r="DL42" s="25"/>
      <c r="DM42" s="24"/>
      <c r="DO42" s="3"/>
      <c r="DP42" s="3"/>
    </row>
    <row r="43" spans="1:120">
      <c r="A43" t="s">
        <v>654</v>
      </c>
      <c r="B43">
        <v>1999</v>
      </c>
      <c r="C43" t="s">
        <v>61</v>
      </c>
      <c r="D43" t="s">
        <v>654</v>
      </c>
      <c r="E43">
        <v>100099983</v>
      </c>
      <c r="F43">
        <v>40</v>
      </c>
      <c r="G43">
        <v>1999</v>
      </c>
      <c r="H43" s="17" t="s">
        <v>25</v>
      </c>
      <c r="I43" s="3" t="str">
        <f>IF(F43&gt;$F$1,"NA",(IF(G43&lt;'[2]Point Tables'!$S$6,"OLD",(IF(H43="Y","X",(VLOOKUP(E43,[1]Y12WF!$A$1:$A$65536,1,FALSE)))))))</f>
        <v>NA</v>
      </c>
      <c r="J43" s="3" t="str">
        <f>IF(F43&gt;$F$1,"NA",(IF(G43&lt;'[3]Point Tables'!$S$7,"OLD",(IF(H43="Y","X",(VLOOKUP(E43,[1]Y10WF!$A$1:$A$65536,1,FALSE)))))))</f>
        <v>NA</v>
      </c>
      <c r="K43" s="3"/>
      <c r="L43" s="3" t="s">
        <v>1106</v>
      </c>
      <c r="M43" s="3">
        <v>1998</v>
      </c>
      <c r="N43" s="3" t="s">
        <v>31</v>
      </c>
      <c r="O43" s="13" t="s">
        <v>1106</v>
      </c>
      <c r="P43" s="13">
        <v>100119586</v>
      </c>
      <c r="Q43" s="13">
        <v>40</v>
      </c>
      <c r="R43" s="13">
        <v>1998</v>
      </c>
      <c r="S43" s="15" t="s">
        <v>25</v>
      </c>
      <c r="T43" s="3" t="str">
        <f>IF(Q43&gt;$Q$1,"NA",(IF(R43&lt;'[2]Point Tables'!$S$6,"OLD",(IF(S43="Y","X",(VLOOKUP(P43,[1]Y12WF!$A$1:$A$65536,1,FALSE)))))))</f>
        <v>NA</v>
      </c>
      <c r="U43" s="3" t="str">
        <f>IF(Q43&gt;$Q$1,"NA",(IF(R43&lt;'[6]Point Tables'!$V$7,"OLD",(IF(S43="Y","X",(VLOOKUP(P43,[1]Y10WF!$A$1:$A$65536,1,FALSE)))))))</f>
        <v>NA</v>
      </c>
      <c r="V43" s="3"/>
      <c r="W43" s="3"/>
      <c r="X43" s="3"/>
      <c r="Y43" s="3"/>
      <c r="AH43" s="3"/>
      <c r="AI43" s="3"/>
      <c r="AJ43" s="3"/>
      <c r="AS43" s="31" t="s">
        <v>1073</v>
      </c>
      <c r="AT43" s="31">
        <v>2000</v>
      </c>
      <c r="AU43" s="31" t="s">
        <v>703</v>
      </c>
      <c r="AV43" s="31" t="s">
        <v>1073</v>
      </c>
      <c r="AW43" s="31">
        <v>100118799</v>
      </c>
      <c r="AX43" s="31">
        <v>40</v>
      </c>
      <c r="AY43" s="31">
        <v>2000</v>
      </c>
      <c r="BD43" s="3"/>
      <c r="BE43" s="3"/>
      <c r="BF43" s="3"/>
      <c r="BG43" s="21"/>
      <c r="BH43" s="20"/>
      <c r="BI43" s="20"/>
      <c r="BJ43" s="20"/>
      <c r="BL43" s="3"/>
      <c r="BM43" s="3"/>
      <c r="BO43" s="3"/>
      <c r="BP43" s="3"/>
      <c r="BQ43" s="3"/>
      <c r="BR43" s="19"/>
      <c r="BS43" s="18"/>
      <c r="BT43" s="18"/>
      <c r="BU43" s="18"/>
      <c r="BW43" s="3"/>
      <c r="BX43" s="3"/>
      <c r="BZ43" s="3"/>
      <c r="CA43" s="3"/>
      <c r="CB43" s="3"/>
      <c r="CD43" s="14"/>
      <c r="CE43" s="25"/>
      <c r="CF43" s="24"/>
      <c r="CH43" s="3"/>
      <c r="CI43" s="3"/>
      <c r="CK43" s="3"/>
      <c r="CL43" s="3"/>
      <c r="CM43" s="3"/>
      <c r="CO43" s="14"/>
      <c r="CP43" s="25"/>
      <c r="CQ43" s="24"/>
      <c r="CS43" s="3"/>
      <c r="CT43" s="3"/>
      <c r="CV43" s="3"/>
      <c r="CW43" s="3"/>
      <c r="CX43" s="3"/>
      <c r="CZ43" s="14"/>
      <c r="DA43" s="25"/>
      <c r="DB43" s="24"/>
      <c r="DD43" s="3"/>
      <c r="DE43" s="3"/>
      <c r="DG43" s="3"/>
      <c r="DH43" s="3"/>
      <c r="DI43" s="3"/>
      <c r="DK43" s="14"/>
      <c r="DL43" s="25"/>
      <c r="DM43" s="24"/>
      <c r="DO43" s="3"/>
      <c r="DP43" s="3"/>
    </row>
    <row r="44" spans="1:120">
      <c r="A44" t="s">
        <v>1107</v>
      </c>
      <c r="B44">
        <v>2000</v>
      </c>
      <c r="C44" t="s">
        <v>124</v>
      </c>
      <c r="D44" t="s">
        <v>1107</v>
      </c>
      <c r="E44">
        <v>100096880</v>
      </c>
      <c r="F44">
        <v>41</v>
      </c>
      <c r="G44">
        <v>2000</v>
      </c>
      <c r="H44" s="17" t="s">
        <v>25</v>
      </c>
      <c r="I44" s="3" t="str">
        <f>IF(F44&gt;$F$1,"NA",(IF(G44&lt;'[2]Point Tables'!$S$6,"OLD",(IF(H44="Y","X",(VLOOKUP(E44,[1]Y12WF!$A$1:$A$65536,1,FALSE)))))))</f>
        <v>NA</v>
      </c>
      <c r="J44" s="3" t="str">
        <f>IF(F44&gt;$F$1,"NA",(IF(G44&lt;'[2]Point Tables'!$S$7,"OLD",(IF(H44="Y","X",(VLOOKUP(E44,[1]Y10WF!$A$1:$A$65536,1,FALSE)))))))</f>
        <v>NA</v>
      </c>
      <c r="K44" s="3"/>
      <c r="L44" s="3" t="s">
        <v>1081</v>
      </c>
      <c r="M44" s="3">
        <v>2001</v>
      </c>
      <c r="N44" s="3" t="s">
        <v>27</v>
      </c>
      <c r="O44" s="13" t="s">
        <v>1081</v>
      </c>
      <c r="P44" s="13">
        <v>100096624</v>
      </c>
      <c r="Q44" s="13">
        <v>41</v>
      </c>
      <c r="R44" s="13">
        <v>2001</v>
      </c>
      <c r="S44" s="15" t="s">
        <v>25</v>
      </c>
      <c r="T44" s="3" t="str">
        <f>IF(Q44&gt;$Q$1,"NA",(IF(R44&lt;'[2]Point Tables'!$S$6,"OLD",(IF(S44="Y","X",(VLOOKUP(P44,[1]Y12WF!$A$1:$A$65536,1,FALSE)))))))</f>
        <v>NA</v>
      </c>
      <c r="U44" s="3" t="str">
        <f>IF(Q44&gt;$Q$1,"NA",(IF(R44&lt;'[6]Point Tables'!$V$7,"OLD",(IF(S44="Y","X",(VLOOKUP(P44,[1]Y10WF!$A$1:$A$65536,1,FALSE)))))))</f>
        <v>NA</v>
      </c>
      <c r="V44" s="3"/>
      <c r="W44" s="3"/>
      <c r="X44" s="3"/>
      <c r="Y44" s="3"/>
      <c r="AH44" s="3"/>
      <c r="AI44" s="3"/>
      <c r="AJ44" s="3"/>
      <c r="AS44" s="31" t="s">
        <v>1034</v>
      </c>
      <c r="AT44" s="31">
        <v>2001</v>
      </c>
      <c r="AU44" s="31" t="s">
        <v>873</v>
      </c>
      <c r="AV44" s="31" t="s">
        <v>1034</v>
      </c>
      <c r="AW44" s="31">
        <v>100124271</v>
      </c>
      <c r="AX44" s="31">
        <v>41</v>
      </c>
      <c r="AY44" s="31">
        <v>2001</v>
      </c>
      <c r="BD44" s="3"/>
      <c r="BE44" s="3"/>
      <c r="BF44" s="3"/>
      <c r="BG44" s="21"/>
      <c r="BH44" s="20"/>
      <c r="BI44" s="20"/>
      <c r="BJ44" s="20"/>
      <c r="BL44" s="3"/>
      <c r="BM44" s="3"/>
      <c r="BO44" s="3"/>
      <c r="BP44" s="3"/>
      <c r="BQ44" s="3"/>
      <c r="BR44" s="19"/>
      <c r="BS44" s="18"/>
      <c r="BT44" s="18"/>
      <c r="BU44" s="18"/>
      <c r="BW44" s="3"/>
      <c r="BX44" s="3"/>
      <c r="BZ44" s="3"/>
      <c r="CA44" s="3"/>
      <c r="CB44" s="3"/>
      <c r="CD44" s="14"/>
      <c r="CE44" s="25"/>
      <c r="CF44" s="24"/>
      <c r="CH44" s="3"/>
      <c r="CI44" s="3"/>
      <c r="CK44" s="3"/>
      <c r="CL44" s="3"/>
      <c r="CM44" s="3"/>
      <c r="CO44" s="14"/>
      <c r="CP44" s="25"/>
      <c r="CQ44" s="24"/>
      <c r="CS44" s="3"/>
      <c r="CT44" s="3"/>
      <c r="CV44" s="3"/>
      <c r="CW44" s="3"/>
      <c r="CX44" s="3"/>
      <c r="CZ44" s="14"/>
      <c r="DA44" s="25"/>
      <c r="DB44" s="24"/>
      <c r="DD44" s="3"/>
      <c r="DE44" s="3"/>
      <c r="DG44" s="3"/>
      <c r="DH44" s="3"/>
      <c r="DI44" s="3"/>
      <c r="DK44" s="14"/>
      <c r="DL44" s="25"/>
      <c r="DM44" s="24"/>
      <c r="DO44" s="3"/>
      <c r="DP44" s="3"/>
    </row>
    <row r="45" spans="1:120">
      <c r="A45" t="s">
        <v>637</v>
      </c>
      <c r="B45">
        <v>1999</v>
      </c>
      <c r="C45" t="s">
        <v>61</v>
      </c>
      <c r="D45" t="s">
        <v>637</v>
      </c>
      <c r="E45">
        <v>100117213</v>
      </c>
      <c r="F45">
        <v>42</v>
      </c>
      <c r="G45">
        <v>1999</v>
      </c>
      <c r="H45" s="17" t="s">
        <v>25</v>
      </c>
      <c r="I45" s="3" t="str">
        <f>IF(F45&gt;$F$1,"NA",(IF(G45&lt;'[2]Point Tables'!$S$6,"OLD",(IF(H45="Y","X",(VLOOKUP(E45,[1]Y12WF!$A$1:$A$65536,1,FALSE)))))))</f>
        <v>NA</v>
      </c>
      <c r="J45" s="3" t="str">
        <f>IF(F45&gt;$F$1,"NA",(IF(G45&lt;'[2]Point Tables'!$S$7,"OLD",(IF(H45="Y","X",(VLOOKUP(E45,[1]Y10WF!$A$1:$A$65536,1,FALSE)))))))</f>
        <v>NA</v>
      </c>
      <c r="K45" s="3"/>
      <c r="L45" s="3" t="s">
        <v>1066</v>
      </c>
      <c r="M45" s="3">
        <v>2000</v>
      </c>
      <c r="N45" s="3" t="s">
        <v>74</v>
      </c>
      <c r="O45" s="13" t="s">
        <v>1066</v>
      </c>
      <c r="P45" s="13">
        <v>100127184</v>
      </c>
      <c r="Q45" s="13">
        <v>42</v>
      </c>
      <c r="R45" s="13">
        <v>2000</v>
      </c>
      <c r="S45" s="15" t="s">
        <v>25</v>
      </c>
      <c r="T45" s="3" t="str">
        <f>IF(Q45&gt;$Q$1,"NA",(IF(R45&lt;'[2]Point Tables'!$S$6,"OLD",(IF(S45="Y","X",(VLOOKUP(P45,[1]Y12WF!$A$1:$A$65536,1,FALSE)))))))</f>
        <v>NA</v>
      </c>
      <c r="U45" s="3" t="str">
        <f>IF(Q45&gt;$Q$1,"NA",(IF(R45&lt;'[6]Point Tables'!$V$7,"OLD",(IF(S45="Y","X",(VLOOKUP(P45,[1]Y10WF!$A$1:$A$65536,1,FALSE)))))))</f>
        <v>NA</v>
      </c>
      <c r="V45" s="3"/>
      <c r="W45" s="3"/>
      <c r="X45" s="3"/>
      <c r="Y45" s="3"/>
      <c r="AH45" s="3"/>
      <c r="AI45" s="3"/>
      <c r="AJ45" s="3"/>
      <c r="AS45" s="31" t="s">
        <v>1108</v>
      </c>
      <c r="AT45" s="31">
        <v>1999</v>
      </c>
      <c r="AU45" s="31" t="s">
        <v>1109</v>
      </c>
      <c r="AV45" s="31" t="s">
        <v>1108</v>
      </c>
      <c r="AW45" s="31">
        <v>100126252</v>
      </c>
      <c r="AX45" s="31">
        <v>42</v>
      </c>
      <c r="AY45" s="31">
        <v>1999</v>
      </c>
      <c r="BD45" s="3"/>
      <c r="BE45" s="3"/>
      <c r="BF45" s="3"/>
      <c r="BG45" s="21"/>
      <c r="BH45" s="20"/>
      <c r="BI45" s="20"/>
      <c r="BJ45" s="20"/>
      <c r="BL45" s="3"/>
      <c r="BM45" s="3"/>
      <c r="BO45" s="3"/>
      <c r="BP45" s="3"/>
      <c r="BQ45" s="3"/>
      <c r="BR45" s="19"/>
      <c r="BS45" s="18"/>
      <c r="BT45" s="18"/>
      <c r="BU45" s="18"/>
      <c r="BW45" s="3"/>
      <c r="BX45" s="3"/>
      <c r="BZ45" s="3"/>
      <c r="CA45" s="3"/>
      <c r="CB45" s="3"/>
      <c r="CD45" s="14"/>
      <c r="CE45" s="25"/>
      <c r="CF45" s="24"/>
      <c r="CH45" s="3"/>
      <c r="CI45" s="3"/>
      <c r="CK45" s="3"/>
      <c r="CL45" s="3"/>
      <c r="CM45" s="3"/>
      <c r="CO45" s="14"/>
      <c r="CP45" s="25"/>
      <c r="CQ45" s="24"/>
      <c r="CS45" s="3"/>
      <c r="CT45" s="3"/>
      <c r="CV45" s="3"/>
      <c r="CW45" s="3"/>
      <c r="CX45" s="3"/>
      <c r="CZ45" s="14"/>
      <c r="DA45" s="25"/>
      <c r="DB45" s="24"/>
      <c r="DD45" s="3"/>
      <c r="DE45" s="3"/>
      <c r="DG45" s="3"/>
      <c r="DH45" s="3"/>
      <c r="DI45" s="3"/>
      <c r="DK45" s="14"/>
      <c r="DL45" s="25"/>
      <c r="DM45" s="24"/>
      <c r="DO45" s="3"/>
      <c r="DP45" s="3"/>
    </row>
    <row r="46" spans="1:120">
      <c r="A46" t="s">
        <v>435</v>
      </c>
      <c r="B46">
        <v>1998</v>
      </c>
      <c r="C46" t="s">
        <v>160</v>
      </c>
      <c r="D46" t="s">
        <v>435</v>
      </c>
      <c r="E46">
        <v>100099164</v>
      </c>
      <c r="F46">
        <v>43</v>
      </c>
      <c r="G46">
        <v>1998</v>
      </c>
      <c r="H46" s="17" t="s">
        <v>25</v>
      </c>
      <c r="I46" s="3" t="str">
        <f>IF(F46&gt;$F$1,"NA",(IF(G46&lt;'[2]Point Tables'!$S$6,"OLD",(IF(H46="Y","X",(VLOOKUP(E46,[1]Y12WF!$A$1:$A$65536,1,FALSE)))))))</f>
        <v>NA</v>
      </c>
      <c r="J46" s="3" t="str">
        <f>IF(F46&gt;$F$1,"NA",(IF(G46&lt;'[2]Point Tables'!$S$7,"OLD",(IF(H46="Y","X",(VLOOKUP(E46,[1]Y10WF!$A$1:$A$65536,1,FALSE)))))))</f>
        <v>NA</v>
      </c>
      <c r="K46" s="3"/>
      <c r="L46" s="3" t="s">
        <v>620</v>
      </c>
      <c r="M46" s="3">
        <v>1999</v>
      </c>
      <c r="N46" s="3" t="s">
        <v>31</v>
      </c>
      <c r="O46" s="13" t="s">
        <v>620</v>
      </c>
      <c r="P46" s="13">
        <v>100090237</v>
      </c>
      <c r="Q46" s="13">
        <v>43</v>
      </c>
      <c r="R46" s="13">
        <v>1999</v>
      </c>
      <c r="S46" s="15" t="s">
        <v>25</v>
      </c>
      <c r="T46" s="3" t="str">
        <f>IF(Q46&gt;$Q$1,"NA",(IF(R46&lt;'[2]Point Tables'!$S$6,"OLD",(IF(S46="Y","X",(VLOOKUP(P46,[1]Y12WF!$A$1:$A$65536,1,FALSE)))))))</f>
        <v>NA</v>
      </c>
      <c r="U46" s="3" t="str">
        <f>IF(Q46&gt;$Q$1,"NA",(IF(R46&lt;'[6]Point Tables'!$V$7,"OLD",(IF(S46="Y","X",(VLOOKUP(P46,[1]Y10WF!$A$1:$A$65536,1,FALSE)))))))</f>
        <v>NA</v>
      </c>
      <c r="V46" s="3"/>
      <c r="W46" s="3"/>
      <c r="X46" s="3"/>
      <c r="Y46" s="3"/>
      <c r="AH46" s="3"/>
      <c r="AI46" s="3"/>
      <c r="AJ46" s="3"/>
      <c r="AS46" s="31" t="s">
        <v>1054</v>
      </c>
      <c r="AT46" s="31">
        <v>2001</v>
      </c>
      <c r="AU46" s="31" t="s">
        <v>703</v>
      </c>
      <c r="AV46" s="31" t="s">
        <v>1054</v>
      </c>
      <c r="AW46" s="31">
        <v>100123985</v>
      </c>
      <c r="AX46" s="31">
        <v>43</v>
      </c>
      <c r="AY46" s="31">
        <v>2001</v>
      </c>
      <c r="BD46" s="3"/>
      <c r="BE46" s="3"/>
      <c r="BF46" s="3"/>
      <c r="BG46" s="21"/>
      <c r="BH46" s="20"/>
      <c r="BI46" s="20"/>
      <c r="BJ46" s="20"/>
      <c r="BL46" s="3"/>
      <c r="BM46" s="3"/>
      <c r="BO46" s="3"/>
      <c r="BP46" s="3"/>
      <c r="BQ46" s="3"/>
      <c r="BR46" s="19"/>
      <c r="BS46" s="18"/>
      <c r="BT46" s="18"/>
      <c r="BU46" s="18"/>
      <c r="BW46" s="3"/>
      <c r="BX46" s="3"/>
      <c r="BZ46" s="3"/>
      <c r="CA46" s="3"/>
      <c r="CB46" s="3"/>
      <c r="CD46" s="14"/>
      <c r="CE46" s="25"/>
      <c r="CF46" s="24"/>
      <c r="CH46" s="3"/>
      <c r="CI46" s="3"/>
      <c r="CK46" s="3"/>
      <c r="CL46" s="3"/>
      <c r="CM46" s="3"/>
      <c r="CO46" s="14"/>
      <c r="CP46" s="25"/>
      <c r="CQ46" s="24"/>
      <c r="CS46" s="3"/>
      <c r="CT46" s="3"/>
      <c r="CV46" s="3"/>
      <c r="CW46" s="3"/>
      <c r="CX46" s="3"/>
      <c r="CZ46" s="14"/>
      <c r="DA46" s="25"/>
      <c r="DB46" s="24"/>
      <c r="DD46" s="3"/>
      <c r="DE46" s="3"/>
      <c r="DG46" s="3"/>
      <c r="DH46" s="3"/>
      <c r="DI46" s="3"/>
      <c r="DK46" s="14"/>
      <c r="DL46" s="25"/>
      <c r="DM46" s="24"/>
      <c r="DO46" s="3"/>
      <c r="DP46" s="3"/>
    </row>
    <row r="47" spans="1:120">
      <c r="A47" t="s">
        <v>632</v>
      </c>
      <c r="B47">
        <v>1998</v>
      </c>
      <c r="C47" t="s">
        <v>37</v>
      </c>
      <c r="D47" t="s">
        <v>632</v>
      </c>
      <c r="E47">
        <v>100116060</v>
      </c>
      <c r="F47">
        <v>44</v>
      </c>
      <c r="G47">
        <v>1998</v>
      </c>
      <c r="H47" s="17" t="s">
        <v>25</v>
      </c>
      <c r="I47" s="3" t="str">
        <f>IF(F47&gt;$F$1,"NA",(IF(G47&lt;'[2]Point Tables'!$S$6,"OLD",(IF(H47="Y","X",(VLOOKUP(E47,[1]Y12WF!$A$1:$A$65536,1,FALSE)))))))</f>
        <v>NA</v>
      </c>
      <c r="J47" s="3" t="str">
        <f>IF(F47&gt;$F$1,"NA",(IF(G47&lt;'[2]Point Tables'!$S$7,"OLD",(IF(H47="Y","X",(VLOOKUP(E47,[1]Y10WF!$A$1:$A$65536,1,FALSE)))))))</f>
        <v>NA</v>
      </c>
      <c r="K47" s="3"/>
      <c r="L47" s="3" t="s">
        <v>1110</v>
      </c>
      <c r="M47" s="3">
        <v>1999</v>
      </c>
      <c r="N47" s="3" t="s">
        <v>143</v>
      </c>
      <c r="O47" s="13" t="s">
        <v>1110</v>
      </c>
      <c r="P47" s="13">
        <v>100117917</v>
      </c>
      <c r="Q47" s="13">
        <v>44</v>
      </c>
      <c r="R47" s="13">
        <v>1999</v>
      </c>
      <c r="S47" s="15" t="s">
        <v>25</v>
      </c>
      <c r="T47" s="3" t="str">
        <f>IF(Q47&gt;$Q$1,"NA",(IF(R47&lt;'[2]Point Tables'!$S$6,"OLD",(IF(S47="Y","X",(VLOOKUP(P47,[1]Y12WF!$A$1:$A$65536,1,FALSE)))))))</f>
        <v>NA</v>
      </c>
      <c r="U47" s="3" t="str">
        <f>IF(Q47&gt;$Q$1,"NA",(IF(R47&lt;'[6]Point Tables'!$V$7,"OLD",(IF(S47="Y","X",(VLOOKUP(P47,[1]Y10WF!$A$1:$A$65536,1,FALSE)))))))</f>
        <v>NA</v>
      </c>
      <c r="V47" s="3"/>
      <c r="W47" s="3"/>
      <c r="X47" s="3"/>
      <c r="Y47" s="3"/>
      <c r="AH47" s="3"/>
      <c r="AI47" s="3"/>
      <c r="AJ47" s="3"/>
      <c r="AS47" s="31" t="s">
        <v>1111</v>
      </c>
      <c r="AT47" s="31">
        <v>2000</v>
      </c>
      <c r="AU47" s="31" t="s">
        <v>678</v>
      </c>
      <c r="AV47" s="31" t="s">
        <v>1111</v>
      </c>
      <c r="AW47" s="31" t="s">
        <v>1112</v>
      </c>
      <c r="AX47" s="31">
        <v>44</v>
      </c>
      <c r="AY47" s="31">
        <v>2000</v>
      </c>
      <c r="BD47" s="3"/>
      <c r="BE47" s="3"/>
      <c r="BF47" s="3"/>
      <c r="BG47" s="21"/>
      <c r="BH47" s="20"/>
      <c r="BI47" s="20"/>
      <c r="BJ47" s="20"/>
      <c r="BL47" s="3"/>
      <c r="BM47" s="3"/>
      <c r="BO47" s="3"/>
      <c r="BP47" s="3"/>
      <c r="BQ47" s="3"/>
      <c r="BR47" s="19"/>
      <c r="BS47" s="18"/>
      <c r="BT47" s="18"/>
      <c r="BU47" s="18"/>
      <c r="BW47" s="3"/>
      <c r="BX47" s="3"/>
      <c r="BZ47" s="3"/>
      <c r="CA47" s="3"/>
      <c r="CB47" s="3"/>
      <c r="CD47" s="14"/>
      <c r="CE47" s="25"/>
      <c r="CF47" s="24"/>
      <c r="CH47" s="3"/>
      <c r="CI47" s="3"/>
      <c r="CK47" s="3"/>
      <c r="CL47" s="3"/>
      <c r="CM47" s="3"/>
      <c r="CO47" s="14"/>
      <c r="CP47" s="25"/>
      <c r="CQ47" s="24"/>
      <c r="CS47" s="3"/>
      <c r="CT47" s="3"/>
      <c r="CV47" s="3"/>
      <c r="CW47" s="3"/>
      <c r="CX47" s="3"/>
      <c r="CZ47" s="14"/>
      <c r="DA47" s="25"/>
      <c r="DB47" s="24"/>
      <c r="DD47" s="3"/>
      <c r="DE47" s="3"/>
      <c r="DG47" s="3"/>
      <c r="DH47" s="3"/>
      <c r="DI47" s="3"/>
      <c r="DK47" s="14"/>
      <c r="DL47" s="25"/>
      <c r="DM47" s="24"/>
      <c r="DO47" s="3"/>
      <c r="DP47" s="3"/>
    </row>
    <row r="48" spans="1:120">
      <c r="A48" t="s">
        <v>641</v>
      </c>
      <c r="B48">
        <v>1998</v>
      </c>
      <c r="C48" t="s">
        <v>124</v>
      </c>
      <c r="D48" t="s">
        <v>641</v>
      </c>
      <c r="E48">
        <v>100125830</v>
      </c>
      <c r="F48">
        <v>45</v>
      </c>
      <c r="G48">
        <v>1998</v>
      </c>
      <c r="H48" s="17" t="s">
        <v>25</v>
      </c>
      <c r="I48" s="3" t="str">
        <f>IF(F48&gt;$F$1,"NA",(IF(G48&lt;'[2]Point Tables'!$S$6,"OLD",(IF(H48="Y","X",(VLOOKUP(E48,[1]Y12WF!$A$1:$A$65536,1,FALSE)))))))</f>
        <v>NA</v>
      </c>
      <c r="J48" s="3" t="str">
        <f>IF(F48&gt;$F$1,"NA",(IF(G48&lt;'[2]Point Tables'!$S$7,"OLD",(IF(H48="Y","X",(VLOOKUP(E48,[1]Y10WF!$A$1:$A$65536,1,FALSE)))))))</f>
        <v>NA</v>
      </c>
      <c r="K48" s="3"/>
      <c r="L48" s="3" t="s">
        <v>691</v>
      </c>
      <c r="M48" s="3">
        <v>1999</v>
      </c>
      <c r="N48" s="3" t="s">
        <v>80</v>
      </c>
      <c r="O48" s="13" t="s">
        <v>691</v>
      </c>
      <c r="P48" s="13">
        <v>100089091</v>
      </c>
      <c r="Q48" s="13">
        <v>45</v>
      </c>
      <c r="R48" s="13">
        <v>1999</v>
      </c>
      <c r="S48" s="15" t="s">
        <v>25</v>
      </c>
      <c r="T48" s="3" t="str">
        <f>IF(Q48&gt;$Q$1,"NA",(IF(R48&lt;'[2]Point Tables'!$S$6,"OLD",(IF(S48="Y","X",(VLOOKUP(P48,[1]Y12WF!$A$1:$A$65536,1,FALSE)))))))</f>
        <v>NA</v>
      </c>
      <c r="U48" s="3" t="str">
        <f>IF(Q48&gt;$Q$1,"NA",(IF(R48&lt;'[6]Point Tables'!$V$7,"OLD",(IF(S48="Y","X",(VLOOKUP(P48,[1]Y10WF!$A$1:$A$65536,1,FALSE)))))))</f>
        <v>NA</v>
      </c>
      <c r="V48" s="3"/>
      <c r="W48" s="3"/>
      <c r="X48" s="3"/>
      <c r="Y48" s="3"/>
      <c r="AH48" s="3"/>
      <c r="AI48" s="3"/>
      <c r="AJ48" s="3"/>
      <c r="AS48" s="31" t="s">
        <v>1057</v>
      </c>
      <c r="AT48" s="31">
        <v>2000</v>
      </c>
      <c r="AU48" s="31" t="s">
        <v>699</v>
      </c>
      <c r="AV48" s="31" t="s">
        <v>1057</v>
      </c>
      <c r="AW48" s="31">
        <v>100129170</v>
      </c>
      <c r="AX48" s="31">
        <v>45</v>
      </c>
      <c r="AY48" s="31">
        <v>2000</v>
      </c>
      <c r="BD48" s="3"/>
      <c r="BE48" s="3"/>
      <c r="BF48" s="3"/>
      <c r="BO48" s="3"/>
      <c r="BP48" s="3"/>
      <c r="BQ48" s="3"/>
      <c r="BR48" s="19"/>
      <c r="BS48" s="18"/>
      <c r="BT48" s="18"/>
      <c r="BU48" s="18"/>
      <c r="BW48" s="3"/>
      <c r="BX48" s="3"/>
      <c r="BZ48" s="3"/>
      <c r="CA48" s="3"/>
      <c r="CB48" s="3"/>
      <c r="CD48" s="14"/>
      <c r="CE48" s="25"/>
      <c r="CF48" s="24"/>
      <c r="CH48" s="3"/>
      <c r="CI48" s="3"/>
      <c r="CK48" s="3"/>
      <c r="CL48" s="3"/>
      <c r="CM48" s="3"/>
      <c r="CO48" s="14"/>
      <c r="CP48" s="25"/>
      <c r="CQ48" s="24"/>
      <c r="CS48" s="3"/>
      <c r="CT48" s="3"/>
      <c r="CV48" s="3"/>
      <c r="CW48" s="3"/>
      <c r="CX48" s="3"/>
      <c r="CZ48" s="14"/>
      <c r="DA48" s="25"/>
      <c r="DB48" s="24"/>
      <c r="DD48" s="3"/>
      <c r="DE48" s="3"/>
      <c r="DG48" s="3"/>
      <c r="DH48" s="3"/>
      <c r="DI48" s="3"/>
      <c r="DK48" s="14"/>
      <c r="DL48" s="25"/>
      <c r="DM48" s="24"/>
      <c r="DO48" s="3"/>
      <c r="DP48" s="3"/>
    </row>
    <row r="49" spans="1:120">
      <c r="A49" t="s">
        <v>1113</v>
      </c>
      <c r="B49">
        <v>1999</v>
      </c>
      <c r="C49" t="s">
        <v>37</v>
      </c>
      <c r="D49" t="s">
        <v>1113</v>
      </c>
      <c r="E49">
        <v>100117776</v>
      </c>
      <c r="F49">
        <v>46</v>
      </c>
      <c r="G49">
        <v>1999</v>
      </c>
      <c r="H49" s="17" t="s">
        <v>25</v>
      </c>
      <c r="I49" s="3"/>
      <c r="J49" s="3"/>
      <c r="K49" s="3"/>
      <c r="L49" s="3" t="s">
        <v>1114</v>
      </c>
      <c r="M49" s="3">
        <v>2001</v>
      </c>
      <c r="N49" s="3" t="s">
        <v>31</v>
      </c>
      <c r="O49" s="13" t="s">
        <v>1114</v>
      </c>
      <c r="P49" s="13">
        <v>100101490</v>
      </c>
      <c r="Q49" s="13">
        <v>46</v>
      </c>
      <c r="R49" s="13">
        <v>2001</v>
      </c>
      <c r="S49" s="15" t="s">
        <v>25</v>
      </c>
      <c r="T49" s="3" t="str">
        <f>IF(Q49&gt;$Q$1,"NA",(IF(R49&lt;'[2]Point Tables'!$S$6,"OLD",(IF(S49="Y","X",(VLOOKUP(P49,[1]Y12WF!$A$1:$A$65536,1,FALSE)))))))</f>
        <v>NA</v>
      </c>
      <c r="U49" s="3" t="str">
        <f>IF(Q49&gt;$Q$1,"NA",(IF(R49&lt;'[6]Point Tables'!$V$7,"OLD",(IF(S49="Y","X",(VLOOKUP(P49,[1]Y10WF!$A$1:$A$65536,1,FALSE)))))))</f>
        <v>NA</v>
      </c>
      <c r="V49" s="3"/>
      <c r="W49" s="3"/>
      <c r="X49" s="3"/>
      <c r="Y49" s="3"/>
      <c r="AH49" s="3"/>
      <c r="AI49" s="3"/>
      <c r="AJ49" s="3"/>
      <c r="AS49" s="31" t="s">
        <v>1089</v>
      </c>
      <c r="AT49" s="31">
        <v>2000</v>
      </c>
      <c r="AU49" s="31" t="s">
        <v>699</v>
      </c>
      <c r="AV49" s="31" t="s">
        <v>1089</v>
      </c>
      <c r="AW49" s="31" t="s">
        <v>1112</v>
      </c>
      <c r="AX49" s="31">
        <v>46</v>
      </c>
      <c r="AY49" s="31">
        <v>2000</v>
      </c>
      <c r="BD49" s="3"/>
      <c r="BE49" s="3"/>
      <c r="BF49" s="3"/>
      <c r="BO49" s="3"/>
      <c r="BP49" s="3"/>
      <c r="BQ49" s="3"/>
      <c r="BR49" s="19"/>
      <c r="BS49" s="18"/>
      <c r="BT49" s="18"/>
      <c r="BU49" s="18"/>
      <c r="BW49" s="3"/>
      <c r="BX49" s="3"/>
      <c r="BZ49" s="3"/>
      <c r="CA49" s="3"/>
      <c r="CB49" s="3"/>
      <c r="CD49" s="14"/>
      <c r="CE49" s="25"/>
      <c r="CF49" s="24"/>
      <c r="CH49" s="3"/>
      <c r="CI49" s="3"/>
      <c r="CK49" s="3"/>
      <c r="CL49" s="3"/>
      <c r="CM49" s="3"/>
      <c r="CO49" s="14"/>
      <c r="CP49" s="25"/>
      <c r="CQ49" s="24"/>
      <c r="CS49" s="3"/>
      <c r="CT49" s="3"/>
      <c r="CV49" s="3"/>
      <c r="CW49" s="3"/>
      <c r="CX49" s="3"/>
      <c r="CZ49" s="14"/>
      <c r="DA49" s="25"/>
      <c r="DB49" s="24"/>
      <c r="DD49" s="3"/>
      <c r="DE49" s="3"/>
      <c r="DG49" s="3"/>
      <c r="DH49" s="3"/>
      <c r="DI49" s="3"/>
      <c r="DK49" s="14"/>
      <c r="DL49" s="25"/>
      <c r="DM49" s="24"/>
      <c r="DO49" s="3"/>
      <c r="DP49" s="3"/>
    </row>
    <row r="50" spans="1:120">
      <c r="A50" t="s">
        <v>1115</v>
      </c>
      <c r="B50">
        <v>2000</v>
      </c>
      <c r="C50" t="s">
        <v>51</v>
      </c>
      <c r="D50" t="s">
        <v>1115</v>
      </c>
      <c r="E50">
        <v>100127242</v>
      </c>
      <c r="F50">
        <v>47</v>
      </c>
      <c r="G50">
        <v>2000</v>
      </c>
      <c r="H50" s="17" t="s">
        <v>25</v>
      </c>
      <c r="I50" s="3"/>
      <c r="J50" s="3"/>
      <c r="K50" s="3"/>
      <c r="L50" s="3" t="s">
        <v>641</v>
      </c>
      <c r="M50" s="3">
        <v>1998</v>
      </c>
      <c r="N50" s="3" t="s">
        <v>124</v>
      </c>
      <c r="O50" s="13" t="s">
        <v>641</v>
      </c>
      <c r="P50" s="13">
        <v>100125830</v>
      </c>
      <c r="Q50" s="13">
        <v>47</v>
      </c>
      <c r="R50" s="13">
        <v>1998</v>
      </c>
      <c r="S50" s="15" t="s">
        <v>25</v>
      </c>
      <c r="T50" s="3" t="str">
        <f>IF(Q50&gt;$Q$1,"NA",(IF(R50&lt;'[2]Point Tables'!$S$6,"OLD",(IF(S50="Y","X",(VLOOKUP(P50,[1]Y12WF!$A$1:$A$65536,1,FALSE)))))))</f>
        <v>NA</v>
      </c>
      <c r="U50" s="3" t="str">
        <f>IF(Q50&gt;$Q$1,"NA",(IF(R50&lt;'[6]Point Tables'!$V$7,"OLD",(IF(S50="Y","X",(VLOOKUP(P50,[1]Y10WF!$A$1:$A$65536,1,FALSE)))))))</f>
        <v>NA</v>
      </c>
      <c r="V50" s="3"/>
      <c r="W50" s="3"/>
      <c r="X50" s="3"/>
      <c r="Y50" s="3"/>
      <c r="AH50" s="3"/>
      <c r="AI50" s="3"/>
      <c r="AJ50" s="3"/>
      <c r="AS50" s="3"/>
      <c r="AT50" s="3"/>
      <c r="AU50" s="3"/>
      <c r="BD50" s="3"/>
      <c r="BE50" s="3"/>
      <c r="BF50" s="3"/>
      <c r="BO50" s="3"/>
      <c r="BP50" s="3"/>
      <c r="BQ50" s="3"/>
      <c r="BR50" s="19"/>
      <c r="BS50" s="18"/>
      <c r="BT50" s="18"/>
      <c r="BU50" s="18"/>
      <c r="BW50" s="3"/>
      <c r="BX50" s="3"/>
      <c r="BZ50" s="3"/>
      <c r="CA50" s="3"/>
      <c r="CB50" s="3"/>
      <c r="CD50" s="14"/>
      <c r="CE50" s="25"/>
      <c r="CF50" s="24"/>
      <c r="CH50" s="3"/>
      <c r="CI50" s="3"/>
      <c r="CK50" s="3"/>
      <c r="CL50" s="3"/>
      <c r="CM50" s="3"/>
      <c r="CO50" s="14"/>
      <c r="CP50" s="25"/>
      <c r="CQ50" s="24"/>
      <c r="CS50" s="3"/>
      <c r="CT50" s="3"/>
      <c r="CV50" s="3"/>
      <c r="CW50" s="3"/>
      <c r="CX50" s="3"/>
      <c r="CZ50" s="14"/>
      <c r="DA50" s="25"/>
      <c r="DB50" s="24"/>
      <c r="DD50" s="3"/>
      <c r="DE50" s="3"/>
      <c r="DG50" s="3"/>
      <c r="DH50" s="3"/>
      <c r="DI50" s="3"/>
      <c r="DK50" s="14"/>
      <c r="DL50" s="25"/>
      <c r="DM50" s="24"/>
      <c r="DO50" s="3"/>
      <c r="DP50" s="3"/>
    </row>
    <row r="51" spans="1:120">
      <c r="A51" t="s">
        <v>649</v>
      </c>
      <c r="B51">
        <v>1999</v>
      </c>
      <c r="C51" t="s">
        <v>143</v>
      </c>
      <c r="D51" t="s">
        <v>649</v>
      </c>
      <c r="E51">
        <v>100094666</v>
      </c>
      <c r="F51">
        <v>48.5</v>
      </c>
      <c r="G51">
        <v>1999</v>
      </c>
      <c r="H51" s="17" t="s">
        <v>25</v>
      </c>
      <c r="I51" s="3"/>
      <c r="J51" s="3"/>
      <c r="K51" s="3"/>
      <c r="L51" s="3" t="s">
        <v>1116</v>
      </c>
      <c r="M51" s="3">
        <v>1999</v>
      </c>
      <c r="N51" s="3" t="s">
        <v>29</v>
      </c>
      <c r="O51" s="13" t="s">
        <v>1116</v>
      </c>
      <c r="P51" s="13">
        <v>100123793</v>
      </c>
      <c r="Q51" s="13">
        <v>48</v>
      </c>
      <c r="R51" s="13">
        <v>1999</v>
      </c>
      <c r="S51" s="15" t="s">
        <v>25</v>
      </c>
      <c r="T51" s="3" t="str">
        <f>IF(Q51&gt;$Q$1,"NA",(IF(R51&lt;'[2]Point Tables'!$S$6,"OLD",(IF(S51="Y","X",(VLOOKUP(P51,[1]Y12WF!$A$1:$A$65536,1,FALSE)))))))</f>
        <v>NA</v>
      </c>
      <c r="U51" s="3" t="str">
        <f>IF(Q51&gt;$Q$1,"NA",(IF(R51&lt;'[6]Point Tables'!$V$7,"OLD",(IF(S51="Y","X",(VLOOKUP(P51,[1]Y10WF!$A$1:$A$65536,1,FALSE)))))))</f>
        <v>NA</v>
      </c>
      <c r="V51" s="3"/>
      <c r="W51" s="3"/>
      <c r="X51" s="3"/>
      <c r="Y51" s="3"/>
      <c r="AH51" s="3"/>
      <c r="AI51" s="3"/>
      <c r="AJ51" s="3"/>
      <c r="AS51" s="3"/>
      <c r="AT51" s="3"/>
      <c r="AU51" s="3"/>
      <c r="BD51" s="3"/>
      <c r="BE51" s="3"/>
      <c r="BF51" s="3"/>
      <c r="BO51" s="3"/>
      <c r="BP51" s="3"/>
      <c r="BQ51" s="3"/>
      <c r="BR51" s="19"/>
      <c r="BS51" s="18"/>
      <c r="BT51" s="18"/>
      <c r="BU51" s="18"/>
      <c r="BW51" s="3"/>
      <c r="BX51" s="3"/>
      <c r="BZ51" s="3"/>
      <c r="CA51" s="3"/>
      <c r="CB51" s="3"/>
      <c r="CD51" s="14"/>
      <c r="CE51" s="25"/>
      <c r="CF51" s="24"/>
      <c r="CH51" s="3"/>
      <c r="CI51" s="3"/>
      <c r="CK51" s="3"/>
      <c r="CL51" s="3"/>
      <c r="CM51" s="3"/>
      <c r="CO51" s="14"/>
      <c r="CP51" s="25"/>
      <c r="CQ51" s="24"/>
      <c r="CS51" s="3"/>
      <c r="CT51" s="3"/>
      <c r="CV51" s="3"/>
      <c r="CW51" s="3"/>
      <c r="CX51" s="3"/>
      <c r="CZ51" s="14"/>
      <c r="DA51" s="25"/>
      <c r="DB51" s="24"/>
      <c r="DD51" s="3"/>
      <c r="DE51" s="3"/>
      <c r="DG51" s="3"/>
      <c r="DH51" s="3"/>
      <c r="DI51" s="3"/>
      <c r="DK51" s="14"/>
      <c r="DL51" s="25"/>
      <c r="DM51" s="24"/>
      <c r="DO51" s="3"/>
      <c r="DP51" s="3"/>
    </row>
    <row r="52" spans="1:120">
      <c r="A52" t="s">
        <v>1117</v>
      </c>
      <c r="B52">
        <v>1998</v>
      </c>
      <c r="C52" t="s">
        <v>33</v>
      </c>
      <c r="D52" t="s">
        <v>1117</v>
      </c>
      <c r="E52">
        <v>100133170</v>
      </c>
      <c r="F52">
        <v>48.5</v>
      </c>
      <c r="G52">
        <v>1998</v>
      </c>
      <c r="H52" s="17" t="s">
        <v>25</v>
      </c>
      <c r="I52" s="3"/>
      <c r="J52" s="3"/>
      <c r="K52" s="3"/>
      <c r="L52" s="3" t="s">
        <v>255</v>
      </c>
      <c r="M52" s="3">
        <v>1998</v>
      </c>
      <c r="N52" s="3" t="s">
        <v>143</v>
      </c>
      <c r="O52" s="13" t="s">
        <v>255</v>
      </c>
      <c r="P52" s="13">
        <v>100082689</v>
      </c>
      <c r="Q52" s="13">
        <v>49</v>
      </c>
      <c r="R52" s="13">
        <v>1998</v>
      </c>
      <c r="S52" s="15" t="s">
        <v>25</v>
      </c>
      <c r="T52" s="3" t="str">
        <f>IF(Q52&gt;$Q$1,"NA",(IF(R52&lt;'[2]Point Tables'!$S$6,"OLD",(IF(S52="Y","X",(VLOOKUP(P52,[1]Y12WF!$A$1:$A$65536,1,FALSE)))))))</f>
        <v>NA</v>
      </c>
      <c r="U52" s="3" t="str">
        <f>IF(Q52&gt;$Q$1,"NA",(IF(R52&lt;'[6]Point Tables'!$V$7,"OLD",(IF(S52="Y","X",(VLOOKUP(P52,[1]Y10WF!$A$1:$A$65536,1,FALSE)))))))</f>
        <v>NA</v>
      </c>
      <c r="V52" s="3"/>
      <c r="W52" s="3"/>
      <c r="X52" s="3"/>
      <c r="Y52" s="3"/>
      <c r="AH52" s="3"/>
      <c r="AI52" s="3"/>
      <c r="AJ52" s="3"/>
      <c r="AS52" s="3"/>
      <c r="AT52" s="3"/>
      <c r="AU52" s="3"/>
      <c r="BD52" s="3"/>
      <c r="BE52" s="3"/>
      <c r="BF52" s="3"/>
      <c r="BO52" s="3"/>
      <c r="BP52" s="3"/>
      <c r="BQ52" s="3"/>
      <c r="BR52" s="19"/>
      <c r="BS52" s="18"/>
      <c r="BT52" s="18"/>
      <c r="BU52" s="18"/>
      <c r="BW52" s="3"/>
      <c r="BX52" s="3"/>
      <c r="BZ52" s="3"/>
      <c r="CA52" s="3"/>
      <c r="CB52" s="3"/>
      <c r="CD52" s="14"/>
      <c r="CE52" s="25"/>
      <c r="CF52" s="24"/>
      <c r="CH52" s="3"/>
      <c r="CI52" s="3"/>
      <c r="CK52" s="3"/>
      <c r="CL52" s="3"/>
      <c r="CM52" s="3"/>
      <c r="CO52" s="14"/>
      <c r="CP52" s="25"/>
      <c r="CQ52" s="24"/>
      <c r="CS52" s="3"/>
      <c r="CT52" s="3"/>
      <c r="CV52" s="3"/>
      <c r="CW52" s="3"/>
      <c r="CX52" s="3"/>
      <c r="CZ52" s="14"/>
      <c r="DA52" s="25"/>
      <c r="DB52" s="24"/>
      <c r="DD52" s="3"/>
      <c r="DE52" s="3"/>
      <c r="DG52" s="3"/>
      <c r="DH52" s="3"/>
      <c r="DI52" s="3"/>
      <c r="DK52" s="14"/>
      <c r="DL52" s="25"/>
      <c r="DM52" s="24"/>
      <c r="DO52" s="3"/>
      <c r="DP52" s="3"/>
    </row>
    <row r="53" spans="1:120">
      <c r="A53" t="s">
        <v>636</v>
      </c>
      <c r="B53">
        <v>1999</v>
      </c>
      <c r="C53" t="s">
        <v>124</v>
      </c>
      <c r="D53" t="s">
        <v>636</v>
      </c>
      <c r="E53">
        <v>100119137</v>
      </c>
      <c r="F53">
        <v>50</v>
      </c>
      <c r="G53">
        <v>1999</v>
      </c>
      <c r="H53" s="17" t="s">
        <v>25</v>
      </c>
      <c r="I53" s="3"/>
      <c r="J53" s="3"/>
      <c r="K53" s="3"/>
      <c r="L53" s="3" t="s">
        <v>618</v>
      </c>
      <c r="M53" s="3">
        <v>1998</v>
      </c>
      <c r="N53" s="3" t="s">
        <v>29</v>
      </c>
      <c r="O53" s="13" t="s">
        <v>618</v>
      </c>
      <c r="P53" s="13">
        <v>100086539</v>
      </c>
      <c r="Q53" s="13">
        <v>50</v>
      </c>
      <c r="R53" s="13">
        <v>1998</v>
      </c>
      <c r="S53" s="15" t="s">
        <v>25</v>
      </c>
      <c r="T53" s="3" t="str">
        <f>IF(Q53&gt;$Q$1,"NA",(IF(R53&lt;'[2]Point Tables'!$S$6,"OLD",(IF(S53="Y","X",(VLOOKUP(P53,[1]Y12WF!$A$1:$A$65536,1,FALSE)))))))</f>
        <v>NA</v>
      </c>
      <c r="U53" s="3" t="str">
        <f>IF(Q53&gt;$Q$1,"NA",(IF(R53&lt;'[6]Point Tables'!$V$7,"OLD",(IF(S53="Y","X",(VLOOKUP(P53,[1]Y10WF!$A$1:$A$65536,1,FALSE)))))))</f>
        <v>NA</v>
      </c>
      <c r="V53" s="3"/>
      <c r="W53" s="3"/>
      <c r="X53" s="3"/>
      <c r="Y53" s="3"/>
      <c r="AH53" s="3"/>
      <c r="AI53" s="3"/>
      <c r="AJ53" s="3"/>
      <c r="AS53" s="3"/>
      <c r="AT53" s="3"/>
      <c r="AU53" s="3"/>
      <c r="BD53" s="3"/>
      <c r="BE53" s="3"/>
      <c r="BF53" s="3"/>
      <c r="BO53" s="3"/>
      <c r="BP53" s="3"/>
      <c r="BQ53" s="3"/>
      <c r="BS53" s="14"/>
      <c r="BT53" s="25"/>
      <c r="BU53" s="24"/>
      <c r="BW53" s="3"/>
      <c r="BX53" s="3"/>
      <c r="BZ53" s="3"/>
      <c r="CA53" s="3"/>
      <c r="CB53" s="3"/>
      <c r="CD53" s="14"/>
      <c r="CE53" s="25"/>
      <c r="CF53" s="24"/>
      <c r="CH53" s="3"/>
      <c r="CI53" s="3"/>
      <c r="CK53" s="3"/>
      <c r="CL53" s="3"/>
      <c r="CM53" s="3"/>
      <c r="CO53" s="14"/>
      <c r="CP53" s="25"/>
      <c r="CQ53" s="24"/>
      <c r="CS53" s="3"/>
      <c r="CT53" s="3"/>
      <c r="CV53" s="3"/>
      <c r="CW53" s="3"/>
      <c r="CX53" s="3"/>
      <c r="CZ53" s="14"/>
      <c r="DA53" s="25"/>
      <c r="DB53" s="24"/>
      <c r="DD53" s="3"/>
      <c r="DE53" s="3"/>
      <c r="DG53" s="3"/>
      <c r="DH53" s="3"/>
      <c r="DI53" s="3"/>
      <c r="DK53" s="14"/>
      <c r="DL53" s="25"/>
      <c r="DM53" s="24"/>
      <c r="DO53" s="3"/>
      <c r="DP53" s="3"/>
    </row>
    <row r="54" spans="1:120">
      <c r="A54" t="s">
        <v>630</v>
      </c>
      <c r="B54">
        <v>1999</v>
      </c>
      <c r="C54" t="s">
        <v>124</v>
      </c>
      <c r="D54" t="s">
        <v>630</v>
      </c>
      <c r="E54">
        <v>100132915</v>
      </c>
      <c r="F54">
        <v>51.33</v>
      </c>
      <c r="G54">
        <v>1999</v>
      </c>
      <c r="H54" s="17" t="s">
        <v>25</v>
      </c>
      <c r="I54" s="3"/>
      <c r="J54" s="3"/>
      <c r="K54" s="3"/>
      <c r="L54" s="3" t="s">
        <v>1118</v>
      </c>
      <c r="M54" s="3">
        <v>2001</v>
      </c>
      <c r="N54" s="3" t="s">
        <v>235</v>
      </c>
      <c r="O54" s="13" t="s">
        <v>1118</v>
      </c>
      <c r="P54" s="13">
        <v>100124164</v>
      </c>
      <c r="Q54" s="13">
        <v>51</v>
      </c>
      <c r="R54" s="13">
        <v>2001</v>
      </c>
      <c r="S54" s="15" t="s">
        <v>25</v>
      </c>
      <c r="T54" s="3" t="str">
        <f>IF(Q54&gt;$Q$1,"NA",(IF(R54&lt;'[2]Point Tables'!$S$6,"OLD",(IF(S54="Y","X",(VLOOKUP(P54,[1]Y12WF!$A$1:$A$65536,1,FALSE)))))))</f>
        <v>NA</v>
      </c>
      <c r="U54" s="3" t="str">
        <f>IF(Q54&gt;$Q$1,"NA",(IF(R54&lt;'[6]Point Tables'!$V$7,"OLD",(IF(S54="Y","X",(VLOOKUP(P54,[1]Y10WF!$A$1:$A$65536,1,FALSE)))))))</f>
        <v>NA</v>
      </c>
      <c r="V54" s="3"/>
      <c r="W54" s="3"/>
      <c r="X54" s="3"/>
      <c r="Y54" s="3"/>
      <c r="AH54" s="3"/>
      <c r="AI54" s="3"/>
      <c r="AJ54" s="3"/>
      <c r="AS54" s="3"/>
      <c r="AT54" s="3"/>
      <c r="AU54" s="3"/>
      <c r="BD54" s="3"/>
      <c r="BE54" s="3"/>
      <c r="BF54" s="3"/>
      <c r="BO54" s="3"/>
      <c r="BP54" s="3"/>
      <c r="BQ54" s="3"/>
      <c r="BZ54" s="3"/>
      <c r="CA54" s="3"/>
      <c r="CB54" s="3"/>
      <c r="CK54" s="3"/>
      <c r="CL54" s="3"/>
      <c r="CM54" s="3"/>
      <c r="CV54" s="3"/>
      <c r="CW54" s="3"/>
      <c r="CX54" s="3"/>
      <c r="DG54" s="3"/>
      <c r="DH54" s="3"/>
      <c r="DI54" s="3"/>
    </row>
    <row r="55" spans="1:120">
      <c r="A55" t="s">
        <v>1119</v>
      </c>
      <c r="B55">
        <v>1999</v>
      </c>
      <c r="C55" t="s">
        <v>33</v>
      </c>
      <c r="D55" t="s">
        <v>1119</v>
      </c>
      <c r="E55">
        <v>100133121</v>
      </c>
      <c r="F55">
        <v>51.33</v>
      </c>
      <c r="G55">
        <v>1999</v>
      </c>
      <c r="H55" s="13" t="s">
        <v>25</v>
      </c>
      <c r="I55" s="3"/>
      <c r="J55" s="3"/>
      <c r="K55" s="3"/>
      <c r="L55" s="3" t="s">
        <v>1120</v>
      </c>
      <c r="M55" s="3">
        <v>2000</v>
      </c>
      <c r="N55" s="3" t="s">
        <v>45</v>
      </c>
      <c r="O55" s="13" t="s">
        <v>1120</v>
      </c>
      <c r="P55" s="13">
        <v>100097254</v>
      </c>
      <c r="Q55" s="13">
        <v>52</v>
      </c>
      <c r="R55" s="13">
        <v>2000</v>
      </c>
      <c r="S55" s="15" t="s">
        <v>25</v>
      </c>
      <c r="T55" s="3" t="str">
        <f>IF(Q55&gt;$Q$1,"NA",(IF(R55&lt;'[2]Point Tables'!$S$6,"OLD",(IF(S55="Y","X",(VLOOKUP(P55,[1]Y12WF!$A$1:$A$65536,1,FALSE)))))))</f>
        <v>NA</v>
      </c>
      <c r="U55" s="3" t="str">
        <f>IF(Q55&gt;$Q$1,"NA",(IF(R55&lt;'[6]Point Tables'!$V$7,"OLD",(IF(S55="Y","X",(VLOOKUP(P55,[1]Y10WF!$A$1:$A$65536,1,FALSE)))))))</f>
        <v>NA</v>
      </c>
      <c r="V55" s="3"/>
      <c r="W55" s="3"/>
      <c r="X55" s="3"/>
      <c r="Y55" s="3"/>
      <c r="AH55" s="3"/>
      <c r="AI55" s="3"/>
      <c r="AJ55" s="3"/>
      <c r="AS55" s="3"/>
      <c r="AT55" s="3"/>
      <c r="AU55" s="3"/>
      <c r="BD55" s="3"/>
      <c r="BE55" s="3"/>
      <c r="BF55" s="3"/>
      <c r="BO55" s="3"/>
      <c r="BP55" s="3"/>
      <c r="BQ55" s="3"/>
      <c r="BZ55" s="3"/>
      <c r="CA55" s="3"/>
      <c r="CB55" s="3"/>
      <c r="CK55" s="3"/>
      <c r="CL55" s="3"/>
      <c r="CM55" s="3"/>
      <c r="CV55" s="3"/>
      <c r="CW55" s="3"/>
      <c r="CX55" s="3"/>
      <c r="DG55" s="3"/>
      <c r="DH55" s="3"/>
      <c r="DI55" s="3"/>
    </row>
    <row r="56" spans="1:120">
      <c r="A56" t="s">
        <v>1121</v>
      </c>
      <c r="B56">
        <v>1999</v>
      </c>
      <c r="C56" t="s">
        <v>31</v>
      </c>
      <c r="D56" t="s">
        <v>1121</v>
      </c>
      <c r="E56">
        <v>100094301</v>
      </c>
      <c r="F56">
        <v>51.33</v>
      </c>
      <c r="G56">
        <v>1999</v>
      </c>
      <c r="H56" s="13" t="s">
        <v>25</v>
      </c>
      <c r="L56" s="3" t="s">
        <v>1087</v>
      </c>
      <c r="M56" s="3">
        <v>1999</v>
      </c>
      <c r="N56" s="3" t="s">
        <v>379</v>
      </c>
      <c r="O56" s="13" t="s">
        <v>1087</v>
      </c>
      <c r="P56" s="13">
        <v>100092218</v>
      </c>
      <c r="Q56" s="13">
        <v>53</v>
      </c>
      <c r="R56" s="13">
        <v>1999</v>
      </c>
      <c r="S56" s="15" t="s">
        <v>25</v>
      </c>
      <c r="T56" s="3" t="str">
        <f>IF(Q56&gt;$Q$1,"NA",(IF(R56&lt;'[2]Point Tables'!$S$6,"OLD",(IF(S56="Y","X",(VLOOKUP(P56,[1]Y12WF!$A$1:$A$65536,1,FALSE)))))))</f>
        <v>NA</v>
      </c>
      <c r="U56" s="3" t="str">
        <f>IF(Q56&gt;$Q$1,"NA",(IF(R56&lt;'[6]Point Tables'!$V$7,"OLD",(IF(S56="Y","X",(VLOOKUP(P56,[1]Y10WF!$A$1:$A$65536,1,FALSE)))))))</f>
        <v>NA</v>
      </c>
      <c r="V56" s="3"/>
      <c r="W56" s="3"/>
      <c r="X56" s="3"/>
      <c r="Y56" s="3"/>
      <c r="AH56" s="3"/>
      <c r="AI56" s="3"/>
      <c r="AJ56" s="3"/>
      <c r="AS56" s="3"/>
      <c r="AT56" s="3"/>
      <c r="AU56" s="3"/>
      <c r="BD56" s="3"/>
      <c r="BE56" s="3"/>
      <c r="BF56" s="3"/>
      <c r="BO56" s="3"/>
      <c r="BP56" s="3"/>
      <c r="BQ56" s="3"/>
      <c r="BZ56" s="3"/>
      <c r="CA56" s="3"/>
      <c r="CB56" s="3"/>
      <c r="CK56" s="3"/>
      <c r="CL56" s="3"/>
      <c r="CM56" s="3"/>
      <c r="CV56" s="3"/>
      <c r="CW56" s="3"/>
      <c r="CX56" s="3"/>
      <c r="DG56" s="3"/>
      <c r="DH56" s="3"/>
      <c r="DI56" s="3"/>
    </row>
    <row r="57" spans="1:120">
      <c r="A57" t="s">
        <v>227</v>
      </c>
      <c r="B57">
        <v>0</v>
      </c>
      <c r="C57">
        <v>0</v>
      </c>
      <c r="D57" t="s">
        <v>227</v>
      </c>
      <c r="E57">
        <v>0</v>
      </c>
      <c r="F57">
        <v>0</v>
      </c>
      <c r="G57">
        <v>0</v>
      </c>
      <c r="H57" s="13" t="s">
        <v>25</v>
      </c>
      <c r="L57" s="3" t="s">
        <v>1122</v>
      </c>
      <c r="M57" s="3">
        <v>2000</v>
      </c>
      <c r="N57" s="3" t="s">
        <v>58</v>
      </c>
      <c r="O57" s="13" t="s">
        <v>1122</v>
      </c>
      <c r="P57" s="13">
        <v>100099360</v>
      </c>
      <c r="Q57" s="13">
        <v>54</v>
      </c>
      <c r="R57" s="13">
        <v>2000</v>
      </c>
      <c r="S57" s="15" t="s">
        <v>25</v>
      </c>
      <c r="T57" s="3" t="str">
        <f>IF(Q57&gt;$Q$1,"NA",(IF(R57&lt;'[2]Point Tables'!$S$6,"OLD",(IF(S57="Y","X",(VLOOKUP(P57,[1]Y12WF!$A$1:$A$65536,1,FALSE)))))))</f>
        <v>NA</v>
      </c>
      <c r="U57" s="3" t="str">
        <f>IF(Q57&gt;$Q$1,"NA",(IF(R57&lt;'[6]Point Tables'!$V$7,"OLD",(IF(S57="Y","X",(VLOOKUP(P57,[1]Y10WF!$A$1:$A$65536,1,FALSE)))))))</f>
        <v>NA</v>
      </c>
      <c r="V57" s="3"/>
      <c r="W57" s="3"/>
      <c r="X57" s="3"/>
      <c r="Y57" s="3"/>
      <c r="AH57" s="3"/>
      <c r="AI57" s="3"/>
      <c r="AJ57" s="3"/>
      <c r="AS57" s="3"/>
      <c r="AT57" s="3"/>
      <c r="AU57" s="3"/>
      <c r="BD57" s="3"/>
      <c r="BE57" s="3"/>
      <c r="BF57" s="3"/>
      <c r="BO57" s="3"/>
      <c r="BP57" s="3"/>
      <c r="BQ57" s="3"/>
      <c r="BZ57" s="3"/>
      <c r="CA57" s="3"/>
      <c r="CB57" s="3"/>
      <c r="CK57" s="3"/>
      <c r="CL57" s="3"/>
      <c r="CM57" s="3"/>
      <c r="CV57" s="3"/>
      <c r="CW57" s="3"/>
      <c r="CX57" s="3"/>
      <c r="DG57" s="3"/>
      <c r="DH57" s="3"/>
      <c r="DI57" s="3"/>
    </row>
    <row r="58" spans="1:120">
      <c r="A58" t="s">
        <v>227</v>
      </c>
      <c r="B58">
        <v>0</v>
      </c>
      <c r="C58">
        <v>0</v>
      </c>
      <c r="D58" t="s">
        <v>227</v>
      </c>
      <c r="E58">
        <v>0</v>
      </c>
      <c r="F58">
        <v>0</v>
      </c>
      <c r="G58">
        <v>0</v>
      </c>
      <c r="H58" s="13" t="s">
        <v>25</v>
      </c>
      <c r="L58" s="3" t="s">
        <v>928</v>
      </c>
      <c r="M58" s="3">
        <v>1998</v>
      </c>
      <c r="N58" s="3" t="s">
        <v>110</v>
      </c>
      <c r="O58" s="13" t="s">
        <v>928</v>
      </c>
      <c r="P58" s="13">
        <v>100097275</v>
      </c>
      <c r="Q58" s="13">
        <v>55</v>
      </c>
      <c r="R58" s="13">
        <v>1998</v>
      </c>
      <c r="S58" s="15" t="s">
        <v>25</v>
      </c>
      <c r="T58" s="3" t="str">
        <f>IF(Q58&gt;$Q$1,"NA",(IF(R58&lt;'[2]Point Tables'!$S$6,"OLD",(IF(S58="Y","X",(VLOOKUP(P58,[1]Y12WF!$A$1:$A$65536,1,FALSE)))))))</f>
        <v>NA</v>
      </c>
      <c r="U58" s="3" t="str">
        <f>IF(Q58&gt;$Q$1,"NA",(IF(R58&lt;'[6]Point Tables'!$V$7,"OLD",(IF(S58="Y","X",(VLOOKUP(P58,[1]Y10WF!$A$1:$A$65536,1,FALSE)))))))</f>
        <v>NA</v>
      </c>
      <c r="V58" s="3"/>
      <c r="W58" s="3"/>
      <c r="X58" s="3"/>
      <c r="Y58" s="3"/>
      <c r="AH58" s="3"/>
      <c r="AI58" s="3"/>
      <c r="AJ58" s="3"/>
      <c r="AS58" s="3"/>
      <c r="AT58" s="3"/>
      <c r="AU58" s="3"/>
      <c r="BD58" s="3"/>
      <c r="BE58" s="3"/>
      <c r="BF58" s="3"/>
      <c r="BO58" s="3"/>
      <c r="BP58" s="3"/>
      <c r="BQ58" s="3"/>
      <c r="BZ58" s="3"/>
      <c r="CA58" s="3"/>
      <c r="CB58" s="3"/>
      <c r="CK58" s="3"/>
      <c r="CL58" s="3"/>
      <c r="CM58" s="3"/>
      <c r="CV58" s="3"/>
      <c r="CW58" s="3"/>
      <c r="CX58" s="3"/>
      <c r="DG58" s="3"/>
      <c r="DH58" s="3"/>
      <c r="DI58" s="3"/>
    </row>
    <row r="59" spans="1:120">
      <c r="A59" t="s">
        <v>227</v>
      </c>
      <c r="B59">
        <v>0</v>
      </c>
      <c r="C59">
        <v>0</v>
      </c>
      <c r="D59" t="s">
        <v>227</v>
      </c>
      <c r="E59">
        <v>0</v>
      </c>
      <c r="F59">
        <v>0</v>
      </c>
      <c r="G59">
        <v>0</v>
      </c>
      <c r="H59" s="13" t="s">
        <v>25</v>
      </c>
      <c r="L59" s="3" t="s">
        <v>1123</v>
      </c>
      <c r="M59" s="3">
        <v>1998</v>
      </c>
      <c r="N59" s="3" t="s">
        <v>110</v>
      </c>
      <c r="O59" s="13" t="s">
        <v>1123</v>
      </c>
      <c r="P59" s="13">
        <v>100100594</v>
      </c>
      <c r="Q59" s="13">
        <v>56</v>
      </c>
      <c r="R59" s="13">
        <v>1998</v>
      </c>
      <c r="S59" s="15" t="s">
        <v>25</v>
      </c>
      <c r="T59" s="3" t="str">
        <f>IF(Q59&gt;$Q$1,"NA",(IF(R59&lt;'[2]Point Tables'!$S$6,"OLD",(IF(S59="Y","X",(VLOOKUP(P59,[1]Y12WF!$A$1:$A$65536,1,FALSE)))))))</f>
        <v>NA</v>
      </c>
      <c r="U59" s="3" t="str">
        <f>IF(Q59&gt;$Q$1,"NA",(IF(R59&lt;'[6]Point Tables'!$V$7,"OLD",(IF(S59="Y","X",(VLOOKUP(P59,[1]Y10WF!$A$1:$A$65536,1,FALSE)))))))</f>
        <v>NA</v>
      </c>
      <c r="V59" s="3"/>
      <c r="W59" s="3"/>
      <c r="X59" s="3"/>
      <c r="Y59" s="3"/>
      <c r="AH59" s="3"/>
      <c r="AI59" s="3"/>
      <c r="AJ59" s="3"/>
      <c r="AS59" s="3"/>
      <c r="AT59" s="3"/>
      <c r="AU59" s="3"/>
      <c r="BD59" s="3"/>
      <c r="BE59" s="3"/>
      <c r="BF59" s="3"/>
      <c r="BO59" s="3"/>
      <c r="BP59" s="3"/>
      <c r="BQ59" s="3"/>
      <c r="BZ59" s="3"/>
      <c r="CA59" s="3"/>
      <c r="CB59" s="3"/>
      <c r="CK59" s="3"/>
      <c r="CL59" s="3"/>
      <c r="CM59" s="3"/>
      <c r="CV59" s="3"/>
      <c r="CW59" s="3"/>
      <c r="CX59" s="3"/>
      <c r="DG59" s="3"/>
      <c r="DH59" s="3"/>
      <c r="DI59" s="3"/>
    </row>
    <row r="60" spans="1:120">
      <c r="A60" t="s">
        <v>227</v>
      </c>
      <c r="B60">
        <v>0</v>
      </c>
      <c r="C60">
        <v>0</v>
      </c>
      <c r="D60" t="s">
        <v>227</v>
      </c>
      <c r="E60">
        <v>0</v>
      </c>
      <c r="F60">
        <v>0</v>
      </c>
      <c r="G60">
        <v>0</v>
      </c>
      <c r="H60" s="13" t="s">
        <v>25</v>
      </c>
      <c r="L60" s="3" t="s">
        <v>1124</v>
      </c>
      <c r="M60" s="3">
        <v>2000</v>
      </c>
      <c r="N60" s="3" t="s">
        <v>58</v>
      </c>
      <c r="O60" s="13" t="s">
        <v>1124</v>
      </c>
      <c r="P60" s="13">
        <v>100125881</v>
      </c>
      <c r="Q60" s="13">
        <v>57</v>
      </c>
      <c r="R60" s="13">
        <v>2000</v>
      </c>
      <c r="S60" s="15" t="s">
        <v>25</v>
      </c>
      <c r="T60" s="3" t="str">
        <f>IF(Q60&gt;$Q$1,"NA",(IF(R60&lt;'[2]Point Tables'!$S$6,"OLD",(IF(S60="Y","X",(VLOOKUP(P60,[1]Y12WF!$A$1:$A$65536,1,FALSE)))))))</f>
        <v>NA</v>
      </c>
      <c r="U60" s="3" t="str">
        <f>IF(Q60&gt;$Q$1,"NA",(IF(R60&lt;'[6]Point Tables'!$V$7,"OLD",(IF(S60="Y","X",(VLOOKUP(P60,[1]Y10WF!$A$1:$A$65536,1,FALSE)))))))</f>
        <v>NA</v>
      </c>
      <c r="V60" s="3"/>
      <c r="W60" s="3"/>
      <c r="X60" s="3"/>
      <c r="Y60" s="3"/>
      <c r="AH60" s="3"/>
      <c r="AI60" s="3"/>
      <c r="AJ60" s="3"/>
      <c r="AS60" s="3"/>
      <c r="AT60" s="3"/>
      <c r="AU60" s="3"/>
      <c r="BD60" s="3"/>
      <c r="BE60" s="3"/>
      <c r="BF60" s="3"/>
      <c r="BO60" s="3"/>
      <c r="BP60" s="3"/>
      <c r="BQ60" s="3"/>
      <c r="BZ60" s="3"/>
      <c r="CA60" s="3"/>
      <c r="CB60" s="3"/>
      <c r="CK60" s="3"/>
      <c r="CL60" s="3"/>
      <c r="CM60" s="3"/>
      <c r="CV60" s="3"/>
      <c r="CW60" s="3"/>
      <c r="CX60" s="3"/>
      <c r="DG60" s="3"/>
      <c r="DH60" s="3"/>
      <c r="DI60" s="3"/>
    </row>
    <row r="61" spans="1:120">
      <c r="A61" t="s">
        <v>227</v>
      </c>
      <c r="B61">
        <v>0</v>
      </c>
      <c r="C61">
        <v>0</v>
      </c>
      <c r="D61" t="s">
        <v>227</v>
      </c>
      <c r="E61">
        <v>0</v>
      </c>
      <c r="F61">
        <v>0</v>
      </c>
      <c r="G61">
        <v>0</v>
      </c>
      <c r="H61" s="13" t="s">
        <v>25</v>
      </c>
      <c r="L61" s="3" t="s">
        <v>631</v>
      </c>
      <c r="M61" s="3">
        <v>1999</v>
      </c>
      <c r="N61" s="3" t="s">
        <v>160</v>
      </c>
      <c r="O61" s="13" t="s">
        <v>631</v>
      </c>
      <c r="P61" s="13">
        <v>100101461</v>
      </c>
      <c r="Q61" s="13">
        <v>58</v>
      </c>
      <c r="R61" s="13">
        <v>1999</v>
      </c>
      <c r="S61" s="15" t="s">
        <v>25</v>
      </c>
      <c r="T61" s="3" t="str">
        <f>IF(Q61&gt;$Q$1,"NA",(IF(R61&lt;'[2]Point Tables'!$S$6,"OLD",(IF(S61="Y","X",(VLOOKUP(P61,[1]Y12WF!$A$1:$A$65536,1,FALSE)))))))</f>
        <v>NA</v>
      </c>
      <c r="U61" s="3" t="str">
        <f>IF(Q61&gt;$Q$1,"NA",(IF(R61&lt;'[6]Point Tables'!$V$7,"OLD",(IF(S61="Y","X",(VLOOKUP(P61,[1]Y10WF!$A$1:$A$65536,1,FALSE)))))))</f>
        <v>NA</v>
      </c>
      <c r="V61" s="3"/>
      <c r="W61" s="3"/>
      <c r="X61" s="3"/>
      <c r="Y61" s="3"/>
      <c r="AH61" s="3"/>
      <c r="AI61" s="3"/>
      <c r="AJ61" s="3"/>
      <c r="AS61" s="3"/>
      <c r="AT61" s="3"/>
      <c r="AU61" s="3"/>
      <c r="BD61" s="3"/>
      <c r="BE61" s="3"/>
      <c r="BF61" s="3"/>
      <c r="BO61" s="3"/>
      <c r="BP61" s="3"/>
      <c r="BQ61" s="3"/>
      <c r="BZ61" s="3"/>
      <c r="CA61" s="3"/>
      <c r="CB61" s="3"/>
      <c r="CK61" s="3"/>
      <c r="CL61" s="3"/>
      <c r="CM61" s="3"/>
      <c r="CV61" s="3"/>
      <c r="CW61" s="3"/>
      <c r="CX61" s="3"/>
      <c r="DG61" s="3"/>
      <c r="DH61" s="3"/>
      <c r="DI61" s="3"/>
    </row>
    <row r="62" spans="1:120">
      <c r="A62" t="s">
        <v>227</v>
      </c>
      <c r="B62">
        <v>0</v>
      </c>
      <c r="C62">
        <v>0</v>
      </c>
      <c r="D62" t="s">
        <v>227</v>
      </c>
      <c r="E62">
        <v>0</v>
      </c>
      <c r="F62">
        <v>0</v>
      </c>
      <c r="G62">
        <v>0</v>
      </c>
      <c r="H62" s="13" t="s">
        <v>25</v>
      </c>
      <c r="L62" s="3" t="s">
        <v>1047</v>
      </c>
      <c r="M62" s="3">
        <v>2000</v>
      </c>
      <c r="N62" s="3" t="s">
        <v>31</v>
      </c>
      <c r="O62" s="13" t="s">
        <v>1047</v>
      </c>
      <c r="P62" s="13">
        <v>100118833</v>
      </c>
      <c r="Q62" s="13">
        <v>59</v>
      </c>
      <c r="R62" s="13">
        <v>2000</v>
      </c>
      <c r="S62" s="15" t="s">
        <v>25</v>
      </c>
      <c r="T62" s="3" t="str">
        <f>IF(Q62&gt;$Q$1,"NA",(IF(R62&lt;'[2]Point Tables'!$S$6,"OLD",(IF(S62="Y","X",(VLOOKUP(P62,[1]Y12WF!$A$1:$A$65536,1,FALSE)))))))</f>
        <v>NA</v>
      </c>
      <c r="U62" s="3" t="str">
        <f>IF(Q62&gt;$Q$1,"NA",(IF(R62&lt;'[6]Point Tables'!$V$7,"OLD",(IF(S62="Y","X",(VLOOKUP(P62,[1]Y10WF!$A$1:$A$65536,1,FALSE)))))))</f>
        <v>NA</v>
      </c>
      <c r="V62" s="3"/>
      <c r="W62" s="3"/>
      <c r="X62" s="3"/>
      <c r="Y62" s="3"/>
      <c r="AH62" s="3"/>
      <c r="AI62" s="3"/>
      <c r="AJ62" s="3"/>
      <c r="AS62" s="3"/>
      <c r="AT62" s="3"/>
      <c r="AU62" s="3"/>
      <c r="BD62" s="3"/>
      <c r="BE62" s="3"/>
      <c r="BF62" s="3"/>
      <c r="BO62" s="3"/>
      <c r="BP62" s="3"/>
      <c r="BQ62" s="3"/>
      <c r="BZ62" s="3"/>
      <c r="CA62" s="3"/>
      <c r="CB62" s="3"/>
      <c r="CK62" s="3"/>
      <c r="CL62" s="3"/>
      <c r="CM62" s="3"/>
      <c r="CV62" s="3"/>
      <c r="CW62" s="3"/>
      <c r="CX62" s="3"/>
      <c r="DG62" s="3"/>
      <c r="DH62" s="3"/>
      <c r="DI62" s="3"/>
    </row>
    <row r="63" spans="1:120">
      <c r="A63" t="s">
        <v>227</v>
      </c>
      <c r="B63">
        <v>0</v>
      </c>
      <c r="C63">
        <v>0</v>
      </c>
      <c r="D63" t="s">
        <v>227</v>
      </c>
      <c r="E63">
        <v>0</v>
      </c>
      <c r="F63">
        <v>0</v>
      </c>
      <c r="G63">
        <v>0</v>
      </c>
      <c r="H63" s="13" t="s">
        <v>25</v>
      </c>
      <c r="L63" s="3" t="s">
        <v>1125</v>
      </c>
      <c r="M63" s="3">
        <v>2000</v>
      </c>
      <c r="N63" s="3" t="s">
        <v>31</v>
      </c>
      <c r="O63" s="13" t="s">
        <v>1125</v>
      </c>
      <c r="P63" s="13">
        <v>100118799</v>
      </c>
      <c r="Q63" s="13">
        <v>60</v>
      </c>
      <c r="R63" s="13">
        <v>2000</v>
      </c>
      <c r="S63" s="15" t="s">
        <v>25</v>
      </c>
      <c r="T63" s="3" t="str">
        <f>IF(Q63&gt;$Q$1,"NA",(IF(R63&lt;'[2]Point Tables'!$S$6,"OLD",(IF(S63="Y","X",(VLOOKUP(P63,[1]Y12WF!$A$1:$A$65536,1,FALSE)))))))</f>
        <v>NA</v>
      </c>
      <c r="U63" s="3" t="str">
        <f>IF(Q63&gt;$Q$1,"NA",(IF(R63&lt;'[6]Point Tables'!$V$7,"OLD",(IF(S63="Y","X",(VLOOKUP(P63,[1]Y10WF!$A$1:$A$65536,1,FALSE)))))))</f>
        <v>NA</v>
      </c>
      <c r="V63" s="3"/>
      <c r="W63" s="3"/>
      <c r="X63" s="3"/>
      <c r="Y63" s="3"/>
      <c r="AH63" s="3"/>
      <c r="AI63" s="3"/>
      <c r="AJ63" s="3"/>
      <c r="AS63" s="3"/>
      <c r="AT63" s="3"/>
      <c r="AU63" s="3"/>
      <c r="BD63" s="3"/>
      <c r="BE63" s="3"/>
      <c r="BF63" s="3"/>
      <c r="BO63" s="3"/>
      <c r="BP63" s="3"/>
      <c r="BQ63" s="3"/>
      <c r="BZ63" s="3"/>
      <c r="CA63" s="3"/>
      <c r="CB63" s="3"/>
      <c r="CK63" s="3"/>
      <c r="CL63" s="3"/>
      <c r="CM63" s="3"/>
      <c r="CV63" s="3"/>
      <c r="CW63" s="3"/>
      <c r="CX63" s="3"/>
      <c r="DG63" s="3"/>
      <c r="DH63" s="3"/>
      <c r="DI63" s="3"/>
    </row>
    <row r="64" spans="1:120">
      <c r="A64" t="s">
        <v>227</v>
      </c>
      <c r="B64">
        <v>0</v>
      </c>
      <c r="C64">
        <v>0</v>
      </c>
      <c r="D64" t="s">
        <v>227</v>
      </c>
      <c r="E64">
        <v>0</v>
      </c>
      <c r="F64">
        <v>0</v>
      </c>
      <c r="G64">
        <v>0</v>
      </c>
      <c r="H64" s="13" t="s">
        <v>25</v>
      </c>
      <c r="L64" s="3" t="s">
        <v>1126</v>
      </c>
      <c r="M64" s="3">
        <v>2000</v>
      </c>
      <c r="N64" s="3" t="s">
        <v>31</v>
      </c>
      <c r="O64" s="13" t="s">
        <v>1126</v>
      </c>
      <c r="P64" s="13">
        <v>100117646</v>
      </c>
      <c r="Q64" s="13">
        <v>61</v>
      </c>
      <c r="R64" s="13">
        <v>2000</v>
      </c>
      <c r="S64" s="15" t="s">
        <v>25</v>
      </c>
      <c r="T64" s="3" t="str">
        <f>IF(Q64&gt;$Q$1,"NA",(IF(R64&lt;'[2]Point Tables'!$S$6,"OLD",(IF(S64="Y","X",(VLOOKUP(P64,[1]Y12WF!$A$1:$A$65536,1,FALSE)))))))</f>
        <v>NA</v>
      </c>
      <c r="U64" s="3" t="str">
        <f>IF(Q64&gt;$Q$1,"NA",(IF(R64&lt;'[6]Point Tables'!$V$7,"OLD",(IF(S64="Y","X",(VLOOKUP(P64,[1]Y10WF!$A$1:$A$65536,1,FALSE)))))))</f>
        <v>NA</v>
      </c>
      <c r="V64" s="3"/>
      <c r="W64" s="3"/>
      <c r="X64" s="3"/>
      <c r="Y64" s="3"/>
      <c r="AH64" s="3"/>
      <c r="AI64" s="3"/>
      <c r="AJ64" s="3"/>
      <c r="AS64" s="3"/>
      <c r="AT64" s="3"/>
      <c r="AU64" s="3"/>
      <c r="BD64" s="3"/>
      <c r="BE64" s="3"/>
      <c r="BF64" s="3"/>
      <c r="BO64" s="3"/>
      <c r="BP64" s="3"/>
      <c r="BQ64" s="3"/>
      <c r="BZ64" s="3"/>
      <c r="CA64" s="3"/>
      <c r="CB64" s="3"/>
      <c r="CK64" s="3"/>
      <c r="CL64" s="3"/>
      <c r="CM64" s="3"/>
      <c r="CV64" s="3"/>
      <c r="CW64" s="3"/>
      <c r="CX64" s="3"/>
      <c r="DG64" s="3"/>
      <c r="DH64" s="3"/>
      <c r="DI64" s="3"/>
    </row>
    <row r="65" spans="1:113">
      <c r="A65" t="s">
        <v>227</v>
      </c>
      <c r="B65">
        <v>0</v>
      </c>
      <c r="C65">
        <v>0</v>
      </c>
      <c r="D65" t="s">
        <v>227</v>
      </c>
      <c r="E65">
        <v>0</v>
      </c>
      <c r="F65">
        <v>0</v>
      </c>
      <c r="G65">
        <v>0</v>
      </c>
      <c r="H65" s="13" t="s">
        <v>25</v>
      </c>
      <c r="L65" s="3" t="s">
        <v>1127</v>
      </c>
      <c r="M65" s="3">
        <v>2001</v>
      </c>
      <c r="N65" s="3" t="s">
        <v>29</v>
      </c>
      <c r="O65" s="13" t="s">
        <v>1127</v>
      </c>
      <c r="P65" s="13">
        <v>100097998</v>
      </c>
      <c r="Q65" s="13">
        <v>62</v>
      </c>
      <c r="R65" s="13">
        <v>2001</v>
      </c>
      <c r="S65" s="15" t="s">
        <v>25</v>
      </c>
      <c r="T65" s="3" t="str">
        <f>IF(Q65&gt;$Q$1,"NA",(IF(R65&lt;'[2]Point Tables'!$S$6,"OLD",(IF(S65="Y","X",(VLOOKUP(P65,[1]Y12WF!$A$1:$A$65536,1,FALSE)))))))</f>
        <v>NA</v>
      </c>
      <c r="U65" s="3" t="str">
        <f>IF(Q65&gt;$Q$1,"NA",(IF(R65&lt;'[6]Point Tables'!$V$7,"OLD",(IF(S65="Y","X",(VLOOKUP(P65,[1]Y10WF!$A$1:$A$65536,1,FALSE)))))))</f>
        <v>NA</v>
      </c>
      <c r="V65" s="3"/>
      <c r="W65" s="3"/>
      <c r="X65" s="3"/>
      <c r="Y65" s="3"/>
      <c r="AH65" s="3"/>
      <c r="AI65" s="3"/>
      <c r="AJ65" s="3"/>
      <c r="AS65" s="3"/>
      <c r="AT65" s="3"/>
      <c r="AU65" s="3"/>
      <c r="BD65" s="3"/>
      <c r="BE65" s="3"/>
      <c r="BF65" s="3"/>
      <c r="BO65" s="3"/>
      <c r="BP65" s="3"/>
      <c r="BQ65" s="3"/>
      <c r="BZ65" s="3"/>
      <c r="CA65" s="3"/>
      <c r="CB65" s="3"/>
      <c r="CK65" s="3"/>
      <c r="CL65" s="3"/>
      <c r="CM65" s="3"/>
      <c r="CV65" s="3"/>
      <c r="CW65" s="3"/>
      <c r="CX65" s="3"/>
      <c r="DG65" s="3"/>
      <c r="DH65" s="3"/>
      <c r="DI65" s="3"/>
    </row>
    <row r="66" spans="1:113">
      <c r="A66" t="s">
        <v>227</v>
      </c>
      <c r="B66">
        <v>0</v>
      </c>
      <c r="C66">
        <v>0</v>
      </c>
      <c r="D66" t="s">
        <v>227</v>
      </c>
      <c r="E66">
        <v>0</v>
      </c>
      <c r="F66">
        <v>0</v>
      </c>
      <c r="G66">
        <v>0</v>
      </c>
      <c r="H66" s="13" t="s">
        <v>25</v>
      </c>
      <c r="L66" s="3" t="s">
        <v>604</v>
      </c>
      <c r="M66" s="3">
        <v>1999</v>
      </c>
      <c r="N66" s="3" t="s">
        <v>89</v>
      </c>
      <c r="O66" s="13" t="s">
        <v>604</v>
      </c>
      <c r="P66" s="13">
        <v>100094916</v>
      </c>
      <c r="Q66" s="13">
        <v>63</v>
      </c>
      <c r="R66" s="13">
        <v>1999</v>
      </c>
      <c r="S66" s="15" t="s">
        <v>25</v>
      </c>
      <c r="T66" s="3" t="str">
        <f>IF(Q66&gt;$Q$1,"NA",(IF(R66&lt;'[2]Point Tables'!$S$6,"OLD",(IF(S66="Y","X",(VLOOKUP(P66,[1]Y12WF!$A$1:$A$65536,1,FALSE)))))))</f>
        <v>NA</v>
      </c>
      <c r="U66" s="3" t="str">
        <f>IF(Q66&gt;$Q$1,"NA",(IF(R66&lt;'[6]Point Tables'!$V$7,"OLD",(IF(S66="Y","X",(VLOOKUP(P66,[1]Y10WF!$A$1:$A$65536,1,FALSE)))))))</f>
        <v>NA</v>
      </c>
      <c r="V66" s="3"/>
      <c r="W66" s="3"/>
      <c r="X66" s="3"/>
      <c r="Y66" s="3"/>
      <c r="AH66" s="3"/>
      <c r="AI66" s="3"/>
      <c r="AJ66" s="3"/>
      <c r="AS66" s="3"/>
      <c r="AT66" s="3"/>
      <c r="AU66" s="3"/>
      <c r="BD66" s="3"/>
      <c r="BE66" s="3"/>
      <c r="BF66" s="3"/>
      <c r="BO66" s="3"/>
      <c r="BP66" s="3"/>
      <c r="BQ66" s="3"/>
      <c r="BZ66" s="3"/>
      <c r="CA66" s="3"/>
      <c r="CB66" s="3"/>
      <c r="CK66" s="3"/>
      <c r="CL66" s="3"/>
      <c r="CM66" s="3"/>
      <c r="CV66" s="3"/>
      <c r="CW66" s="3"/>
      <c r="CX66" s="3"/>
      <c r="DG66" s="3"/>
      <c r="DH66" s="3"/>
      <c r="DI66" s="3"/>
    </row>
    <row r="67" spans="1:113">
      <c r="A67" t="s">
        <v>227</v>
      </c>
      <c r="B67">
        <v>0</v>
      </c>
      <c r="C67">
        <v>0</v>
      </c>
      <c r="D67" t="s">
        <v>227</v>
      </c>
      <c r="E67">
        <v>0</v>
      </c>
      <c r="F67">
        <v>0</v>
      </c>
      <c r="G67">
        <v>0</v>
      </c>
      <c r="H67" s="13" t="s">
        <v>25</v>
      </c>
      <c r="L67" s="3" t="s">
        <v>1121</v>
      </c>
      <c r="M67" s="3">
        <v>1999</v>
      </c>
      <c r="N67" s="3" t="s">
        <v>31</v>
      </c>
      <c r="O67" s="13" t="s">
        <v>1121</v>
      </c>
      <c r="P67" s="13">
        <v>100094301</v>
      </c>
      <c r="Q67" s="13">
        <v>64</v>
      </c>
      <c r="R67" s="13">
        <v>1999</v>
      </c>
      <c r="S67" s="15" t="s">
        <v>25</v>
      </c>
      <c r="T67" s="3" t="str">
        <f>IF(Q67&gt;$Q$1,"NA",(IF(R67&lt;'[2]Point Tables'!$S$6,"OLD",(IF(S67="Y","X",(VLOOKUP(P67,[1]Y12WF!$A$1:$A$65536,1,FALSE)))))))</f>
        <v>NA</v>
      </c>
      <c r="U67" s="3" t="str">
        <f>IF(Q67&gt;$Q$1,"NA",(IF(R67&lt;'[6]Point Tables'!$V$7,"OLD",(IF(S67="Y","X",(VLOOKUP(P67,[1]Y10WF!$A$1:$A$65536,1,FALSE)))))))</f>
        <v>NA</v>
      </c>
      <c r="V67" s="3"/>
      <c r="W67" s="3"/>
      <c r="X67" s="3"/>
      <c r="Y67" s="3"/>
      <c r="AH67" s="3"/>
      <c r="AI67" s="3"/>
      <c r="AJ67" s="3"/>
      <c r="AS67" s="3"/>
      <c r="AT67" s="3"/>
      <c r="AU67" s="3"/>
      <c r="BD67" s="3"/>
      <c r="BE67" s="3"/>
      <c r="BF67" s="3"/>
      <c r="BO67" s="3"/>
      <c r="BP67" s="3"/>
      <c r="BQ67" s="3"/>
      <c r="BZ67" s="3"/>
      <c r="CA67" s="3"/>
      <c r="CB67" s="3"/>
      <c r="CK67" s="3"/>
      <c r="CL67" s="3"/>
      <c r="CM67" s="3"/>
      <c r="CV67" s="3"/>
      <c r="CW67" s="3"/>
      <c r="CX67" s="3"/>
      <c r="DG67" s="3"/>
      <c r="DH67" s="3"/>
      <c r="DI67" s="3"/>
    </row>
    <row r="68" spans="1:113">
      <c r="A68" t="s">
        <v>227</v>
      </c>
      <c r="B68">
        <v>0</v>
      </c>
      <c r="C68">
        <v>0</v>
      </c>
      <c r="D68" t="s">
        <v>227</v>
      </c>
      <c r="E68">
        <v>0</v>
      </c>
      <c r="F68">
        <v>0</v>
      </c>
      <c r="G68">
        <v>0</v>
      </c>
      <c r="H68" s="13" t="s">
        <v>25</v>
      </c>
      <c r="L68" s="3" t="s">
        <v>1128</v>
      </c>
      <c r="M68" s="3">
        <v>1998</v>
      </c>
      <c r="N68" s="3" t="s">
        <v>39</v>
      </c>
      <c r="O68" s="13" t="s">
        <v>1128</v>
      </c>
      <c r="P68" s="13">
        <v>100128767</v>
      </c>
      <c r="Q68" s="13">
        <v>65</v>
      </c>
      <c r="R68" s="13">
        <v>1998</v>
      </c>
      <c r="S68" s="15" t="s">
        <v>25</v>
      </c>
      <c r="T68" s="3" t="str">
        <f>IF(Q68&gt;$Q$1,"NA",(IF(R68&lt;'[2]Point Tables'!$S$6,"OLD",(IF(S68="Y","X",(VLOOKUP(P68,[1]Y12WF!$A$1:$A$65536,1,FALSE)))))))</f>
        <v>NA</v>
      </c>
      <c r="U68" s="3" t="str">
        <f>IF(Q68&gt;$Q$1,"NA",(IF(R68&lt;'[6]Point Tables'!$V$7,"OLD",(IF(S68="Y","X",(VLOOKUP(P68,[1]Y10WF!$A$1:$A$65536,1,FALSE)))))))</f>
        <v>NA</v>
      </c>
      <c r="V68" s="3"/>
      <c r="W68" s="3"/>
      <c r="X68" s="3"/>
      <c r="Y68" s="3"/>
      <c r="AH68" s="3"/>
      <c r="AI68" s="3"/>
      <c r="AJ68" s="3"/>
      <c r="AS68" s="3"/>
      <c r="AT68" s="3"/>
      <c r="AU68" s="3"/>
      <c r="BD68" s="3"/>
      <c r="BE68" s="3"/>
      <c r="BF68" s="3"/>
      <c r="BO68" s="3"/>
      <c r="BP68" s="3"/>
      <c r="BQ68" s="3"/>
      <c r="BZ68" s="3"/>
      <c r="CA68" s="3"/>
      <c r="CB68" s="3"/>
      <c r="CK68" s="3"/>
      <c r="CL68" s="3"/>
      <c r="CM68" s="3"/>
      <c r="CV68" s="3"/>
      <c r="CW68" s="3"/>
      <c r="CX68" s="3"/>
      <c r="DG68" s="3"/>
      <c r="DH68" s="3"/>
      <c r="DI68" s="3"/>
    </row>
    <row r="69" spans="1:113">
      <c r="A69" t="s">
        <v>227</v>
      </c>
      <c r="B69">
        <v>0</v>
      </c>
      <c r="C69">
        <v>0</v>
      </c>
      <c r="D69" t="s">
        <v>227</v>
      </c>
      <c r="E69">
        <v>0</v>
      </c>
      <c r="F69">
        <v>0</v>
      </c>
      <c r="G69">
        <v>0</v>
      </c>
      <c r="H69" s="13" t="s">
        <v>25</v>
      </c>
      <c r="L69" s="3" t="s">
        <v>627</v>
      </c>
      <c r="M69" s="3">
        <v>1998</v>
      </c>
      <c r="N69" s="3" t="s">
        <v>226</v>
      </c>
      <c r="O69" s="13" t="s">
        <v>627</v>
      </c>
      <c r="P69" s="13">
        <v>100095840</v>
      </c>
      <c r="Q69" s="13">
        <v>66</v>
      </c>
      <c r="R69" s="13">
        <v>1998</v>
      </c>
      <c r="S69" s="15" t="s">
        <v>25</v>
      </c>
      <c r="T69" s="3" t="str">
        <f>IF(Q69&gt;$Q$1,"NA",(IF(R69&lt;'[2]Point Tables'!$S$6,"OLD",(IF(S69="Y","X",(VLOOKUP(P69,[1]Y12WF!$A$1:$A$65536,1,FALSE)))))))</f>
        <v>NA</v>
      </c>
      <c r="U69" s="3" t="str">
        <f>IF(Q69&gt;$Q$1,"NA",(IF(R69&lt;'[6]Point Tables'!$V$7,"OLD",(IF(S69="Y","X",(VLOOKUP(P69,[1]Y10WF!$A$1:$A$65536,1,FALSE)))))))</f>
        <v>NA</v>
      </c>
      <c r="V69" s="3"/>
      <c r="W69" s="3"/>
      <c r="X69" s="3"/>
      <c r="Y69" s="3"/>
      <c r="AH69" s="3"/>
      <c r="AI69" s="3"/>
      <c r="AJ69" s="3"/>
      <c r="AS69" s="3"/>
      <c r="AT69" s="3"/>
      <c r="AU69" s="3"/>
      <c r="BD69" s="3"/>
      <c r="BE69" s="3"/>
      <c r="BF69" s="3"/>
      <c r="BO69" s="3"/>
      <c r="BP69" s="3"/>
      <c r="BQ69" s="3"/>
      <c r="BZ69" s="3"/>
      <c r="CA69" s="3"/>
      <c r="CB69" s="3"/>
      <c r="CK69" s="3"/>
      <c r="CL69" s="3"/>
      <c r="CM69" s="3"/>
      <c r="CV69" s="3"/>
      <c r="CW69" s="3"/>
      <c r="CX69" s="3"/>
      <c r="DG69" s="3"/>
      <c r="DH69" s="3"/>
      <c r="DI69" s="3"/>
    </row>
    <row r="70" spans="1:113">
      <c r="A70" t="s">
        <v>227</v>
      </c>
      <c r="B70">
        <v>0</v>
      </c>
      <c r="C70">
        <v>0</v>
      </c>
      <c r="D70" t="s">
        <v>227</v>
      </c>
      <c r="E70">
        <v>0</v>
      </c>
      <c r="F70">
        <v>0</v>
      </c>
      <c r="G70">
        <v>0</v>
      </c>
      <c r="H70" s="13" t="s">
        <v>25</v>
      </c>
      <c r="L70" s="3" t="s">
        <v>1129</v>
      </c>
      <c r="M70" s="3">
        <v>1999</v>
      </c>
      <c r="N70" s="3" t="s">
        <v>31</v>
      </c>
      <c r="O70" s="13" t="s">
        <v>1129</v>
      </c>
      <c r="P70" s="13">
        <v>100092417</v>
      </c>
      <c r="Q70" s="13">
        <v>67</v>
      </c>
      <c r="R70" s="13">
        <v>1999</v>
      </c>
      <c r="S70" s="15" t="s">
        <v>25</v>
      </c>
      <c r="T70" s="3" t="str">
        <f>IF(Q70&gt;$Q$1,"NA",(IF(R70&lt;'[2]Point Tables'!$S$6,"OLD",(IF(S70="Y","X",(VLOOKUP(P70,[1]Y12WF!$A$1:$A$65536,1,FALSE)))))))</f>
        <v>NA</v>
      </c>
      <c r="U70" s="3" t="str">
        <f>IF(Q70&gt;$Q$1,"NA",(IF(R70&lt;'[6]Point Tables'!$V$7,"OLD",(IF(S70="Y","X",(VLOOKUP(P70,[1]Y10WF!$A$1:$A$65536,1,FALSE)))))))</f>
        <v>NA</v>
      </c>
      <c r="V70" s="3"/>
      <c r="W70" s="3"/>
      <c r="X70" s="3"/>
      <c r="Y70" s="3"/>
      <c r="AH70" s="3"/>
      <c r="AI70" s="3"/>
      <c r="AJ70" s="3"/>
      <c r="AS70" s="3"/>
      <c r="AT70" s="3"/>
      <c r="AU70" s="3"/>
      <c r="BD70" s="3"/>
      <c r="BE70" s="3"/>
      <c r="BF70" s="3"/>
      <c r="BO70" s="3"/>
      <c r="BP70" s="3"/>
      <c r="BQ70" s="3"/>
      <c r="BZ70" s="3"/>
      <c r="CA70" s="3"/>
      <c r="CB70" s="3"/>
      <c r="CK70" s="3"/>
      <c r="CL70" s="3"/>
      <c r="CM70" s="3"/>
      <c r="CV70" s="3"/>
      <c r="CW70" s="3"/>
      <c r="CX70" s="3"/>
      <c r="DG70" s="3"/>
      <c r="DH70" s="3"/>
      <c r="DI70" s="3"/>
    </row>
    <row r="71" spans="1:113">
      <c r="A71" t="s">
        <v>227</v>
      </c>
      <c r="B71">
        <v>0</v>
      </c>
      <c r="C71">
        <v>0</v>
      </c>
      <c r="D71" t="s">
        <v>227</v>
      </c>
      <c r="E71">
        <v>0</v>
      </c>
      <c r="F71">
        <v>0</v>
      </c>
      <c r="G71">
        <v>0</v>
      </c>
      <c r="H71" s="13" t="s">
        <v>25</v>
      </c>
      <c r="L71" s="3" t="s">
        <v>1130</v>
      </c>
      <c r="M71" s="3">
        <v>1999</v>
      </c>
      <c r="N71" s="3" t="s">
        <v>37</v>
      </c>
      <c r="O71" s="13" t="s">
        <v>1130</v>
      </c>
      <c r="P71" s="13">
        <v>100130621</v>
      </c>
      <c r="Q71" s="13">
        <v>68</v>
      </c>
      <c r="R71" s="13">
        <v>1999</v>
      </c>
      <c r="S71" s="15" t="s">
        <v>25</v>
      </c>
      <c r="T71" s="3" t="str">
        <f>IF(Q71&gt;$Q$1,"NA",(IF(R71&lt;'[2]Point Tables'!$S$6,"OLD",(IF(S71="Y","X",(VLOOKUP(P71,[1]Y12WF!$A$1:$A$65536,1,FALSE)))))))</f>
        <v>NA</v>
      </c>
      <c r="U71" s="3" t="str">
        <f>IF(Q71&gt;$Q$1,"NA",(IF(R71&lt;'[6]Point Tables'!$V$7,"OLD",(IF(S71="Y","X",(VLOOKUP(P71,[1]Y10WF!$A$1:$A$65536,1,FALSE)))))))</f>
        <v>NA</v>
      </c>
      <c r="V71" s="3"/>
      <c r="W71" s="3"/>
      <c r="X71" s="3"/>
      <c r="Y71" s="3"/>
      <c r="AH71" s="3"/>
      <c r="AI71" s="3"/>
      <c r="AJ71" s="3"/>
      <c r="AS71" s="3"/>
      <c r="AT71" s="3"/>
      <c r="AU71" s="3"/>
      <c r="BD71" s="3"/>
      <c r="BE71" s="3"/>
      <c r="BF71" s="3"/>
      <c r="BO71" s="3"/>
      <c r="BP71" s="3"/>
      <c r="BQ71" s="3"/>
      <c r="BZ71" s="3"/>
      <c r="CA71" s="3"/>
      <c r="CB71" s="3"/>
      <c r="CK71" s="3"/>
      <c r="CL71" s="3"/>
      <c r="CM71" s="3"/>
      <c r="CV71" s="3"/>
      <c r="CW71" s="3"/>
      <c r="CX71" s="3"/>
      <c r="DG71" s="3"/>
      <c r="DH71" s="3"/>
      <c r="DI71" s="3"/>
    </row>
    <row r="72" spans="1:113">
      <c r="A72" t="s">
        <v>227</v>
      </c>
      <c r="B72">
        <v>0</v>
      </c>
      <c r="C72">
        <v>0</v>
      </c>
      <c r="D72" t="s">
        <v>227</v>
      </c>
      <c r="E72">
        <v>0</v>
      </c>
      <c r="F72">
        <v>0</v>
      </c>
      <c r="G72">
        <v>0</v>
      </c>
      <c r="H72" s="13" t="s">
        <v>25</v>
      </c>
      <c r="L72" s="3" t="s">
        <v>1063</v>
      </c>
      <c r="M72" s="3">
        <v>1998</v>
      </c>
      <c r="N72" s="3" t="s">
        <v>374</v>
      </c>
      <c r="O72" s="13" t="s">
        <v>1063</v>
      </c>
      <c r="P72" s="13">
        <v>100126696</v>
      </c>
      <c r="Q72" s="13">
        <v>69</v>
      </c>
      <c r="R72" s="13">
        <v>1998</v>
      </c>
      <c r="S72" s="15" t="s">
        <v>25</v>
      </c>
      <c r="T72" s="3" t="str">
        <f>IF(Q72&gt;$Q$1,"NA",(IF(R72&lt;'[2]Point Tables'!$S$6,"OLD",(IF(S72="Y","X",(VLOOKUP(P72,[1]Y12WF!$A$1:$A$65536,1,FALSE)))))))</f>
        <v>NA</v>
      </c>
      <c r="U72" s="3" t="str">
        <f>IF(Q72&gt;$Q$1,"NA",(IF(R72&lt;'[6]Point Tables'!$V$7,"OLD",(IF(S72="Y","X",(VLOOKUP(P72,[1]Y10WF!$A$1:$A$65536,1,FALSE)))))))</f>
        <v>NA</v>
      </c>
      <c r="V72" s="3"/>
      <c r="W72" s="3"/>
      <c r="X72" s="3"/>
      <c r="Y72" s="3"/>
      <c r="AH72" s="3"/>
      <c r="AI72" s="3"/>
      <c r="AJ72" s="3"/>
      <c r="AS72" s="3"/>
      <c r="AT72" s="3"/>
      <c r="AU72" s="3"/>
      <c r="BD72" s="3"/>
      <c r="BE72" s="3"/>
      <c r="BF72" s="3"/>
      <c r="BO72" s="3"/>
      <c r="BP72" s="3"/>
      <c r="BQ72" s="3"/>
      <c r="BZ72" s="3"/>
      <c r="CA72" s="3"/>
      <c r="CB72" s="3"/>
      <c r="CK72" s="3"/>
      <c r="CL72" s="3"/>
      <c r="CM72" s="3"/>
      <c r="CV72" s="3"/>
      <c r="CW72" s="3"/>
      <c r="CX72" s="3"/>
      <c r="DG72" s="3"/>
      <c r="DH72" s="3"/>
      <c r="DI72" s="3"/>
    </row>
    <row r="73" spans="1:113">
      <c r="A73" t="s">
        <v>227</v>
      </c>
      <c r="B73">
        <v>0</v>
      </c>
      <c r="C73">
        <v>0</v>
      </c>
      <c r="D73" t="s">
        <v>227</v>
      </c>
      <c r="E73">
        <v>0</v>
      </c>
      <c r="F73">
        <v>0</v>
      </c>
      <c r="G73">
        <v>0</v>
      </c>
      <c r="H73" s="13" t="s">
        <v>25</v>
      </c>
      <c r="L73" s="3" t="s">
        <v>1131</v>
      </c>
      <c r="M73" s="3">
        <v>2000</v>
      </c>
      <c r="N73" s="3" t="s">
        <v>31</v>
      </c>
      <c r="O73" s="13" t="s">
        <v>1131</v>
      </c>
      <c r="P73" s="13">
        <v>100130519</v>
      </c>
      <c r="Q73" s="13">
        <v>70</v>
      </c>
      <c r="R73" s="13">
        <v>2000</v>
      </c>
      <c r="S73" s="15" t="s">
        <v>25</v>
      </c>
      <c r="T73" s="3" t="str">
        <f>IF(Q73&gt;$Q$1,"NA",(IF(R73&lt;'[2]Point Tables'!$S$6,"OLD",(IF(S73="Y","X",(VLOOKUP(P73,[1]Y12WF!$A$1:$A$65536,1,FALSE)))))))</f>
        <v>NA</v>
      </c>
      <c r="U73" s="3" t="str">
        <f>IF(Q73&gt;$Q$1,"NA",(IF(R73&lt;'[6]Point Tables'!$V$7,"OLD",(IF(S73="Y","X",(VLOOKUP(P73,[1]Y10WF!$A$1:$A$65536,1,FALSE)))))))</f>
        <v>NA</v>
      </c>
      <c r="V73" s="3"/>
      <c r="W73" s="3"/>
      <c r="X73" s="3"/>
      <c r="Y73" s="3"/>
      <c r="AH73" s="3"/>
      <c r="AI73" s="3"/>
      <c r="AJ73" s="3"/>
      <c r="AS73" s="3"/>
      <c r="AT73" s="3"/>
      <c r="AU73" s="3"/>
      <c r="BD73" s="3"/>
      <c r="BE73" s="3"/>
      <c r="BF73" s="3"/>
      <c r="BO73" s="3"/>
      <c r="BP73" s="3"/>
      <c r="BQ73" s="3"/>
      <c r="BZ73" s="3"/>
      <c r="CA73" s="3"/>
      <c r="CB73" s="3"/>
      <c r="CK73" s="3"/>
      <c r="CL73" s="3"/>
      <c r="CM73" s="3"/>
      <c r="CV73" s="3"/>
      <c r="CW73" s="3"/>
      <c r="CX73" s="3"/>
      <c r="DG73" s="3"/>
      <c r="DH73" s="3"/>
      <c r="DI73" s="3"/>
    </row>
    <row r="74" spans="1:113">
      <c r="A74" t="s">
        <v>227</v>
      </c>
      <c r="B74">
        <v>0</v>
      </c>
      <c r="C74">
        <v>0</v>
      </c>
      <c r="D74" t="s">
        <v>227</v>
      </c>
      <c r="E74">
        <v>0</v>
      </c>
      <c r="F74">
        <v>0</v>
      </c>
      <c r="G74">
        <v>0</v>
      </c>
      <c r="H74" s="13" t="s">
        <v>25</v>
      </c>
      <c r="L74" s="3" t="s">
        <v>1132</v>
      </c>
      <c r="M74" s="3">
        <v>2001</v>
      </c>
      <c r="N74" s="3" t="s">
        <v>37</v>
      </c>
      <c r="O74" s="13" t="s">
        <v>1132</v>
      </c>
      <c r="P74" s="13">
        <v>100125943</v>
      </c>
      <c r="Q74" s="13">
        <v>71</v>
      </c>
      <c r="R74" s="13">
        <v>2001</v>
      </c>
      <c r="S74" s="15" t="s">
        <v>25</v>
      </c>
      <c r="T74" s="3" t="str">
        <f>IF(Q74&gt;$Q$1,"NA",(IF(R74&lt;'[2]Point Tables'!$S$6,"OLD",(IF(S74="Y","X",(VLOOKUP(P74,[1]Y12WF!$A$1:$A$65536,1,FALSE)))))))</f>
        <v>NA</v>
      </c>
      <c r="U74" s="3" t="str">
        <f>IF(Q74&gt;$Q$1,"NA",(IF(R74&lt;'[6]Point Tables'!$V$7,"OLD",(IF(S74="Y","X",(VLOOKUP(P74,[1]Y10WF!$A$1:$A$65536,1,FALSE)))))))</f>
        <v>NA</v>
      </c>
      <c r="V74" s="3"/>
      <c r="W74" s="3"/>
      <c r="X74" s="3"/>
      <c r="Y74" s="3"/>
      <c r="AH74" s="3"/>
      <c r="AI74" s="3"/>
      <c r="AJ74" s="3"/>
      <c r="AS74" s="3"/>
      <c r="AT74" s="3"/>
      <c r="AU74" s="3"/>
      <c r="BD74" s="3"/>
      <c r="BE74" s="3"/>
      <c r="BF74" s="3"/>
      <c r="BO74" s="3"/>
      <c r="BP74" s="3"/>
      <c r="BQ74" s="3"/>
      <c r="BZ74" s="3"/>
      <c r="CA74" s="3"/>
      <c r="CB74" s="3"/>
      <c r="CK74" s="3"/>
      <c r="CL74" s="3"/>
      <c r="CM74" s="3"/>
      <c r="CV74" s="3"/>
      <c r="CW74" s="3"/>
      <c r="CX74" s="3"/>
      <c r="DG74" s="3"/>
      <c r="DH74" s="3"/>
      <c r="DI74" s="3"/>
    </row>
    <row r="75" spans="1:113">
      <c r="A75" t="s">
        <v>227</v>
      </c>
      <c r="B75">
        <v>0</v>
      </c>
      <c r="C75">
        <v>0</v>
      </c>
      <c r="D75" t="s">
        <v>227</v>
      </c>
      <c r="E75">
        <v>0</v>
      </c>
      <c r="F75">
        <v>0</v>
      </c>
      <c r="G75">
        <v>0</v>
      </c>
      <c r="H75" s="13" t="s">
        <v>25</v>
      </c>
      <c r="L75" s="3" t="s">
        <v>1133</v>
      </c>
      <c r="M75" s="3">
        <v>2001</v>
      </c>
      <c r="N75" s="3" t="s">
        <v>80</v>
      </c>
      <c r="O75" s="13" t="s">
        <v>1133</v>
      </c>
      <c r="P75" s="13">
        <v>100125665</v>
      </c>
      <c r="Q75" s="13">
        <v>72</v>
      </c>
      <c r="R75" s="13">
        <v>2001</v>
      </c>
      <c r="S75" s="15" t="s">
        <v>25</v>
      </c>
      <c r="T75" s="3" t="str">
        <f>IF(Q75&gt;$Q$1,"NA",(IF(R75&lt;'[2]Point Tables'!$S$6,"OLD",(IF(S75="Y","X",(VLOOKUP(P75,[1]Y12WF!$A$1:$A$65536,1,FALSE)))))))</f>
        <v>NA</v>
      </c>
      <c r="U75" s="3" t="str">
        <f>IF(Q75&gt;$Q$1,"NA",(IF(R75&lt;'[6]Point Tables'!$V$7,"OLD",(IF(S75="Y","X",(VLOOKUP(P75,[1]Y10WF!$A$1:$A$65536,1,FALSE)))))))</f>
        <v>NA</v>
      </c>
      <c r="V75" s="3"/>
      <c r="W75" s="3"/>
      <c r="X75" s="3"/>
      <c r="Y75" s="3"/>
      <c r="AH75" s="3"/>
      <c r="AI75" s="3"/>
      <c r="AJ75" s="3"/>
      <c r="AS75" s="3"/>
      <c r="AT75" s="3"/>
      <c r="AU75" s="3"/>
      <c r="BD75" s="3"/>
      <c r="BE75" s="3"/>
      <c r="BF75" s="3"/>
      <c r="BO75" s="3"/>
      <c r="BP75" s="3"/>
      <c r="BQ75" s="3"/>
      <c r="BZ75" s="3"/>
      <c r="CA75" s="3"/>
      <c r="CB75" s="3"/>
      <c r="CK75" s="3"/>
      <c r="CL75" s="3"/>
      <c r="CM75" s="3"/>
      <c r="CV75" s="3"/>
      <c r="CW75" s="3"/>
      <c r="CX75" s="3"/>
      <c r="DG75" s="3"/>
      <c r="DH75" s="3"/>
      <c r="DI75" s="3"/>
    </row>
    <row r="76" spans="1:113">
      <c r="A76" t="s">
        <v>227</v>
      </c>
      <c r="B76">
        <v>0</v>
      </c>
      <c r="C76">
        <v>0</v>
      </c>
      <c r="D76" t="s">
        <v>227</v>
      </c>
      <c r="E76">
        <v>0</v>
      </c>
      <c r="F76">
        <v>0</v>
      </c>
      <c r="G76">
        <v>0</v>
      </c>
      <c r="H76" s="13" t="s">
        <v>25</v>
      </c>
      <c r="L76" s="3" t="s">
        <v>1134</v>
      </c>
      <c r="M76" s="3">
        <v>1998</v>
      </c>
      <c r="N76" s="3" t="s">
        <v>149</v>
      </c>
      <c r="O76" s="13" t="s">
        <v>1134</v>
      </c>
      <c r="P76" s="13">
        <v>100134351</v>
      </c>
      <c r="Q76" s="13">
        <v>73</v>
      </c>
      <c r="R76" s="13">
        <v>1998</v>
      </c>
      <c r="S76" s="15" t="s">
        <v>25</v>
      </c>
      <c r="T76" s="3" t="str">
        <f>IF(Q76&gt;$Q$1,"NA",(IF(R76&lt;'[2]Point Tables'!$S$6,"OLD",(IF(S76="Y","X",(VLOOKUP(P76,[1]Y12WF!$A$1:$A$65536,1,FALSE)))))))</f>
        <v>NA</v>
      </c>
      <c r="U76" s="3" t="str">
        <f>IF(Q76&gt;$Q$1,"NA",(IF(R76&lt;'[6]Point Tables'!$V$7,"OLD",(IF(S76="Y","X",(VLOOKUP(P76,[1]Y10WF!$A$1:$A$65536,1,FALSE)))))))</f>
        <v>NA</v>
      </c>
      <c r="V76" s="3"/>
      <c r="W76" s="3"/>
      <c r="X76" s="3"/>
      <c r="Y76" s="3"/>
      <c r="AH76" s="3"/>
      <c r="AI76" s="3"/>
      <c r="AJ76" s="3"/>
      <c r="AS76" s="3"/>
      <c r="AT76" s="3"/>
      <c r="AU76" s="3"/>
      <c r="BD76" s="3"/>
      <c r="BE76" s="3"/>
      <c r="BF76" s="3"/>
      <c r="BO76" s="3"/>
      <c r="BP76" s="3"/>
      <c r="BQ76" s="3"/>
      <c r="BZ76" s="3"/>
      <c r="CA76" s="3"/>
      <c r="CB76" s="3"/>
      <c r="CK76" s="3"/>
      <c r="CL76" s="3"/>
      <c r="CM76" s="3"/>
      <c r="CV76" s="3"/>
      <c r="CW76" s="3"/>
      <c r="CX76" s="3"/>
      <c r="DG76" s="3"/>
      <c r="DH76" s="3"/>
      <c r="DI76" s="3"/>
    </row>
    <row r="77" spans="1:113">
      <c r="A77" t="s">
        <v>227</v>
      </c>
      <c r="B77">
        <v>0</v>
      </c>
      <c r="C77">
        <v>0</v>
      </c>
      <c r="D77" t="s">
        <v>227</v>
      </c>
      <c r="E77">
        <v>0</v>
      </c>
      <c r="F77">
        <v>0</v>
      </c>
      <c r="G77">
        <v>0</v>
      </c>
      <c r="H77" s="13" t="s">
        <v>25</v>
      </c>
      <c r="L77" s="3" t="s">
        <v>1135</v>
      </c>
      <c r="M77" s="3">
        <v>1999</v>
      </c>
      <c r="N77" s="3" t="s">
        <v>359</v>
      </c>
      <c r="O77" s="13" t="s">
        <v>1135</v>
      </c>
      <c r="P77" s="13">
        <v>100134267</v>
      </c>
      <c r="Q77" s="13">
        <v>74</v>
      </c>
      <c r="R77" s="13">
        <v>1999</v>
      </c>
      <c r="S77" s="15" t="s">
        <v>25</v>
      </c>
      <c r="T77" s="3" t="str">
        <f>IF(Q77&gt;$Q$1,"NA",(IF(R77&lt;'[2]Point Tables'!$S$6,"OLD",(IF(S77="Y","X",(VLOOKUP(P77,[1]Y12WF!$A$1:$A$65536,1,FALSE)))))))</f>
        <v>NA</v>
      </c>
      <c r="U77" s="3" t="str">
        <f>IF(Q77&gt;$Q$1,"NA",(IF(R77&lt;'[6]Point Tables'!$V$7,"OLD",(IF(S77="Y","X",(VLOOKUP(P77,[1]Y10WF!$A$1:$A$65536,1,FALSE)))))))</f>
        <v>NA</v>
      </c>
      <c r="V77" s="3"/>
      <c r="W77" s="3"/>
      <c r="X77" s="3"/>
      <c r="Y77" s="3"/>
      <c r="AH77" s="3"/>
      <c r="AI77" s="3"/>
      <c r="AJ77" s="3"/>
      <c r="AS77" s="3"/>
      <c r="AT77" s="3"/>
      <c r="AU77" s="3"/>
      <c r="BD77" s="3"/>
      <c r="BE77" s="3"/>
      <c r="BF77" s="3"/>
      <c r="BO77" s="3"/>
      <c r="BP77" s="3"/>
      <c r="BQ77" s="3"/>
      <c r="BZ77" s="3"/>
      <c r="CA77" s="3"/>
      <c r="CB77" s="3"/>
      <c r="CK77" s="3"/>
      <c r="CL77" s="3"/>
      <c r="CM77" s="3"/>
      <c r="CV77" s="3"/>
      <c r="CW77" s="3"/>
      <c r="CX77" s="3"/>
      <c r="DG77" s="3"/>
      <c r="DH77" s="3"/>
      <c r="DI77" s="3"/>
    </row>
    <row r="78" spans="1:113">
      <c r="A78" t="s">
        <v>227</v>
      </c>
      <c r="B78">
        <v>0</v>
      </c>
      <c r="C78">
        <v>0</v>
      </c>
      <c r="D78" t="s">
        <v>227</v>
      </c>
      <c r="E78">
        <v>0</v>
      </c>
      <c r="F78">
        <v>0</v>
      </c>
      <c r="G78">
        <v>0</v>
      </c>
      <c r="H78" s="13" t="s">
        <v>25</v>
      </c>
      <c r="L78" s="3" t="s">
        <v>1136</v>
      </c>
      <c r="M78" s="3">
        <v>1998</v>
      </c>
      <c r="N78" s="3" t="s">
        <v>259</v>
      </c>
      <c r="O78" s="13" t="s">
        <v>1136</v>
      </c>
      <c r="P78" s="13">
        <v>100117972</v>
      </c>
      <c r="Q78" s="13">
        <v>75</v>
      </c>
      <c r="R78" s="13">
        <v>1998</v>
      </c>
      <c r="S78" s="15" t="s">
        <v>25</v>
      </c>
      <c r="T78" s="3" t="str">
        <f>IF(Q78&gt;$Q$1,"NA",(IF(R78&lt;'[2]Point Tables'!$S$6,"OLD",(IF(S78="Y","X",(VLOOKUP(P78,[1]Y12WF!$A$1:$A$65536,1,FALSE)))))))</f>
        <v>NA</v>
      </c>
      <c r="U78" s="3" t="str">
        <f>IF(Q78&gt;$Q$1,"NA",(IF(R78&lt;'[6]Point Tables'!$V$7,"OLD",(IF(S78="Y","X",(VLOOKUP(P78,[1]Y10WF!$A$1:$A$65536,1,FALSE)))))))</f>
        <v>NA</v>
      </c>
      <c r="V78" s="3"/>
      <c r="W78" s="3"/>
      <c r="X78" s="3"/>
      <c r="Y78" s="3"/>
      <c r="AH78" s="3"/>
      <c r="AI78" s="3"/>
      <c r="AJ78" s="3"/>
      <c r="AS78" s="3"/>
      <c r="AT78" s="3"/>
      <c r="AU78" s="3"/>
      <c r="BD78" s="3"/>
      <c r="BE78" s="3"/>
      <c r="BF78" s="3"/>
      <c r="BO78" s="3"/>
      <c r="BP78" s="3"/>
      <c r="BQ78" s="3"/>
      <c r="BZ78" s="3"/>
      <c r="CA78" s="3"/>
      <c r="CB78" s="3"/>
      <c r="CK78" s="3"/>
      <c r="CL78" s="3"/>
      <c r="CM78" s="3"/>
      <c r="CV78" s="3"/>
      <c r="CW78" s="3"/>
      <c r="CX78" s="3"/>
      <c r="DG78" s="3"/>
      <c r="DH78" s="3"/>
      <c r="DI78" s="3"/>
    </row>
    <row r="79" spans="1:113">
      <c r="A79" t="s">
        <v>227</v>
      </c>
      <c r="B79">
        <v>0</v>
      </c>
      <c r="C79">
        <v>0</v>
      </c>
      <c r="D79" t="s">
        <v>227</v>
      </c>
      <c r="E79">
        <v>0</v>
      </c>
      <c r="F79">
        <v>0</v>
      </c>
      <c r="G79">
        <v>0</v>
      </c>
      <c r="H79" s="13" t="s">
        <v>25</v>
      </c>
      <c r="L79" s="3" t="s">
        <v>1137</v>
      </c>
      <c r="M79" s="3">
        <v>1998</v>
      </c>
      <c r="N79" s="3" t="s">
        <v>359</v>
      </c>
      <c r="O79" s="13" t="s">
        <v>1137</v>
      </c>
      <c r="P79" s="13">
        <v>100134339</v>
      </c>
      <c r="Q79" s="13">
        <v>76</v>
      </c>
      <c r="R79" s="13">
        <v>1998</v>
      </c>
      <c r="S79" s="15" t="s">
        <v>25</v>
      </c>
      <c r="T79" s="3" t="str">
        <f>IF(Q79&gt;$Q$1,"NA",(IF(R79&lt;'[2]Point Tables'!$S$6,"OLD",(IF(S79="Y","X",(VLOOKUP(P79,[1]Y12WF!$A$1:$A$65536,1,FALSE)))))))</f>
        <v>NA</v>
      </c>
      <c r="U79" s="3" t="str">
        <f>IF(Q79&gt;$Q$1,"NA",(IF(R79&lt;'[6]Point Tables'!$V$7,"OLD",(IF(S79="Y","X",(VLOOKUP(P79,[1]Y10WF!$A$1:$A$65536,1,FALSE)))))))</f>
        <v>NA</v>
      </c>
      <c r="V79" s="3"/>
      <c r="W79" s="3"/>
      <c r="X79" s="3"/>
      <c r="Y79" s="3"/>
      <c r="AH79" s="3"/>
      <c r="AI79" s="3"/>
      <c r="AJ79" s="3"/>
      <c r="AS79" s="3"/>
      <c r="AT79" s="3"/>
      <c r="AU79" s="3"/>
      <c r="BD79" s="3"/>
      <c r="BE79" s="3"/>
      <c r="BF79" s="3"/>
      <c r="BO79" s="3"/>
      <c r="BP79" s="3"/>
      <c r="BQ79" s="3"/>
      <c r="BZ79" s="3"/>
      <c r="CA79" s="3"/>
      <c r="CB79" s="3"/>
      <c r="CK79" s="3"/>
      <c r="CL79" s="3"/>
      <c r="CM79" s="3"/>
      <c r="CV79" s="3"/>
      <c r="CW79" s="3"/>
      <c r="CX79" s="3"/>
      <c r="DG79" s="3"/>
      <c r="DH79" s="3"/>
      <c r="DI79" s="3"/>
    </row>
    <row r="80" spans="1:113">
      <c r="A80" s="3" t="s">
        <v>227</v>
      </c>
      <c r="B80" s="3">
        <v>0</v>
      </c>
      <c r="C80" s="3">
        <v>0</v>
      </c>
      <c r="D80" s="13" t="s">
        <v>227</v>
      </c>
      <c r="E80" s="13">
        <v>0</v>
      </c>
      <c r="F80" s="13">
        <v>0</v>
      </c>
      <c r="G80" s="13">
        <v>0</v>
      </c>
      <c r="H80" s="13" t="s">
        <v>25</v>
      </c>
      <c r="L80" s="3" t="s">
        <v>1138</v>
      </c>
      <c r="M80" s="3">
        <v>2000</v>
      </c>
      <c r="N80" s="3" t="s">
        <v>143</v>
      </c>
      <c r="O80" s="13" t="s">
        <v>1138</v>
      </c>
      <c r="P80" s="13">
        <v>100131683</v>
      </c>
      <c r="Q80" s="13">
        <v>77</v>
      </c>
      <c r="R80" s="13">
        <v>2000</v>
      </c>
      <c r="S80" s="15" t="s">
        <v>25</v>
      </c>
      <c r="T80" s="3" t="str">
        <f>IF(Q80&gt;$Q$1,"NA",(IF(R80&lt;'[2]Point Tables'!$S$6,"OLD",(IF(S80="Y","X",(VLOOKUP(P80,[1]Y12WF!$A$1:$A$65536,1,FALSE)))))))</f>
        <v>NA</v>
      </c>
      <c r="U80" s="3" t="str">
        <f>IF(Q80&gt;$Q$1,"NA",(IF(R80&lt;'[6]Point Tables'!$V$7,"OLD",(IF(S80="Y","X",(VLOOKUP(P80,[1]Y10WF!$A$1:$A$65536,1,FALSE)))))))</f>
        <v>NA</v>
      </c>
      <c r="V80" s="3"/>
      <c r="W80" s="3"/>
      <c r="X80" s="3"/>
      <c r="Y80" s="3"/>
      <c r="AH80" s="3"/>
      <c r="AI80" s="3"/>
      <c r="AJ80" s="3"/>
      <c r="AS80" s="3"/>
      <c r="AT80" s="3"/>
      <c r="AU80" s="3"/>
      <c r="BD80" s="3"/>
      <c r="BE80" s="3"/>
      <c r="BF80" s="3"/>
      <c r="BO80" s="3"/>
      <c r="BP80" s="3"/>
      <c r="BQ80" s="3"/>
      <c r="BZ80" s="3"/>
      <c r="CA80" s="3"/>
      <c r="CB80" s="3"/>
      <c r="CK80" s="3"/>
      <c r="CL80" s="3"/>
      <c r="CM80" s="3"/>
      <c r="CV80" s="3"/>
      <c r="CW80" s="3"/>
      <c r="CX80" s="3"/>
      <c r="DG80" s="3"/>
      <c r="DH80" s="3"/>
      <c r="DI80" s="3"/>
    </row>
    <row r="81" spans="1:113">
      <c r="A81" s="3" t="s">
        <v>227</v>
      </c>
      <c r="B81" s="3">
        <v>0</v>
      </c>
      <c r="C81" s="3">
        <v>0</v>
      </c>
      <c r="D81" s="13" t="s">
        <v>227</v>
      </c>
      <c r="E81" s="13">
        <v>0</v>
      </c>
      <c r="F81" s="13">
        <v>0</v>
      </c>
      <c r="G81" s="13">
        <v>0</v>
      </c>
      <c r="H81" s="13" t="s">
        <v>25</v>
      </c>
      <c r="L81" s="3" t="s">
        <v>610</v>
      </c>
      <c r="M81" s="3">
        <v>1998</v>
      </c>
      <c r="N81" s="3" t="s">
        <v>149</v>
      </c>
      <c r="O81" s="13" t="s">
        <v>610</v>
      </c>
      <c r="P81" s="13">
        <v>100099031</v>
      </c>
      <c r="Q81" s="13">
        <v>78</v>
      </c>
      <c r="R81" s="13">
        <v>1998</v>
      </c>
      <c r="S81" s="15" t="s">
        <v>25</v>
      </c>
      <c r="T81" s="3" t="str">
        <f>IF(Q81&gt;$Q$1,"NA",(IF(R81&lt;'[2]Point Tables'!$S$6,"OLD",(IF(S81="Y","X",(VLOOKUP(P81,[1]Y12WF!$A$1:$A$65536,1,FALSE)))))))</f>
        <v>NA</v>
      </c>
      <c r="U81" s="3" t="str">
        <f>IF(Q81&gt;$Q$1,"NA",(IF(R81&lt;'[6]Point Tables'!$V$7,"OLD",(IF(S81="Y","X",(VLOOKUP(P81,[1]Y10WF!$A$1:$A$65536,1,FALSE)))))))</f>
        <v>NA</v>
      </c>
      <c r="V81" s="3"/>
      <c r="W81" s="3"/>
      <c r="X81" s="3"/>
      <c r="Y81" s="3"/>
      <c r="AH81" s="3"/>
      <c r="AI81" s="3"/>
      <c r="AJ81" s="3"/>
      <c r="AS81" s="3"/>
      <c r="AT81" s="3"/>
      <c r="AU81" s="3"/>
      <c r="BD81" s="3"/>
      <c r="BE81" s="3"/>
      <c r="BF81" s="3"/>
      <c r="BO81" s="3"/>
      <c r="BP81" s="3"/>
      <c r="BQ81" s="3"/>
      <c r="BZ81" s="3"/>
      <c r="CA81" s="3"/>
      <c r="CB81" s="3"/>
      <c r="CK81" s="3"/>
      <c r="CL81" s="3"/>
      <c r="CM81" s="3"/>
      <c r="CV81" s="3"/>
      <c r="CW81" s="3"/>
      <c r="CX81" s="3"/>
      <c r="DG81" s="3"/>
      <c r="DH81" s="3"/>
      <c r="DI81" s="3"/>
    </row>
    <row r="82" spans="1:113">
      <c r="A82" s="3" t="s">
        <v>227</v>
      </c>
      <c r="B82" s="3">
        <v>0</v>
      </c>
      <c r="C82" s="3">
        <v>0</v>
      </c>
      <c r="D82" s="13" t="s">
        <v>227</v>
      </c>
      <c r="E82" s="13">
        <v>0</v>
      </c>
      <c r="F82" s="13">
        <v>0</v>
      </c>
      <c r="G82" s="13">
        <v>0</v>
      </c>
      <c r="H82" s="13" t="s">
        <v>25</v>
      </c>
      <c r="L82" s="3" t="s">
        <v>649</v>
      </c>
      <c r="M82" s="3">
        <v>1999</v>
      </c>
      <c r="N82" s="3" t="s">
        <v>143</v>
      </c>
      <c r="O82" s="13" t="s">
        <v>649</v>
      </c>
      <c r="P82" s="13">
        <v>100094666</v>
      </c>
      <c r="Q82" s="13">
        <v>79</v>
      </c>
      <c r="R82" s="13">
        <v>1999</v>
      </c>
      <c r="S82" s="15" t="s">
        <v>25</v>
      </c>
      <c r="T82" s="3" t="str">
        <f>IF(Q82&gt;$Q$1,"NA",(IF(R82&lt;'[2]Point Tables'!$S$6,"OLD",(IF(S82="Y","X",(VLOOKUP(P82,[1]Y12WF!$A$1:$A$65536,1,FALSE)))))))</f>
        <v>NA</v>
      </c>
      <c r="U82" s="3" t="str">
        <f>IF(Q82&gt;$Q$1,"NA",(IF(R82&lt;'[6]Point Tables'!$V$7,"OLD",(IF(S82="Y","X",(VLOOKUP(P82,[1]Y10WF!$A$1:$A$65536,1,FALSE)))))))</f>
        <v>NA</v>
      </c>
      <c r="V82" s="3"/>
      <c r="W82" s="3"/>
      <c r="X82" s="3"/>
      <c r="Y82" s="3"/>
      <c r="AH82" s="3"/>
      <c r="AI82" s="3"/>
      <c r="AJ82" s="3"/>
      <c r="AS82" s="3"/>
      <c r="AT82" s="3"/>
      <c r="AU82" s="3"/>
      <c r="BD82" s="3"/>
      <c r="BE82" s="3"/>
      <c r="BF82" s="3"/>
      <c r="BO82" s="3"/>
      <c r="BP82" s="3"/>
      <c r="BQ82" s="3"/>
      <c r="BZ82" s="3"/>
      <c r="CA82" s="3"/>
      <c r="CB82" s="3"/>
      <c r="CK82" s="3"/>
      <c r="CL82" s="3"/>
      <c r="CM82" s="3"/>
      <c r="CV82" s="3"/>
      <c r="CW82" s="3"/>
      <c r="CX82" s="3"/>
      <c r="DG82" s="3"/>
      <c r="DH82" s="3"/>
      <c r="DI82" s="3"/>
    </row>
    <row r="83" spans="1:113">
      <c r="A83" s="3" t="s">
        <v>227</v>
      </c>
      <c r="B83" s="3">
        <v>0</v>
      </c>
      <c r="C83" s="3">
        <v>0</v>
      </c>
      <c r="D83" s="13" t="s">
        <v>227</v>
      </c>
      <c r="E83" s="13">
        <v>0</v>
      </c>
      <c r="F83" s="13">
        <v>0</v>
      </c>
      <c r="G83" s="13">
        <v>0</v>
      </c>
      <c r="H83" s="13" t="s">
        <v>25</v>
      </c>
      <c r="L83" s="3" t="s">
        <v>605</v>
      </c>
      <c r="M83" s="3">
        <v>1999</v>
      </c>
      <c r="N83" s="3" t="s">
        <v>293</v>
      </c>
      <c r="O83" s="13" t="s">
        <v>605</v>
      </c>
      <c r="P83" s="13">
        <v>100124795</v>
      </c>
      <c r="Q83" s="13">
        <v>80</v>
      </c>
      <c r="R83" s="13">
        <v>1999</v>
      </c>
      <c r="S83" s="15" t="s">
        <v>25</v>
      </c>
      <c r="T83" s="3" t="str">
        <f>IF(Q83&gt;$Q$1,"NA",(IF(R83&lt;'[2]Point Tables'!$S$6,"OLD",(IF(S83="Y","X",(VLOOKUP(P83,[1]Y12WF!$A$1:$A$65536,1,FALSE)))))))</f>
        <v>NA</v>
      </c>
      <c r="U83" s="3" t="str">
        <f>IF(Q83&gt;$Q$1,"NA",(IF(R83&lt;'[6]Point Tables'!$V$7,"OLD",(IF(S83="Y","X",(VLOOKUP(P83,[1]Y10WF!$A$1:$A$65536,1,FALSE)))))))</f>
        <v>NA</v>
      </c>
      <c r="V83" s="3"/>
      <c r="W83" s="3"/>
      <c r="X83" s="3"/>
      <c r="Y83" s="3"/>
      <c r="AH83" s="3"/>
      <c r="AI83" s="3"/>
      <c r="AJ83" s="3"/>
      <c r="AS83" s="3"/>
      <c r="AT83" s="3"/>
      <c r="AU83" s="3"/>
      <c r="BD83" s="3"/>
      <c r="BE83" s="3"/>
      <c r="BF83" s="3"/>
      <c r="BO83" s="3"/>
      <c r="BP83" s="3"/>
      <c r="BQ83" s="3"/>
      <c r="BZ83" s="3"/>
      <c r="CA83" s="3"/>
      <c r="CB83" s="3"/>
      <c r="CK83" s="3"/>
      <c r="CL83" s="3"/>
      <c r="CM83" s="3"/>
      <c r="CV83" s="3"/>
      <c r="CW83" s="3"/>
      <c r="CX83" s="3"/>
      <c r="DG83" s="3"/>
      <c r="DH83" s="3"/>
      <c r="DI83" s="3"/>
    </row>
    <row r="84" spans="1:113">
      <c r="A84" s="3" t="s">
        <v>227</v>
      </c>
      <c r="B84" s="3">
        <v>0</v>
      </c>
      <c r="C84" s="3">
        <v>0</v>
      </c>
      <c r="D84" s="13" t="s">
        <v>227</v>
      </c>
      <c r="E84" s="13">
        <v>0</v>
      </c>
      <c r="F84" s="13">
        <v>0</v>
      </c>
      <c r="G84" s="13">
        <v>0</v>
      </c>
      <c r="H84" s="13" t="s">
        <v>25</v>
      </c>
      <c r="L84" s="3" t="s">
        <v>1139</v>
      </c>
      <c r="M84" s="3">
        <v>2000</v>
      </c>
      <c r="N84" s="3" t="s">
        <v>58</v>
      </c>
      <c r="O84" s="13" t="s">
        <v>1139</v>
      </c>
      <c r="P84" s="13">
        <v>100097133</v>
      </c>
      <c r="Q84" s="13">
        <v>81</v>
      </c>
      <c r="R84" s="13">
        <v>2000</v>
      </c>
      <c r="S84" s="15" t="s">
        <v>25</v>
      </c>
      <c r="T84" s="3" t="str">
        <f>IF(Q84&gt;$Q$1,"NA",(IF(R84&lt;'[2]Point Tables'!$S$6,"OLD",(IF(S84="Y","X",(VLOOKUP(P84,[1]Y12WF!$A$1:$A$65536,1,FALSE)))))))</f>
        <v>NA</v>
      </c>
      <c r="U84" s="3" t="str">
        <f>IF(Q84&gt;$Q$1,"NA",(IF(R84&lt;'[6]Point Tables'!$V$7,"OLD",(IF(S84="Y","X",(VLOOKUP(P84,[1]Y10WF!$A$1:$A$65536,1,FALSE)))))))</f>
        <v>NA</v>
      </c>
      <c r="V84" s="3"/>
      <c r="W84" s="3"/>
      <c r="X84" s="3"/>
      <c r="Y84" s="3"/>
      <c r="AH84" s="3"/>
      <c r="AI84" s="3"/>
      <c r="AJ84" s="3"/>
      <c r="AS84" s="3"/>
      <c r="AT84" s="3"/>
      <c r="AU84" s="3"/>
      <c r="BD84" s="3"/>
      <c r="BE84" s="3"/>
      <c r="BF84" s="3"/>
      <c r="BO84" s="3"/>
      <c r="BP84" s="3"/>
      <c r="BQ84" s="3"/>
      <c r="BZ84" s="3"/>
      <c r="CA84" s="3"/>
      <c r="CB84" s="3"/>
      <c r="CK84" s="3"/>
      <c r="CL84" s="3"/>
      <c r="CM84" s="3"/>
      <c r="CV84" s="3"/>
      <c r="CW84" s="3"/>
      <c r="CX84" s="3"/>
      <c r="DG84" s="3"/>
      <c r="DH84" s="3"/>
      <c r="DI84" s="3"/>
    </row>
    <row r="85" spans="1:113">
      <c r="A85" s="3" t="s">
        <v>227</v>
      </c>
      <c r="B85" s="3">
        <v>0</v>
      </c>
      <c r="C85" s="3">
        <v>0</v>
      </c>
      <c r="D85" s="13" t="s">
        <v>227</v>
      </c>
      <c r="E85" s="13">
        <v>0</v>
      </c>
      <c r="F85" s="13">
        <v>0</v>
      </c>
      <c r="G85" s="13">
        <v>0</v>
      </c>
      <c r="H85" s="13" t="s">
        <v>25</v>
      </c>
      <c r="L85" s="3" t="s">
        <v>1140</v>
      </c>
      <c r="M85" s="3">
        <v>1999</v>
      </c>
      <c r="N85" s="3" t="s">
        <v>98</v>
      </c>
      <c r="O85" s="13" t="s">
        <v>1140</v>
      </c>
      <c r="P85" s="13">
        <v>100128668</v>
      </c>
      <c r="Q85" s="13">
        <v>82</v>
      </c>
      <c r="R85" s="13">
        <v>1999</v>
      </c>
      <c r="S85" s="15" t="s">
        <v>25</v>
      </c>
      <c r="T85" s="3" t="str">
        <f>IF(Q85&gt;$Q$1,"NA",(IF(R85&lt;'[2]Point Tables'!$S$6,"OLD",(IF(S85="Y","X",(VLOOKUP(P85,[1]Y12WF!$A$1:$A$65536,1,FALSE)))))))</f>
        <v>NA</v>
      </c>
      <c r="U85" s="3" t="str">
        <f>IF(Q85&gt;$Q$1,"NA",(IF(R85&lt;'[6]Point Tables'!$V$7,"OLD",(IF(S85="Y","X",(VLOOKUP(P85,[1]Y10WF!$A$1:$A$65536,1,FALSE)))))))</f>
        <v>NA</v>
      </c>
      <c r="V85" s="3"/>
      <c r="W85" s="3"/>
      <c r="X85" s="3"/>
      <c r="Y85" s="3"/>
      <c r="AH85" s="3"/>
      <c r="AI85" s="3"/>
      <c r="AJ85" s="3"/>
      <c r="AS85" s="3"/>
      <c r="AT85" s="3"/>
      <c r="AU85" s="3"/>
      <c r="BD85" s="3"/>
      <c r="BE85" s="3"/>
      <c r="BF85" s="3"/>
      <c r="BO85" s="3"/>
      <c r="BP85" s="3"/>
      <c r="BQ85" s="3"/>
      <c r="BZ85" s="3"/>
      <c r="CA85" s="3"/>
      <c r="CB85" s="3"/>
      <c r="CK85" s="3"/>
      <c r="CL85" s="3"/>
      <c r="CM85" s="3"/>
      <c r="CV85" s="3"/>
      <c r="CW85" s="3"/>
      <c r="CX85" s="3"/>
      <c r="DG85" s="3"/>
      <c r="DH85" s="3"/>
      <c r="DI85" s="3"/>
    </row>
    <row r="86" spans="1:113">
      <c r="A86" s="3" t="s">
        <v>227</v>
      </c>
      <c r="B86" s="3">
        <v>0</v>
      </c>
      <c r="C86" s="3">
        <v>0</v>
      </c>
      <c r="D86" s="13" t="s">
        <v>227</v>
      </c>
      <c r="E86" s="13">
        <v>0</v>
      </c>
      <c r="F86" s="13">
        <v>0</v>
      </c>
      <c r="G86" s="13">
        <v>0</v>
      </c>
      <c r="H86" s="13" t="s">
        <v>25</v>
      </c>
      <c r="L86" s="3" t="s">
        <v>1102</v>
      </c>
      <c r="M86" s="3">
        <v>1999</v>
      </c>
      <c r="N86" s="3" t="s">
        <v>37</v>
      </c>
      <c r="O86" s="13" t="s">
        <v>1102</v>
      </c>
      <c r="P86" s="13">
        <v>100116931</v>
      </c>
      <c r="Q86" s="13">
        <v>83</v>
      </c>
      <c r="R86" s="13">
        <v>1999</v>
      </c>
      <c r="S86" s="15" t="s">
        <v>25</v>
      </c>
      <c r="T86" s="3" t="str">
        <f>IF(Q86&gt;$Q$1,"NA",(IF(R86&lt;'[2]Point Tables'!$S$6,"OLD",(IF(S86="Y","X",(VLOOKUP(P86,[1]Y12WF!$A$1:$A$65536,1,FALSE)))))))</f>
        <v>NA</v>
      </c>
      <c r="U86" s="3" t="str">
        <f>IF(Q86&gt;$Q$1,"NA",(IF(R86&lt;'[6]Point Tables'!$V$7,"OLD",(IF(S86="Y","X",(VLOOKUP(P86,[1]Y10WF!$A$1:$A$65536,1,FALSE)))))))</f>
        <v>NA</v>
      </c>
      <c r="V86" s="3"/>
      <c r="W86" s="3"/>
      <c r="X86" s="3"/>
      <c r="Y86" s="3"/>
      <c r="AH86" s="3"/>
      <c r="AI86" s="3"/>
      <c r="AJ86" s="3"/>
      <c r="AS86" s="3"/>
      <c r="AT86" s="3"/>
      <c r="AU86" s="3"/>
      <c r="BD86" s="3"/>
      <c r="BE86" s="3"/>
      <c r="BF86" s="3"/>
      <c r="BO86" s="3"/>
      <c r="BP86" s="3"/>
      <c r="BQ86" s="3"/>
      <c r="BZ86" s="3"/>
      <c r="CA86" s="3"/>
      <c r="CB86" s="3"/>
      <c r="CK86" s="3"/>
      <c r="CL86" s="3"/>
      <c r="CM86" s="3"/>
      <c r="CV86" s="3"/>
      <c r="CW86" s="3"/>
      <c r="CX86" s="3"/>
      <c r="DG86" s="3"/>
      <c r="DH86" s="3"/>
      <c r="DI86" s="3"/>
    </row>
    <row r="87" spans="1:113">
      <c r="A87" s="3" t="s">
        <v>227</v>
      </c>
      <c r="B87" s="3">
        <v>0</v>
      </c>
      <c r="C87" s="3">
        <v>0</v>
      </c>
      <c r="D87" s="13" t="s">
        <v>227</v>
      </c>
      <c r="E87" s="13">
        <v>0</v>
      </c>
      <c r="F87" s="13">
        <v>0</v>
      </c>
      <c r="G87" s="13">
        <v>0</v>
      </c>
      <c r="H87" s="13" t="s">
        <v>25</v>
      </c>
      <c r="L87" s="3" t="s">
        <v>1141</v>
      </c>
      <c r="M87" s="3">
        <v>1999</v>
      </c>
      <c r="N87" s="3" t="s">
        <v>379</v>
      </c>
      <c r="O87" s="13" t="s">
        <v>1141</v>
      </c>
      <c r="P87" s="13">
        <v>100123937</v>
      </c>
      <c r="Q87" s="13">
        <v>84</v>
      </c>
      <c r="R87" s="13">
        <v>1999</v>
      </c>
      <c r="S87" s="15" t="s">
        <v>25</v>
      </c>
      <c r="T87" s="3" t="str">
        <f>IF(Q87&gt;$Q$1,"NA",(IF(R87&lt;'[2]Point Tables'!$S$6,"OLD",(IF(S87="Y","X",(VLOOKUP(P87,[1]Y12WF!$A$1:$A$65536,1,FALSE)))))))</f>
        <v>NA</v>
      </c>
      <c r="U87" s="3" t="str">
        <f>IF(Q87&gt;$Q$1,"NA",(IF(R87&lt;'[6]Point Tables'!$V$7,"OLD",(IF(S87="Y","X",(VLOOKUP(P87,[1]Y10WF!$A$1:$A$65536,1,FALSE)))))))</f>
        <v>NA</v>
      </c>
      <c r="V87" s="3"/>
      <c r="W87" s="3"/>
      <c r="X87" s="3"/>
      <c r="Y87" s="3"/>
      <c r="AH87" s="3"/>
      <c r="AI87" s="3"/>
      <c r="AJ87" s="3"/>
      <c r="AS87" s="3"/>
      <c r="AT87" s="3"/>
      <c r="AU87" s="3"/>
      <c r="BD87" s="3"/>
      <c r="BE87" s="3"/>
      <c r="BF87" s="3"/>
      <c r="BO87" s="3"/>
      <c r="BP87" s="3"/>
      <c r="BQ87" s="3"/>
      <c r="BZ87" s="3"/>
      <c r="CA87" s="3"/>
      <c r="CB87" s="3"/>
      <c r="CK87" s="3"/>
      <c r="CL87" s="3"/>
      <c r="CM87" s="3"/>
      <c r="CV87" s="3"/>
      <c r="CW87" s="3"/>
      <c r="CX87" s="3"/>
      <c r="DG87" s="3"/>
      <c r="DH87" s="3"/>
      <c r="DI87" s="3"/>
    </row>
    <row r="88" spans="1:113">
      <c r="A88" s="3" t="s">
        <v>227</v>
      </c>
      <c r="B88" s="3">
        <v>0</v>
      </c>
      <c r="C88" s="3">
        <v>0</v>
      </c>
      <c r="D88" s="13" t="s">
        <v>227</v>
      </c>
      <c r="E88" s="13">
        <v>0</v>
      </c>
      <c r="F88" s="13">
        <v>0</v>
      </c>
      <c r="G88" s="13">
        <v>0</v>
      </c>
      <c r="H88" s="13" t="s">
        <v>25</v>
      </c>
      <c r="L88" s="3" t="s">
        <v>661</v>
      </c>
      <c r="M88" s="3">
        <v>1998</v>
      </c>
      <c r="N88" s="3" t="s">
        <v>184</v>
      </c>
      <c r="O88" s="13" t="s">
        <v>661</v>
      </c>
      <c r="P88" s="13">
        <v>100117964</v>
      </c>
      <c r="Q88" s="13">
        <v>85.5</v>
      </c>
      <c r="R88" s="13">
        <v>1998</v>
      </c>
      <c r="S88" s="15" t="s">
        <v>25</v>
      </c>
      <c r="T88" s="3" t="str">
        <f>IF(Q88&gt;$Q$1,"NA",(IF(R88&lt;'[2]Point Tables'!$S$6,"OLD",(IF(S88="Y","X",(VLOOKUP(P88,[1]Y12WF!$A$1:$A$65536,1,FALSE)))))))</f>
        <v>NA</v>
      </c>
      <c r="U88" s="3" t="str">
        <f>IF(Q88&gt;$Q$1,"NA",(IF(R88&lt;'[6]Point Tables'!$V$7,"OLD",(IF(S88="Y","X",(VLOOKUP(P88,[1]Y10WF!$A$1:$A$65536,1,FALSE)))))))</f>
        <v>NA</v>
      </c>
      <c r="V88" s="3"/>
      <c r="W88" s="3"/>
      <c r="X88" s="3"/>
      <c r="Y88" s="3"/>
      <c r="AH88" s="3"/>
      <c r="AI88" s="3"/>
      <c r="AJ88" s="3"/>
      <c r="AS88" s="3"/>
      <c r="AT88" s="3"/>
      <c r="AU88" s="3"/>
      <c r="BD88" s="3"/>
      <c r="BE88" s="3"/>
      <c r="BF88" s="3"/>
      <c r="BO88" s="3"/>
      <c r="BP88" s="3"/>
      <c r="BQ88" s="3"/>
      <c r="BZ88" s="3"/>
      <c r="CA88" s="3"/>
      <c r="CB88" s="3"/>
      <c r="CK88" s="3"/>
      <c r="CL88" s="3"/>
      <c r="CM88" s="3"/>
      <c r="CV88" s="3"/>
      <c r="CW88" s="3"/>
      <c r="CX88" s="3"/>
      <c r="DG88" s="3"/>
      <c r="DH88" s="3"/>
      <c r="DI88" s="3"/>
    </row>
    <row r="89" spans="1:113">
      <c r="A89" s="3" t="s">
        <v>227</v>
      </c>
      <c r="B89" s="3">
        <v>0</v>
      </c>
      <c r="C89" s="3">
        <v>0</v>
      </c>
      <c r="D89" s="13" t="s">
        <v>227</v>
      </c>
      <c r="E89" s="13">
        <v>0</v>
      </c>
      <c r="F89" s="13">
        <v>0</v>
      </c>
      <c r="G89" s="13">
        <v>0</v>
      </c>
      <c r="H89" s="13" t="s">
        <v>25</v>
      </c>
      <c r="L89" s="3" t="s">
        <v>609</v>
      </c>
      <c r="M89" s="3">
        <v>1998</v>
      </c>
      <c r="N89" s="3" t="s">
        <v>98</v>
      </c>
      <c r="O89" s="13" t="s">
        <v>609</v>
      </c>
      <c r="P89" s="13">
        <v>100124607</v>
      </c>
      <c r="Q89" s="13">
        <v>85.5</v>
      </c>
      <c r="R89" s="13">
        <v>1998</v>
      </c>
      <c r="S89" s="15" t="s">
        <v>25</v>
      </c>
      <c r="T89" s="3" t="str">
        <f>IF(Q89&gt;$Q$1,"NA",(IF(R89&lt;'[2]Point Tables'!$S$6,"OLD",(IF(S89="Y","X",(VLOOKUP(P89,[1]Y12WF!$A$1:$A$65536,1,FALSE)))))))</f>
        <v>NA</v>
      </c>
      <c r="U89" s="3" t="str">
        <f>IF(Q89&gt;$Q$1,"NA",(IF(R89&lt;'[6]Point Tables'!$V$7,"OLD",(IF(S89="Y","X",(VLOOKUP(P89,[1]Y10WF!$A$1:$A$65536,1,FALSE)))))))</f>
        <v>NA</v>
      </c>
      <c r="V89" s="3"/>
      <c r="W89" s="3"/>
      <c r="X89" s="3"/>
      <c r="Y89" s="3"/>
      <c r="AH89" s="3"/>
      <c r="AI89" s="3"/>
      <c r="AJ89" s="3"/>
      <c r="AS89" s="3"/>
      <c r="AT89" s="3"/>
      <c r="AU89" s="3"/>
      <c r="BD89" s="3"/>
      <c r="BE89" s="3"/>
      <c r="BF89" s="3"/>
      <c r="BO89" s="3"/>
      <c r="BP89" s="3"/>
      <c r="BQ89" s="3"/>
      <c r="BZ89" s="3"/>
      <c r="CA89" s="3"/>
      <c r="CB89" s="3"/>
      <c r="CK89" s="3"/>
      <c r="CL89" s="3"/>
      <c r="CM89" s="3"/>
      <c r="CV89" s="3"/>
      <c r="CW89" s="3"/>
      <c r="CX89" s="3"/>
      <c r="DG89" s="3"/>
      <c r="DH89" s="3"/>
      <c r="DI89" s="3"/>
    </row>
    <row r="90" spans="1:113">
      <c r="A90" s="3" t="s">
        <v>227</v>
      </c>
      <c r="B90" s="3">
        <v>0</v>
      </c>
      <c r="C90" s="3">
        <v>0</v>
      </c>
      <c r="D90" s="13" t="s">
        <v>227</v>
      </c>
      <c r="E90" s="13">
        <v>0</v>
      </c>
      <c r="F90" s="13">
        <v>0</v>
      </c>
      <c r="G90" s="13">
        <v>0</v>
      </c>
      <c r="H90" s="13" t="s">
        <v>25</v>
      </c>
      <c r="L90" s="3" t="s">
        <v>1142</v>
      </c>
      <c r="M90" s="3">
        <v>1999</v>
      </c>
      <c r="N90" s="3" t="s">
        <v>143</v>
      </c>
      <c r="O90" s="13" t="s">
        <v>1142</v>
      </c>
      <c r="P90" s="13">
        <v>100134269</v>
      </c>
      <c r="Q90" s="13">
        <v>87.5</v>
      </c>
      <c r="R90" s="13">
        <v>1999</v>
      </c>
      <c r="S90" s="15" t="s">
        <v>25</v>
      </c>
      <c r="T90" s="3" t="str">
        <f>IF(Q90&gt;$Q$1,"NA",(IF(R90&lt;'[2]Point Tables'!$S$6,"OLD",(IF(S90="Y","X",(VLOOKUP(P90,[1]Y12WF!$A$1:$A$65536,1,FALSE)))))))</f>
        <v>NA</v>
      </c>
      <c r="U90" s="3" t="str">
        <f>IF(Q90&gt;$Q$1,"NA",(IF(R90&lt;'[6]Point Tables'!$V$7,"OLD",(IF(S90="Y","X",(VLOOKUP(P90,[1]Y10WF!$A$1:$A$65536,1,FALSE)))))))</f>
        <v>NA</v>
      </c>
      <c r="V90" s="3"/>
      <c r="W90" s="3"/>
      <c r="X90" s="3"/>
      <c r="Y90" s="3"/>
      <c r="AH90" s="3"/>
      <c r="AI90" s="3"/>
      <c r="AJ90" s="3"/>
      <c r="AS90" s="3"/>
      <c r="AT90" s="3"/>
      <c r="AU90" s="3"/>
      <c r="BD90" s="3"/>
      <c r="BE90" s="3"/>
      <c r="BF90" s="3"/>
      <c r="BO90" s="3"/>
      <c r="BP90" s="3"/>
      <c r="BQ90" s="3"/>
      <c r="BZ90" s="3"/>
      <c r="CA90" s="3"/>
      <c r="CB90" s="3"/>
      <c r="CK90" s="3"/>
      <c r="CL90" s="3"/>
      <c r="CM90" s="3"/>
      <c r="CV90" s="3"/>
      <c r="CW90" s="3"/>
      <c r="CX90" s="3"/>
      <c r="DG90" s="3"/>
      <c r="DH90" s="3"/>
      <c r="DI90" s="3"/>
    </row>
    <row r="91" spans="1:113">
      <c r="A91" s="3" t="s">
        <v>227</v>
      </c>
      <c r="B91" s="3">
        <v>0</v>
      </c>
      <c r="C91" s="3">
        <v>0</v>
      </c>
      <c r="D91" s="13" t="s">
        <v>227</v>
      </c>
      <c r="E91" s="13">
        <v>0</v>
      </c>
      <c r="F91" s="13">
        <v>0</v>
      </c>
      <c r="G91" s="13">
        <v>0</v>
      </c>
      <c r="H91" s="13" t="s">
        <v>25</v>
      </c>
      <c r="L91" s="3" t="s">
        <v>1143</v>
      </c>
      <c r="M91" s="3">
        <v>1998</v>
      </c>
      <c r="N91" s="3" t="s">
        <v>80</v>
      </c>
      <c r="O91" s="13" t="s">
        <v>1143</v>
      </c>
      <c r="P91" s="13">
        <v>100129385</v>
      </c>
      <c r="Q91" s="13">
        <v>87.5</v>
      </c>
      <c r="R91" s="13">
        <v>1998</v>
      </c>
      <c r="S91" s="15" t="s">
        <v>25</v>
      </c>
      <c r="T91" s="3" t="str">
        <f>IF(Q91&gt;$Q$1,"NA",(IF(R91&lt;'[2]Point Tables'!$S$6,"OLD",(IF(S91="Y","X",(VLOOKUP(P91,[1]Y12WF!$A$1:$A$65536,1,FALSE)))))))</f>
        <v>NA</v>
      </c>
      <c r="U91" s="3" t="str">
        <f>IF(Q91&gt;$Q$1,"NA",(IF(R91&lt;'[6]Point Tables'!$V$7,"OLD",(IF(S91="Y","X",(VLOOKUP(P91,[1]Y10WF!$A$1:$A$65536,1,FALSE)))))))</f>
        <v>NA</v>
      </c>
      <c r="V91" s="3"/>
      <c r="W91" s="3"/>
      <c r="X91" s="3"/>
      <c r="Y91" s="3"/>
      <c r="AH91" s="3"/>
      <c r="AI91" s="3"/>
      <c r="AJ91" s="3"/>
      <c r="AS91" s="3"/>
      <c r="AT91" s="3"/>
      <c r="AU91" s="3"/>
      <c r="BD91" s="3"/>
      <c r="BE91" s="3"/>
      <c r="BF91" s="3"/>
      <c r="BO91" s="3"/>
      <c r="BP91" s="3"/>
      <c r="BQ91" s="3"/>
      <c r="BZ91" s="3"/>
      <c r="CA91" s="3"/>
      <c r="CB91" s="3"/>
      <c r="CK91" s="3"/>
      <c r="CL91" s="3"/>
      <c r="CM91" s="3"/>
      <c r="CV91" s="3"/>
      <c r="CW91" s="3"/>
      <c r="CX91" s="3"/>
      <c r="DG91" s="3"/>
      <c r="DH91" s="3"/>
      <c r="DI91" s="3"/>
    </row>
    <row r="92" spans="1:113">
      <c r="A92" s="3" t="s">
        <v>227</v>
      </c>
      <c r="B92" s="3">
        <v>0</v>
      </c>
      <c r="C92" s="3">
        <v>0</v>
      </c>
      <c r="D92" s="13" t="s">
        <v>227</v>
      </c>
      <c r="E92" s="13">
        <v>0</v>
      </c>
      <c r="F92" s="13">
        <v>0</v>
      </c>
      <c r="G92" s="13">
        <v>0</v>
      </c>
      <c r="H92" s="13" t="s">
        <v>25</v>
      </c>
      <c r="L92" s="3" t="s">
        <v>621</v>
      </c>
      <c r="M92" s="3">
        <v>1998</v>
      </c>
      <c r="N92" s="3" t="s">
        <v>143</v>
      </c>
      <c r="O92" s="13" t="s">
        <v>621</v>
      </c>
      <c r="P92" s="13">
        <v>100132933</v>
      </c>
      <c r="Q92" s="13">
        <v>89</v>
      </c>
      <c r="R92" s="13">
        <v>1998</v>
      </c>
      <c r="S92" s="15" t="s">
        <v>25</v>
      </c>
      <c r="T92" s="3" t="str">
        <f>IF(Q92&gt;$Q$1,"NA",(IF(R92&lt;'[2]Point Tables'!$S$6,"OLD",(IF(S92="Y","X",(VLOOKUP(P92,[1]Y12WF!$A$1:$A$65536,1,FALSE)))))))</f>
        <v>NA</v>
      </c>
      <c r="U92" s="3" t="str">
        <f>IF(Q92&gt;$Q$1,"NA",(IF(R92&lt;'[6]Point Tables'!$V$7,"OLD",(IF(S92="Y","X",(VLOOKUP(P92,[1]Y10WF!$A$1:$A$65536,1,FALSE)))))))</f>
        <v>NA</v>
      </c>
      <c r="V92" s="3"/>
      <c r="W92" s="3"/>
      <c r="X92" s="3"/>
      <c r="Y92" s="3"/>
      <c r="AH92" s="3"/>
      <c r="AI92" s="3"/>
      <c r="AJ92" s="3"/>
      <c r="AS92" s="3"/>
      <c r="AT92" s="3"/>
      <c r="AU92" s="3"/>
      <c r="BD92" s="3"/>
      <c r="BE92" s="3"/>
      <c r="BF92" s="3"/>
      <c r="BO92" s="3"/>
      <c r="BP92" s="3"/>
      <c r="BQ92" s="3"/>
      <c r="BZ92" s="3"/>
      <c r="CA92" s="3"/>
      <c r="CB92" s="3"/>
      <c r="CK92" s="3"/>
      <c r="CL92" s="3"/>
      <c r="CM92" s="3"/>
      <c r="CV92" s="3"/>
      <c r="CW92" s="3"/>
      <c r="CX92" s="3"/>
      <c r="DG92" s="3"/>
      <c r="DH92" s="3"/>
      <c r="DI92" s="3"/>
    </row>
    <row r="93" spans="1:113">
      <c r="A93" s="3" t="s">
        <v>227</v>
      </c>
      <c r="B93" s="3">
        <v>0</v>
      </c>
      <c r="C93" s="3">
        <v>0</v>
      </c>
      <c r="D93" s="13" t="s">
        <v>227</v>
      </c>
      <c r="E93" s="13">
        <v>0</v>
      </c>
      <c r="F93" s="13">
        <v>0</v>
      </c>
      <c r="G93" s="13">
        <v>0</v>
      </c>
      <c r="H93" s="13" t="s">
        <v>25</v>
      </c>
      <c r="L93" s="3" t="s">
        <v>1144</v>
      </c>
      <c r="M93" s="3">
        <v>1999</v>
      </c>
      <c r="N93" s="3" t="s">
        <v>198</v>
      </c>
      <c r="O93" s="13" t="s">
        <v>1144</v>
      </c>
      <c r="P93" s="13">
        <v>100129979</v>
      </c>
      <c r="Q93" s="13">
        <v>90</v>
      </c>
      <c r="R93" s="13">
        <v>1999</v>
      </c>
      <c r="S93" s="15" t="s">
        <v>25</v>
      </c>
      <c r="T93" s="3" t="str">
        <f>IF(Q93&gt;$Q$1,"NA",(IF(R93&lt;'[2]Point Tables'!$S$6,"OLD",(IF(S93="Y","X",(VLOOKUP(P93,[1]Y12WF!$A$1:$A$65536,1,FALSE)))))))</f>
        <v>NA</v>
      </c>
      <c r="U93" s="3" t="str">
        <f>IF(Q93&gt;$Q$1,"NA",(IF(R93&lt;'[6]Point Tables'!$V$7,"OLD",(IF(S93="Y","X",(VLOOKUP(P93,[1]Y10WF!$A$1:$A$65536,1,FALSE)))))))</f>
        <v>NA</v>
      </c>
      <c r="V93" s="3"/>
      <c r="W93" s="3"/>
      <c r="X93" s="3"/>
      <c r="Y93" s="3"/>
      <c r="AH93" s="3"/>
      <c r="AI93" s="3"/>
      <c r="AJ93" s="3"/>
      <c r="AS93" s="3"/>
      <c r="AT93" s="3"/>
      <c r="AU93" s="3"/>
      <c r="BD93" s="3"/>
      <c r="BE93" s="3"/>
      <c r="BF93" s="3"/>
      <c r="BO93" s="3"/>
      <c r="BP93" s="3"/>
      <c r="BQ93" s="3"/>
      <c r="BZ93" s="3"/>
      <c r="CA93" s="3"/>
      <c r="CB93" s="3"/>
      <c r="CK93" s="3"/>
      <c r="CL93" s="3"/>
      <c r="CM93" s="3"/>
      <c r="CV93" s="3"/>
      <c r="CW93" s="3"/>
      <c r="CX93" s="3"/>
      <c r="DG93" s="3"/>
      <c r="DH93" s="3"/>
      <c r="DI93" s="3"/>
    </row>
    <row r="94" spans="1:113">
      <c r="A94" s="3" t="s">
        <v>227</v>
      </c>
      <c r="B94" s="3">
        <v>0</v>
      </c>
      <c r="C94" s="3">
        <v>0</v>
      </c>
      <c r="D94" s="13" t="s">
        <v>227</v>
      </c>
      <c r="E94" s="13">
        <v>0</v>
      </c>
      <c r="F94" s="13">
        <v>0</v>
      </c>
      <c r="G94" s="13">
        <v>0</v>
      </c>
      <c r="H94" s="13" t="s">
        <v>25</v>
      </c>
      <c r="L94" s="3" t="s">
        <v>632</v>
      </c>
      <c r="M94" s="3">
        <v>1998</v>
      </c>
      <c r="N94" s="3" t="s">
        <v>37</v>
      </c>
      <c r="O94" s="13" t="s">
        <v>632</v>
      </c>
      <c r="P94" s="13">
        <v>100116060</v>
      </c>
      <c r="Q94" s="13">
        <v>91</v>
      </c>
      <c r="R94" s="13">
        <v>1998</v>
      </c>
      <c r="S94" s="13" t="s">
        <v>25</v>
      </c>
      <c r="T94" s="3"/>
      <c r="U94" s="3" t="str">
        <f>IF(Q94&gt;$Q$1,"NA",(IF(R94&lt;'[6]Point Tables'!$V$7,"OLD",(IF(S94="Y","X",(VLOOKUP(P94,[1]Y10WF!$A$1:$A$65536,1,FALSE)))))))</f>
        <v>NA</v>
      </c>
      <c r="W94" s="3"/>
      <c r="X94" s="3"/>
      <c r="Y94" s="3"/>
      <c r="AH94" s="3"/>
      <c r="AI94" s="3"/>
      <c r="AJ94" s="3"/>
      <c r="AS94" s="3"/>
      <c r="AT94" s="3"/>
      <c r="AU94" s="3"/>
      <c r="BD94" s="3"/>
      <c r="BE94" s="3"/>
      <c r="BF94" s="3"/>
      <c r="BO94" s="3"/>
      <c r="BP94" s="3"/>
      <c r="BQ94" s="3"/>
      <c r="BZ94" s="3"/>
      <c r="CA94" s="3"/>
      <c r="CB94" s="3"/>
      <c r="CK94" s="3"/>
      <c r="CL94" s="3"/>
      <c r="CM94" s="3"/>
      <c r="CV94" s="3"/>
      <c r="CW94" s="3"/>
      <c r="CX94" s="3"/>
      <c r="DG94" s="3"/>
      <c r="DH94" s="3"/>
      <c r="DI94" s="3"/>
    </row>
    <row r="95" spans="1:113">
      <c r="A95" s="3" t="s">
        <v>227</v>
      </c>
      <c r="B95" s="3">
        <v>0</v>
      </c>
      <c r="C95" s="3">
        <v>0</v>
      </c>
      <c r="D95" s="13" t="s">
        <v>227</v>
      </c>
      <c r="E95" s="13">
        <v>0</v>
      </c>
      <c r="F95" s="13">
        <v>0</v>
      </c>
      <c r="G95" s="13">
        <v>0</v>
      </c>
      <c r="H95" s="13" t="s">
        <v>25</v>
      </c>
      <c r="L95" s="3" t="s">
        <v>1145</v>
      </c>
      <c r="M95" s="3">
        <v>1998</v>
      </c>
      <c r="N95" s="3" t="s">
        <v>105</v>
      </c>
      <c r="O95" s="13" t="s">
        <v>1145</v>
      </c>
      <c r="P95" s="13">
        <v>100119209</v>
      </c>
      <c r="Q95" s="13">
        <v>92</v>
      </c>
      <c r="R95" s="13">
        <v>1998</v>
      </c>
      <c r="S95" s="13" t="s">
        <v>25</v>
      </c>
      <c r="T95" s="3"/>
      <c r="U95" s="3" t="str">
        <f>IF(Q95&gt;$Q$1,"NA",(IF(R95&lt;'[6]Point Tables'!$V$7,"OLD",(IF(S95="Y","X",(VLOOKUP(P95,[1]Y10WF!$A$1:$A$65536,1,FALSE)))))))</f>
        <v>NA</v>
      </c>
      <c r="W95" s="3"/>
      <c r="X95" s="3"/>
      <c r="Y95" s="3"/>
      <c r="AH95" s="3"/>
      <c r="AI95" s="3"/>
      <c r="AJ95" s="3"/>
      <c r="AS95" s="3"/>
      <c r="AT95" s="3"/>
      <c r="AU95" s="3"/>
      <c r="BD95" s="3"/>
      <c r="BE95" s="3"/>
      <c r="BF95" s="3"/>
      <c r="BO95" s="3"/>
      <c r="BP95" s="3"/>
      <c r="BQ95" s="3"/>
      <c r="BZ95" s="3"/>
      <c r="CA95" s="3"/>
      <c r="CB95" s="3"/>
      <c r="CK95" s="3"/>
      <c r="CL95" s="3"/>
      <c r="CM95" s="3"/>
      <c r="CV95" s="3"/>
      <c r="CW95" s="3"/>
      <c r="CX95" s="3"/>
      <c r="DG95" s="3"/>
      <c r="DH95" s="3"/>
      <c r="DI95" s="3"/>
    </row>
    <row r="96" spans="1:113">
      <c r="A96" s="3" t="s">
        <v>227</v>
      </c>
      <c r="B96" s="3">
        <v>0</v>
      </c>
      <c r="C96" s="3">
        <v>0</v>
      </c>
      <c r="D96" s="13" t="s">
        <v>227</v>
      </c>
      <c r="E96" s="13">
        <v>0</v>
      </c>
      <c r="F96" s="13">
        <v>0</v>
      </c>
      <c r="G96" s="13">
        <v>0</v>
      </c>
      <c r="H96" s="13" t="s">
        <v>25</v>
      </c>
      <c r="L96" s="3" t="s">
        <v>1146</v>
      </c>
      <c r="M96" s="3">
        <v>2001</v>
      </c>
      <c r="N96" s="3" t="s">
        <v>110</v>
      </c>
      <c r="O96" s="13" t="s">
        <v>1146</v>
      </c>
      <c r="P96" s="13">
        <v>100117002</v>
      </c>
      <c r="Q96" s="13">
        <v>93</v>
      </c>
      <c r="R96" s="13">
        <v>2001</v>
      </c>
      <c r="S96" s="13" t="s">
        <v>25</v>
      </c>
      <c r="T96" s="3"/>
      <c r="U96" s="3" t="str">
        <f>IF(Q96&gt;$Q$1,"NA",(IF(R96&lt;'[6]Point Tables'!$V$7,"OLD",(IF(S96="Y","X",(VLOOKUP(P96,[1]Y10WF!$A$1:$A$65536,1,FALSE)))))))</f>
        <v>NA</v>
      </c>
      <c r="W96" s="3"/>
      <c r="X96" s="3"/>
      <c r="Y96" s="3"/>
      <c r="AH96" s="3"/>
      <c r="AI96" s="3"/>
      <c r="AJ96" s="3"/>
      <c r="AS96" s="3"/>
      <c r="AT96" s="3"/>
      <c r="AU96" s="3"/>
      <c r="BD96" s="3"/>
      <c r="BE96" s="3"/>
      <c r="BF96" s="3"/>
      <c r="BO96" s="3"/>
      <c r="BP96" s="3"/>
      <c r="BQ96" s="3"/>
      <c r="BZ96" s="3"/>
      <c r="CA96" s="3"/>
      <c r="CB96" s="3"/>
      <c r="CK96" s="3"/>
      <c r="CL96" s="3"/>
      <c r="CM96" s="3"/>
      <c r="CV96" s="3"/>
      <c r="CW96" s="3"/>
      <c r="CX96" s="3"/>
      <c r="DG96" s="3"/>
      <c r="DH96" s="3"/>
      <c r="DI96" s="3"/>
    </row>
    <row r="97" spans="1:113">
      <c r="A97" s="3" t="s">
        <v>227</v>
      </c>
      <c r="B97" s="3">
        <v>0</v>
      </c>
      <c r="C97" s="3">
        <v>0</v>
      </c>
      <c r="D97" s="13" t="s">
        <v>227</v>
      </c>
      <c r="E97" s="13">
        <v>0</v>
      </c>
      <c r="F97" s="13">
        <v>0</v>
      </c>
      <c r="G97" s="13">
        <v>0</v>
      </c>
      <c r="H97" s="13" t="s">
        <v>25</v>
      </c>
      <c r="L97" s="3" t="s">
        <v>1147</v>
      </c>
      <c r="M97" s="3">
        <v>1998</v>
      </c>
      <c r="N97" s="3" t="s">
        <v>80</v>
      </c>
      <c r="O97" s="13" t="s">
        <v>1147</v>
      </c>
      <c r="P97" s="13">
        <v>100116893</v>
      </c>
      <c r="Q97" s="13">
        <v>94</v>
      </c>
      <c r="R97" s="13">
        <v>1998</v>
      </c>
      <c r="S97" s="13" t="s">
        <v>25</v>
      </c>
      <c r="T97" s="3"/>
      <c r="U97" s="3" t="str">
        <f>IF(Q97&gt;$Q$1,"NA",(IF(R97&lt;'[6]Point Tables'!$V$7,"OLD",(IF(S97="Y","X",(VLOOKUP(P97,[1]Y10WF!$A$1:$A$65536,1,FALSE)))))))</f>
        <v>NA</v>
      </c>
      <c r="W97" s="3"/>
      <c r="X97" s="3"/>
      <c r="Y97" s="3"/>
      <c r="AH97" s="3"/>
      <c r="AI97" s="3"/>
      <c r="AJ97" s="3"/>
      <c r="AS97" s="3"/>
      <c r="AT97" s="3"/>
      <c r="AU97" s="3"/>
      <c r="BD97" s="3"/>
      <c r="BE97" s="3"/>
      <c r="BF97" s="3"/>
      <c r="BO97" s="3"/>
      <c r="BP97" s="3"/>
      <c r="BQ97" s="3"/>
      <c r="BZ97" s="3"/>
      <c r="CA97" s="3"/>
      <c r="CB97" s="3"/>
      <c r="CK97" s="3"/>
      <c r="CL97" s="3"/>
      <c r="CM97" s="3"/>
      <c r="CV97" s="3"/>
      <c r="CW97" s="3"/>
      <c r="CX97" s="3"/>
      <c r="DG97" s="3"/>
      <c r="DH97" s="3"/>
      <c r="DI97" s="3"/>
    </row>
    <row r="98" spans="1:113">
      <c r="A98" s="3" t="s">
        <v>227</v>
      </c>
      <c r="B98" s="3">
        <v>0</v>
      </c>
      <c r="C98" s="3">
        <v>0</v>
      </c>
      <c r="D98" s="13" t="s">
        <v>227</v>
      </c>
      <c r="E98" s="13">
        <v>0</v>
      </c>
      <c r="F98" s="13">
        <v>0</v>
      </c>
      <c r="G98" s="13">
        <v>0</v>
      </c>
      <c r="H98" s="13" t="s">
        <v>25</v>
      </c>
      <c r="L98" s="3" t="s">
        <v>1148</v>
      </c>
      <c r="M98" s="3">
        <v>2001</v>
      </c>
      <c r="N98" s="3" t="s">
        <v>216</v>
      </c>
      <c r="O98" s="13" t="s">
        <v>1148</v>
      </c>
      <c r="P98" s="13">
        <v>100124271</v>
      </c>
      <c r="Q98" s="13">
        <v>95</v>
      </c>
      <c r="R98" s="13">
        <v>2001</v>
      </c>
      <c r="S98" s="13" t="s">
        <v>25</v>
      </c>
      <c r="T98" s="3"/>
      <c r="U98" s="3" t="str">
        <f>IF(Q98&gt;$Q$1,"NA",(IF(R98&lt;'[6]Point Tables'!$V$7,"OLD",(IF(S98="Y","X",(VLOOKUP(P98,[1]Y10WF!$A$1:$A$65536,1,FALSE)))))))</f>
        <v>NA</v>
      </c>
      <c r="W98" s="3"/>
      <c r="X98" s="3"/>
      <c r="Y98" s="3"/>
      <c r="AH98" s="3"/>
      <c r="AI98" s="3"/>
      <c r="AJ98" s="3"/>
      <c r="AS98" s="3"/>
      <c r="AT98" s="3"/>
      <c r="AU98" s="3"/>
      <c r="BD98" s="3"/>
      <c r="BE98" s="3"/>
      <c r="BF98" s="3"/>
      <c r="BO98" s="3"/>
      <c r="BP98" s="3"/>
      <c r="BQ98" s="3"/>
      <c r="BZ98" s="3"/>
      <c r="CA98" s="3"/>
      <c r="CB98" s="3"/>
      <c r="CK98" s="3"/>
      <c r="CL98" s="3"/>
      <c r="CM98" s="3"/>
      <c r="CV98" s="3"/>
      <c r="CW98" s="3"/>
      <c r="CX98" s="3"/>
      <c r="DG98" s="3"/>
      <c r="DH98" s="3"/>
      <c r="DI98" s="3"/>
    </row>
    <row r="99" spans="1:113">
      <c r="A99" s="3" t="s">
        <v>227</v>
      </c>
      <c r="B99" s="3">
        <v>0</v>
      </c>
      <c r="C99" s="3">
        <v>0</v>
      </c>
      <c r="D99" s="13" t="s">
        <v>227</v>
      </c>
      <c r="E99" s="13">
        <v>0</v>
      </c>
      <c r="F99" s="13">
        <v>0</v>
      </c>
      <c r="G99" s="13">
        <v>0</v>
      </c>
      <c r="H99" s="13" t="s">
        <v>25</v>
      </c>
      <c r="L99" s="3" t="s">
        <v>517</v>
      </c>
      <c r="M99" s="3">
        <v>1998</v>
      </c>
      <c r="N99" s="3" t="s">
        <v>160</v>
      </c>
      <c r="O99" s="13" t="s">
        <v>517</v>
      </c>
      <c r="P99" s="13">
        <v>100132646</v>
      </c>
      <c r="Q99" s="13">
        <v>96</v>
      </c>
      <c r="R99" s="13">
        <v>1998</v>
      </c>
      <c r="S99" s="13" t="s">
        <v>25</v>
      </c>
      <c r="U99" s="3" t="str">
        <f>IF(Q99&gt;$Q$1,"NA",(IF(R99&lt;'[6]Point Tables'!$V$7,"OLD",(IF(S99="Y","X",(VLOOKUP(P99,[1]Y10WF!$A$1:$A$65536,1,FALSE)))))))</f>
        <v>NA</v>
      </c>
      <c r="W99" s="3"/>
      <c r="X99" s="3"/>
      <c r="Y99" s="3"/>
      <c r="AH99" s="3"/>
      <c r="AI99" s="3"/>
      <c r="AJ99" s="3"/>
      <c r="AS99" s="3"/>
      <c r="AT99" s="3"/>
      <c r="AU99" s="3"/>
      <c r="BD99" s="3"/>
      <c r="BE99" s="3"/>
      <c r="BF99" s="3"/>
      <c r="BO99" s="3"/>
      <c r="BP99" s="3"/>
      <c r="BQ99" s="3"/>
      <c r="BZ99" s="3"/>
      <c r="CA99" s="3"/>
      <c r="CB99" s="3"/>
      <c r="CK99" s="3"/>
      <c r="CL99" s="3"/>
      <c r="CM99" s="3"/>
      <c r="CV99" s="3"/>
      <c r="CW99" s="3"/>
      <c r="CX99" s="3"/>
      <c r="DG99" s="3"/>
      <c r="DH99" s="3"/>
      <c r="DI99" s="3"/>
    </row>
    <row r="100" spans="1:113">
      <c r="A100" s="3" t="s">
        <v>227</v>
      </c>
      <c r="B100" s="3">
        <v>0</v>
      </c>
      <c r="C100" s="3">
        <v>0</v>
      </c>
      <c r="D100" s="13" t="s">
        <v>227</v>
      </c>
      <c r="E100" s="13">
        <v>0</v>
      </c>
      <c r="F100" s="13">
        <v>0</v>
      </c>
      <c r="G100" s="13">
        <v>0</v>
      </c>
      <c r="H100" s="13" t="s">
        <v>25</v>
      </c>
      <c r="L100" s="3" t="s">
        <v>1149</v>
      </c>
      <c r="M100" s="3">
        <v>1998</v>
      </c>
      <c r="N100" s="3" t="s">
        <v>80</v>
      </c>
      <c r="O100" s="13" t="s">
        <v>1149</v>
      </c>
      <c r="P100" s="13">
        <v>100118560</v>
      </c>
      <c r="Q100" s="13">
        <v>97</v>
      </c>
      <c r="R100" s="13">
        <v>1998</v>
      </c>
      <c r="S100" s="13" t="s">
        <v>25</v>
      </c>
      <c r="U100" s="3" t="str">
        <f>IF(Q100&gt;$Q$1,"NA",(IF(R100&lt;'[6]Point Tables'!$V$7,"OLD",(IF(S100="Y","X",(VLOOKUP(P100,[1]Y10WF!$A$1:$A$65536,1,FALSE)))))))</f>
        <v>NA</v>
      </c>
      <c r="W100" s="3"/>
      <c r="X100" s="3"/>
      <c r="Y100" s="3"/>
      <c r="AH100" s="3"/>
      <c r="AI100" s="3"/>
      <c r="AJ100" s="3"/>
      <c r="AS100" s="3"/>
      <c r="AT100" s="3"/>
      <c r="AU100" s="3"/>
      <c r="BD100" s="3"/>
      <c r="BE100" s="3"/>
      <c r="BF100" s="3"/>
      <c r="BO100" s="3"/>
      <c r="BP100" s="3"/>
      <c r="BQ100" s="3"/>
      <c r="BZ100" s="3"/>
      <c r="CA100" s="3"/>
      <c r="CB100" s="3"/>
      <c r="CK100" s="3"/>
      <c r="CL100" s="3"/>
      <c r="CM100" s="3"/>
      <c r="CV100" s="3"/>
      <c r="CW100" s="3"/>
      <c r="CX100" s="3"/>
      <c r="DG100" s="3"/>
      <c r="DH100" s="3"/>
      <c r="DI100" s="3"/>
    </row>
    <row r="101" spans="1:113">
      <c r="A101" s="3" t="s">
        <v>227</v>
      </c>
      <c r="B101" s="3">
        <v>0</v>
      </c>
      <c r="C101" s="3">
        <v>0</v>
      </c>
      <c r="D101" s="13" t="s">
        <v>227</v>
      </c>
      <c r="E101" s="13">
        <v>0</v>
      </c>
      <c r="F101" s="13">
        <v>0</v>
      </c>
      <c r="G101" s="13">
        <v>0</v>
      </c>
      <c r="H101" s="13" t="s">
        <v>25</v>
      </c>
      <c r="L101" s="3" t="s">
        <v>601</v>
      </c>
      <c r="M101" s="3">
        <v>1998</v>
      </c>
      <c r="N101" s="3" t="s">
        <v>89</v>
      </c>
      <c r="O101" s="13" t="s">
        <v>601</v>
      </c>
      <c r="P101" s="13">
        <v>100089441</v>
      </c>
      <c r="Q101" s="13">
        <v>98</v>
      </c>
      <c r="R101" s="13">
        <v>1998</v>
      </c>
      <c r="S101" s="13" t="s">
        <v>25</v>
      </c>
      <c r="U101" s="3" t="str">
        <f>IF(Q101&gt;$Q$1,"NA",(IF(R101&lt;'[6]Point Tables'!$V$7,"OLD",(IF(S101="Y","X",(VLOOKUP(P101,[1]Y10WF!$A$1:$A$65536,1,FALSE)))))))</f>
        <v>NA</v>
      </c>
      <c r="W101" s="3"/>
      <c r="X101" s="3"/>
      <c r="Y101" s="3"/>
      <c r="AH101" s="3"/>
      <c r="AI101" s="3"/>
      <c r="AJ101" s="3"/>
      <c r="AS101" s="3"/>
      <c r="AT101" s="3"/>
      <c r="AU101" s="3"/>
      <c r="BD101" s="3"/>
      <c r="BE101" s="3"/>
      <c r="BF101" s="3"/>
      <c r="BO101" s="3"/>
      <c r="BP101" s="3"/>
      <c r="BQ101" s="3"/>
      <c r="BZ101" s="3"/>
      <c r="CA101" s="3"/>
      <c r="CB101" s="3"/>
      <c r="CK101" s="3"/>
      <c r="CL101" s="3"/>
      <c r="CM101" s="3"/>
      <c r="CV101" s="3"/>
      <c r="CW101" s="3"/>
      <c r="CX101" s="3"/>
      <c r="DG101" s="3"/>
      <c r="DH101" s="3"/>
      <c r="DI101" s="3"/>
    </row>
    <row r="102" spans="1:113">
      <c r="A102" s="3" t="s">
        <v>227</v>
      </c>
      <c r="B102" s="3">
        <v>0</v>
      </c>
      <c r="C102" s="3">
        <v>0</v>
      </c>
      <c r="D102" s="13" t="s">
        <v>227</v>
      </c>
      <c r="E102" s="13">
        <v>0</v>
      </c>
      <c r="F102" s="13">
        <v>0</v>
      </c>
      <c r="G102" s="13">
        <v>0</v>
      </c>
      <c r="H102" s="13" t="s">
        <v>25</v>
      </c>
      <c r="L102" s="3" t="s">
        <v>1113</v>
      </c>
      <c r="M102" s="3">
        <v>1999</v>
      </c>
      <c r="N102" s="3" t="s">
        <v>37</v>
      </c>
      <c r="O102" s="13" t="s">
        <v>1113</v>
      </c>
      <c r="P102" s="13">
        <v>100117776</v>
      </c>
      <c r="Q102" s="13">
        <v>99.33</v>
      </c>
      <c r="R102" s="13">
        <v>1999</v>
      </c>
      <c r="S102" s="13" t="s">
        <v>25</v>
      </c>
      <c r="U102" s="3" t="str">
        <f>IF(Q102&gt;$Q$1,"NA",(IF(R102&lt;'[6]Point Tables'!$V$7,"OLD",(IF(S102="Y","X",(VLOOKUP(P102,[1]Y10WF!$A$1:$A$65536,1,FALSE)))))))</f>
        <v>NA</v>
      </c>
      <c r="W102" s="3"/>
      <c r="X102" s="3"/>
      <c r="Y102" s="3"/>
      <c r="AH102" s="3"/>
      <c r="AI102" s="3"/>
      <c r="AJ102" s="3"/>
      <c r="AS102" s="3"/>
      <c r="AT102" s="3"/>
      <c r="AU102" s="3"/>
      <c r="BD102" s="3"/>
      <c r="BE102" s="3"/>
      <c r="BF102" s="3"/>
      <c r="BO102" s="3"/>
      <c r="BP102" s="3"/>
      <c r="BQ102" s="3"/>
      <c r="BZ102" s="3"/>
      <c r="CA102" s="3"/>
      <c r="CB102" s="3"/>
      <c r="CK102" s="3"/>
      <c r="CL102" s="3"/>
      <c r="CM102" s="3"/>
      <c r="CV102" s="3"/>
      <c r="CW102" s="3"/>
      <c r="CX102" s="3"/>
      <c r="DG102" s="3"/>
      <c r="DH102" s="3"/>
      <c r="DI102" s="3"/>
    </row>
    <row r="103" spans="1:113">
      <c r="A103" s="3" t="s">
        <v>227</v>
      </c>
      <c r="B103" s="3">
        <v>0</v>
      </c>
      <c r="C103" s="3">
        <v>0</v>
      </c>
      <c r="D103" s="13" t="s">
        <v>227</v>
      </c>
      <c r="E103" s="13">
        <v>0</v>
      </c>
      <c r="F103" s="13">
        <v>0</v>
      </c>
      <c r="G103" s="13">
        <v>0</v>
      </c>
      <c r="H103" s="13" t="s">
        <v>25</v>
      </c>
      <c r="L103" s="3" t="s">
        <v>1150</v>
      </c>
      <c r="M103" s="3">
        <v>1999</v>
      </c>
      <c r="N103" s="3" t="s">
        <v>160</v>
      </c>
      <c r="O103" s="13" t="s">
        <v>1150</v>
      </c>
      <c r="P103" s="13">
        <v>100095972</v>
      </c>
      <c r="Q103" s="13">
        <v>99.33</v>
      </c>
      <c r="R103" s="13">
        <v>1999</v>
      </c>
      <c r="S103" s="13" t="s">
        <v>25</v>
      </c>
      <c r="U103" s="3" t="str">
        <f>IF(Q103&gt;$Q$1,"NA",(IF(R103&lt;'[6]Point Tables'!$V$7,"OLD",(IF(S103="Y","X",(VLOOKUP(P103,[1]Y10WF!$A$1:$A$65536,1,FALSE)))))))</f>
        <v>NA</v>
      </c>
      <c r="W103" s="3"/>
      <c r="X103" s="3"/>
      <c r="Y103" s="3"/>
      <c r="AH103" s="3"/>
      <c r="AI103" s="3"/>
      <c r="AJ103" s="3"/>
      <c r="AS103" s="3"/>
      <c r="AT103" s="3"/>
      <c r="AU103" s="3"/>
      <c r="BD103" s="3"/>
      <c r="BE103" s="3"/>
      <c r="BF103" s="3"/>
      <c r="BO103" s="3"/>
      <c r="BP103" s="3"/>
      <c r="BQ103" s="3"/>
      <c r="BZ103" s="3"/>
      <c r="CA103" s="3"/>
      <c r="CB103" s="3"/>
      <c r="CK103" s="3"/>
      <c r="CL103" s="3"/>
      <c r="CM103" s="3"/>
      <c r="CV103" s="3"/>
      <c r="CW103" s="3"/>
      <c r="CX103" s="3"/>
      <c r="DG103" s="3"/>
      <c r="DH103" s="3"/>
      <c r="DI103" s="3"/>
    </row>
    <row r="104" spans="1:113">
      <c r="A104" s="3" t="s">
        <v>227</v>
      </c>
      <c r="B104" s="3">
        <v>0</v>
      </c>
      <c r="C104" s="3">
        <v>0</v>
      </c>
      <c r="D104" s="13" t="s">
        <v>227</v>
      </c>
      <c r="E104" s="13">
        <v>0</v>
      </c>
      <c r="F104" s="13">
        <v>0</v>
      </c>
      <c r="G104" s="13">
        <v>0</v>
      </c>
      <c r="H104" s="13" t="s">
        <v>25</v>
      </c>
      <c r="L104" s="3" t="s">
        <v>1151</v>
      </c>
      <c r="M104" s="3">
        <v>1999</v>
      </c>
      <c r="N104" s="3" t="s">
        <v>336</v>
      </c>
      <c r="O104" s="13" t="s">
        <v>1151</v>
      </c>
      <c r="P104" s="13">
        <v>100133359</v>
      </c>
      <c r="Q104" s="13">
        <v>99.33</v>
      </c>
      <c r="R104" s="13">
        <v>1999</v>
      </c>
      <c r="S104" s="13" t="s">
        <v>25</v>
      </c>
      <c r="U104" s="3" t="str">
        <f>IF(Q104&gt;$Q$1,"NA",(IF(R104&lt;'[6]Point Tables'!$V$7,"OLD",(IF(S104="Y","X",(VLOOKUP(P104,[1]Y10WF!$A$1:$A$65536,1,FALSE)))))))</f>
        <v>NA</v>
      </c>
      <c r="W104" s="3"/>
      <c r="X104" s="3"/>
      <c r="Y104" s="3"/>
      <c r="AH104" s="3"/>
      <c r="AI104" s="3"/>
      <c r="AJ104" s="3"/>
      <c r="AS104" s="3"/>
      <c r="AT104" s="3"/>
      <c r="AU104" s="3"/>
      <c r="BD104" s="3"/>
      <c r="BE104" s="3"/>
      <c r="BF104" s="3"/>
      <c r="BO104" s="3"/>
      <c r="BP104" s="3"/>
      <c r="BQ104" s="3"/>
      <c r="BZ104" s="3"/>
      <c r="CA104" s="3"/>
      <c r="CB104" s="3"/>
      <c r="CK104" s="3"/>
      <c r="CL104" s="3"/>
      <c r="CM104" s="3"/>
      <c r="CV104" s="3"/>
      <c r="CW104" s="3"/>
      <c r="CX104" s="3"/>
      <c r="DG104" s="3"/>
      <c r="DH104" s="3"/>
      <c r="DI104" s="3"/>
    </row>
    <row r="105" spans="1:113">
      <c r="A105" s="3" t="s">
        <v>227</v>
      </c>
      <c r="B105" s="3">
        <v>0</v>
      </c>
      <c r="C105" s="3">
        <v>0</v>
      </c>
      <c r="D105" s="13" t="s">
        <v>227</v>
      </c>
      <c r="E105" s="13">
        <v>0</v>
      </c>
      <c r="F105" s="13">
        <v>0</v>
      </c>
      <c r="G105" s="13">
        <v>0</v>
      </c>
      <c r="H105" s="13" t="s">
        <v>25</v>
      </c>
      <c r="L105" s="3" t="s">
        <v>1152</v>
      </c>
      <c r="M105" s="3">
        <v>2000</v>
      </c>
      <c r="N105" s="3" t="s">
        <v>71</v>
      </c>
      <c r="O105" s="13" t="s">
        <v>1152</v>
      </c>
      <c r="P105" s="13">
        <v>100128452</v>
      </c>
      <c r="Q105" s="13">
        <v>102</v>
      </c>
      <c r="R105" s="13">
        <v>2000</v>
      </c>
      <c r="S105" s="13" t="s">
        <v>25</v>
      </c>
      <c r="U105" s="3" t="str">
        <f>IF(Q105&gt;$Q$1,"NA",(IF(R105&lt;'[6]Point Tables'!$V$7,"OLD",(IF(S105="Y","X",(VLOOKUP(P105,[1]Y10WF!$A$1:$A$65536,1,FALSE)))))))</f>
        <v>NA</v>
      </c>
      <c r="W105" s="3"/>
      <c r="X105" s="3"/>
      <c r="Y105" s="3"/>
      <c r="AH105" s="3"/>
      <c r="AI105" s="3"/>
      <c r="AJ105" s="3"/>
      <c r="AS105" s="3"/>
      <c r="AT105" s="3"/>
      <c r="AU105" s="3"/>
      <c r="BD105" s="3"/>
      <c r="BE105" s="3"/>
      <c r="BF105" s="3"/>
      <c r="BO105" s="3"/>
      <c r="BP105" s="3"/>
      <c r="BQ105" s="3"/>
      <c r="BZ105" s="3"/>
      <c r="CA105" s="3"/>
      <c r="CB105" s="3"/>
      <c r="CK105" s="3"/>
      <c r="CL105" s="3"/>
      <c r="CM105" s="3"/>
      <c r="CV105" s="3"/>
      <c r="CW105" s="3"/>
      <c r="CX105" s="3"/>
      <c r="DG105" s="3"/>
      <c r="DH105" s="3"/>
      <c r="DI105" s="3"/>
    </row>
    <row r="106" spans="1:113">
      <c r="A106" s="3" t="s">
        <v>227</v>
      </c>
      <c r="B106" s="3">
        <v>0</v>
      </c>
      <c r="C106" s="3">
        <v>0</v>
      </c>
      <c r="D106" s="13" t="s">
        <v>227</v>
      </c>
      <c r="E106" s="13">
        <v>0</v>
      </c>
      <c r="F106" s="13">
        <v>0</v>
      </c>
      <c r="G106" s="13">
        <v>0</v>
      </c>
      <c r="H106" s="13" t="s">
        <v>25</v>
      </c>
      <c r="L106" s="3" t="s">
        <v>1153</v>
      </c>
      <c r="M106" s="3">
        <v>1999</v>
      </c>
      <c r="N106" s="3" t="s">
        <v>143</v>
      </c>
      <c r="O106" s="13" t="s">
        <v>1153</v>
      </c>
      <c r="P106" s="13">
        <v>100090822</v>
      </c>
      <c r="Q106" s="13">
        <v>103</v>
      </c>
      <c r="R106" s="13">
        <v>1999</v>
      </c>
      <c r="S106" s="13" t="s">
        <v>25</v>
      </c>
      <c r="U106" s="3" t="str">
        <f>IF(Q106&gt;$Q$1,"NA",(IF(R106&lt;'[6]Point Tables'!$V$7,"OLD",(IF(S106="Y","X",(VLOOKUP(P106,[1]Y10WF!$A$1:$A$65536,1,FALSE)))))))</f>
        <v>NA</v>
      </c>
      <c r="W106" s="3"/>
      <c r="X106" s="3"/>
      <c r="Y106" s="3"/>
      <c r="AH106" s="3"/>
      <c r="AI106" s="3"/>
      <c r="AJ106" s="3"/>
      <c r="AS106" s="3"/>
      <c r="AT106" s="3"/>
      <c r="AU106" s="3"/>
      <c r="BD106" s="3"/>
      <c r="BE106" s="3"/>
      <c r="BF106" s="3"/>
      <c r="BO106" s="3"/>
      <c r="BP106" s="3"/>
      <c r="BQ106" s="3"/>
      <c r="BZ106" s="3"/>
      <c r="CA106" s="3"/>
      <c r="CB106" s="3"/>
      <c r="CK106" s="3"/>
      <c r="CL106" s="3"/>
      <c r="CM106" s="3"/>
      <c r="CV106" s="3"/>
      <c r="CW106" s="3"/>
      <c r="CX106" s="3"/>
      <c r="DG106" s="3"/>
      <c r="DH106" s="3"/>
      <c r="DI106" s="3"/>
    </row>
    <row r="107" spans="1:113">
      <c r="A107" s="3" t="s">
        <v>227</v>
      </c>
      <c r="B107" s="3">
        <v>0</v>
      </c>
      <c r="C107" s="3">
        <v>0</v>
      </c>
      <c r="D107" s="13" t="s">
        <v>227</v>
      </c>
      <c r="E107" s="13">
        <v>0</v>
      </c>
      <c r="F107" s="13">
        <v>0</v>
      </c>
      <c r="G107" s="13">
        <v>0</v>
      </c>
      <c r="H107" s="13" t="s">
        <v>25</v>
      </c>
      <c r="L107" s="3" t="s">
        <v>227</v>
      </c>
      <c r="M107" s="3">
        <v>0</v>
      </c>
      <c r="N107" s="3">
        <v>0</v>
      </c>
      <c r="O107" s="13" t="s">
        <v>227</v>
      </c>
      <c r="P107" s="13">
        <v>0</v>
      </c>
      <c r="Q107" s="13">
        <v>0</v>
      </c>
      <c r="R107" s="13">
        <v>0</v>
      </c>
      <c r="S107" s="13" t="s">
        <v>25</v>
      </c>
      <c r="U107" s="3" t="str">
        <f>IF(Q107&gt;$Q$1,"NA",(IF(R107&lt;'[6]Point Tables'!$V$7,"OLD",(IF(S107="Y","X",(VLOOKUP(P107,[1]Y10WF!$A$1:$A$65536,1,FALSE)))))))</f>
        <v>OLD</v>
      </c>
      <c r="W107" s="3"/>
      <c r="X107" s="3"/>
      <c r="Y107" s="3"/>
      <c r="AH107" s="3"/>
      <c r="AI107" s="3"/>
      <c r="AJ107" s="3"/>
      <c r="AS107" s="3"/>
      <c r="AT107" s="3"/>
      <c r="AU107" s="3"/>
      <c r="BD107" s="3"/>
      <c r="BE107" s="3"/>
      <c r="BF107" s="3"/>
      <c r="BO107" s="3"/>
      <c r="BP107" s="3"/>
      <c r="BQ107" s="3"/>
      <c r="BZ107" s="3"/>
      <c r="CA107" s="3"/>
      <c r="CB107" s="3"/>
      <c r="CK107" s="3"/>
      <c r="CL107" s="3"/>
      <c r="CM107" s="3"/>
      <c r="CV107" s="3"/>
      <c r="CW107" s="3"/>
      <c r="CX107" s="3"/>
      <c r="DG107" s="3"/>
      <c r="DH107" s="3"/>
      <c r="DI107" s="3"/>
    </row>
    <row r="108" spans="1:113">
      <c r="A108" s="3" t="s">
        <v>227</v>
      </c>
      <c r="B108" s="3">
        <v>0</v>
      </c>
      <c r="C108" s="3">
        <v>0</v>
      </c>
      <c r="D108" s="13" t="s">
        <v>227</v>
      </c>
      <c r="E108" s="13">
        <v>0</v>
      </c>
      <c r="F108" s="13">
        <v>0</v>
      </c>
      <c r="G108" s="13">
        <v>0</v>
      </c>
      <c r="H108" s="13" t="s">
        <v>25</v>
      </c>
      <c r="L108" s="3" t="s">
        <v>227</v>
      </c>
      <c r="M108" s="3">
        <v>0</v>
      </c>
      <c r="N108" s="3">
        <v>0</v>
      </c>
      <c r="O108" s="13" t="s">
        <v>227</v>
      </c>
      <c r="P108" s="13">
        <v>0</v>
      </c>
      <c r="Q108" s="13">
        <v>0</v>
      </c>
      <c r="R108" s="13">
        <v>0</v>
      </c>
      <c r="S108" s="13" t="s">
        <v>25</v>
      </c>
      <c r="U108" s="3" t="str">
        <f>IF(Q108&gt;$Q$1,"NA",(IF(R108&lt;'[6]Point Tables'!$V$7,"OLD",(IF(S108="Y","X",(VLOOKUP(P108,[1]Y10WF!$A$1:$A$65536,1,FALSE)))))))</f>
        <v>OLD</v>
      </c>
      <c r="W108" s="3"/>
      <c r="X108" s="3"/>
      <c r="Y108" s="3"/>
      <c r="AH108" s="3"/>
      <c r="AI108" s="3"/>
      <c r="AJ108" s="3"/>
      <c r="AS108" s="3"/>
      <c r="AT108" s="3"/>
      <c r="AU108" s="3"/>
      <c r="BD108" s="3"/>
      <c r="BE108" s="3"/>
      <c r="BF108" s="3"/>
      <c r="BO108" s="3"/>
      <c r="BP108" s="3"/>
      <c r="BQ108" s="3"/>
      <c r="BZ108" s="3"/>
      <c r="CA108" s="3"/>
      <c r="CB108" s="3"/>
      <c r="CK108" s="3"/>
      <c r="CL108" s="3"/>
      <c r="CM108" s="3"/>
      <c r="CV108" s="3"/>
      <c r="CW108" s="3"/>
      <c r="CX108" s="3"/>
      <c r="DG108" s="3"/>
      <c r="DH108" s="3"/>
      <c r="DI108" s="3"/>
    </row>
    <row r="109" spans="1:113">
      <c r="A109" s="3" t="s">
        <v>227</v>
      </c>
      <c r="B109" s="3">
        <v>0</v>
      </c>
      <c r="C109" s="3">
        <v>0</v>
      </c>
      <c r="D109" s="13" t="s">
        <v>227</v>
      </c>
      <c r="E109" s="13">
        <v>0</v>
      </c>
      <c r="F109" s="13">
        <v>0</v>
      </c>
      <c r="G109" s="13">
        <v>0</v>
      </c>
      <c r="H109" s="13" t="s">
        <v>25</v>
      </c>
      <c r="L109" s="3" t="s">
        <v>227</v>
      </c>
      <c r="M109" s="3">
        <v>0</v>
      </c>
      <c r="N109" s="3">
        <v>0</v>
      </c>
      <c r="O109" s="13" t="s">
        <v>227</v>
      </c>
      <c r="P109" s="13">
        <v>0</v>
      </c>
      <c r="Q109" s="13">
        <v>0</v>
      </c>
      <c r="R109" s="13">
        <v>0</v>
      </c>
      <c r="S109" s="13" t="s">
        <v>25</v>
      </c>
      <c r="U109" s="3" t="str">
        <f>IF(Q109&gt;$Q$1,"NA",(IF(R109&lt;'[6]Point Tables'!$V$7,"OLD",(IF(S109="Y","X",(VLOOKUP(P109,[1]Y10WF!$A$1:$A$65536,1,FALSE)))))))</f>
        <v>OLD</v>
      </c>
      <c r="W109" s="3"/>
      <c r="X109" s="3"/>
      <c r="Y109" s="3"/>
      <c r="AH109" s="3"/>
      <c r="AI109" s="3"/>
      <c r="AJ109" s="3"/>
      <c r="AS109" s="3"/>
      <c r="AT109" s="3"/>
      <c r="AU109" s="3"/>
      <c r="BD109" s="3"/>
      <c r="BE109" s="3"/>
      <c r="BF109" s="3"/>
      <c r="BO109" s="3"/>
      <c r="BP109" s="3"/>
      <c r="BQ109" s="3"/>
      <c r="BZ109" s="3"/>
      <c r="CA109" s="3"/>
      <c r="CB109" s="3"/>
      <c r="CK109" s="3"/>
      <c r="CL109" s="3"/>
      <c r="CM109" s="3"/>
      <c r="CV109" s="3"/>
      <c r="CW109" s="3"/>
      <c r="CX109" s="3"/>
      <c r="DG109" s="3"/>
      <c r="DH109" s="3"/>
      <c r="DI109" s="3"/>
    </row>
    <row r="110" spans="1:113">
      <c r="A110" s="3" t="s">
        <v>227</v>
      </c>
      <c r="B110" s="3">
        <v>0</v>
      </c>
      <c r="C110" s="3">
        <v>0</v>
      </c>
      <c r="D110" s="13" t="s">
        <v>227</v>
      </c>
      <c r="E110" s="13">
        <v>0</v>
      </c>
      <c r="F110" s="13">
        <v>0</v>
      </c>
      <c r="G110" s="13">
        <v>0</v>
      </c>
      <c r="H110" s="13" t="s">
        <v>25</v>
      </c>
      <c r="L110" s="3" t="s">
        <v>227</v>
      </c>
      <c r="M110" s="3">
        <v>0</v>
      </c>
      <c r="N110" s="3">
        <v>0</v>
      </c>
      <c r="O110" s="13" t="s">
        <v>227</v>
      </c>
      <c r="P110" s="13">
        <v>0</v>
      </c>
      <c r="Q110" s="13">
        <v>0</v>
      </c>
      <c r="R110" s="13">
        <v>0</v>
      </c>
      <c r="S110" s="13" t="s">
        <v>25</v>
      </c>
      <c r="U110" s="3" t="str">
        <f>IF(Q110&gt;$Q$1,"NA",(IF(R110&lt;'[6]Point Tables'!$V$7,"OLD",(IF(S110="Y","X",(VLOOKUP(P110,[1]Y10WF!$A$1:$A$65536,1,FALSE)))))))</f>
        <v>OLD</v>
      </c>
      <c r="W110" s="3"/>
      <c r="X110" s="3"/>
      <c r="Y110" s="3"/>
      <c r="AH110" s="3"/>
      <c r="AI110" s="3"/>
      <c r="AJ110" s="3"/>
      <c r="AS110" s="3"/>
      <c r="AT110" s="3"/>
      <c r="AU110" s="3"/>
      <c r="BD110" s="3"/>
      <c r="BE110" s="3"/>
      <c r="BF110" s="3"/>
      <c r="BO110" s="3"/>
      <c r="BP110" s="3"/>
      <c r="BQ110" s="3"/>
      <c r="BZ110" s="3"/>
      <c r="CA110" s="3"/>
      <c r="CB110" s="3"/>
      <c r="CK110" s="3"/>
      <c r="CL110" s="3"/>
      <c r="CM110" s="3"/>
      <c r="CV110" s="3"/>
      <c r="CW110" s="3"/>
      <c r="CX110" s="3"/>
      <c r="DG110" s="3"/>
      <c r="DH110" s="3"/>
      <c r="DI110" s="3"/>
    </row>
    <row r="111" spans="1:113">
      <c r="A111" s="3" t="s">
        <v>227</v>
      </c>
      <c r="B111" s="3">
        <v>0</v>
      </c>
      <c r="C111" s="3">
        <v>0</v>
      </c>
      <c r="D111" s="13" t="s">
        <v>227</v>
      </c>
      <c r="E111" s="13">
        <v>0</v>
      </c>
      <c r="F111" s="13">
        <v>0</v>
      </c>
      <c r="G111" s="13">
        <v>0</v>
      </c>
      <c r="H111" s="13" t="s">
        <v>25</v>
      </c>
      <c r="L111" s="3" t="s">
        <v>227</v>
      </c>
      <c r="M111" s="3">
        <v>0</v>
      </c>
      <c r="N111" s="3">
        <v>0</v>
      </c>
      <c r="O111" s="13" t="s">
        <v>227</v>
      </c>
      <c r="P111" s="13">
        <v>0</v>
      </c>
      <c r="Q111" s="13">
        <v>0</v>
      </c>
      <c r="R111" s="13">
        <v>0</v>
      </c>
      <c r="S111" s="13" t="s">
        <v>25</v>
      </c>
      <c r="U111" s="3" t="str">
        <f>IF(Q111&gt;$Q$1,"NA",(IF(R111&lt;'[6]Point Tables'!$V$7,"OLD",(IF(S111="Y","X",(VLOOKUP(P111,[1]Y10WF!$A$1:$A$65536,1,FALSE)))))))</f>
        <v>OLD</v>
      </c>
      <c r="W111" s="3"/>
      <c r="X111" s="3"/>
      <c r="Y111" s="3"/>
      <c r="AH111" s="3"/>
      <c r="AI111" s="3"/>
      <c r="AJ111" s="3"/>
      <c r="AS111" s="3"/>
      <c r="AT111" s="3"/>
      <c r="AU111" s="3"/>
      <c r="BD111" s="3"/>
      <c r="BE111" s="3"/>
      <c r="BF111" s="3"/>
      <c r="BO111" s="3"/>
      <c r="BP111" s="3"/>
      <c r="BQ111" s="3"/>
      <c r="BZ111" s="3"/>
      <c r="CA111" s="3"/>
      <c r="CB111" s="3"/>
      <c r="CK111" s="3"/>
      <c r="CL111" s="3"/>
      <c r="CM111" s="3"/>
      <c r="CV111" s="3"/>
      <c r="CW111" s="3"/>
      <c r="CX111" s="3"/>
      <c r="DG111" s="3"/>
      <c r="DH111" s="3"/>
      <c r="DI111" s="3"/>
    </row>
    <row r="112" spans="1:113">
      <c r="A112" s="3" t="s">
        <v>227</v>
      </c>
      <c r="B112" s="3">
        <v>0</v>
      </c>
      <c r="C112" s="3">
        <v>0</v>
      </c>
      <c r="D112" s="13" t="s">
        <v>227</v>
      </c>
      <c r="E112" s="13">
        <v>0</v>
      </c>
      <c r="F112" s="13">
        <v>0</v>
      </c>
      <c r="G112" s="13">
        <v>0</v>
      </c>
      <c r="H112" s="13" t="s">
        <v>25</v>
      </c>
      <c r="L112" s="3" t="s">
        <v>227</v>
      </c>
      <c r="M112" s="3">
        <v>0</v>
      </c>
      <c r="N112" s="3">
        <v>0</v>
      </c>
      <c r="O112" s="13" t="s">
        <v>227</v>
      </c>
      <c r="P112" s="13">
        <v>0</v>
      </c>
      <c r="Q112" s="13">
        <v>0</v>
      </c>
      <c r="R112" s="13">
        <v>0</v>
      </c>
      <c r="S112" s="13" t="s">
        <v>25</v>
      </c>
      <c r="U112" s="3" t="str">
        <f>IF(Q112&gt;$Q$1,"NA",(IF(R112&lt;'[6]Point Tables'!$V$7,"OLD",(IF(S112="Y","X",(VLOOKUP(P112,[1]Y10WF!$A$1:$A$65536,1,FALSE)))))))</f>
        <v>OLD</v>
      </c>
      <c r="W112" s="3"/>
      <c r="X112" s="3"/>
      <c r="Y112" s="3"/>
      <c r="AH112" s="3"/>
      <c r="AI112" s="3"/>
      <c r="AJ112" s="3"/>
      <c r="AS112" s="3"/>
      <c r="AT112" s="3"/>
      <c r="AU112" s="3"/>
      <c r="BD112" s="3"/>
      <c r="BE112" s="3"/>
      <c r="BF112" s="3"/>
      <c r="BO112" s="3"/>
      <c r="BP112" s="3"/>
      <c r="BQ112" s="3"/>
      <c r="BZ112" s="3"/>
      <c r="CA112" s="3"/>
      <c r="CB112" s="3"/>
      <c r="CK112" s="3"/>
      <c r="CL112" s="3"/>
      <c r="CM112" s="3"/>
      <c r="CV112" s="3"/>
      <c r="CW112" s="3"/>
      <c r="CX112" s="3"/>
      <c r="DG112" s="3"/>
      <c r="DH112" s="3"/>
      <c r="DI112" s="3"/>
    </row>
    <row r="113" spans="1:113">
      <c r="A113" s="3" t="s">
        <v>227</v>
      </c>
      <c r="B113" s="3">
        <v>0</v>
      </c>
      <c r="C113" s="3">
        <v>0</v>
      </c>
      <c r="D113" s="13" t="s">
        <v>227</v>
      </c>
      <c r="E113" s="13">
        <v>0</v>
      </c>
      <c r="F113" s="13">
        <v>0</v>
      </c>
      <c r="G113" s="13">
        <v>0</v>
      </c>
      <c r="H113" s="13" t="s">
        <v>25</v>
      </c>
      <c r="L113" s="3" t="s">
        <v>227</v>
      </c>
      <c r="M113" s="3">
        <v>0</v>
      </c>
      <c r="N113" s="3">
        <v>0</v>
      </c>
      <c r="O113" s="13" t="s">
        <v>227</v>
      </c>
      <c r="P113" s="13">
        <v>0</v>
      </c>
      <c r="Q113" s="13">
        <v>0</v>
      </c>
      <c r="R113" s="13">
        <v>0</v>
      </c>
      <c r="S113" s="13" t="s">
        <v>25</v>
      </c>
      <c r="U113" s="3" t="str">
        <f>IF(Q113&gt;$Q$1,"NA",(IF(R113&lt;'[6]Point Tables'!$V$7,"OLD",(IF(S113="Y","X",(VLOOKUP(P113,[1]Y10WF!$A$1:$A$65536,1,FALSE)))))))</f>
        <v>OLD</v>
      </c>
      <c r="W113" s="3"/>
      <c r="X113" s="3"/>
      <c r="Y113" s="3"/>
      <c r="AH113" s="3"/>
      <c r="AI113" s="3"/>
      <c r="AJ113" s="3"/>
      <c r="AS113" s="3"/>
      <c r="AT113" s="3"/>
      <c r="AU113" s="3"/>
      <c r="BD113" s="3"/>
      <c r="BE113" s="3"/>
      <c r="BF113" s="3"/>
      <c r="BO113" s="3"/>
      <c r="BP113" s="3"/>
      <c r="BQ113" s="3"/>
      <c r="BZ113" s="3"/>
      <c r="CA113" s="3"/>
      <c r="CB113" s="3"/>
      <c r="CK113" s="3"/>
      <c r="CL113" s="3"/>
      <c r="CM113" s="3"/>
      <c r="CV113" s="3"/>
      <c r="CW113" s="3"/>
      <c r="CX113" s="3"/>
      <c r="DG113" s="3"/>
      <c r="DH113" s="3"/>
      <c r="DI113" s="3"/>
    </row>
    <row r="114" spans="1:113">
      <c r="A114" s="3" t="s">
        <v>227</v>
      </c>
      <c r="B114" s="3">
        <v>0</v>
      </c>
      <c r="C114" s="3">
        <v>0</v>
      </c>
      <c r="D114" s="13" t="s">
        <v>227</v>
      </c>
      <c r="E114" s="13">
        <v>0</v>
      </c>
      <c r="F114" s="13">
        <v>0</v>
      </c>
      <c r="G114" s="13">
        <v>0</v>
      </c>
      <c r="H114" s="13" t="s">
        <v>25</v>
      </c>
      <c r="L114" s="3" t="s">
        <v>227</v>
      </c>
      <c r="M114" s="3">
        <v>0</v>
      </c>
      <c r="N114" s="3">
        <v>0</v>
      </c>
      <c r="O114" s="13" t="s">
        <v>227</v>
      </c>
      <c r="P114" s="13">
        <v>0</v>
      </c>
      <c r="Q114" s="13">
        <v>0</v>
      </c>
      <c r="R114" s="13">
        <v>0</v>
      </c>
      <c r="S114" s="13" t="s">
        <v>25</v>
      </c>
      <c r="U114" s="3" t="str">
        <f>IF(Q114&gt;$Q$1,"NA",(IF(R114&lt;'[6]Point Tables'!$V$7,"OLD",(IF(S114="Y","X",(VLOOKUP(P114,[1]Y10WF!$A$1:$A$65536,1,FALSE)))))))</f>
        <v>OLD</v>
      </c>
      <c r="W114" s="3"/>
      <c r="X114" s="3"/>
      <c r="Y114" s="3"/>
      <c r="AH114" s="3"/>
      <c r="AI114" s="3"/>
      <c r="AJ114" s="3"/>
      <c r="AS114" s="3"/>
      <c r="AT114" s="3"/>
      <c r="AU114" s="3"/>
      <c r="BD114" s="3"/>
      <c r="BE114" s="3"/>
      <c r="BF114" s="3"/>
      <c r="BO114" s="3"/>
      <c r="BP114" s="3"/>
      <c r="BQ114" s="3"/>
      <c r="BZ114" s="3"/>
      <c r="CA114" s="3"/>
      <c r="CB114" s="3"/>
      <c r="CK114" s="3"/>
      <c r="CL114" s="3"/>
      <c r="CM114" s="3"/>
      <c r="CV114" s="3"/>
      <c r="CW114" s="3"/>
      <c r="CX114" s="3"/>
      <c r="DG114" s="3"/>
      <c r="DH114" s="3"/>
      <c r="DI114" s="3"/>
    </row>
    <row r="115" spans="1:113">
      <c r="A115" s="3" t="s">
        <v>227</v>
      </c>
      <c r="B115" s="3">
        <v>0</v>
      </c>
      <c r="C115" s="3">
        <v>0</v>
      </c>
      <c r="D115" s="13" t="s">
        <v>227</v>
      </c>
      <c r="E115" s="13">
        <v>0</v>
      </c>
      <c r="F115" s="13">
        <v>0</v>
      </c>
      <c r="G115" s="13">
        <v>0</v>
      </c>
      <c r="H115" s="13" t="s">
        <v>25</v>
      </c>
      <c r="L115" s="3" t="s">
        <v>227</v>
      </c>
      <c r="M115" s="3">
        <v>0</v>
      </c>
      <c r="N115" s="3">
        <v>0</v>
      </c>
      <c r="O115" s="13" t="s">
        <v>227</v>
      </c>
      <c r="P115" s="13">
        <v>0</v>
      </c>
      <c r="Q115" s="13">
        <v>0</v>
      </c>
      <c r="R115" s="13">
        <v>0</v>
      </c>
      <c r="S115" s="13" t="s">
        <v>25</v>
      </c>
      <c r="U115" s="3" t="str">
        <f>IF(Q115&gt;$Q$1,"NA",(IF(R115&lt;'[6]Point Tables'!$V$7,"OLD",(IF(S115="Y","X",(VLOOKUP(P115,[1]Y10WF!$A$1:$A$65536,1,FALSE)))))))</f>
        <v>OLD</v>
      </c>
      <c r="W115" s="3"/>
      <c r="X115" s="3"/>
      <c r="Y115" s="3"/>
      <c r="AH115" s="3"/>
      <c r="AI115" s="3"/>
      <c r="AJ115" s="3"/>
      <c r="AS115" s="3"/>
      <c r="AT115" s="3"/>
      <c r="AU115" s="3"/>
      <c r="BD115" s="3"/>
      <c r="BE115" s="3"/>
      <c r="BF115" s="3"/>
      <c r="BO115" s="3"/>
      <c r="BP115" s="3"/>
      <c r="BQ115" s="3"/>
      <c r="BZ115" s="3"/>
      <c r="CA115" s="3"/>
      <c r="CB115" s="3"/>
      <c r="CK115" s="3"/>
      <c r="CL115" s="3"/>
      <c r="CM115" s="3"/>
      <c r="CV115" s="3"/>
      <c r="CW115" s="3"/>
      <c r="CX115" s="3"/>
      <c r="DG115" s="3"/>
      <c r="DH115" s="3"/>
      <c r="DI115" s="3"/>
    </row>
    <row r="116" spans="1:113">
      <c r="A116" s="3" t="s">
        <v>227</v>
      </c>
      <c r="B116" s="3">
        <v>0</v>
      </c>
      <c r="C116" s="3">
        <v>0</v>
      </c>
      <c r="D116" s="13" t="s">
        <v>227</v>
      </c>
      <c r="E116" s="13">
        <v>0</v>
      </c>
      <c r="F116" s="13">
        <v>0</v>
      </c>
      <c r="G116" s="13">
        <v>0</v>
      </c>
      <c r="H116" s="13" t="s">
        <v>25</v>
      </c>
      <c r="L116" s="3" t="s">
        <v>227</v>
      </c>
      <c r="M116" s="3">
        <v>0</v>
      </c>
      <c r="N116" s="3">
        <v>0</v>
      </c>
      <c r="O116" s="13" t="s">
        <v>227</v>
      </c>
      <c r="P116" s="13">
        <v>0</v>
      </c>
      <c r="Q116" s="13">
        <v>0</v>
      </c>
      <c r="R116" s="13">
        <v>0</v>
      </c>
      <c r="S116" s="13" t="s">
        <v>25</v>
      </c>
      <c r="U116" s="3" t="str">
        <f>IF(Q116&gt;$Q$1,"NA",(IF(R116&lt;'[6]Point Tables'!$V$7,"OLD",(IF(S116="Y","X",(VLOOKUP(P116,[1]Y10WF!$A$1:$A$65536,1,FALSE)))))))</f>
        <v>OLD</v>
      </c>
      <c r="W116" s="3"/>
      <c r="X116" s="3"/>
      <c r="Y116" s="3"/>
      <c r="AH116" s="3"/>
      <c r="AI116" s="3"/>
      <c r="AJ116" s="3"/>
      <c r="AS116" s="3"/>
      <c r="AT116" s="3"/>
      <c r="AU116" s="3"/>
      <c r="BD116" s="3"/>
      <c r="BE116" s="3"/>
      <c r="BF116" s="3"/>
      <c r="BO116" s="3"/>
      <c r="BP116" s="3"/>
      <c r="BQ116" s="3"/>
      <c r="BZ116" s="3"/>
      <c r="CA116" s="3"/>
      <c r="CB116" s="3"/>
      <c r="CK116" s="3"/>
      <c r="CL116" s="3"/>
      <c r="CM116" s="3"/>
      <c r="CV116" s="3"/>
      <c r="CW116" s="3"/>
      <c r="CX116" s="3"/>
      <c r="DG116" s="3"/>
      <c r="DH116" s="3"/>
      <c r="DI116" s="3"/>
    </row>
    <row r="117" spans="1:113">
      <c r="A117" s="3" t="s">
        <v>227</v>
      </c>
      <c r="B117" s="3">
        <v>0</v>
      </c>
      <c r="C117" s="3">
        <v>0</v>
      </c>
      <c r="D117" s="13" t="s">
        <v>227</v>
      </c>
      <c r="E117" s="13">
        <v>0</v>
      </c>
      <c r="F117" s="13">
        <v>0</v>
      </c>
      <c r="G117" s="13">
        <v>0</v>
      </c>
      <c r="H117" s="13" t="s">
        <v>25</v>
      </c>
      <c r="L117" s="3" t="s">
        <v>227</v>
      </c>
      <c r="M117" s="3">
        <v>0</v>
      </c>
      <c r="N117" s="3">
        <v>0</v>
      </c>
      <c r="O117" s="13" t="s">
        <v>227</v>
      </c>
      <c r="P117" s="13">
        <v>0</v>
      </c>
      <c r="Q117" s="13">
        <v>0</v>
      </c>
      <c r="R117" s="13">
        <v>0</v>
      </c>
      <c r="S117" s="13" t="s">
        <v>25</v>
      </c>
      <c r="U117" s="3" t="str">
        <f>IF(Q117&gt;$Q$1,"NA",(IF(R117&lt;'[6]Point Tables'!$V$7,"OLD",(IF(S117="Y","X",(VLOOKUP(P117,[1]Y10WF!$A$1:$A$65536,1,FALSE)))))))</f>
        <v>OLD</v>
      </c>
      <c r="W117" s="3"/>
      <c r="X117" s="3"/>
      <c r="Y117" s="3"/>
      <c r="AH117" s="3"/>
      <c r="AI117" s="3"/>
      <c r="AJ117" s="3"/>
      <c r="AS117" s="3"/>
      <c r="AT117" s="3"/>
      <c r="AU117" s="3"/>
      <c r="BD117" s="3"/>
      <c r="BE117" s="3"/>
      <c r="BF117" s="3"/>
      <c r="BO117" s="3"/>
      <c r="BP117" s="3"/>
      <c r="BQ117" s="3"/>
      <c r="BZ117" s="3"/>
      <c r="CA117" s="3"/>
      <c r="CB117" s="3"/>
      <c r="CK117" s="3"/>
      <c r="CL117" s="3"/>
      <c r="CM117" s="3"/>
      <c r="CV117" s="3"/>
      <c r="CW117" s="3"/>
      <c r="CX117" s="3"/>
      <c r="DG117" s="3"/>
      <c r="DH117" s="3"/>
      <c r="DI117" s="3"/>
    </row>
    <row r="118" spans="1:113">
      <c r="A118" s="3" t="s">
        <v>227</v>
      </c>
      <c r="B118" s="3">
        <v>0</v>
      </c>
      <c r="C118" s="3">
        <v>0</v>
      </c>
      <c r="D118" s="13" t="s">
        <v>227</v>
      </c>
      <c r="E118" s="13">
        <v>0</v>
      </c>
      <c r="F118" s="13">
        <v>0</v>
      </c>
      <c r="G118" s="13">
        <v>0</v>
      </c>
      <c r="H118" s="13" t="s">
        <v>25</v>
      </c>
      <c r="L118" s="3" t="s">
        <v>227</v>
      </c>
      <c r="M118" s="3">
        <v>0</v>
      </c>
      <c r="N118" s="3">
        <v>0</v>
      </c>
      <c r="O118" s="13" t="s">
        <v>227</v>
      </c>
      <c r="P118" s="13">
        <v>0</v>
      </c>
      <c r="Q118" s="13">
        <v>0</v>
      </c>
      <c r="R118" s="13">
        <v>0</v>
      </c>
      <c r="S118" s="13" t="s">
        <v>25</v>
      </c>
      <c r="U118" s="3" t="str">
        <f>IF(Q118&gt;$Q$1,"NA",(IF(R118&lt;'[6]Point Tables'!$V$7,"OLD",(IF(S118="Y","X",(VLOOKUP(P118,[1]Y10WF!$A$1:$A$65536,1,FALSE)))))))</f>
        <v>OLD</v>
      </c>
      <c r="W118" s="3"/>
      <c r="X118" s="3"/>
      <c r="Y118" s="3"/>
      <c r="AH118" s="3"/>
      <c r="AI118" s="3"/>
      <c r="AJ118" s="3"/>
      <c r="AS118" s="3"/>
      <c r="AT118" s="3"/>
      <c r="AU118" s="3"/>
      <c r="BD118" s="3"/>
      <c r="BE118" s="3"/>
      <c r="BF118" s="3"/>
      <c r="BO118" s="3"/>
      <c r="BP118" s="3"/>
      <c r="BQ118" s="3"/>
      <c r="BZ118" s="3"/>
      <c r="CA118" s="3"/>
      <c r="CB118" s="3"/>
      <c r="CK118" s="3"/>
      <c r="CL118" s="3"/>
      <c r="CM118" s="3"/>
      <c r="CV118" s="3"/>
      <c r="CW118" s="3"/>
      <c r="CX118" s="3"/>
      <c r="DG118" s="3"/>
      <c r="DH118" s="3"/>
      <c r="DI118" s="3"/>
    </row>
    <row r="119" spans="1:113">
      <c r="A119" s="3" t="s">
        <v>227</v>
      </c>
      <c r="B119" s="3">
        <v>0</v>
      </c>
      <c r="C119" s="3">
        <v>0</v>
      </c>
      <c r="D119" s="13" t="s">
        <v>227</v>
      </c>
      <c r="E119" s="13">
        <v>0</v>
      </c>
      <c r="F119" s="13">
        <v>0</v>
      </c>
      <c r="G119" s="13">
        <v>0</v>
      </c>
      <c r="H119" s="13" t="s">
        <v>25</v>
      </c>
      <c r="L119" s="3" t="s">
        <v>227</v>
      </c>
      <c r="M119" s="3">
        <v>0</v>
      </c>
      <c r="N119" s="3">
        <v>0</v>
      </c>
      <c r="O119" s="13" t="s">
        <v>227</v>
      </c>
      <c r="P119" s="13">
        <v>0</v>
      </c>
      <c r="Q119" s="13">
        <v>0</v>
      </c>
      <c r="R119" s="13">
        <v>0</v>
      </c>
      <c r="S119" s="13" t="s">
        <v>25</v>
      </c>
      <c r="U119" s="3" t="str">
        <f>IF(Q119&gt;$Q$1,"NA",(IF(R119&lt;'[6]Point Tables'!$V$7,"OLD",(IF(S119="Y","X",(VLOOKUP(P119,[1]Y10WF!$A$1:$A$65536,1,FALSE)))))))</f>
        <v>OLD</v>
      </c>
      <c r="W119" s="3"/>
      <c r="X119" s="3"/>
      <c r="Y119" s="3"/>
      <c r="AH119" s="3"/>
      <c r="AI119" s="3"/>
      <c r="AJ119" s="3"/>
      <c r="AS119" s="3"/>
      <c r="AT119" s="3"/>
      <c r="AU119" s="3"/>
      <c r="BD119" s="3"/>
      <c r="BE119" s="3"/>
      <c r="BF119" s="3"/>
      <c r="BO119" s="3"/>
      <c r="BP119" s="3"/>
      <c r="BQ119" s="3"/>
      <c r="BZ119" s="3"/>
      <c r="CA119" s="3"/>
      <c r="CB119" s="3"/>
      <c r="CK119" s="3"/>
      <c r="CL119" s="3"/>
      <c r="CM119" s="3"/>
      <c r="CV119" s="3"/>
      <c r="CW119" s="3"/>
      <c r="CX119" s="3"/>
      <c r="DG119" s="3"/>
      <c r="DH119" s="3"/>
      <c r="DI119" s="3"/>
    </row>
    <row r="120" spans="1:113">
      <c r="A120" s="3" t="s">
        <v>227</v>
      </c>
      <c r="B120" s="3">
        <v>0</v>
      </c>
      <c r="C120" s="3">
        <v>0</v>
      </c>
      <c r="D120" s="13" t="s">
        <v>227</v>
      </c>
      <c r="E120" s="13">
        <v>0</v>
      </c>
      <c r="F120" s="13">
        <v>0</v>
      </c>
      <c r="G120" s="13">
        <v>0</v>
      </c>
      <c r="H120" s="13" t="s">
        <v>25</v>
      </c>
      <c r="L120" s="3" t="s">
        <v>227</v>
      </c>
      <c r="M120" s="3">
        <v>0</v>
      </c>
      <c r="N120" s="3">
        <v>0</v>
      </c>
      <c r="O120" s="13" t="s">
        <v>227</v>
      </c>
      <c r="P120" s="13">
        <v>0</v>
      </c>
      <c r="Q120" s="13">
        <v>0</v>
      </c>
      <c r="R120" s="13">
        <v>0</v>
      </c>
      <c r="S120" s="13" t="s">
        <v>25</v>
      </c>
      <c r="U120" s="3" t="str">
        <f>IF(Q120&gt;$Q$1,"NA",(IF(R120&lt;'[6]Point Tables'!$V$7,"OLD",(IF(S120="Y","X",(VLOOKUP(P120,[1]Y10WF!$A$1:$A$65536,1,FALSE)))))))</f>
        <v>OLD</v>
      </c>
      <c r="W120" s="3"/>
      <c r="X120" s="3"/>
      <c r="Y120" s="3"/>
      <c r="AH120" s="3"/>
      <c r="AI120" s="3"/>
      <c r="AJ120" s="3"/>
      <c r="AS120" s="3"/>
      <c r="AT120" s="3"/>
      <c r="AU120" s="3"/>
      <c r="BD120" s="3"/>
      <c r="BE120" s="3"/>
      <c r="BF120" s="3"/>
      <c r="BO120" s="3"/>
      <c r="BP120" s="3"/>
      <c r="BQ120" s="3"/>
      <c r="BZ120" s="3"/>
      <c r="CA120" s="3"/>
      <c r="CB120" s="3"/>
      <c r="CK120" s="3"/>
      <c r="CL120" s="3"/>
      <c r="CM120" s="3"/>
      <c r="CV120" s="3"/>
      <c r="CW120" s="3"/>
      <c r="CX120" s="3"/>
      <c r="DG120" s="3"/>
      <c r="DH120" s="3"/>
      <c r="DI120" s="3"/>
    </row>
    <row r="121" spans="1:113">
      <c r="A121" s="3" t="s">
        <v>227</v>
      </c>
      <c r="B121" s="3">
        <v>0</v>
      </c>
      <c r="C121" s="3">
        <v>0</v>
      </c>
      <c r="D121" s="13" t="s">
        <v>227</v>
      </c>
      <c r="E121" s="13">
        <v>0</v>
      </c>
      <c r="F121" s="13">
        <v>0</v>
      </c>
      <c r="G121" s="13">
        <v>0</v>
      </c>
      <c r="H121" s="13" t="s">
        <v>25</v>
      </c>
      <c r="L121" s="3" t="s">
        <v>227</v>
      </c>
      <c r="M121" s="3">
        <v>0</v>
      </c>
      <c r="N121" s="3">
        <v>0</v>
      </c>
      <c r="O121" s="13" t="s">
        <v>227</v>
      </c>
      <c r="P121" s="13">
        <v>0</v>
      </c>
      <c r="Q121" s="13">
        <v>0</v>
      </c>
      <c r="R121" s="13">
        <v>0</v>
      </c>
      <c r="S121" s="13" t="s">
        <v>25</v>
      </c>
      <c r="U121" s="3" t="str">
        <f>IF(Q121&gt;$Q$1,"NA",(IF(R121&lt;'[6]Point Tables'!$V$7,"OLD",(IF(S121="Y","X",(VLOOKUP(P121,[1]Y10WF!$A$1:$A$65536,1,FALSE)))))))</f>
        <v>OLD</v>
      </c>
      <c r="W121" s="3"/>
      <c r="X121" s="3"/>
      <c r="Y121" s="3"/>
      <c r="AH121" s="3"/>
      <c r="AI121" s="3"/>
      <c r="AJ121" s="3"/>
      <c r="AS121" s="3"/>
      <c r="AT121" s="3"/>
      <c r="AU121" s="3"/>
      <c r="BD121" s="3"/>
      <c r="BE121" s="3"/>
      <c r="BF121" s="3"/>
      <c r="BO121" s="3"/>
      <c r="BP121" s="3"/>
      <c r="BQ121" s="3"/>
      <c r="BZ121" s="3"/>
      <c r="CA121" s="3"/>
      <c r="CB121" s="3"/>
      <c r="CK121" s="3"/>
      <c r="CL121" s="3"/>
      <c r="CM121" s="3"/>
      <c r="CV121" s="3"/>
      <c r="CW121" s="3"/>
      <c r="CX121" s="3"/>
      <c r="DG121" s="3"/>
      <c r="DH121" s="3"/>
      <c r="DI121" s="3"/>
    </row>
    <row r="122" spans="1:113">
      <c r="A122" s="3" t="s">
        <v>227</v>
      </c>
      <c r="B122" s="3">
        <v>0</v>
      </c>
      <c r="C122" s="3">
        <v>0</v>
      </c>
      <c r="D122" s="13" t="s">
        <v>227</v>
      </c>
      <c r="E122" s="13">
        <v>0</v>
      </c>
      <c r="F122" s="13">
        <v>0</v>
      </c>
      <c r="G122" s="13">
        <v>0</v>
      </c>
      <c r="H122" s="13" t="s">
        <v>25</v>
      </c>
      <c r="L122" s="3" t="s">
        <v>227</v>
      </c>
      <c r="M122" s="3">
        <v>0</v>
      </c>
      <c r="N122" s="3">
        <v>0</v>
      </c>
      <c r="O122" s="13" t="s">
        <v>227</v>
      </c>
      <c r="P122" s="13">
        <v>0</v>
      </c>
      <c r="Q122" s="13">
        <v>0</v>
      </c>
      <c r="R122" s="13">
        <v>0</v>
      </c>
      <c r="S122" s="13" t="s">
        <v>25</v>
      </c>
      <c r="U122" s="3" t="str">
        <f>IF(Q122&gt;$Q$1,"NA",(IF(R122&lt;'[6]Point Tables'!$V$7,"OLD",(IF(S122="Y","X",(VLOOKUP(P122,[1]Y10WF!$A$1:$A$65536,1,FALSE)))))))</f>
        <v>OLD</v>
      </c>
      <c r="W122" s="3"/>
      <c r="X122" s="3"/>
      <c r="Y122" s="3"/>
      <c r="AH122" s="3"/>
      <c r="AI122" s="3"/>
      <c r="AJ122" s="3"/>
      <c r="AS122" s="3"/>
      <c r="AT122" s="3"/>
      <c r="AU122" s="3"/>
      <c r="BD122" s="3"/>
      <c r="BE122" s="3"/>
      <c r="BF122" s="3"/>
      <c r="BO122" s="3"/>
      <c r="BP122" s="3"/>
      <c r="BQ122" s="3"/>
      <c r="BZ122" s="3"/>
      <c r="CA122" s="3"/>
      <c r="CB122" s="3"/>
      <c r="CK122" s="3"/>
      <c r="CL122" s="3"/>
      <c r="CM122" s="3"/>
      <c r="CV122" s="3"/>
      <c r="CW122" s="3"/>
      <c r="CX122" s="3"/>
      <c r="DG122" s="3"/>
      <c r="DH122" s="3"/>
      <c r="DI122" s="3"/>
    </row>
    <row r="123" spans="1:113">
      <c r="A123" s="3" t="s">
        <v>227</v>
      </c>
      <c r="B123" s="3">
        <v>0</v>
      </c>
      <c r="C123" s="3">
        <v>0</v>
      </c>
      <c r="D123" s="13" t="s">
        <v>227</v>
      </c>
      <c r="E123" s="13">
        <v>0</v>
      </c>
      <c r="F123" s="13">
        <v>0</v>
      </c>
      <c r="G123" s="13">
        <v>0</v>
      </c>
      <c r="H123" s="13" t="s">
        <v>25</v>
      </c>
      <c r="L123" s="3" t="s">
        <v>227</v>
      </c>
      <c r="M123" s="3">
        <v>0</v>
      </c>
      <c r="N123" s="3">
        <v>0</v>
      </c>
      <c r="O123" s="13" t="s">
        <v>227</v>
      </c>
      <c r="P123" s="13">
        <v>0</v>
      </c>
      <c r="Q123" s="13">
        <v>0</v>
      </c>
      <c r="R123" s="13">
        <v>0</v>
      </c>
      <c r="S123" s="13" t="s">
        <v>25</v>
      </c>
      <c r="U123" s="3" t="str">
        <f>IF(Q123&gt;$Q$1,"NA",(IF(R123&lt;'[6]Point Tables'!$V$7,"OLD",(IF(S123="Y","X",(VLOOKUP(P123,[1]Y10WF!$A$1:$A$65536,1,FALSE)))))))</f>
        <v>OLD</v>
      </c>
      <c r="W123" s="3"/>
      <c r="X123" s="3"/>
      <c r="Y123" s="3"/>
      <c r="AH123" s="3"/>
      <c r="AI123" s="3"/>
      <c r="AJ123" s="3"/>
      <c r="AS123" s="3"/>
      <c r="AT123" s="3"/>
      <c r="AU123" s="3"/>
      <c r="BD123" s="3"/>
      <c r="BE123" s="3"/>
      <c r="BF123" s="3"/>
      <c r="BO123" s="3"/>
      <c r="BP123" s="3"/>
      <c r="BQ123" s="3"/>
      <c r="BZ123" s="3"/>
      <c r="CA123" s="3"/>
      <c r="CB123" s="3"/>
      <c r="CK123" s="3"/>
      <c r="CL123" s="3"/>
      <c r="CM123" s="3"/>
      <c r="CV123" s="3"/>
      <c r="CW123" s="3"/>
      <c r="CX123" s="3"/>
      <c r="DG123" s="3"/>
      <c r="DH123" s="3"/>
      <c r="DI123" s="3"/>
    </row>
    <row r="124" spans="1:113">
      <c r="A124" s="3" t="s">
        <v>227</v>
      </c>
      <c r="B124" s="3">
        <v>0</v>
      </c>
      <c r="C124" s="3">
        <v>0</v>
      </c>
      <c r="D124" s="13" t="s">
        <v>227</v>
      </c>
      <c r="E124" s="13">
        <v>0</v>
      </c>
      <c r="F124" s="13">
        <v>0</v>
      </c>
      <c r="G124" s="13">
        <v>0</v>
      </c>
      <c r="H124" s="13" t="s">
        <v>25</v>
      </c>
      <c r="L124" s="3" t="s">
        <v>227</v>
      </c>
      <c r="M124" s="3">
        <v>0</v>
      </c>
      <c r="N124" s="3">
        <v>0</v>
      </c>
      <c r="O124" s="13" t="s">
        <v>227</v>
      </c>
      <c r="P124" s="13">
        <v>0</v>
      </c>
      <c r="Q124" s="13">
        <v>0</v>
      </c>
      <c r="R124" s="13">
        <v>0</v>
      </c>
      <c r="S124" s="13" t="s">
        <v>25</v>
      </c>
      <c r="U124" s="3" t="str">
        <f>IF(Q124&gt;$Q$1,"NA",(IF(R124&lt;'[6]Point Tables'!$V$7,"OLD",(IF(S124="Y","X",(VLOOKUP(P124,[1]Y10WF!$A$1:$A$65536,1,FALSE)))))))</f>
        <v>OLD</v>
      </c>
      <c r="W124" s="3"/>
      <c r="X124" s="3"/>
      <c r="Y124" s="3"/>
      <c r="AH124" s="3"/>
      <c r="AI124" s="3"/>
      <c r="AJ124" s="3"/>
      <c r="AS124" s="3"/>
      <c r="AT124" s="3"/>
      <c r="AU124" s="3"/>
      <c r="BD124" s="3"/>
      <c r="BE124" s="3"/>
      <c r="BF124" s="3"/>
      <c r="BO124" s="3"/>
      <c r="BP124" s="3"/>
      <c r="BQ124" s="3"/>
      <c r="BZ124" s="3"/>
      <c r="CA124" s="3"/>
      <c r="CB124" s="3"/>
      <c r="CK124" s="3"/>
      <c r="CL124" s="3"/>
      <c r="CM124" s="3"/>
      <c r="CV124" s="3"/>
      <c r="CW124" s="3"/>
      <c r="CX124" s="3"/>
      <c r="DG124" s="3"/>
      <c r="DH124" s="3"/>
      <c r="DI124" s="3"/>
    </row>
    <row r="125" spans="1:113">
      <c r="A125" s="3" t="s">
        <v>227</v>
      </c>
      <c r="B125" s="3">
        <v>0</v>
      </c>
      <c r="C125" s="3">
        <v>0</v>
      </c>
      <c r="D125" s="13" t="s">
        <v>227</v>
      </c>
      <c r="E125" s="13">
        <v>0</v>
      </c>
      <c r="F125" s="13">
        <v>0</v>
      </c>
      <c r="G125" s="13">
        <v>0</v>
      </c>
      <c r="H125" s="13" t="s">
        <v>25</v>
      </c>
      <c r="L125" s="3" t="s">
        <v>227</v>
      </c>
      <c r="M125" s="3">
        <v>0</v>
      </c>
      <c r="N125" s="3">
        <v>0</v>
      </c>
      <c r="O125" s="13" t="s">
        <v>227</v>
      </c>
      <c r="P125" s="13">
        <v>0</v>
      </c>
      <c r="Q125" s="13">
        <v>0</v>
      </c>
      <c r="R125" s="13">
        <v>0</v>
      </c>
      <c r="S125" s="13" t="s">
        <v>25</v>
      </c>
      <c r="W125" s="3"/>
      <c r="X125" s="3"/>
      <c r="Y125" s="3"/>
      <c r="AH125" s="3"/>
      <c r="AI125" s="3"/>
      <c r="AJ125" s="3"/>
      <c r="AS125" s="3"/>
      <c r="AT125" s="3"/>
      <c r="AU125" s="3"/>
      <c r="BD125" s="3"/>
      <c r="BE125" s="3"/>
      <c r="BF125" s="3"/>
      <c r="BO125" s="3"/>
      <c r="BP125" s="3"/>
      <c r="BQ125" s="3"/>
      <c r="BZ125" s="3"/>
      <c r="CA125" s="3"/>
      <c r="CB125" s="3"/>
      <c r="CK125" s="3"/>
      <c r="CL125" s="3"/>
      <c r="CM125" s="3"/>
      <c r="CV125" s="3"/>
      <c r="CW125" s="3"/>
      <c r="CX125" s="3"/>
      <c r="DG125" s="3"/>
      <c r="DH125" s="3"/>
      <c r="DI125" s="3"/>
    </row>
    <row r="126" spans="1:113">
      <c r="A126" s="3" t="s">
        <v>227</v>
      </c>
      <c r="B126" s="3">
        <v>0</v>
      </c>
      <c r="C126" s="3">
        <v>0</v>
      </c>
      <c r="D126" s="13" t="s">
        <v>227</v>
      </c>
      <c r="E126" s="13">
        <v>0</v>
      </c>
      <c r="F126" s="13">
        <v>0</v>
      </c>
      <c r="G126" s="13">
        <v>0</v>
      </c>
      <c r="H126" s="13" t="s">
        <v>25</v>
      </c>
      <c r="L126" s="3" t="s">
        <v>227</v>
      </c>
      <c r="M126" s="3">
        <v>0</v>
      </c>
      <c r="N126" s="3">
        <v>0</v>
      </c>
      <c r="O126" s="13" t="s">
        <v>227</v>
      </c>
      <c r="P126" s="13">
        <v>0</v>
      </c>
      <c r="Q126" s="13">
        <v>0</v>
      </c>
      <c r="R126" s="13">
        <v>0</v>
      </c>
      <c r="S126" s="13" t="s">
        <v>25</v>
      </c>
      <c r="W126" s="3"/>
      <c r="X126" s="3"/>
      <c r="Y126" s="3"/>
      <c r="AH126" s="3"/>
      <c r="AI126" s="3"/>
      <c r="AJ126" s="3"/>
      <c r="AS126" s="3"/>
      <c r="AT126" s="3"/>
      <c r="AU126" s="3"/>
      <c r="BD126" s="3"/>
      <c r="BE126" s="3"/>
      <c r="BF126" s="3"/>
      <c r="BO126" s="3"/>
      <c r="BP126" s="3"/>
      <c r="BQ126" s="3"/>
      <c r="BZ126" s="3"/>
      <c r="CA126" s="3"/>
      <c r="CB126" s="3"/>
      <c r="CK126" s="3"/>
      <c r="CL126" s="3"/>
      <c r="CM126" s="3"/>
      <c r="CV126" s="3"/>
      <c r="CW126" s="3"/>
      <c r="CX126" s="3"/>
      <c r="DG126" s="3"/>
      <c r="DH126" s="3"/>
      <c r="DI126" s="3"/>
    </row>
    <row r="127" spans="1:113">
      <c r="A127" s="3" t="s">
        <v>227</v>
      </c>
      <c r="B127" s="3">
        <v>0</v>
      </c>
      <c r="C127" s="3">
        <v>0</v>
      </c>
      <c r="D127" s="13" t="s">
        <v>227</v>
      </c>
      <c r="E127" s="13">
        <v>0</v>
      </c>
      <c r="F127" s="13">
        <v>0</v>
      </c>
      <c r="G127" s="13">
        <v>0</v>
      </c>
      <c r="H127" s="13" t="s">
        <v>25</v>
      </c>
      <c r="L127" s="3" t="s">
        <v>227</v>
      </c>
      <c r="M127" s="3">
        <v>0</v>
      </c>
      <c r="N127" s="3">
        <v>0</v>
      </c>
      <c r="O127" s="13" t="s">
        <v>227</v>
      </c>
      <c r="P127" s="13">
        <v>0</v>
      </c>
      <c r="Q127" s="13">
        <v>0</v>
      </c>
      <c r="R127" s="13">
        <v>0</v>
      </c>
      <c r="S127" s="13" t="s">
        <v>25</v>
      </c>
      <c r="W127" s="3"/>
      <c r="X127" s="3"/>
      <c r="Y127" s="3"/>
      <c r="AH127" s="3"/>
      <c r="AI127" s="3"/>
      <c r="AJ127" s="3"/>
      <c r="AS127" s="3"/>
      <c r="AT127" s="3"/>
      <c r="AU127" s="3"/>
      <c r="BD127" s="3"/>
      <c r="BE127" s="3"/>
      <c r="BF127" s="3"/>
      <c r="BO127" s="3"/>
      <c r="BP127" s="3"/>
      <c r="BQ127" s="3"/>
      <c r="BZ127" s="3"/>
      <c r="CA127" s="3"/>
      <c r="CB127" s="3"/>
      <c r="CK127" s="3"/>
      <c r="CL127" s="3"/>
      <c r="CM127" s="3"/>
      <c r="CV127" s="3"/>
      <c r="CW127" s="3"/>
      <c r="CX127" s="3"/>
      <c r="DG127" s="3"/>
      <c r="DH127" s="3"/>
      <c r="DI127" s="3"/>
    </row>
    <row r="128" spans="1:113">
      <c r="A128" s="3" t="s">
        <v>227</v>
      </c>
      <c r="B128" s="3">
        <v>0</v>
      </c>
      <c r="C128" s="3">
        <v>0</v>
      </c>
      <c r="D128" s="13" t="s">
        <v>227</v>
      </c>
      <c r="E128" s="13">
        <v>0</v>
      </c>
      <c r="F128" s="13">
        <v>0</v>
      </c>
      <c r="G128" s="13">
        <v>0</v>
      </c>
      <c r="H128" s="13" t="s">
        <v>25</v>
      </c>
      <c r="L128" s="3" t="s">
        <v>227</v>
      </c>
      <c r="M128" s="3">
        <v>0</v>
      </c>
      <c r="N128" s="3">
        <v>0</v>
      </c>
      <c r="O128" s="13" t="s">
        <v>227</v>
      </c>
      <c r="P128" s="13">
        <v>0</v>
      </c>
      <c r="Q128" s="13">
        <v>0</v>
      </c>
      <c r="R128" s="13">
        <v>0</v>
      </c>
      <c r="S128" s="13" t="s">
        <v>25</v>
      </c>
      <c r="W128" s="3"/>
      <c r="X128" s="3"/>
      <c r="Y128" s="3"/>
      <c r="AH128" s="3"/>
      <c r="AI128" s="3"/>
      <c r="AJ128" s="3"/>
      <c r="AS128" s="3"/>
      <c r="AT128" s="3"/>
      <c r="AU128" s="3"/>
      <c r="BD128" s="3"/>
      <c r="BE128" s="3"/>
      <c r="BF128" s="3"/>
      <c r="BO128" s="3"/>
      <c r="BP128" s="3"/>
      <c r="BQ128" s="3"/>
      <c r="BZ128" s="3"/>
      <c r="CA128" s="3"/>
      <c r="CB128" s="3"/>
      <c r="CK128" s="3"/>
      <c r="CL128" s="3"/>
      <c r="CM128" s="3"/>
      <c r="CV128" s="3"/>
      <c r="CW128" s="3"/>
      <c r="CX128" s="3"/>
      <c r="DG128" s="3"/>
      <c r="DH128" s="3"/>
      <c r="DI128" s="3"/>
    </row>
    <row r="129" spans="1:113">
      <c r="A129" s="3" t="s">
        <v>227</v>
      </c>
      <c r="B129" s="3">
        <v>0</v>
      </c>
      <c r="C129" s="3">
        <v>0</v>
      </c>
      <c r="D129" s="13" t="s">
        <v>227</v>
      </c>
      <c r="E129" s="13">
        <v>0</v>
      </c>
      <c r="F129" s="13">
        <v>0</v>
      </c>
      <c r="G129" s="13">
        <v>0</v>
      </c>
      <c r="H129" s="13" t="s">
        <v>25</v>
      </c>
      <c r="L129" s="3" t="s">
        <v>227</v>
      </c>
      <c r="M129" s="3">
        <v>0</v>
      </c>
      <c r="N129" s="3">
        <v>0</v>
      </c>
      <c r="O129" s="13" t="s">
        <v>227</v>
      </c>
      <c r="P129" s="13">
        <v>0</v>
      </c>
      <c r="Q129" s="13">
        <v>0</v>
      </c>
      <c r="R129" s="13">
        <v>0</v>
      </c>
      <c r="S129" s="13" t="s">
        <v>25</v>
      </c>
      <c r="W129" s="3"/>
      <c r="X129" s="3"/>
      <c r="Y129" s="3"/>
      <c r="AH129" s="3"/>
      <c r="AI129" s="3"/>
      <c r="AJ129" s="3"/>
      <c r="AS129" s="3"/>
      <c r="AT129" s="3"/>
      <c r="AU129" s="3"/>
      <c r="BD129" s="3"/>
      <c r="BE129" s="3"/>
      <c r="BF129" s="3"/>
      <c r="BO129" s="3"/>
      <c r="BP129" s="3"/>
      <c r="BQ129" s="3"/>
      <c r="BZ129" s="3"/>
      <c r="CA129" s="3"/>
      <c r="CB129" s="3"/>
      <c r="CK129" s="3"/>
      <c r="CL129" s="3"/>
      <c r="CM129" s="3"/>
      <c r="CV129" s="3"/>
      <c r="CW129" s="3"/>
      <c r="CX129" s="3"/>
      <c r="DG129" s="3"/>
      <c r="DH129" s="3"/>
      <c r="DI129" s="3"/>
    </row>
    <row r="130" spans="1:113">
      <c r="A130" s="3" t="s">
        <v>227</v>
      </c>
      <c r="B130" s="3">
        <v>0</v>
      </c>
      <c r="C130" s="3">
        <v>0</v>
      </c>
      <c r="D130" s="13" t="s">
        <v>227</v>
      </c>
      <c r="E130" s="13">
        <v>0</v>
      </c>
      <c r="F130" s="13">
        <v>0</v>
      </c>
      <c r="G130" s="13">
        <v>0</v>
      </c>
      <c r="H130" s="13" t="s">
        <v>25</v>
      </c>
      <c r="L130" s="3" t="s">
        <v>227</v>
      </c>
      <c r="M130" s="3">
        <v>0</v>
      </c>
      <c r="N130" s="3">
        <v>0</v>
      </c>
      <c r="O130" s="13" t="s">
        <v>227</v>
      </c>
      <c r="P130" s="13">
        <v>0</v>
      </c>
      <c r="Q130" s="13">
        <v>0</v>
      </c>
      <c r="R130" s="13">
        <v>0</v>
      </c>
      <c r="S130" s="13" t="s">
        <v>25</v>
      </c>
      <c r="W130" s="3"/>
      <c r="X130" s="3"/>
      <c r="Y130" s="3"/>
      <c r="AH130" s="3"/>
      <c r="AI130" s="3"/>
      <c r="AJ130" s="3"/>
      <c r="AS130" s="3"/>
      <c r="AT130" s="3"/>
      <c r="AU130" s="3"/>
      <c r="BD130" s="3"/>
      <c r="BE130" s="3"/>
      <c r="BF130" s="3"/>
      <c r="BO130" s="3"/>
      <c r="BP130" s="3"/>
      <c r="BQ130" s="3"/>
      <c r="BZ130" s="3"/>
      <c r="CA130" s="3"/>
      <c r="CB130" s="3"/>
      <c r="CK130" s="3"/>
      <c r="CL130" s="3"/>
      <c r="CM130" s="3"/>
      <c r="CV130" s="3"/>
      <c r="CW130" s="3"/>
      <c r="CX130" s="3"/>
      <c r="DG130" s="3"/>
      <c r="DH130" s="3"/>
      <c r="DI130" s="3"/>
    </row>
    <row r="131" spans="1:113">
      <c r="A131" s="3" t="s">
        <v>227</v>
      </c>
      <c r="B131" s="3">
        <v>0</v>
      </c>
      <c r="C131" s="3">
        <v>0</v>
      </c>
      <c r="D131" s="13" t="s">
        <v>227</v>
      </c>
      <c r="E131" s="13">
        <v>0</v>
      </c>
      <c r="F131" s="13">
        <v>0</v>
      </c>
      <c r="G131" s="13">
        <v>0</v>
      </c>
      <c r="H131" s="13" t="s">
        <v>25</v>
      </c>
      <c r="L131" s="3" t="s">
        <v>227</v>
      </c>
      <c r="M131" s="3">
        <v>0</v>
      </c>
      <c r="N131" s="3">
        <v>0</v>
      </c>
      <c r="O131" s="13" t="s">
        <v>227</v>
      </c>
      <c r="P131" s="13">
        <v>0</v>
      </c>
      <c r="Q131" s="13">
        <v>0</v>
      </c>
      <c r="R131" s="13">
        <v>0</v>
      </c>
      <c r="S131" s="13" t="s">
        <v>25</v>
      </c>
      <c r="W131" s="3"/>
      <c r="X131" s="3"/>
      <c r="Y131" s="3"/>
      <c r="AH131" s="3"/>
      <c r="AI131" s="3"/>
      <c r="AJ131" s="3"/>
      <c r="AS131" s="3"/>
      <c r="AT131" s="3"/>
      <c r="AU131" s="3"/>
      <c r="BD131" s="3"/>
      <c r="BE131" s="3"/>
      <c r="BF131" s="3"/>
      <c r="BO131" s="3"/>
      <c r="BP131" s="3"/>
      <c r="BQ131" s="3"/>
      <c r="BZ131" s="3"/>
      <c r="CA131" s="3"/>
      <c r="CB131" s="3"/>
      <c r="CK131" s="3"/>
      <c r="CL131" s="3"/>
      <c r="CM131" s="3"/>
      <c r="CV131" s="3"/>
      <c r="CW131" s="3"/>
      <c r="CX131" s="3"/>
      <c r="DG131" s="3"/>
      <c r="DH131" s="3"/>
      <c r="DI131" s="3"/>
    </row>
    <row r="132" spans="1:113">
      <c r="A132" s="3" t="s">
        <v>227</v>
      </c>
      <c r="B132" s="3">
        <v>0</v>
      </c>
      <c r="C132" s="3">
        <v>0</v>
      </c>
      <c r="D132" s="13" t="s">
        <v>227</v>
      </c>
      <c r="E132" s="13">
        <v>0</v>
      </c>
      <c r="F132" s="13">
        <v>0</v>
      </c>
      <c r="G132" s="13">
        <v>0</v>
      </c>
      <c r="H132" s="13" t="s">
        <v>25</v>
      </c>
      <c r="L132" s="3" t="s">
        <v>227</v>
      </c>
      <c r="M132" s="3">
        <v>0</v>
      </c>
      <c r="N132" s="3">
        <v>0</v>
      </c>
      <c r="O132" s="13" t="s">
        <v>227</v>
      </c>
      <c r="P132" s="13">
        <v>0</v>
      </c>
      <c r="Q132" s="13">
        <v>0</v>
      </c>
      <c r="R132" s="13">
        <v>0</v>
      </c>
      <c r="S132" s="13" t="s">
        <v>25</v>
      </c>
      <c r="W132" s="3"/>
      <c r="X132" s="3"/>
      <c r="Y132" s="3"/>
      <c r="AH132" s="3"/>
      <c r="AI132" s="3"/>
      <c r="AJ132" s="3"/>
      <c r="AS132" s="3"/>
      <c r="AT132" s="3"/>
      <c r="AU132" s="3"/>
      <c r="BD132" s="3"/>
      <c r="BE132" s="3"/>
      <c r="BF132" s="3"/>
      <c r="BO132" s="3"/>
      <c r="BP132" s="3"/>
      <c r="BQ132" s="3"/>
      <c r="BZ132" s="3"/>
      <c r="CA132" s="3"/>
      <c r="CB132" s="3"/>
      <c r="CK132" s="3"/>
      <c r="CL132" s="3"/>
      <c r="CM132" s="3"/>
      <c r="CV132" s="3"/>
      <c r="CW132" s="3"/>
      <c r="CX132" s="3"/>
      <c r="DG132" s="3"/>
      <c r="DH132" s="3"/>
      <c r="DI132" s="3"/>
    </row>
    <row r="133" spans="1:113">
      <c r="A133" s="3" t="s">
        <v>227</v>
      </c>
      <c r="B133" s="3">
        <v>0</v>
      </c>
      <c r="C133" s="3">
        <v>0</v>
      </c>
      <c r="D133" s="13" t="s">
        <v>227</v>
      </c>
      <c r="E133" s="13">
        <v>0</v>
      </c>
      <c r="F133" s="13">
        <v>0</v>
      </c>
      <c r="G133" s="13">
        <v>0</v>
      </c>
      <c r="H133" s="13" t="s">
        <v>25</v>
      </c>
      <c r="L133" s="3" t="s">
        <v>227</v>
      </c>
      <c r="M133" s="3">
        <v>0</v>
      </c>
      <c r="N133" s="3">
        <v>0</v>
      </c>
      <c r="O133" s="13" t="s">
        <v>227</v>
      </c>
      <c r="P133" s="13">
        <v>0</v>
      </c>
      <c r="Q133" s="13">
        <v>0</v>
      </c>
      <c r="R133" s="13">
        <v>0</v>
      </c>
      <c r="S133" s="13" t="s">
        <v>25</v>
      </c>
      <c r="W133" s="3"/>
      <c r="X133" s="3"/>
      <c r="Y133" s="3"/>
      <c r="AH133" s="3"/>
      <c r="AI133" s="3"/>
      <c r="AJ133" s="3"/>
      <c r="AS133" s="3"/>
      <c r="AT133" s="3"/>
      <c r="AU133" s="3"/>
      <c r="BD133" s="3"/>
      <c r="BE133" s="3"/>
      <c r="BF133" s="3"/>
      <c r="BO133" s="3"/>
      <c r="BP133" s="3"/>
      <c r="BQ133" s="3"/>
      <c r="BZ133" s="3"/>
      <c r="CA133" s="3"/>
      <c r="CB133" s="3"/>
      <c r="CK133" s="3"/>
      <c r="CL133" s="3"/>
      <c r="CM133" s="3"/>
      <c r="CV133" s="3"/>
      <c r="CW133" s="3"/>
      <c r="CX133" s="3"/>
      <c r="DG133" s="3"/>
      <c r="DH133" s="3"/>
      <c r="DI133" s="3"/>
    </row>
    <row r="134" spans="1:113">
      <c r="A134" s="3" t="s">
        <v>227</v>
      </c>
      <c r="B134" s="3">
        <v>0</v>
      </c>
      <c r="C134" s="3">
        <v>0</v>
      </c>
      <c r="D134" s="13" t="s">
        <v>227</v>
      </c>
      <c r="E134" s="13">
        <v>0</v>
      </c>
      <c r="F134" s="13">
        <v>0</v>
      </c>
      <c r="G134" s="13">
        <v>0</v>
      </c>
      <c r="H134" s="13" t="s">
        <v>25</v>
      </c>
      <c r="L134" s="3" t="s">
        <v>227</v>
      </c>
      <c r="M134" s="3">
        <v>0</v>
      </c>
      <c r="N134" s="3">
        <v>0</v>
      </c>
      <c r="O134" s="13" t="s">
        <v>227</v>
      </c>
      <c r="P134" s="13">
        <v>0</v>
      </c>
      <c r="Q134" s="13">
        <v>0</v>
      </c>
      <c r="R134" s="13">
        <v>0</v>
      </c>
      <c r="S134" s="13" t="s">
        <v>25</v>
      </c>
      <c r="W134" s="3"/>
      <c r="X134" s="3"/>
      <c r="Y134" s="3"/>
      <c r="AH134" s="3"/>
      <c r="AI134" s="3"/>
      <c r="AJ134" s="3"/>
      <c r="AS134" s="3"/>
      <c r="AT134" s="3"/>
      <c r="AU134" s="3"/>
      <c r="BD134" s="3"/>
      <c r="BE134" s="3"/>
      <c r="BF134" s="3"/>
      <c r="BO134" s="3"/>
      <c r="BP134" s="3"/>
      <c r="BQ134" s="3"/>
      <c r="BZ134" s="3"/>
      <c r="CA134" s="3"/>
      <c r="CB134" s="3"/>
      <c r="CK134" s="3"/>
      <c r="CL134" s="3"/>
      <c r="CM134" s="3"/>
      <c r="CV134" s="3"/>
      <c r="CW134" s="3"/>
      <c r="CX134" s="3"/>
      <c r="DG134" s="3"/>
      <c r="DH134" s="3"/>
      <c r="DI134" s="3"/>
    </row>
    <row r="135" spans="1:113">
      <c r="A135" s="3" t="s">
        <v>227</v>
      </c>
      <c r="B135" s="3">
        <v>0</v>
      </c>
      <c r="C135" s="3">
        <v>0</v>
      </c>
      <c r="D135" s="13" t="s">
        <v>227</v>
      </c>
      <c r="E135" s="13">
        <v>0</v>
      </c>
      <c r="F135" s="13">
        <v>0</v>
      </c>
      <c r="G135" s="13">
        <v>0</v>
      </c>
      <c r="H135" s="13" t="s">
        <v>25</v>
      </c>
      <c r="L135" s="3" t="s">
        <v>227</v>
      </c>
      <c r="M135" s="3">
        <v>0</v>
      </c>
      <c r="N135" s="3">
        <v>0</v>
      </c>
      <c r="O135" s="13" t="s">
        <v>227</v>
      </c>
      <c r="P135" s="13">
        <v>0</v>
      </c>
      <c r="Q135" s="13">
        <v>0</v>
      </c>
      <c r="R135" s="13">
        <v>0</v>
      </c>
      <c r="S135" s="13" t="s">
        <v>25</v>
      </c>
      <c r="W135" s="3"/>
      <c r="X135" s="3"/>
      <c r="Y135" s="3"/>
      <c r="AH135" s="3"/>
      <c r="AI135" s="3"/>
      <c r="AJ135" s="3"/>
      <c r="AS135" s="3"/>
      <c r="AT135" s="3"/>
      <c r="AU135" s="3"/>
      <c r="BD135" s="3"/>
      <c r="BE135" s="3"/>
      <c r="BF135" s="3"/>
      <c r="BO135" s="3"/>
      <c r="BP135" s="3"/>
      <c r="BQ135" s="3"/>
      <c r="BZ135" s="3"/>
      <c r="CA135" s="3"/>
      <c r="CB135" s="3"/>
      <c r="CK135" s="3"/>
      <c r="CL135" s="3"/>
      <c r="CM135" s="3"/>
      <c r="CV135" s="3"/>
      <c r="CW135" s="3"/>
      <c r="CX135" s="3"/>
      <c r="DG135" s="3"/>
      <c r="DH135" s="3"/>
      <c r="DI135" s="3"/>
    </row>
    <row r="136" spans="1:113">
      <c r="A136" s="3" t="s">
        <v>227</v>
      </c>
      <c r="B136" s="3">
        <v>0</v>
      </c>
      <c r="C136" s="3">
        <v>0</v>
      </c>
      <c r="D136" s="13" t="s">
        <v>227</v>
      </c>
      <c r="E136" s="13">
        <v>0</v>
      </c>
      <c r="F136" s="13">
        <v>0</v>
      </c>
      <c r="G136" s="13">
        <v>0</v>
      </c>
      <c r="H136" s="13" t="s">
        <v>25</v>
      </c>
      <c r="L136" s="3" t="s">
        <v>227</v>
      </c>
      <c r="M136" s="3">
        <v>0</v>
      </c>
      <c r="N136" s="3">
        <v>0</v>
      </c>
      <c r="O136" s="13" t="s">
        <v>227</v>
      </c>
      <c r="P136" s="13">
        <v>0</v>
      </c>
      <c r="Q136" s="13">
        <v>0</v>
      </c>
      <c r="R136" s="13">
        <v>0</v>
      </c>
      <c r="S136" s="13" t="s">
        <v>25</v>
      </c>
      <c r="W136" s="3"/>
      <c r="X136" s="3"/>
      <c r="Y136" s="3"/>
      <c r="AH136" s="3"/>
      <c r="AI136" s="3"/>
      <c r="AJ136" s="3"/>
      <c r="AS136" s="3"/>
      <c r="AT136" s="3"/>
      <c r="AU136" s="3"/>
      <c r="BD136" s="3"/>
      <c r="BE136" s="3"/>
      <c r="BF136" s="3"/>
      <c r="BO136" s="3"/>
      <c r="BP136" s="3"/>
      <c r="BQ136" s="3"/>
      <c r="BZ136" s="3"/>
      <c r="CA136" s="3"/>
      <c r="CB136" s="3"/>
      <c r="CK136" s="3"/>
      <c r="CL136" s="3"/>
      <c r="CM136" s="3"/>
      <c r="CV136" s="3"/>
      <c r="CW136" s="3"/>
      <c r="CX136" s="3"/>
      <c r="DG136" s="3"/>
      <c r="DH136" s="3"/>
      <c r="DI136" s="3"/>
    </row>
    <row r="137" spans="1:113">
      <c r="A137" s="3" t="s">
        <v>227</v>
      </c>
      <c r="B137" s="3">
        <v>0</v>
      </c>
      <c r="C137" s="3">
        <v>0</v>
      </c>
      <c r="D137" s="13" t="s">
        <v>227</v>
      </c>
      <c r="E137" s="13">
        <v>0</v>
      </c>
      <c r="F137" s="13">
        <v>0</v>
      </c>
      <c r="G137" s="13">
        <v>0</v>
      </c>
      <c r="H137" s="13" t="s">
        <v>25</v>
      </c>
      <c r="L137" s="3" t="s">
        <v>227</v>
      </c>
      <c r="M137" s="3">
        <v>0</v>
      </c>
      <c r="N137" s="3">
        <v>0</v>
      </c>
      <c r="O137" s="13" t="s">
        <v>227</v>
      </c>
      <c r="P137" s="13">
        <v>0</v>
      </c>
      <c r="Q137" s="13">
        <v>0</v>
      </c>
      <c r="R137" s="13">
        <v>0</v>
      </c>
      <c r="S137" s="13" t="s">
        <v>25</v>
      </c>
      <c r="W137" s="3"/>
      <c r="X137" s="3"/>
      <c r="Y137" s="3"/>
      <c r="AH137" s="3"/>
      <c r="AI137" s="3"/>
      <c r="AJ137" s="3"/>
      <c r="AS137" s="3"/>
      <c r="AT137" s="3"/>
      <c r="AU137" s="3"/>
      <c r="BD137" s="3"/>
      <c r="BE137" s="3"/>
      <c r="BF137" s="3"/>
      <c r="BO137" s="3"/>
      <c r="BP137" s="3"/>
      <c r="BQ137" s="3"/>
      <c r="BZ137" s="3"/>
      <c r="CA137" s="3"/>
      <c r="CB137" s="3"/>
      <c r="CK137" s="3"/>
      <c r="CL137" s="3"/>
      <c r="CM137" s="3"/>
      <c r="CV137" s="3"/>
      <c r="CW137" s="3"/>
      <c r="CX137" s="3"/>
      <c r="DG137" s="3"/>
      <c r="DH137" s="3"/>
      <c r="DI137" s="3"/>
    </row>
    <row r="138" spans="1:113">
      <c r="A138" s="3" t="s">
        <v>227</v>
      </c>
      <c r="B138" s="3">
        <v>0</v>
      </c>
      <c r="C138" s="3">
        <v>0</v>
      </c>
      <c r="D138" s="13" t="s">
        <v>227</v>
      </c>
      <c r="E138" s="13">
        <v>0</v>
      </c>
      <c r="F138" s="13">
        <v>0</v>
      </c>
      <c r="G138" s="13">
        <v>0</v>
      </c>
      <c r="H138" s="13" t="s">
        <v>25</v>
      </c>
      <c r="L138" s="3" t="s">
        <v>227</v>
      </c>
      <c r="M138" s="3">
        <v>0</v>
      </c>
      <c r="N138" s="3">
        <v>0</v>
      </c>
      <c r="O138" s="13" t="s">
        <v>227</v>
      </c>
      <c r="P138" s="13">
        <v>0</v>
      </c>
      <c r="Q138" s="13">
        <v>0</v>
      </c>
      <c r="R138" s="13">
        <v>0</v>
      </c>
      <c r="S138" s="13" t="s">
        <v>25</v>
      </c>
      <c r="W138" s="3"/>
      <c r="X138" s="3"/>
      <c r="Y138" s="3"/>
      <c r="AH138" s="3"/>
      <c r="AI138" s="3"/>
      <c r="AJ138" s="3"/>
      <c r="AS138" s="3"/>
      <c r="AT138" s="3"/>
      <c r="AU138" s="3"/>
      <c r="BD138" s="3"/>
      <c r="BE138" s="3"/>
      <c r="BF138" s="3"/>
      <c r="BO138" s="3"/>
      <c r="BP138" s="3"/>
      <c r="BQ138" s="3"/>
      <c r="BZ138" s="3"/>
      <c r="CA138" s="3"/>
      <c r="CB138" s="3"/>
      <c r="CK138" s="3"/>
      <c r="CL138" s="3"/>
      <c r="CM138" s="3"/>
      <c r="CV138" s="3"/>
      <c r="CW138" s="3"/>
      <c r="CX138" s="3"/>
      <c r="DG138" s="3"/>
      <c r="DH138" s="3"/>
      <c r="DI138" s="3"/>
    </row>
    <row r="139" spans="1:113">
      <c r="A139" s="3" t="s">
        <v>227</v>
      </c>
      <c r="B139" s="3">
        <v>0</v>
      </c>
      <c r="C139" s="3">
        <v>0</v>
      </c>
      <c r="D139" s="13" t="s">
        <v>227</v>
      </c>
      <c r="E139" s="13">
        <v>0</v>
      </c>
      <c r="F139" s="13">
        <v>0</v>
      </c>
      <c r="G139" s="13">
        <v>0</v>
      </c>
      <c r="H139" s="13" t="s">
        <v>25</v>
      </c>
      <c r="L139" s="3" t="s">
        <v>227</v>
      </c>
      <c r="M139" s="3">
        <v>0</v>
      </c>
      <c r="N139" s="3">
        <v>0</v>
      </c>
      <c r="O139" s="13" t="s">
        <v>227</v>
      </c>
      <c r="P139" s="13">
        <v>0</v>
      </c>
      <c r="Q139" s="13">
        <v>0</v>
      </c>
      <c r="R139" s="13">
        <v>0</v>
      </c>
      <c r="S139" s="13" t="s">
        <v>25</v>
      </c>
      <c r="W139" s="3"/>
      <c r="X139" s="3"/>
      <c r="Y139" s="3"/>
      <c r="AH139" s="3"/>
      <c r="AI139" s="3"/>
      <c r="AJ139" s="3"/>
      <c r="AS139" s="3"/>
      <c r="AT139" s="3"/>
      <c r="AU139" s="3"/>
      <c r="BD139" s="3"/>
      <c r="BE139" s="3"/>
      <c r="BF139" s="3"/>
      <c r="BO139" s="3"/>
      <c r="BP139" s="3"/>
      <c r="BQ139" s="3"/>
      <c r="BZ139" s="3"/>
      <c r="CA139" s="3"/>
      <c r="CB139" s="3"/>
      <c r="CK139" s="3"/>
      <c r="CL139" s="3"/>
      <c r="CM139" s="3"/>
      <c r="CV139" s="3"/>
      <c r="CW139" s="3"/>
      <c r="CX139" s="3"/>
      <c r="DG139" s="3"/>
      <c r="DH139" s="3"/>
      <c r="DI139" s="3"/>
    </row>
    <row r="140" spans="1:113">
      <c r="A140" s="3" t="s">
        <v>227</v>
      </c>
      <c r="B140" s="3">
        <v>0</v>
      </c>
      <c r="C140" s="3">
        <v>0</v>
      </c>
      <c r="D140" s="13" t="s">
        <v>227</v>
      </c>
      <c r="E140" s="13">
        <v>0</v>
      </c>
      <c r="F140" s="13">
        <v>0</v>
      </c>
      <c r="G140" s="13">
        <v>0</v>
      </c>
      <c r="H140" s="13" t="s">
        <v>25</v>
      </c>
      <c r="L140" s="3" t="s">
        <v>227</v>
      </c>
      <c r="M140" s="3">
        <v>0</v>
      </c>
      <c r="N140" s="3">
        <v>0</v>
      </c>
      <c r="O140" s="13" t="s">
        <v>227</v>
      </c>
      <c r="P140" s="13">
        <v>0</v>
      </c>
      <c r="Q140" s="13">
        <v>0</v>
      </c>
      <c r="R140" s="13">
        <v>0</v>
      </c>
      <c r="S140" s="13" t="s">
        <v>25</v>
      </c>
      <c r="W140" s="3"/>
      <c r="X140" s="3"/>
      <c r="Y140" s="3"/>
      <c r="AH140" s="3"/>
      <c r="AI140" s="3"/>
      <c r="AJ140" s="3"/>
      <c r="AS140" s="3"/>
      <c r="AT140" s="3"/>
      <c r="AU140" s="3"/>
      <c r="BD140" s="3"/>
      <c r="BE140" s="3"/>
      <c r="BF140" s="3"/>
      <c r="BO140" s="3"/>
      <c r="BP140" s="3"/>
      <c r="BQ140" s="3"/>
      <c r="BZ140" s="3"/>
      <c r="CA140" s="3"/>
      <c r="CB140" s="3"/>
      <c r="CK140" s="3"/>
      <c r="CL140" s="3"/>
      <c r="CM140" s="3"/>
      <c r="CV140" s="3"/>
      <c r="CW140" s="3"/>
      <c r="CX140" s="3"/>
      <c r="DG140" s="3"/>
      <c r="DH140" s="3"/>
      <c r="DI140" s="3"/>
    </row>
    <row r="141" spans="1:113">
      <c r="A141" s="3" t="s">
        <v>227</v>
      </c>
      <c r="B141" s="3">
        <v>0</v>
      </c>
      <c r="C141" s="3">
        <v>0</v>
      </c>
      <c r="D141" s="13" t="s">
        <v>227</v>
      </c>
      <c r="E141" s="13">
        <v>0</v>
      </c>
      <c r="F141" s="13">
        <v>0</v>
      </c>
      <c r="G141" s="13">
        <v>0</v>
      </c>
      <c r="H141" s="13" t="s">
        <v>25</v>
      </c>
      <c r="L141" s="3" t="s">
        <v>227</v>
      </c>
      <c r="M141" s="3">
        <v>0</v>
      </c>
      <c r="N141" s="3">
        <v>0</v>
      </c>
      <c r="O141" s="13" t="s">
        <v>227</v>
      </c>
      <c r="P141" s="13">
        <v>0</v>
      </c>
      <c r="Q141" s="13">
        <v>0</v>
      </c>
      <c r="R141" s="13">
        <v>0</v>
      </c>
      <c r="S141" s="13" t="s">
        <v>25</v>
      </c>
      <c r="W141" s="3"/>
      <c r="X141" s="3"/>
      <c r="Y141" s="3"/>
      <c r="AH141" s="3"/>
      <c r="AI141" s="3"/>
      <c r="AJ141" s="3"/>
      <c r="AS141" s="3"/>
      <c r="AT141" s="3"/>
      <c r="AU141" s="3"/>
      <c r="BD141" s="3"/>
      <c r="BE141" s="3"/>
      <c r="BF141" s="3"/>
      <c r="BO141" s="3"/>
      <c r="BP141" s="3"/>
      <c r="BQ141" s="3"/>
      <c r="BZ141" s="3"/>
      <c r="CA141" s="3"/>
      <c r="CB141" s="3"/>
      <c r="CK141" s="3"/>
      <c r="CL141" s="3"/>
      <c r="CM141" s="3"/>
      <c r="CV141" s="3"/>
      <c r="CW141" s="3"/>
      <c r="CX141" s="3"/>
      <c r="DG141" s="3"/>
      <c r="DH141" s="3"/>
      <c r="DI141" s="3"/>
    </row>
    <row r="142" spans="1:113">
      <c r="A142" s="3" t="s">
        <v>227</v>
      </c>
      <c r="B142" s="3">
        <v>0</v>
      </c>
      <c r="C142" s="3">
        <v>0</v>
      </c>
      <c r="D142" s="13" t="s">
        <v>227</v>
      </c>
      <c r="E142" s="13">
        <v>0</v>
      </c>
      <c r="F142" s="13">
        <v>0</v>
      </c>
      <c r="G142" s="13">
        <v>0</v>
      </c>
      <c r="H142" s="13" t="s">
        <v>25</v>
      </c>
      <c r="L142" s="3" t="s">
        <v>227</v>
      </c>
      <c r="M142" s="3">
        <v>0</v>
      </c>
      <c r="N142" s="3">
        <v>0</v>
      </c>
      <c r="O142" s="13" t="s">
        <v>227</v>
      </c>
      <c r="P142" s="13">
        <v>0</v>
      </c>
      <c r="Q142" s="13">
        <v>0</v>
      </c>
      <c r="R142" s="13">
        <v>0</v>
      </c>
      <c r="S142" s="13" t="s">
        <v>25</v>
      </c>
      <c r="W142" s="3"/>
      <c r="X142" s="3"/>
      <c r="Y142" s="3"/>
      <c r="AH142" s="3"/>
      <c r="AI142" s="3"/>
      <c r="AJ142" s="3"/>
      <c r="AS142" s="3"/>
      <c r="AT142" s="3"/>
      <c r="AU142" s="3"/>
      <c r="BD142" s="3"/>
      <c r="BE142" s="3"/>
      <c r="BF142" s="3"/>
      <c r="BO142" s="3"/>
      <c r="BP142" s="3"/>
      <c r="BQ142" s="3"/>
      <c r="BZ142" s="3"/>
      <c r="CA142" s="3"/>
      <c r="CB142" s="3"/>
      <c r="CK142" s="3"/>
      <c r="CL142" s="3"/>
      <c r="CM142" s="3"/>
      <c r="CV142" s="3"/>
      <c r="CW142" s="3"/>
      <c r="CX142" s="3"/>
      <c r="DG142" s="3"/>
      <c r="DH142" s="3"/>
      <c r="DI142" s="3"/>
    </row>
    <row r="143" spans="1:113">
      <c r="A143" s="3" t="s">
        <v>227</v>
      </c>
      <c r="B143" s="3">
        <v>0</v>
      </c>
      <c r="C143" s="3">
        <v>0</v>
      </c>
      <c r="D143" s="13" t="s">
        <v>227</v>
      </c>
      <c r="E143" s="13">
        <v>0</v>
      </c>
      <c r="F143" s="13">
        <v>0</v>
      </c>
      <c r="G143" s="13">
        <v>0</v>
      </c>
      <c r="H143" s="13" t="s">
        <v>25</v>
      </c>
      <c r="L143" s="3" t="s">
        <v>227</v>
      </c>
      <c r="M143" s="3">
        <v>0</v>
      </c>
      <c r="N143" s="3">
        <v>0</v>
      </c>
      <c r="O143" s="13" t="s">
        <v>227</v>
      </c>
      <c r="P143" s="13">
        <v>0</v>
      </c>
      <c r="Q143" s="13">
        <v>0</v>
      </c>
      <c r="R143" s="13">
        <v>0</v>
      </c>
      <c r="S143" s="13" t="s">
        <v>25</v>
      </c>
      <c r="W143" s="3"/>
      <c r="X143" s="3"/>
      <c r="Y143" s="3"/>
      <c r="AH143" s="3"/>
      <c r="AI143" s="3"/>
      <c r="AJ143" s="3"/>
      <c r="AS143" s="3"/>
      <c r="AT143" s="3"/>
      <c r="AU143" s="3"/>
      <c r="BD143" s="3"/>
      <c r="BE143" s="3"/>
      <c r="BF143" s="3"/>
      <c r="BO143" s="3"/>
      <c r="BP143" s="3"/>
      <c r="BQ143" s="3"/>
      <c r="BZ143" s="3"/>
      <c r="CA143" s="3"/>
      <c r="CB143" s="3"/>
      <c r="CK143" s="3"/>
      <c r="CL143" s="3"/>
      <c r="CM143" s="3"/>
      <c r="CV143" s="3"/>
      <c r="CW143" s="3"/>
      <c r="CX143" s="3"/>
      <c r="DG143" s="3"/>
      <c r="DH143" s="3"/>
      <c r="DI143" s="3"/>
    </row>
    <row r="144" spans="1:113">
      <c r="A144" s="3" t="s">
        <v>227</v>
      </c>
      <c r="B144" s="3">
        <v>0</v>
      </c>
      <c r="C144" s="3">
        <v>0</v>
      </c>
      <c r="D144" s="13" t="s">
        <v>227</v>
      </c>
      <c r="E144" s="13">
        <v>0</v>
      </c>
      <c r="F144" s="13">
        <v>0</v>
      </c>
      <c r="G144" s="13">
        <v>0</v>
      </c>
      <c r="H144" s="13" t="s">
        <v>25</v>
      </c>
      <c r="L144" s="3" t="s">
        <v>227</v>
      </c>
      <c r="M144" s="3">
        <v>0</v>
      </c>
      <c r="N144" s="3">
        <v>0</v>
      </c>
      <c r="O144" s="13" t="s">
        <v>227</v>
      </c>
      <c r="P144" s="13">
        <v>0</v>
      </c>
      <c r="Q144" s="13">
        <v>0</v>
      </c>
      <c r="R144" s="13">
        <v>0</v>
      </c>
      <c r="S144" s="13" t="s">
        <v>25</v>
      </c>
      <c r="W144" s="3"/>
      <c r="X144" s="3"/>
      <c r="Y144" s="3"/>
      <c r="AH144" s="3"/>
      <c r="AI144" s="3"/>
      <c r="AJ144" s="3"/>
      <c r="AS144" s="3"/>
      <c r="AT144" s="3"/>
      <c r="AU144" s="3"/>
      <c r="BD144" s="3"/>
      <c r="BE144" s="3"/>
      <c r="BF144" s="3"/>
      <c r="BO144" s="3"/>
      <c r="BP144" s="3"/>
      <c r="BQ144" s="3"/>
      <c r="BZ144" s="3"/>
      <c r="CA144" s="3"/>
      <c r="CB144" s="3"/>
      <c r="CK144" s="3"/>
      <c r="CL144" s="3"/>
      <c r="CM144" s="3"/>
      <c r="CV144" s="3"/>
      <c r="CW144" s="3"/>
      <c r="CX144" s="3"/>
      <c r="DG144" s="3"/>
      <c r="DH144" s="3"/>
      <c r="DI144" s="3"/>
    </row>
    <row r="145" spans="1:113">
      <c r="A145" s="3" t="s">
        <v>227</v>
      </c>
      <c r="B145" s="3">
        <v>0</v>
      </c>
      <c r="C145" s="3">
        <v>0</v>
      </c>
      <c r="D145" s="13" t="s">
        <v>227</v>
      </c>
      <c r="E145" s="13">
        <v>0</v>
      </c>
      <c r="F145" s="13">
        <v>0</v>
      </c>
      <c r="G145" s="13">
        <v>0</v>
      </c>
      <c r="H145" s="13" t="s">
        <v>25</v>
      </c>
      <c r="L145" s="3" t="s">
        <v>227</v>
      </c>
      <c r="M145" s="3">
        <v>0</v>
      </c>
      <c r="N145" s="3">
        <v>0</v>
      </c>
      <c r="O145" s="13" t="s">
        <v>227</v>
      </c>
      <c r="P145" s="13">
        <v>0</v>
      </c>
      <c r="Q145" s="13">
        <v>0</v>
      </c>
      <c r="R145" s="13">
        <v>0</v>
      </c>
      <c r="S145" s="13" t="s">
        <v>25</v>
      </c>
      <c r="W145" s="3"/>
      <c r="X145" s="3"/>
      <c r="Y145" s="3"/>
      <c r="AH145" s="3"/>
      <c r="AI145" s="3"/>
      <c r="AJ145" s="3"/>
      <c r="AS145" s="3"/>
      <c r="AT145" s="3"/>
      <c r="AU145" s="3"/>
      <c r="BD145" s="3"/>
      <c r="BE145" s="3"/>
      <c r="BF145" s="3"/>
      <c r="BO145" s="3"/>
      <c r="BP145" s="3"/>
      <c r="BQ145" s="3"/>
      <c r="BZ145" s="3"/>
      <c r="CA145" s="3"/>
      <c r="CB145" s="3"/>
      <c r="CK145" s="3"/>
      <c r="CL145" s="3"/>
      <c r="CM145" s="3"/>
      <c r="CV145" s="3"/>
      <c r="CW145" s="3"/>
      <c r="CX145" s="3"/>
      <c r="DG145" s="3"/>
      <c r="DH145" s="3"/>
      <c r="DI145" s="3"/>
    </row>
    <row r="146" spans="1:113">
      <c r="A146" s="3" t="s">
        <v>227</v>
      </c>
      <c r="B146" s="3">
        <v>0</v>
      </c>
      <c r="C146" s="3">
        <v>0</v>
      </c>
      <c r="D146" s="13" t="s">
        <v>227</v>
      </c>
      <c r="E146" s="13">
        <v>0</v>
      </c>
      <c r="F146" s="13">
        <v>0</v>
      </c>
      <c r="G146" s="13">
        <v>0</v>
      </c>
      <c r="H146" s="13" t="s">
        <v>25</v>
      </c>
      <c r="L146" s="3" t="s">
        <v>227</v>
      </c>
      <c r="M146" s="3">
        <v>0</v>
      </c>
      <c r="N146" s="3">
        <v>0</v>
      </c>
      <c r="O146" s="13" t="s">
        <v>227</v>
      </c>
      <c r="P146" s="13">
        <v>0</v>
      </c>
      <c r="Q146" s="13">
        <v>0</v>
      </c>
      <c r="R146" s="13">
        <v>0</v>
      </c>
      <c r="S146" s="13" t="s">
        <v>25</v>
      </c>
      <c r="W146" s="3"/>
      <c r="X146" s="3"/>
      <c r="Y146" s="3"/>
      <c r="AH146" s="3"/>
      <c r="AI146" s="3"/>
      <c r="AJ146" s="3"/>
      <c r="AS146" s="3"/>
      <c r="AT146" s="3"/>
      <c r="AU146" s="3"/>
      <c r="BD146" s="3"/>
      <c r="BE146" s="3"/>
      <c r="BF146" s="3"/>
      <c r="BO146" s="3"/>
      <c r="BP146" s="3"/>
      <c r="BQ146" s="3"/>
      <c r="BZ146" s="3"/>
      <c r="CA146" s="3"/>
      <c r="CB146" s="3"/>
      <c r="CK146" s="3"/>
      <c r="CL146" s="3"/>
      <c r="CM146" s="3"/>
      <c r="CV146" s="3"/>
      <c r="CW146" s="3"/>
      <c r="CX146" s="3"/>
      <c r="DG146" s="3"/>
      <c r="DH146" s="3"/>
      <c r="DI146" s="3"/>
    </row>
    <row r="147" spans="1:113">
      <c r="A147" s="3" t="s">
        <v>227</v>
      </c>
      <c r="B147" s="3">
        <v>0</v>
      </c>
      <c r="C147" s="3">
        <v>0</v>
      </c>
      <c r="D147" s="13" t="s">
        <v>227</v>
      </c>
      <c r="E147" s="13">
        <v>0</v>
      </c>
      <c r="F147" s="13">
        <v>0</v>
      </c>
      <c r="G147" s="13">
        <v>0</v>
      </c>
      <c r="H147" s="13" t="s">
        <v>25</v>
      </c>
      <c r="L147" s="3" t="s">
        <v>227</v>
      </c>
      <c r="M147" s="3">
        <v>0</v>
      </c>
      <c r="N147" s="3">
        <v>0</v>
      </c>
      <c r="O147" s="13" t="s">
        <v>227</v>
      </c>
      <c r="P147" s="13">
        <v>0</v>
      </c>
      <c r="Q147" s="13">
        <v>0</v>
      </c>
      <c r="R147" s="13">
        <v>0</v>
      </c>
      <c r="S147" s="13" t="s">
        <v>25</v>
      </c>
      <c r="W147" s="3"/>
      <c r="X147" s="3"/>
      <c r="Y147" s="3"/>
      <c r="AH147" s="3"/>
      <c r="AI147" s="3"/>
      <c r="AJ147" s="3"/>
      <c r="AS147" s="3"/>
      <c r="AT147" s="3"/>
      <c r="AU147" s="3"/>
      <c r="BD147" s="3"/>
      <c r="BE147" s="3"/>
      <c r="BF147" s="3"/>
      <c r="BO147" s="3"/>
      <c r="BP147" s="3"/>
      <c r="BQ147" s="3"/>
      <c r="BZ147" s="3"/>
      <c r="CA147" s="3"/>
      <c r="CB147" s="3"/>
      <c r="CK147" s="3"/>
      <c r="CL147" s="3"/>
      <c r="CM147" s="3"/>
      <c r="CV147" s="3"/>
      <c r="CW147" s="3"/>
      <c r="CX147" s="3"/>
      <c r="DG147" s="3"/>
      <c r="DH147" s="3"/>
      <c r="DI147" s="3"/>
    </row>
    <row r="148" spans="1:113">
      <c r="A148" t="s">
        <v>227</v>
      </c>
      <c r="B148">
        <v>0</v>
      </c>
      <c r="C148">
        <v>0</v>
      </c>
      <c r="D148" s="13" t="s">
        <v>227</v>
      </c>
      <c r="E148" s="13">
        <v>0</v>
      </c>
      <c r="F148" s="13">
        <v>0</v>
      </c>
      <c r="G148" s="13">
        <v>0</v>
      </c>
      <c r="H148" s="13" t="s">
        <v>25</v>
      </c>
      <c r="L148" t="s">
        <v>227</v>
      </c>
      <c r="M148">
        <v>0</v>
      </c>
      <c r="N148">
        <v>0</v>
      </c>
      <c r="O148" s="13" t="s">
        <v>227</v>
      </c>
      <c r="P148" s="13">
        <v>0</v>
      </c>
      <c r="Q148" s="13">
        <v>0</v>
      </c>
      <c r="R148" s="13">
        <v>0</v>
      </c>
      <c r="S148" s="13" t="s">
        <v>25</v>
      </c>
    </row>
    <row r="149" spans="1:113">
      <c r="A149" t="s">
        <v>227</v>
      </c>
      <c r="B149">
        <v>0</v>
      </c>
      <c r="C149">
        <v>0</v>
      </c>
      <c r="D149" s="13" t="s">
        <v>227</v>
      </c>
      <c r="E149" s="13">
        <v>0</v>
      </c>
      <c r="F149" s="13">
        <v>0</v>
      </c>
      <c r="G149" s="13">
        <v>0</v>
      </c>
      <c r="H149" s="13" t="s">
        <v>25</v>
      </c>
      <c r="L149" t="s">
        <v>227</v>
      </c>
      <c r="M149">
        <v>0</v>
      </c>
      <c r="N149">
        <v>0</v>
      </c>
      <c r="O149" s="13" t="s">
        <v>227</v>
      </c>
      <c r="P149" s="13">
        <v>0</v>
      </c>
      <c r="Q149" s="13">
        <v>0</v>
      </c>
      <c r="R149" s="13">
        <v>0</v>
      </c>
      <c r="S149" s="13" t="s">
        <v>25</v>
      </c>
    </row>
    <row r="150" spans="1:113">
      <c r="A150" t="s">
        <v>227</v>
      </c>
      <c r="B150">
        <v>0</v>
      </c>
      <c r="C150">
        <v>0</v>
      </c>
      <c r="D150" s="13" t="s">
        <v>227</v>
      </c>
      <c r="E150" s="13">
        <v>0</v>
      </c>
      <c r="F150" s="13">
        <v>0</v>
      </c>
      <c r="G150" s="13">
        <v>0</v>
      </c>
      <c r="H150" s="13" t="s">
        <v>25</v>
      </c>
      <c r="L150" t="s">
        <v>227</v>
      </c>
      <c r="M150">
        <v>0</v>
      </c>
      <c r="N150">
        <v>0</v>
      </c>
      <c r="O150" s="13" t="s">
        <v>227</v>
      </c>
      <c r="P150" s="13">
        <v>0</v>
      </c>
      <c r="Q150" s="13">
        <v>0</v>
      </c>
      <c r="R150" s="13">
        <v>0</v>
      </c>
      <c r="S150" s="13" t="s">
        <v>25</v>
      </c>
    </row>
    <row r="151" spans="1:113">
      <c r="A151" t="s">
        <v>227</v>
      </c>
      <c r="B151">
        <v>0</v>
      </c>
      <c r="C151">
        <v>0</v>
      </c>
      <c r="D151" s="13" t="s">
        <v>227</v>
      </c>
      <c r="E151" s="13">
        <v>0</v>
      </c>
      <c r="F151" s="13">
        <v>0</v>
      </c>
      <c r="G151" s="13">
        <v>0</v>
      </c>
      <c r="H151" s="13" t="s">
        <v>25</v>
      </c>
      <c r="L151" t="s">
        <v>227</v>
      </c>
      <c r="M151">
        <v>0</v>
      </c>
      <c r="N151">
        <v>0</v>
      </c>
      <c r="O151" s="13" t="s">
        <v>227</v>
      </c>
      <c r="P151" s="13">
        <v>0</v>
      </c>
      <c r="Q151" s="13">
        <v>0</v>
      </c>
      <c r="R151" s="13">
        <v>0</v>
      </c>
      <c r="S151" s="13" t="s">
        <v>25</v>
      </c>
    </row>
    <row r="152" spans="1:113">
      <c r="A152" t="s">
        <v>227</v>
      </c>
      <c r="B152">
        <v>0</v>
      </c>
      <c r="C152">
        <v>0</v>
      </c>
      <c r="D152" s="13" t="s">
        <v>227</v>
      </c>
      <c r="E152" s="13">
        <v>0</v>
      </c>
      <c r="F152" s="13">
        <v>0</v>
      </c>
      <c r="G152" s="13">
        <v>0</v>
      </c>
      <c r="H152" s="13" t="s">
        <v>25</v>
      </c>
      <c r="L152" t="s">
        <v>227</v>
      </c>
      <c r="M152">
        <v>0</v>
      </c>
      <c r="N152">
        <v>0</v>
      </c>
      <c r="O152" s="13" t="s">
        <v>227</v>
      </c>
      <c r="P152" s="13">
        <v>0</v>
      </c>
      <c r="Q152" s="13">
        <v>0</v>
      </c>
      <c r="R152" s="13">
        <v>0</v>
      </c>
      <c r="S152" s="13" t="s">
        <v>25</v>
      </c>
    </row>
    <row r="153" spans="1:113">
      <c r="A153" t="s">
        <v>227</v>
      </c>
      <c r="B153">
        <v>0</v>
      </c>
      <c r="C153">
        <v>0</v>
      </c>
      <c r="D153" s="13" t="s">
        <v>227</v>
      </c>
      <c r="E153" s="13">
        <v>0</v>
      </c>
      <c r="F153" s="13">
        <v>0</v>
      </c>
      <c r="G153" s="13">
        <v>0</v>
      </c>
      <c r="H153" s="13" t="s">
        <v>25</v>
      </c>
      <c r="L153" t="s">
        <v>227</v>
      </c>
      <c r="M153">
        <v>0</v>
      </c>
      <c r="N153">
        <v>0</v>
      </c>
      <c r="O153" s="13" t="s">
        <v>227</v>
      </c>
      <c r="P153" s="13">
        <v>0</v>
      </c>
      <c r="Q153" s="13">
        <v>0</v>
      </c>
      <c r="R153" s="13">
        <v>0</v>
      </c>
      <c r="S153" s="13" t="s">
        <v>25</v>
      </c>
    </row>
    <row r="154" spans="1:113">
      <c r="A154" t="s">
        <v>227</v>
      </c>
      <c r="B154">
        <v>0</v>
      </c>
      <c r="C154">
        <v>0</v>
      </c>
      <c r="D154" s="13" t="s">
        <v>227</v>
      </c>
      <c r="E154" s="13">
        <v>0</v>
      </c>
      <c r="F154" s="13">
        <v>0</v>
      </c>
      <c r="G154" s="13">
        <v>0</v>
      </c>
      <c r="H154" s="13" t="s">
        <v>25</v>
      </c>
      <c r="L154" t="s">
        <v>227</v>
      </c>
      <c r="M154">
        <v>0</v>
      </c>
      <c r="N154">
        <v>0</v>
      </c>
      <c r="O154" s="13" t="s">
        <v>227</v>
      </c>
      <c r="P154" s="13">
        <v>0</v>
      </c>
      <c r="Q154" s="13">
        <v>0</v>
      </c>
      <c r="R154" s="13">
        <v>0</v>
      </c>
      <c r="S154" s="13" t="s">
        <v>25</v>
      </c>
    </row>
    <row r="155" spans="1:113">
      <c r="A155" t="s">
        <v>227</v>
      </c>
      <c r="B155">
        <v>0</v>
      </c>
      <c r="C155">
        <v>0</v>
      </c>
      <c r="D155" s="13" t="s">
        <v>227</v>
      </c>
      <c r="E155" s="13">
        <v>0</v>
      </c>
      <c r="F155" s="13">
        <v>0</v>
      </c>
      <c r="G155" s="13">
        <v>0</v>
      </c>
      <c r="H155" s="13" t="s">
        <v>25</v>
      </c>
      <c r="L155" t="s">
        <v>227</v>
      </c>
      <c r="M155">
        <v>0</v>
      </c>
      <c r="N155">
        <v>0</v>
      </c>
      <c r="O155" s="13" t="s">
        <v>227</v>
      </c>
      <c r="P155" s="13">
        <v>0</v>
      </c>
      <c r="Q155" s="13">
        <v>0</v>
      </c>
      <c r="R155" s="13">
        <v>0</v>
      </c>
      <c r="S155" s="13" t="s">
        <v>25</v>
      </c>
    </row>
    <row r="156" spans="1:113">
      <c r="A156" t="s">
        <v>227</v>
      </c>
      <c r="B156">
        <v>0</v>
      </c>
      <c r="C156">
        <v>0</v>
      </c>
      <c r="D156" s="13" t="s">
        <v>227</v>
      </c>
      <c r="E156" s="13">
        <v>0</v>
      </c>
      <c r="F156" s="13">
        <v>0</v>
      </c>
      <c r="G156" s="13">
        <v>0</v>
      </c>
      <c r="H156" s="13" t="s">
        <v>25</v>
      </c>
      <c r="L156" t="s">
        <v>227</v>
      </c>
      <c r="M156">
        <v>0</v>
      </c>
      <c r="N156">
        <v>0</v>
      </c>
      <c r="O156" s="13" t="s">
        <v>227</v>
      </c>
      <c r="P156" s="13">
        <v>0</v>
      </c>
      <c r="Q156" s="13">
        <v>0</v>
      </c>
      <c r="R156" s="13">
        <v>0</v>
      </c>
      <c r="S156" s="13" t="s">
        <v>25</v>
      </c>
    </row>
    <row r="157" spans="1:113">
      <c r="A157" t="s">
        <v>227</v>
      </c>
      <c r="B157">
        <v>0</v>
      </c>
      <c r="C157">
        <v>0</v>
      </c>
      <c r="D157" s="13" t="s">
        <v>227</v>
      </c>
      <c r="E157" s="13">
        <v>0</v>
      </c>
      <c r="F157" s="13">
        <v>0</v>
      </c>
      <c r="G157" s="13">
        <v>0</v>
      </c>
      <c r="H157" s="13" t="s">
        <v>25</v>
      </c>
      <c r="L157" t="s">
        <v>227</v>
      </c>
      <c r="M157">
        <v>0</v>
      </c>
      <c r="N157">
        <v>0</v>
      </c>
      <c r="O157" s="13" t="s">
        <v>227</v>
      </c>
      <c r="P157" s="13">
        <v>0</v>
      </c>
      <c r="Q157" s="13">
        <v>0</v>
      </c>
      <c r="R157" s="13">
        <v>0</v>
      </c>
      <c r="S157" s="13" t="s">
        <v>25</v>
      </c>
    </row>
    <row r="158" spans="1:113">
      <c r="L158" t="s">
        <v>227</v>
      </c>
      <c r="M158">
        <v>0</v>
      </c>
      <c r="N158">
        <v>0</v>
      </c>
      <c r="O158" s="13" t="s">
        <v>227</v>
      </c>
      <c r="P158" s="13">
        <v>0</v>
      </c>
      <c r="Q158" s="13">
        <v>0</v>
      </c>
      <c r="R158" s="13">
        <v>0</v>
      </c>
      <c r="S158" s="13" t="s">
        <v>25</v>
      </c>
    </row>
    <row r="159" spans="1:113">
      <c r="L159" t="s">
        <v>227</v>
      </c>
      <c r="M159">
        <v>0</v>
      </c>
      <c r="N159">
        <v>0</v>
      </c>
      <c r="O159" s="13" t="s">
        <v>227</v>
      </c>
      <c r="P159" s="13">
        <v>0</v>
      </c>
      <c r="Q159" s="13">
        <v>0</v>
      </c>
      <c r="R159" s="13">
        <v>0</v>
      </c>
      <c r="S159" s="13" t="s">
        <v>25</v>
      </c>
    </row>
    <row r="160" spans="1:113">
      <c r="L160" t="s">
        <v>227</v>
      </c>
      <c r="M160">
        <v>0</v>
      </c>
      <c r="N160">
        <v>0</v>
      </c>
      <c r="O160" s="13" t="s">
        <v>227</v>
      </c>
      <c r="P160" s="13">
        <v>0</v>
      </c>
      <c r="Q160" s="13">
        <v>0</v>
      </c>
      <c r="R160" s="13">
        <v>0</v>
      </c>
      <c r="S160" s="13" t="s">
        <v>25</v>
      </c>
    </row>
    <row r="161" spans="12:19">
      <c r="L161" t="s">
        <v>227</v>
      </c>
      <c r="M161">
        <v>0</v>
      </c>
      <c r="N161">
        <v>0</v>
      </c>
      <c r="O161" s="13" t="s">
        <v>227</v>
      </c>
      <c r="P161" s="13">
        <v>0</v>
      </c>
      <c r="Q161" s="13">
        <v>0</v>
      </c>
      <c r="R161" s="13">
        <v>0</v>
      </c>
      <c r="S161" s="13" t="s">
        <v>25</v>
      </c>
    </row>
    <row r="162" spans="12:19">
      <c r="L162" t="s">
        <v>227</v>
      </c>
      <c r="M162">
        <v>0</v>
      </c>
      <c r="N162">
        <v>0</v>
      </c>
      <c r="O162" s="13" t="s">
        <v>227</v>
      </c>
      <c r="P162" s="13">
        <v>0</v>
      </c>
      <c r="Q162" s="13">
        <v>0</v>
      </c>
      <c r="R162" s="13">
        <v>0</v>
      </c>
      <c r="S162" s="13" t="s">
        <v>25</v>
      </c>
    </row>
    <row r="163" spans="12:19">
      <c r="L163" t="s">
        <v>227</v>
      </c>
      <c r="M163">
        <v>0</v>
      </c>
      <c r="N163">
        <v>0</v>
      </c>
      <c r="O163" s="13" t="s">
        <v>227</v>
      </c>
      <c r="P163" s="13">
        <v>0</v>
      </c>
      <c r="Q163" s="13">
        <v>0</v>
      </c>
      <c r="R163" s="13">
        <v>0</v>
      </c>
      <c r="S163" s="13" t="s">
        <v>25</v>
      </c>
    </row>
    <row r="164" spans="12:19">
      <c r="L164" t="s">
        <v>227</v>
      </c>
      <c r="M164">
        <v>0</v>
      </c>
      <c r="N164">
        <v>0</v>
      </c>
      <c r="O164" s="13" t="s">
        <v>227</v>
      </c>
      <c r="P164" s="13">
        <v>0</v>
      </c>
      <c r="Q164" s="13">
        <v>0</v>
      </c>
      <c r="R164" s="13">
        <v>0</v>
      </c>
      <c r="S164" s="13" t="s">
        <v>25</v>
      </c>
    </row>
    <row r="165" spans="12:19">
      <c r="L165" t="s">
        <v>227</v>
      </c>
      <c r="M165">
        <v>0</v>
      </c>
      <c r="N165">
        <v>0</v>
      </c>
      <c r="O165" s="13" t="s">
        <v>227</v>
      </c>
      <c r="P165" s="13">
        <v>0</v>
      </c>
      <c r="Q165" s="13">
        <v>0</v>
      </c>
      <c r="R165" s="13">
        <v>0</v>
      </c>
      <c r="S165" s="13" t="s">
        <v>25</v>
      </c>
    </row>
    <row r="166" spans="12:19">
      <c r="L166" t="s">
        <v>227</v>
      </c>
      <c r="M166">
        <v>0</v>
      </c>
      <c r="N166">
        <v>0</v>
      </c>
      <c r="O166" s="13" t="s">
        <v>227</v>
      </c>
      <c r="P166" s="13">
        <v>0</v>
      </c>
      <c r="Q166" s="13">
        <v>0</v>
      </c>
      <c r="R166" s="13">
        <v>0</v>
      </c>
      <c r="S166" s="13" t="s">
        <v>25</v>
      </c>
    </row>
    <row r="167" spans="12:19">
      <c r="L167" t="s">
        <v>227</v>
      </c>
      <c r="M167">
        <v>0</v>
      </c>
      <c r="N167">
        <v>0</v>
      </c>
      <c r="O167" s="13" t="s">
        <v>227</v>
      </c>
      <c r="P167" s="13">
        <v>0</v>
      </c>
      <c r="Q167" s="13">
        <v>0</v>
      </c>
      <c r="R167" s="13">
        <v>0</v>
      </c>
      <c r="S167" s="13" t="s">
        <v>25</v>
      </c>
    </row>
    <row r="168" spans="12:19">
      <c r="L168" t="s">
        <v>227</v>
      </c>
      <c r="M168">
        <v>0</v>
      </c>
      <c r="N168">
        <v>0</v>
      </c>
      <c r="O168" s="13" t="s">
        <v>227</v>
      </c>
      <c r="P168" s="13">
        <v>0</v>
      </c>
      <c r="Q168" s="13">
        <v>0</v>
      </c>
      <c r="R168" s="13">
        <v>0</v>
      </c>
      <c r="S168" s="13" t="s">
        <v>25</v>
      </c>
    </row>
    <row r="169" spans="12:19">
      <c r="L169" t="s">
        <v>227</v>
      </c>
      <c r="M169">
        <v>0</v>
      </c>
      <c r="N169">
        <v>0</v>
      </c>
      <c r="O169" s="13" t="s">
        <v>227</v>
      </c>
      <c r="P169" s="13">
        <v>0</v>
      </c>
      <c r="Q169" s="13">
        <v>0</v>
      </c>
      <c r="R169" s="13">
        <v>0</v>
      </c>
      <c r="S169" s="13" t="s">
        <v>25</v>
      </c>
    </row>
    <row r="170" spans="12:19">
      <c r="L170" t="s">
        <v>227</v>
      </c>
      <c r="M170">
        <v>0</v>
      </c>
      <c r="N170">
        <v>0</v>
      </c>
      <c r="O170" s="13" t="s">
        <v>227</v>
      </c>
      <c r="P170" s="13">
        <v>0</v>
      </c>
      <c r="Q170" s="13">
        <v>0</v>
      </c>
      <c r="R170" s="13">
        <v>0</v>
      </c>
      <c r="S170" s="13" t="s">
        <v>25</v>
      </c>
    </row>
    <row r="171" spans="12:19">
      <c r="L171" t="s">
        <v>227</v>
      </c>
      <c r="M171">
        <v>0</v>
      </c>
      <c r="N171">
        <v>0</v>
      </c>
      <c r="O171" s="13" t="s">
        <v>227</v>
      </c>
      <c r="P171" s="13">
        <v>0</v>
      </c>
      <c r="Q171" s="13">
        <v>0</v>
      </c>
      <c r="R171" s="13">
        <v>0</v>
      </c>
      <c r="S171" s="13" t="s">
        <v>25</v>
      </c>
    </row>
    <row r="172" spans="12:19">
      <c r="L172" t="s">
        <v>227</v>
      </c>
      <c r="M172">
        <v>0</v>
      </c>
      <c r="N172">
        <v>0</v>
      </c>
      <c r="O172" s="13" t="s">
        <v>227</v>
      </c>
      <c r="P172" s="13">
        <v>0</v>
      </c>
      <c r="Q172" s="13">
        <v>0</v>
      </c>
      <c r="R172" s="13">
        <v>0</v>
      </c>
      <c r="S172" s="13" t="s">
        <v>25</v>
      </c>
    </row>
    <row r="173" spans="12:19">
      <c r="L173" t="s">
        <v>227</v>
      </c>
      <c r="M173">
        <v>0</v>
      </c>
      <c r="N173">
        <v>0</v>
      </c>
      <c r="O173" s="13" t="s">
        <v>227</v>
      </c>
      <c r="P173" s="13">
        <v>0</v>
      </c>
      <c r="Q173" s="13">
        <v>0</v>
      </c>
      <c r="R173" s="13">
        <v>0</v>
      </c>
      <c r="S173" s="13" t="s">
        <v>25</v>
      </c>
    </row>
    <row r="174" spans="12:19">
      <c r="L174" t="s">
        <v>227</v>
      </c>
      <c r="M174">
        <v>0</v>
      </c>
      <c r="N174">
        <v>0</v>
      </c>
      <c r="O174" s="13" t="s">
        <v>227</v>
      </c>
      <c r="P174" s="13">
        <v>0</v>
      </c>
      <c r="Q174" s="13">
        <v>0</v>
      </c>
      <c r="R174" s="13">
        <v>0</v>
      </c>
      <c r="S174" s="13" t="s">
        <v>25</v>
      </c>
    </row>
    <row r="175" spans="12:19">
      <c r="L175" t="s">
        <v>227</v>
      </c>
      <c r="M175">
        <v>0</v>
      </c>
      <c r="N175">
        <v>0</v>
      </c>
      <c r="O175" s="13" t="s">
        <v>227</v>
      </c>
      <c r="P175" s="13">
        <v>0</v>
      </c>
      <c r="Q175" s="13">
        <v>0</v>
      </c>
      <c r="R175" s="13">
        <v>0</v>
      </c>
      <c r="S175" s="13" t="s">
        <v>25</v>
      </c>
    </row>
    <row r="176" spans="12:19">
      <c r="L176" t="s">
        <v>227</v>
      </c>
      <c r="M176">
        <v>0</v>
      </c>
      <c r="N176">
        <v>0</v>
      </c>
      <c r="O176" s="13" t="s">
        <v>227</v>
      </c>
      <c r="P176" s="13">
        <v>0</v>
      </c>
      <c r="Q176" s="13">
        <v>0</v>
      </c>
      <c r="R176" s="13">
        <v>0</v>
      </c>
      <c r="S176" s="13" t="s">
        <v>25</v>
      </c>
    </row>
    <row r="177" spans="12:19">
      <c r="L177" t="s">
        <v>227</v>
      </c>
      <c r="M177">
        <v>0</v>
      </c>
      <c r="N177">
        <v>0</v>
      </c>
      <c r="O177" s="13" t="s">
        <v>227</v>
      </c>
      <c r="P177" s="13">
        <v>0</v>
      </c>
      <c r="Q177" s="13">
        <v>0</v>
      </c>
      <c r="R177" s="13">
        <v>0</v>
      </c>
      <c r="S177" s="13" t="s">
        <v>25</v>
      </c>
    </row>
    <row r="178" spans="12:19">
      <c r="L178" t="s">
        <v>227</v>
      </c>
      <c r="M178">
        <v>0</v>
      </c>
      <c r="N178">
        <v>0</v>
      </c>
      <c r="O178" s="13" t="s">
        <v>227</v>
      </c>
      <c r="P178" s="13">
        <v>0</v>
      </c>
      <c r="Q178" s="13">
        <v>0</v>
      </c>
      <c r="R178" s="13">
        <v>0</v>
      </c>
      <c r="S178" s="13" t="s">
        <v>25</v>
      </c>
    </row>
    <row r="179" spans="12:19">
      <c r="L179" t="s">
        <v>227</v>
      </c>
      <c r="M179">
        <v>0</v>
      </c>
      <c r="N179">
        <v>0</v>
      </c>
      <c r="O179" s="13" t="s">
        <v>227</v>
      </c>
      <c r="P179" s="13">
        <v>0</v>
      </c>
      <c r="Q179" s="13">
        <v>0</v>
      </c>
      <c r="R179" s="13">
        <v>0</v>
      </c>
      <c r="S179" s="13" t="s">
        <v>25</v>
      </c>
    </row>
    <row r="180" spans="12:19">
      <c r="L180" t="s">
        <v>227</v>
      </c>
      <c r="M180">
        <v>0</v>
      </c>
      <c r="N180">
        <v>0</v>
      </c>
      <c r="O180" s="13" t="s">
        <v>227</v>
      </c>
      <c r="P180" s="13">
        <v>0</v>
      </c>
      <c r="Q180" s="13">
        <v>0</v>
      </c>
      <c r="R180" s="13">
        <v>0</v>
      </c>
      <c r="S180" s="13" t="s">
        <v>25</v>
      </c>
    </row>
    <row r="181" spans="12:19">
      <c r="L181" t="s">
        <v>227</v>
      </c>
      <c r="M181">
        <v>0</v>
      </c>
      <c r="N181">
        <v>0</v>
      </c>
      <c r="O181" s="13" t="s">
        <v>227</v>
      </c>
      <c r="P181" s="13">
        <v>0</v>
      </c>
      <c r="Q181" s="13">
        <v>0</v>
      </c>
      <c r="R181" s="13">
        <v>0</v>
      </c>
      <c r="S181" s="13" t="s">
        <v>25</v>
      </c>
    </row>
    <row r="182" spans="12:19">
      <c r="L182" t="s">
        <v>227</v>
      </c>
      <c r="M182">
        <v>0</v>
      </c>
      <c r="N182">
        <v>0</v>
      </c>
      <c r="O182" s="13" t="s">
        <v>227</v>
      </c>
      <c r="P182" s="13">
        <v>0</v>
      </c>
      <c r="Q182" s="13">
        <v>0</v>
      </c>
      <c r="R182" s="13">
        <v>0</v>
      </c>
      <c r="S182" s="13" t="s">
        <v>25</v>
      </c>
    </row>
    <row r="183" spans="12:19">
      <c r="L183" t="s">
        <v>227</v>
      </c>
      <c r="M183">
        <v>0</v>
      </c>
      <c r="N183">
        <v>0</v>
      </c>
      <c r="O183" s="13" t="s">
        <v>227</v>
      </c>
      <c r="P183" s="13">
        <v>0</v>
      </c>
      <c r="Q183" s="13">
        <v>0</v>
      </c>
      <c r="R183" s="13">
        <v>0</v>
      </c>
      <c r="S183" s="13" t="s">
        <v>25</v>
      </c>
    </row>
    <row r="184" spans="12:19">
      <c r="L184" t="s">
        <v>227</v>
      </c>
      <c r="M184">
        <v>0</v>
      </c>
      <c r="N184">
        <v>0</v>
      </c>
      <c r="O184" s="13" t="s">
        <v>227</v>
      </c>
      <c r="P184" s="13">
        <v>0</v>
      </c>
      <c r="Q184" s="13">
        <v>0</v>
      </c>
      <c r="R184" s="13">
        <v>0</v>
      </c>
      <c r="S184" s="13" t="s">
        <v>25</v>
      </c>
    </row>
    <row r="185" spans="12:19">
      <c r="L185" t="s">
        <v>227</v>
      </c>
      <c r="M185">
        <v>0</v>
      </c>
      <c r="N185">
        <v>0</v>
      </c>
      <c r="O185" s="13" t="s">
        <v>227</v>
      </c>
      <c r="P185" s="13">
        <v>0</v>
      </c>
      <c r="Q185" s="13">
        <v>0</v>
      </c>
      <c r="R185" s="13">
        <v>0</v>
      </c>
      <c r="S185" s="13" t="s">
        <v>25</v>
      </c>
    </row>
    <row r="186" spans="12:19">
      <c r="L186" t="s">
        <v>227</v>
      </c>
      <c r="M186">
        <v>0</v>
      </c>
      <c r="N186">
        <v>0</v>
      </c>
      <c r="O186" s="13" t="s">
        <v>227</v>
      </c>
      <c r="P186" s="13">
        <v>0</v>
      </c>
      <c r="Q186" s="13">
        <v>0</v>
      </c>
      <c r="R186" s="13">
        <v>0</v>
      </c>
      <c r="S186" s="13" t="s">
        <v>25</v>
      </c>
    </row>
    <row r="187" spans="12:19">
      <c r="L187" t="s">
        <v>227</v>
      </c>
      <c r="M187">
        <v>0</v>
      </c>
      <c r="N187">
        <v>0</v>
      </c>
      <c r="O187" s="13" t="s">
        <v>227</v>
      </c>
      <c r="P187" s="13">
        <v>0</v>
      </c>
      <c r="Q187" s="13">
        <v>0</v>
      </c>
      <c r="R187" s="13">
        <v>0</v>
      </c>
      <c r="S187" s="13" t="s">
        <v>25</v>
      </c>
    </row>
    <row r="188" spans="12:19">
      <c r="L188" t="s">
        <v>227</v>
      </c>
      <c r="M188">
        <v>0</v>
      </c>
      <c r="N188">
        <v>0</v>
      </c>
      <c r="O188" s="13" t="s">
        <v>227</v>
      </c>
      <c r="P188" s="13">
        <v>0</v>
      </c>
      <c r="Q188" s="13">
        <v>0</v>
      </c>
      <c r="R188" s="13">
        <v>0</v>
      </c>
      <c r="S188" s="13" t="s">
        <v>25</v>
      </c>
    </row>
    <row r="189" spans="12:19">
      <c r="L189" t="s">
        <v>227</v>
      </c>
      <c r="M189">
        <v>0</v>
      </c>
      <c r="N189">
        <v>0</v>
      </c>
      <c r="O189" s="13" t="s">
        <v>227</v>
      </c>
      <c r="P189" s="13">
        <v>0</v>
      </c>
      <c r="Q189" s="13">
        <v>0</v>
      </c>
      <c r="R189" s="13">
        <v>0</v>
      </c>
      <c r="S189" s="13" t="s">
        <v>25</v>
      </c>
    </row>
    <row r="190" spans="12:19">
      <c r="L190" t="s">
        <v>227</v>
      </c>
      <c r="M190">
        <v>0</v>
      </c>
      <c r="N190">
        <v>0</v>
      </c>
      <c r="O190" s="13" t="s">
        <v>227</v>
      </c>
      <c r="P190" s="13">
        <v>0</v>
      </c>
      <c r="Q190" s="13">
        <v>0</v>
      </c>
      <c r="R190" s="13">
        <v>0</v>
      </c>
      <c r="S190" s="13" t="s">
        <v>25</v>
      </c>
    </row>
    <row r="191" spans="12:19">
      <c r="L191" t="s">
        <v>227</v>
      </c>
      <c r="M191">
        <v>0</v>
      </c>
      <c r="N191">
        <v>0</v>
      </c>
      <c r="O191" s="13" t="s">
        <v>227</v>
      </c>
      <c r="P191" s="13">
        <v>0</v>
      </c>
      <c r="Q191" s="13">
        <v>0</v>
      </c>
      <c r="R191" s="13">
        <v>0</v>
      </c>
      <c r="S191" s="13" t="s">
        <v>25</v>
      </c>
    </row>
    <row r="192" spans="12:19">
      <c r="L192" t="s">
        <v>227</v>
      </c>
      <c r="M192">
        <v>0</v>
      </c>
      <c r="N192">
        <v>0</v>
      </c>
      <c r="O192" s="13" t="s">
        <v>227</v>
      </c>
      <c r="P192" s="13">
        <v>0</v>
      </c>
      <c r="Q192" s="13">
        <v>0</v>
      </c>
      <c r="R192" s="13">
        <v>0</v>
      </c>
      <c r="S192" s="13" t="s">
        <v>25</v>
      </c>
    </row>
    <row r="193" spans="12:19">
      <c r="L193" t="s">
        <v>227</v>
      </c>
      <c r="M193">
        <v>0</v>
      </c>
      <c r="N193">
        <v>0</v>
      </c>
      <c r="O193" s="13" t="s">
        <v>227</v>
      </c>
      <c r="P193" s="13">
        <v>0</v>
      </c>
      <c r="Q193" s="13">
        <v>0</v>
      </c>
      <c r="R193" s="13">
        <v>0</v>
      </c>
      <c r="S193" s="13" t="s">
        <v>25</v>
      </c>
    </row>
    <row r="194" spans="12:19">
      <c r="L194" t="s">
        <v>227</v>
      </c>
      <c r="M194">
        <v>0</v>
      </c>
      <c r="N194">
        <v>0</v>
      </c>
      <c r="O194" s="13" t="s">
        <v>227</v>
      </c>
      <c r="P194" s="13">
        <v>0</v>
      </c>
      <c r="Q194" s="13">
        <v>0</v>
      </c>
      <c r="R194" s="13">
        <v>0</v>
      </c>
      <c r="S194" s="13" t="s">
        <v>25</v>
      </c>
    </row>
    <row r="195" spans="12:19">
      <c r="L195" t="s">
        <v>227</v>
      </c>
      <c r="M195">
        <v>0</v>
      </c>
      <c r="N195">
        <v>0</v>
      </c>
      <c r="O195" s="13" t="s">
        <v>227</v>
      </c>
      <c r="P195" s="13">
        <v>0</v>
      </c>
      <c r="Q195" s="13">
        <v>0</v>
      </c>
      <c r="R195" s="13">
        <v>0</v>
      </c>
      <c r="S195" s="13" t="s">
        <v>25</v>
      </c>
    </row>
    <row r="196" spans="12:19">
      <c r="L196" t="s">
        <v>227</v>
      </c>
      <c r="M196">
        <v>0</v>
      </c>
      <c r="N196">
        <v>0</v>
      </c>
      <c r="O196" s="13" t="s">
        <v>227</v>
      </c>
      <c r="P196" s="13">
        <v>0</v>
      </c>
      <c r="Q196" s="13">
        <v>0</v>
      </c>
      <c r="R196" s="13">
        <v>0</v>
      </c>
      <c r="S196" s="13" t="s">
        <v>25</v>
      </c>
    </row>
    <row r="197" spans="12:19">
      <c r="L197" t="s">
        <v>227</v>
      </c>
      <c r="M197">
        <v>0</v>
      </c>
      <c r="N197">
        <v>0</v>
      </c>
      <c r="O197" s="13" t="s">
        <v>227</v>
      </c>
      <c r="P197" s="13">
        <v>0</v>
      </c>
      <c r="Q197" s="13">
        <v>0</v>
      </c>
      <c r="R197" s="13">
        <v>0</v>
      </c>
      <c r="S197" s="13" t="s">
        <v>25</v>
      </c>
    </row>
    <row r="198" spans="12:19">
      <c r="L198" t="s">
        <v>227</v>
      </c>
      <c r="M198">
        <v>0</v>
      </c>
      <c r="N198">
        <v>0</v>
      </c>
      <c r="O198" s="13" t="s">
        <v>227</v>
      </c>
      <c r="P198" s="13">
        <v>0</v>
      </c>
      <c r="Q198" s="13">
        <v>0</v>
      </c>
      <c r="R198" s="13">
        <v>0</v>
      </c>
      <c r="S198" s="13" t="s">
        <v>25</v>
      </c>
    </row>
    <row r="199" spans="12:19">
      <c r="L199" t="s">
        <v>227</v>
      </c>
      <c r="M199">
        <v>0</v>
      </c>
      <c r="N199">
        <v>0</v>
      </c>
      <c r="O199" s="13" t="s">
        <v>227</v>
      </c>
      <c r="P199" s="13">
        <v>0</v>
      </c>
      <c r="Q199" s="13">
        <v>0</v>
      </c>
      <c r="R199" s="13">
        <v>0</v>
      </c>
      <c r="S199" s="13" t="s">
        <v>25</v>
      </c>
    </row>
    <row r="200" spans="12:19">
      <c r="L200" t="s">
        <v>227</v>
      </c>
      <c r="M200">
        <v>0</v>
      </c>
      <c r="N200">
        <v>0</v>
      </c>
      <c r="O200" s="13" t="s">
        <v>227</v>
      </c>
      <c r="P200" s="13">
        <v>0</v>
      </c>
      <c r="Q200" s="13">
        <v>0</v>
      </c>
      <c r="R200" s="13">
        <v>0</v>
      </c>
      <c r="S200" s="13" t="s">
        <v>25</v>
      </c>
    </row>
    <row r="201" spans="12:19">
      <c r="L201" t="s">
        <v>227</v>
      </c>
      <c r="M201">
        <v>0</v>
      </c>
      <c r="N201">
        <v>0</v>
      </c>
      <c r="O201" s="13" t="s">
        <v>227</v>
      </c>
      <c r="P201" s="13">
        <v>0</v>
      </c>
      <c r="Q201" s="13">
        <v>0</v>
      </c>
      <c r="R201" s="13">
        <v>0</v>
      </c>
      <c r="S201" s="13" t="s">
        <v>25</v>
      </c>
    </row>
    <row r="202" spans="12:19">
      <c r="L202" t="s">
        <v>227</v>
      </c>
      <c r="M202">
        <v>0</v>
      </c>
      <c r="N202">
        <v>0</v>
      </c>
      <c r="O202" s="13" t="s">
        <v>227</v>
      </c>
      <c r="P202" s="13">
        <v>0</v>
      </c>
      <c r="Q202" s="13">
        <v>0</v>
      </c>
      <c r="R202" s="13">
        <v>0</v>
      </c>
      <c r="S202" s="13" t="s">
        <v>25</v>
      </c>
    </row>
    <row r="203" spans="12:19">
      <c r="L203" t="s">
        <v>227</v>
      </c>
      <c r="M203">
        <v>0</v>
      </c>
      <c r="N203">
        <v>0</v>
      </c>
      <c r="O203" s="13" t="s">
        <v>227</v>
      </c>
      <c r="P203" s="13">
        <v>0</v>
      </c>
      <c r="Q203" s="13">
        <v>0</v>
      </c>
      <c r="R203" s="13">
        <v>0</v>
      </c>
      <c r="S203" s="13" t="s">
        <v>25</v>
      </c>
    </row>
    <row r="204" spans="12:19">
      <c r="L204" t="s">
        <v>227</v>
      </c>
      <c r="M204">
        <v>0</v>
      </c>
      <c r="N204">
        <v>0</v>
      </c>
      <c r="O204" s="13" t="s">
        <v>227</v>
      </c>
      <c r="P204" s="13">
        <v>0</v>
      </c>
      <c r="Q204" s="13">
        <v>0</v>
      </c>
      <c r="R204" s="13">
        <v>0</v>
      </c>
      <c r="S204" s="13" t="s">
        <v>25</v>
      </c>
    </row>
    <row r="205" spans="12:19">
      <c r="L205" t="s">
        <v>227</v>
      </c>
      <c r="M205">
        <v>0</v>
      </c>
      <c r="N205">
        <v>0</v>
      </c>
      <c r="O205" s="13" t="s">
        <v>227</v>
      </c>
      <c r="P205" s="13">
        <v>0</v>
      </c>
      <c r="Q205" s="13">
        <v>0</v>
      </c>
      <c r="R205" s="13">
        <v>0</v>
      </c>
      <c r="S205" s="13" t="s">
        <v>25</v>
      </c>
    </row>
    <row r="206" spans="12:19">
      <c r="L206" t="s">
        <v>227</v>
      </c>
      <c r="M206">
        <v>0</v>
      </c>
      <c r="N206">
        <v>0</v>
      </c>
      <c r="O206" s="13" t="s">
        <v>227</v>
      </c>
      <c r="P206" s="13">
        <v>0</v>
      </c>
      <c r="Q206" s="13">
        <v>0</v>
      </c>
      <c r="R206" s="13">
        <v>0</v>
      </c>
      <c r="S206" s="13" t="s">
        <v>25</v>
      </c>
    </row>
    <row r="207" spans="12:19">
      <c r="L207" t="s">
        <v>227</v>
      </c>
      <c r="M207">
        <v>0</v>
      </c>
      <c r="N207">
        <v>0</v>
      </c>
      <c r="O207" s="13" t="s">
        <v>227</v>
      </c>
      <c r="P207" s="13">
        <v>0</v>
      </c>
      <c r="Q207" s="13">
        <v>0</v>
      </c>
      <c r="R207" s="13">
        <v>0</v>
      </c>
      <c r="S207" s="13" t="s">
        <v>25</v>
      </c>
    </row>
    <row r="208" spans="12:19">
      <c r="L208" t="s">
        <v>227</v>
      </c>
      <c r="M208">
        <v>0</v>
      </c>
      <c r="N208">
        <v>0</v>
      </c>
      <c r="O208" s="13" t="s">
        <v>227</v>
      </c>
      <c r="P208" s="13">
        <v>0</v>
      </c>
      <c r="Q208" s="13">
        <v>0</v>
      </c>
      <c r="R208" s="13">
        <v>0</v>
      </c>
      <c r="S208" s="13" t="s">
        <v>25</v>
      </c>
    </row>
    <row r="209" spans="12:19">
      <c r="L209" t="s">
        <v>227</v>
      </c>
      <c r="M209">
        <v>0</v>
      </c>
      <c r="N209">
        <v>0</v>
      </c>
      <c r="O209" s="13" t="s">
        <v>227</v>
      </c>
      <c r="P209" s="13">
        <v>0</v>
      </c>
      <c r="Q209" s="13">
        <v>0</v>
      </c>
      <c r="R209" s="13">
        <v>0</v>
      </c>
      <c r="S209" s="13" t="s">
        <v>25</v>
      </c>
    </row>
    <row r="210" spans="12:19">
      <c r="L210" t="s">
        <v>227</v>
      </c>
      <c r="M210">
        <v>0</v>
      </c>
      <c r="N210">
        <v>0</v>
      </c>
      <c r="O210" s="13" t="s">
        <v>227</v>
      </c>
      <c r="P210" s="13">
        <v>0</v>
      </c>
      <c r="Q210" s="13">
        <v>0</v>
      </c>
      <c r="R210" s="13">
        <v>0</v>
      </c>
      <c r="S210" s="13" t="s">
        <v>25</v>
      </c>
    </row>
    <row r="211" spans="12:19">
      <c r="L211" t="s">
        <v>227</v>
      </c>
      <c r="M211">
        <v>0</v>
      </c>
      <c r="N211">
        <v>0</v>
      </c>
      <c r="O211" s="13" t="s">
        <v>227</v>
      </c>
      <c r="P211" s="13">
        <v>0</v>
      </c>
      <c r="Q211" s="13">
        <v>0</v>
      </c>
      <c r="R211" s="13">
        <v>0</v>
      </c>
      <c r="S211" s="13" t="s">
        <v>25</v>
      </c>
    </row>
    <row r="212" spans="12:19">
      <c r="L212" t="s">
        <v>227</v>
      </c>
      <c r="M212">
        <v>0</v>
      </c>
      <c r="N212">
        <v>0</v>
      </c>
      <c r="O212" s="13" t="s">
        <v>227</v>
      </c>
      <c r="P212" s="13">
        <v>0</v>
      </c>
      <c r="Q212" s="13">
        <v>0</v>
      </c>
      <c r="R212" s="13">
        <v>0</v>
      </c>
      <c r="S212" s="13" t="s">
        <v>25</v>
      </c>
    </row>
    <row r="213" spans="12:19">
      <c r="L213" t="s">
        <v>227</v>
      </c>
      <c r="M213">
        <v>0</v>
      </c>
      <c r="N213">
        <v>0</v>
      </c>
      <c r="O213" s="13" t="s">
        <v>227</v>
      </c>
      <c r="P213" s="13">
        <v>0</v>
      </c>
      <c r="Q213" s="13">
        <v>0</v>
      </c>
      <c r="R213" s="13">
        <v>0</v>
      </c>
      <c r="S213" s="13" t="s">
        <v>25</v>
      </c>
    </row>
    <row r="214" spans="12:19">
      <c r="L214" t="s">
        <v>227</v>
      </c>
      <c r="M214">
        <v>0</v>
      </c>
      <c r="N214">
        <v>0</v>
      </c>
      <c r="O214" s="13" t="s">
        <v>227</v>
      </c>
      <c r="P214" s="13">
        <v>0</v>
      </c>
      <c r="Q214" s="13">
        <v>0</v>
      </c>
      <c r="R214" s="13">
        <v>0</v>
      </c>
      <c r="S214" s="13" t="s">
        <v>25</v>
      </c>
    </row>
    <row r="215" spans="12:19">
      <c r="L215" t="s">
        <v>227</v>
      </c>
      <c r="M215">
        <v>0</v>
      </c>
      <c r="N215">
        <v>0</v>
      </c>
      <c r="O215" s="13" t="s">
        <v>227</v>
      </c>
      <c r="P215" s="13">
        <v>0</v>
      </c>
      <c r="Q215" s="13">
        <v>0</v>
      </c>
      <c r="R215" s="13">
        <v>0</v>
      </c>
      <c r="S215" s="13" t="s">
        <v>25</v>
      </c>
    </row>
    <row r="216" spans="12:19">
      <c r="L216" t="s">
        <v>227</v>
      </c>
      <c r="M216">
        <v>0</v>
      </c>
      <c r="N216">
        <v>0</v>
      </c>
      <c r="O216" s="13" t="s">
        <v>227</v>
      </c>
      <c r="P216" s="13">
        <v>0</v>
      </c>
      <c r="Q216" s="13">
        <v>0</v>
      </c>
      <c r="R216" s="13">
        <v>0</v>
      </c>
      <c r="S216" s="13" t="s">
        <v>25</v>
      </c>
    </row>
    <row r="217" spans="12:19">
      <c r="L217" t="s">
        <v>227</v>
      </c>
      <c r="M217">
        <v>0</v>
      </c>
      <c r="N217">
        <v>0</v>
      </c>
      <c r="O217" s="13" t="s">
        <v>227</v>
      </c>
      <c r="P217" s="13">
        <v>0</v>
      </c>
      <c r="Q217" s="13">
        <v>0</v>
      </c>
      <c r="R217" s="13">
        <v>0</v>
      </c>
      <c r="S217" s="13" t="s">
        <v>25</v>
      </c>
    </row>
    <row r="218" spans="12:19">
      <c r="L218" t="s">
        <v>227</v>
      </c>
      <c r="M218">
        <v>0</v>
      </c>
      <c r="N218">
        <v>0</v>
      </c>
      <c r="O218" s="13" t="s">
        <v>227</v>
      </c>
      <c r="P218" s="13">
        <v>0</v>
      </c>
      <c r="Q218" s="13">
        <v>0</v>
      </c>
      <c r="R218" s="13">
        <v>0</v>
      </c>
      <c r="S218" s="13" t="s">
        <v>25</v>
      </c>
    </row>
    <row r="219" spans="12:19">
      <c r="L219" t="s">
        <v>227</v>
      </c>
      <c r="M219">
        <v>0</v>
      </c>
      <c r="N219">
        <v>0</v>
      </c>
      <c r="O219" s="13" t="s">
        <v>227</v>
      </c>
      <c r="P219" s="13">
        <v>0</v>
      </c>
      <c r="Q219" s="13">
        <v>0</v>
      </c>
      <c r="R219" s="13">
        <v>0</v>
      </c>
      <c r="S219" s="13" t="s">
        <v>25</v>
      </c>
    </row>
    <row r="220" spans="12:19">
      <c r="L220" t="s">
        <v>227</v>
      </c>
      <c r="M220">
        <v>0</v>
      </c>
      <c r="N220">
        <v>0</v>
      </c>
      <c r="O220" s="13" t="s">
        <v>227</v>
      </c>
      <c r="P220" s="13">
        <v>0</v>
      </c>
      <c r="Q220" s="13">
        <v>0</v>
      </c>
      <c r="R220" s="13">
        <v>0</v>
      </c>
      <c r="S220" s="13" t="s">
        <v>25</v>
      </c>
    </row>
    <row r="221" spans="12:19">
      <c r="L221" t="s">
        <v>227</v>
      </c>
      <c r="M221">
        <v>0</v>
      </c>
      <c r="N221">
        <v>0</v>
      </c>
      <c r="O221" s="13" t="s">
        <v>227</v>
      </c>
      <c r="P221" s="13">
        <v>0</v>
      </c>
      <c r="Q221" s="13">
        <v>0</v>
      </c>
      <c r="R221" s="13">
        <v>0</v>
      </c>
      <c r="S221" s="13" t="s">
        <v>25</v>
      </c>
    </row>
    <row r="222" spans="12:19">
      <c r="L222" t="s">
        <v>227</v>
      </c>
      <c r="M222">
        <v>0</v>
      </c>
      <c r="N222">
        <v>0</v>
      </c>
      <c r="O222" s="13" t="s">
        <v>227</v>
      </c>
      <c r="P222" s="13">
        <v>0</v>
      </c>
      <c r="Q222" s="13">
        <v>0</v>
      </c>
      <c r="R222" s="13">
        <v>0</v>
      </c>
      <c r="S222" s="13" t="s">
        <v>25</v>
      </c>
    </row>
    <row r="223" spans="12:19">
      <c r="L223" t="s">
        <v>227</v>
      </c>
      <c r="M223">
        <v>0</v>
      </c>
      <c r="N223">
        <v>0</v>
      </c>
      <c r="O223" s="13" t="s">
        <v>227</v>
      </c>
      <c r="P223" s="13">
        <v>0</v>
      </c>
      <c r="Q223" s="13">
        <v>0</v>
      </c>
      <c r="R223" s="13">
        <v>0</v>
      </c>
      <c r="S223" s="13" t="s">
        <v>25</v>
      </c>
    </row>
    <row r="224" spans="12:19">
      <c r="L224" t="s">
        <v>227</v>
      </c>
      <c r="M224">
        <v>0</v>
      </c>
      <c r="N224">
        <v>0</v>
      </c>
      <c r="O224" s="13" t="s">
        <v>227</v>
      </c>
      <c r="P224" s="13">
        <v>0</v>
      </c>
      <c r="Q224" s="13">
        <v>0</v>
      </c>
      <c r="R224" s="13">
        <v>0</v>
      </c>
      <c r="S224" s="13" t="s">
        <v>25</v>
      </c>
    </row>
    <row r="225" spans="12:19">
      <c r="L225" t="s">
        <v>227</v>
      </c>
      <c r="M225">
        <v>0</v>
      </c>
      <c r="N225">
        <v>0</v>
      </c>
      <c r="O225" s="13" t="s">
        <v>227</v>
      </c>
      <c r="P225" s="13">
        <v>0</v>
      </c>
      <c r="Q225" s="13">
        <v>0</v>
      </c>
      <c r="R225" s="13">
        <v>0</v>
      </c>
      <c r="S225" s="13" t="s">
        <v>25</v>
      </c>
    </row>
    <row r="226" spans="12:19">
      <c r="L226" t="s">
        <v>227</v>
      </c>
      <c r="M226">
        <v>0</v>
      </c>
      <c r="N226">
        <v>0</v>
      </c>
      <c r="O226" s="13" t="s">
        <v>227</v>
      </c>
      <c r="P226" s="13">
        <v>0</v>
      </c>
      <c r="Q226" s="13">
        <v>0</v>
      </c>
      <c r="R226" s="13">
        <v>0</v>
      </c>
      <c r="S226" s="13" t="s">
        <v>25</v>
      </c>
    </row>
    <row r="227" spans="12:19">
      <c r="L227" t="s">
        <v>227</v>
      </c>
      <c r="M227">
        <v>0</v>
      </c>
      <c r="N227">
        <v>0</v>
      </c>
      <c r="O227" s="13" t="s">
        <v>227</v>
      </c>
      <c r="P227" s="13">
        <v>0</v>
      </c>
      <c r="Q227" s="13">
        <v>0</v>
      </c>
      <c r="R227" s="13">
        <v>0</v>
      </c>
      <c r="S227" s="13" t="s">
        <v>25</v>
      </c>
    </row>
    <row r="228" spans="12:19">
      <c r="L228" t="s">
        <v>227</v>
      </c>
      <c r="M228">
        <v>0</v>
      </c>
      <c r="N228">
        <v>0</v>
      </c>
      <c r="O228" s="13" t="s">
        <v>227</v>
      </c>
      <c r="P228" s="13">
        <v>0</v>
      </c>
      <c r="Q228" s="13">
        <v>0</v>
      </c>
      <c r="R228" s="13">
        <v>0</v>
      </c>
      <c r="S228" s="13" t="s">
        <v>25</v>
      </c>
    </row>
    <row r="229" spans="12:19">
      <c r="L229" t="s">
        <v>227</v>
      </c>
      <c r="M229">
        <v>0</v>
      </c>
      <c r="N229">
        <v>0</v>
      </c>
      <c r="O229" s="13" t="s">
        <v>227</v>
      </c>
      <c r="P229" s="13">
        <v>0</v>
      </c>
      <c r="Q229" s="13">
        <v>0</v>
      </c>
      <c r="R229" s="13">
        <v>0</v>
      </c>
      <c r="S229" s="13" t="s">
        <v>25</v>
      </c>
    </row>
    <row r="230" spans="12:19">
      <c r="L230" t="s">
        <v>227</v>
      </c>
      <c r="M230">
        <v>0</v>
      </c>
      <c r="N230">
        <v>0</v>
      </c>
      <c r="O230" s="13" t="s">
        <v>227</v>
      </c>
      <c r="P230" s="13">
        <v>0</v>
      </c>
      <c r="Q230" s="13">
        <v>0</v>
      </c>
      <c r="R230" s="13">
        <v>0</v>
      </c>
      <c r="S230" s="13" t="s">
        <v>25</v>
      </c>
    </row>
    <row r="231" spans="12:19">
      <c r="L231" t="s">
        <v>227</v>
      </c>
      <c r="M231">
        <v>0</v>
      </c>
      <c r="N231">
        <v>0</v>
      </c>
      <c r="O231" s="13" t="s">
        <v>227</v>
      </c>
      <c r="P231" s="13">
        <v>0</v>
      </c>
      <c r="Q231" s="13">
        <v>0</v>
      </c>
      <c r="R231" s="13">
        <v>0</v>
      </c>
      <c r="S231" s="13" t="s">
        <v>25</v>
      </c>
    </row>
    <row r="232" spans="12:19">
      <c r="L232" t="s">
        <v>227</v>
      </c>
      <c r="M232">
        <v>0</v>
      </c>
      <c r="N232">
        <v>0</v>
      </c>
      <c r="O232" s="13" t="s">
        <v>227</v>
      </c>
      <c r="P232" s="13">
        <v>0</v>
      </c>
      <c r="Q232" s="13">
        <v>0</v>
      </c>
      <c r="R232" s="13">
        <v>0</v>
      </c>
      <c r="S232" s="13" t="s">
        <v>25</v>
      </c>
    </row>
    <row r="233" spans="12:19">
      <c r="L233" t="s">
        <v>227</v>
      </c>
      <c r="M233">
        <v>0</v>
      </c>
      <c r="N233">
        <v>0</v>
      </c>
      <c r="O233" s="13" t="s">
        <v>227</v>
      </c>
      <c r="P233" s="13">
        <v>0</v>
      </c>
      <c r="Q233" s="13">
        <v>0</v>
      </c>
      <c r="R233" s="13">
        <v>0</v>
      </c>
      <c r="S233" s="13" t="s">
        <v>25</v>
      </c>
    </row>
    <row r="234" spans="12:19">
      <c r="L234" t="s">
        <v>227</v>
      </c>
      <c r="M234">
        <v>0</v>
      </c>
      <c r="N234">
        <v>0</v>
      </c>
      <c r="O234" s="13" t="s">
        <v>227</v>
      </c>
      <c r="P234" s="13">
        <v>0</v>
      </c>
      <c r="Q234" s="13">
        <v>0</v>
      </c>
      <c r="R234" s="13">
        <v>0</v>
      </c>
      <c r="S234" s="13" t="s">
        <v>25</v>
      </c>
    </row>
    <row r="235" spans="12:19">
      <c r="L235" t="s">
        <v>227</v>
      </c>
      <c r="M235">
        <v>0</v>
      </c>
      <c r="N235">
        <v>0</v>
      </c>
      <c r="O235" s="13" t="s">
        <v>227</v>
      </c>
      <c r="P235" s="13">
        <v>0</v>
      </c>
      <c r="Q235" s="13">
        <v>0</v>
      </c>
      <c r="R235" s="13">
        <v>0</v>
      </c>
      <c r="S235" s="13" t="s">
        <v>25</v>
      </c>
    </row>
    <row r="236" spans="12:19">
      <c r="L236" t="s">
        <v>227</v>
      </c>
      <c r="M236">
        <v>0</v>
      </c>
      <c r="N236">
        <v>0</v>
      </c>
      <c r="O236" s="13" t="s">
        <v>227</v>
      </c>
      <c r="P236" s="13">
        <v>0</v>
      </c>
      <c r="Q236" s="13">
        <v>0</v>
      </c>
      <c r="R236" s="13">
        <v>0</v>
      </c>
      <c r="S236" s="13" t="s">
        <v>25</v>
      </c>
    </row>
    <row r="237" spans="12:19">
      <c r="L237" t="s">
        <v>227</v>
      </c>
      <c r="M237">
        <v>0</v>
      </c>
      <c r="N237">
        <v>0</v>
      </c>
      <c r="O237" s="13" t="s">
        <v>227</v>
      </c>
      <c r="P237" s="13">
        <v>0</v>
      </c>
      <c r="Q237" s="13">
        <v>0</v>
      </c>
      <c r="R237" s="13">
        <v>0</v>
      </c>
      <c r="S237" s="13" t="s">
        <v>25</v>
      </c>
    </row>
    <row r="238" spans="12:19">
      <c r="L238" t="s">
        <v>227</v>
      </c>
      <c r="M238">
        <v>0</v>
      </c>
      <c r="N238">
        <v>0</v>
      </c>
      <c r="O238" s="13" t="s">
        <v>227</v>
      </c>
      <c r="P238" s="13">
        <v>0</v>
      </c>
      <c r="Q238" s="13">
        <v>0</v>
      </c>
      <c r="R238" s="13">
        <v>0</v>
      </c>
      <c r="S238" s="13" t="s">
        <v>25</v>
      </c>
    </row>
  </sheetData>
  <sheetCalcPr fullCalcOnLoa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8">
    <tabColor rgb="FFFFFF00"/>
  </sheetPr>
  <dimension ref="A1:CT238"/>
  <sheetViews>
    <sheetView topLeftCell="I1" zoomScaleNormal="100" workbookViewId="0">
      <selection activeCell="J8" sqref="J8"/>
    </sheetView>
  </sheetViews>
  <sheetFormatPr defaultColWidth="9.109375"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20" style="13" bestFit="1" customWidth="1"/>
    <col min="5" max="5" width="16.44140625" style="13" bestFit="1" customWidth="1"/>
    <col min="6" max="7" width="9.109375" style="13"/>
    <col min="8" max="9" width="12.33203125" style="13" customWidth="1"/>
    <col min="10" max="10" width="25.109375" bestFit="1" customWidth="1"/>
    <col min="11" max="11" width="5.44140625" bestFit="1" customWidth="1"/>
    <col min="12" max="12" width="15.33203125" bestFit="1" customWidth="1"/>
    <col min="13" max="13" width="25.109375" style="13" bestFit="1" customWidth="1"/>
    <col min="14" max="14" width="16.44140625" style="13" bestFit="1" customWidth="1"/>
    <col min="15" max="16" width="9.109375" style="13"/>
    <col min="17" max="18" width="15.5546875" style="13" customWidth="1"/>
    <col min="19" max="19" width="25.109375" bestFit="1" customWidth="1"/>
    <col min="20" max="20" width="5.44140625" bestFit="1" customWidth="1"/>
    <col min="21" max="21" width="21.33203125" customWidth="1"/>
    <col min="22" max="22" width="21.5546875" style="13" bestFit="1" customWidth="1"/>
    <col min="23" max="23" width="16.44140625" style="13" bestFit="1" customWidth="1"/>
    <col min="24" max="25" width="9.109375" style="13"/>
    <col min="26" max="27" width="14.5546875" style="13" customWidth="1"/>
    <col min="28" max="28" width="25.109375" bestFit="1" customWidth="1"/>
    <col min="29" max="29" width="5.44140625" bestFit="1" customWidth="1"/>
    <col min="30" max="30" width="15.33203125" bestFit="1" customWidth="1"/>
    <col min="31" max="31" width="22.88671875" style="13" bestFit="1" customWidth="1"/>
    <col min="32" max="32" width="16.44140625" style="13" bestFit="1" customWidth="1"/>
    <col min="33" max="34" width="9.109375" style="13"/>
    <col min="35" max="36" width="17.6640625" style="13" customWidth="1"/>
    <col min="37" max="37" width="27.88671875" customWidth="1"/>
    <col min="38" max="38" width="5.44140625" bestFit="1" customWidth="1"/>
    <col min="39" max="39" width="21.33203125" customWidth="1"/>
    <col min="40" max="40" width="24.44140625" style="13" bestFit="1" customWidth="1"/>
    <col min="41" max="41" width="16.44140625" style="13" bestFit="1" customWidth="1"/>
    <col min="42" max="43" width="9.109375" style="13"/>
    <col min="44" max="45" width="15.5546875" style="13" customWidth="1"/>
    <col min="46" max="46" width="25.109375" bestFit="1" customWidth="1"/>
    <col min="47" max="47" width="5.44140625" bestFit="1" customWidth="1"/>
    <col min="48" max="48" width="15.33203125" bestFit="1" customWidth="1"/>
    <col min="49" max="49" width="29.44140625" style="14" bestFit="1" customWidth="1"/>
    <col min="50" max="50" width="16.44140625" style="14" bestFit="1" customWidth="1"/>
    <col min="51" max="52" width="9.109375" style="14"/>
    <col min="53" max="53" width="15.5546875" style="14" customWidth="1"/>
    <col min="54" max="54" width="15.5546875" style="13" customWidth="1"/>
    <col min="55" max="55" width="25.109375" bestFit="1" customWidth="1"/>
    <col min="56" max="56" width="5.44140625" bestFit="1" customWidth="1"/>
    <col min="57" max="57" width="15.33203125" bestFit="1" customWidth="1"/>
    <col min="58" max="58" width="21.5546875" style="13" bestFit="1" customWidth="1"/>
    <col min="59" max="59" width="16.44140625" style="13" bestFit="1" customWidth="1"/>
    <col min="60" max="61" width="9.109375" style="13"/>
    <col min="62" max="62" width="14.44140625" style="13" customWidth="1"/>
    <col min="63" max="63" width="9.109375" style="13"/>
    <col min="64" max="64" width="25.109375" bestFit="1" customWidth="1"/>
    <col min="65" max="65" width="5.44140625" bestFit="1" customWidth="1"/>
    <col min="66" max="66" width="15.33203125" bestFit="1" customWidth="1"/>
    <col min="67" max="67" width="21.5546875" style="13" bestFit="1" customWidth="1"/>
    <col min="68" max="68" width="16.44140625" style="13" bestFit="1" customWidth="1"/>
    <col min="69" max="70" width="9.109375" style="13"/>
    <col min="71" max="71" width="14.44140625" style="13" customWidth="1"/>
    <col min="72" max="72" width="9.109375" style="13"/>
    <col min="73" max="73" width="25.109375" bestFit="1" customWidth="1"/>
    <col min="74" max="74" width="5.44140625" bestFit="1" customWidth="1"/>
    <col min="75" max="75" width="15.33203125" bestFit="1" customWidth="1"/>
    <col min="76" max="76" width="21.5546875" style="13" bestFit="1" customWidth="1"/>
    <col min="77" max="77" width="16.44140625" style="13" bestFit="1" customWidth="1"/>
    <col min="78" max="79" width="9.109375" style="13"/>
    <col min="80" max="80" width="14.44140625" style="13" customWidth="1"/>
    <col min="81" max="81" width="9.109375" style="13"/>
    <col min="82" max="82" width="30" customWidth="1"/>
    <col min="83" max="83" width="5.44140625" bestFit="1" customWidth="1"/>
    <col min="84" max="84" width="15.33203125" bestFit="1" customWidth="1"/>
    <col min="85" max="85" width="29.88671875" style="13" bestFit="1" customWidth="1"/>
    <col min="86" max="86" width="16.44140625" style="13" bestFit="1" customWidth="1"/>
    <col min="87" max="88" width="9.109375" style="13"/>
    <col min="89" max="89" width="14.44140625" style="13" customWidth="1"/>
    <col min="90" max="90" width="9.109375" style="13"/>
    <col min="91" max="91" width="30" customWidth="1"/>
    <col min="92" max="92" width="5.44140625" bestFit="1" customWidth="1"/>
    <col min="93" max="93" width="15.33203125" bestFit="1" customWidth="1"/>
    <col min="94" max="94" width="29.88671875" style="13" bestFit="1" customWidth="1"/>
    <col min="95" max="95" width="16.44140625" style="13" bestFit="1" customWidth="1"/>
    <col min="96" max="97" width="9.109375" style="13"/>
    <col min="98" max="98" width="14.44140625" style="13" customWidth="1"/>
    <col min="99" max="16384" width="9.109375" style="13"/>
  </cols>
  <sheetData>
    <row r="1" spans="1:98">
      <c r="E1" s="13" t="s">
        <v>1154</v>
      </c>
      <c r="F1" s="13">
        <v>16</v>
      </c>
      <c r="N1" s="13" t="s">
        <v>1155</v>
      </c>
      <c r="O1" s="13">
        <v>32</v>
      </c>
      <c r="W1" s="13" t="s">
        <v>1156</v>
      </c>
      <c r="X1" s="13">
        <v>3</v>
      </c>
      <c r="Y1" s="13" t="s">
        <v>969</v>
      </c>
      <c r="AF1" s="13" t="s">
        <v>1157</v>
      </c>
      <c r="AG1" s="13">
        <v>3</v>
      </c>
      <c r="AH1" s="13" t="s">
        <v>198</v>
      </c>
      <c r="AO1" s="13" t="s">
        <v>1158</v>
      </c>
      <c r="AP1" s="13">
        <v>8</v>
      </c>
      <c r="AQ1" s="13" t="s">
        <v>979</v>
      </c>
      <c r="AX1" s="14" t="s">
        <v>1159</v>
      </c>
      <c r="AY1" s="14">
        <v>6</v>
      </c>
      <c r="AZ1" s="14" t="s">
        <v>977</v>
      </c>
      <c r="BG1" s="13" t="s">
        <v>1160</v>
      </c>
      <c r="BH1" s="13">
        <v>2</v>
      </c>
      <c r="BI1" s="13" t="s">
        <v>828</v>
      </c>
      <c r="BP1" s="13" t="s">
        <v>1161</v>
      </c>
      <c r="BQ1" s="13">
        <v>8</v>
      </c>
      <c r="BR1" s="13" t="s">
        <v>798</v>
      </c>
      <c r="BY1" s="13" t="s">
        <v>1162</v>
      </c>
      <c r="BZ1" s="13">
        <v>17</v>
      </c>
      <c r="CA1" s="13" t="s">
        <v>973</v>
      </c>
      <c r="CH1" s="13" t="s">
        <v>1163</v>
      </c>
      <c r="CI1" s="13">
        <v>8</v>
      </c>
      <c r="CJ1" s="13" t="s">
        <v>971</v>
      </c>
      <c r="CQ1" s="13" t="s">
        <v>1164</v>
      </c>
      <c r="CR1" s="13">
        <v>4</v>
      </c>
      <c r="CS1" s="13" t="s">
        <v>969</v>
      </c>
    </row>
    <row r="2" spans="1:98">
      <c r="E2" s="13">
        <v>2011</v>
      </c>
      <c r="F2" s="13">
        <v>2</v>
      </c>
      <c r="N2" s="13">
        <v>2011</v>
      </c>
      <c r="O2" s="13">
        <v>2</v>
      </c>
      <c r="W2" s="13">
        <v>2010</v>
      </c>
      <c r="X2" s="13">
        <v>2</v>
      </c>
      <c r="AF2" s="13">
        <v>2010</v>
      </c>
      <c r="AG2" s="13">
        <v>2</v>
      </c>
      <c r="AO2" s="13">
        <v>2010</v>
      </c>
      <c r="AP2" s="13">
        <v>2</v>
      </c>
      <c r="AX2" s="14">
        <v>2009</v>
      </c>
      <c r="AY2" s="14">
        <v>2</v>
      </c>
      <c r="BG2" s="13">
        <v>2011</v>
      </c>
      <c r="BH2" s="13">
        <v>2</v>
      </c>
      <c r="BP2" s="13">
        <v>2010</v>
      </c>
      <c r="BQ2" s="13">
        <v>2</v>
      </c>
      <c r="BY2" s="13">
        <v>2011</v>
      </c>
      <c r="BZ2" s="13">
        <v>2</v>
      </c>
      <c r="CH2" s="13">
        <v>2011</v>
      </c>
      <c r="CI2" s="13">
        <v>2</v>
      </c>
      <c r="CQ2" s="13">
        <v>2011</v>
      </c>
      <c r="CR2" s="13">
        <v>2</v>
      </c>
    </row>
    <row r="3" spans="1:98">
      <c r="A3" s="2" t="s">
        <v>14</v>
      </c>
      <c r="B3" s="2"/>
      <c r="C3" s="2"/>
      <c r="E3" s="13" t="s">
        <v>15</v>
      </c>
      <c r="F3" s="13" t="s">
        <v>16</v>
      </c>
      <c r="G3" s="13" t="s">
        <v>18</v>
      </c>
      <c r="H3" s="13" t="s">
        <v>997</v>
      </c>
      <c r="J3" s="2" t="s">
        <v>14</v>
      </c>
      <c r="K3" s="2"/>
      <c r="L3" s="2"/>
      <c r="N3" s="13" t="s">
        <v>15</v>
      </c>
      <c r="O3" s="13" t="s">
        <v>16</v>
      </c>
      <c r="P3" s="13" t="s">
        <v>17</v>
      </c>
      <c r="Q3" s="13" t="s">
        <v>997</v>
      </c>
      <c r="S3" s="2" t="s">
        <v>14</v>
      </c>
      <c r="T3" s="2"/>
      <c r="U3" s="2"/>
      <c r="W3" s="13" t="s">
        <v>15</v>
      </c>
      <c r="X3" s="13" t="s">
        <v>16</v>
      </c>
      <c r="Y3" s="13" t="s">
        <v>18</v>
      </c>
      <c r="Z3" s="13" t="s">
        <v>997</v>
      </c>
      <c r="AB3" s="2" t="s">
        <v>14</v>
      </c>
      <c r="AC3" s="2"/>
      <c r="AD3" s="2"/>
      <c r="AF3" s="13" t="s">
        <v>15</v>
      </c>
      <c r="AG3" s="13" t="s">
        <v>16</v>
      </c>
      <c r="AH3" s="13" t="s">
        <v>18</v>
      </c>
      <c r="AI3" s="13" t="s">
        <v>997</v>
      </c>
      <c r="AK3" s="2" t="s">
        <v>14</v>
      </c>
      <c r="AL3" s="2"/>
      <c r="AM3" s="2"/>
      <c r="AO3" s="13" t="s">
        <v>15</v>
      </c>
      <c r="AP3" s="13" t="s">
        <v>16</v>
      </c>
      <c r="AQ3" s="13" t="s">
        <v>18</v>
      </c>
      <c r="AR3" s="13" t="s">
        <v>997</v>
      </c>
      <c r="AT3" s="2" t="s">
        <v>14</v>
      </c>
      <c r="AU3" s="2"/>
      <c r="AV3" s="2"/>
      <c r="AX3" s="14" t="s">
        <v>15</v>
      </c>
      <c r="AY3" s="14" t="s">
        <v>16</v>
      </c>
      <c r="AZ3" s="14" t="s">
        <v>18</v>
      </c>
      <c r="BA3" s="14" t="s">
        <v>997</v>
      </c>
      <c r="BC3" s="2" t="s">
        <v>14</v>
      </c>
      <c r="BD3" s="2"/>
      <c r="BE3" s="2"/>
      <c r="BG3" s="13" t="s">
        <v>15</v>
      </c>
      <c r="BH3" s="13" t="s">
        <v>16</v>
      </c>
      <c r="BI3" s="13" t="s">
        <v>18</v>
      </c>
      <c r="BJ3" s="13" t="s">
        <v>997</v>
      </c>
      <c r="BL3" s="2" t="s">
        <v>14</v>
      </c>
      <c r="BM3" s="2"/>
      <c r="BN3" s="2"/>
      <c r="BP3" s="13" t="s">
        <v>15</v>
      </c>
      <c r="BQ3" s="13" t="s">
        <v>16</v>
      </c>
      <c r="BR3" s="13" t="s">
        <v>18</v>
      </c>
      <c r="BS3" s="13" t="s">
        <v>997</v>
      </c>
      <c r="BU3" s="2" t="s">
        <v>14</v>
      </c>
      <c r="BV3" s="2"/>
      <c r="BW3" s="2"/>
      <c r="BY3" s="13" t="s">
        <v>15</v>
      </c>
      <c r="BZ3" s="13" t="s">
        <v>16</v>
      </c>
      <c r="CA3" s="13" t="s">
        <v>18</v>
      </c>
      <c r="CB3" s="13" t="s">
        <v>997</v>
      </c>
      <c r="CD3" s="2" t="s">
        <v>14</v>
      </c>
      <c r="CE3" s="2"/>
      <c r="CF3" s="2"/>
      <c r="CH3" s="13" t="s">
        <v>15</v>
      </c>
      <c r="CI3" s="13" t="s">
        <v>16</v>
      </c>
      <c r="CJ3" s="13" t="s">
        <v>18</v>
      </c>
      <c r="CK3" s="13" t="s">
        <v>997</v>
      </c>
      <c r="CM3" s="2" t="s">
        <v>14</v>
      </c>
      <c r="CN3" s="2"/>
      <c r="CO3" s="2"/>
      <c r="CQ3" s="13" t="s">
        <v>15</v>
      </c>
      <c r="CR3" s="13" t="s">
        <v>16</v>
      </c>
      <c r="CS3" s="13" t="s">
        <v>18</v>
      </c>
      <c r="CT3" s="13" t="s">
        <v>997</v>
      </c>
    </row>
    <row r="4" spans="1:98">
      <c r="A4" t="s">
        <v>710</v>
      </c>
      <c r="B4">
        <v>2001</v>
      </c>
      <c r="C4" t="s">
        <v>37</v>
      </c>
      <c r="D4" t="s">
        <v>710</v>
      </c>
      <c r="E4">
        <v>100119266</v>
      </c>
      <c r="F4">
        <v>1</v>
      </c>
      <c r="G4">
        <v>2001</v>
      </c>
      <c r="H4" s="3">
        <f>IF(F4&gt;$F$1,"NA",(IF(G4&lt;'[3]Point Tables'!$S$7,"OLD",(IF(G4="Y","X",(VLOOKUP(E4,[1]Y10WF!$A$1:$A$65536,1,FALSE)))))))</f>
        <v>100119266</v>
      </c>
      <c r="I4" s="3"/>
      <c r="J4" s="44" t="s">
        <v>1026</v>
      </c>
      <c r="K4" s="44">
        <v>2000</v>
      </c>
      <c r="L4" s="44" t="s">
        <v>39</v>
      </c>
      <c r="M4" s="44" t="s">
        <v>1026</v>
      </c>
      <c r="N4" s="44">
        <v>100100392</v>
      </c>
      <c r="O4" s="44">
        <v>1</v>
      </c>
      <c r="P4" s="44">
        <v>2000</v>
      </c>
      <c r="Q4" s="3">
        <f>IF(O4&gt;$O$1,"NA",(IF(P4&lt;'[6]Point Tables'!$S$7,"OLD",(IF(P4="Y","X",(VLOOKUP(N4,[1]Y10WF!$A$1:$A$65536,1,FALSE)))))))</f>
        <v>100100392</v>
      </c>
      <c r="R4" s="3"/>
      <c r="S4" t="s">
        <v>1027</v>
      </c>
      <c r="T4">
        <v>2000</v>
      </c>
      <c r="U4" t="s">
        <v>1028</v>
      </c>
      <c r="V4" s="14" t="s">
        <v>1027</v>
      </c>
      <c r="W4" s="14">
        <v>100100392</v>
      </c>
      <c r="X4" s="41">
        <v>1</v>
      </c>
      <c r="Y4" s="14">
        <v>2000</v>
      </c>
      <c r="Z4" s="3">
        <f>IF(X4&gt;$X$1,"NA",(IF(Y4&lt;'[2]Point Tables'!$S$7,"OLD",(IF(Y4="Y","X",(VLOOKUP(W4,[1]Y10WF!$A$1:$A$65536,1,FALSE)))))))</f>
        <v>100100392</v>
      </c>
      <c r="AA4" s="3"/>
      <c r="AB4" t="s">
        <v>1033</v>
      </c>
      <c r="AC4">
        <v>2000</v>
      </c>
      <c r="AD4" t="s">
        <v>74</v>
      </c>
      <c r="AE4" s="13" t="s">
        <v>1033</v>
      </c>
      <c r="AF4" s="13">
        <v>100127184</v>
      </c>
      <c r="AG4" s="13">
        <v>1</v>
      </c>
      <c r="AH4" s="13">
        <v>2000</v>
      </c>
      <c r="AI4" s="3">
        <f>IF(AG4&gt;$AG$1,"NA",(IF(AH4&lt;'[2]Point Tables'!$S$7,"OLD",(IF(AH4="Y","X",(VLOOKUP(AF4,[1]Y10WF!$A$1:$A$65536,1,FALSE)))))))</f>
        <v>100127184</v>
      </c>
      <c r="AJ4" s="3"/>
      <c r="AK4" t="s">
        <v>773</v>
      </c>
      <c r="AL4">
        <v>2001</v>
      </c>
      <c r="AM4" t="s">
        <v>699</v>
      </c>
      <c r="AN4" s="35" t="s">
        <v>773</v>
      </c>
      <c r="AO4" s="23">
        <v>100118470</v>
      </c>
      <c r="AP4" s="34">
        <v>1</v>
      </c>
      <c r="AQ4" s="13">
        <v>2001</v>
      </c>
      <c r="AR4" s="3">
        <f>IF(AP4&gt;$AP$1,"NA",(IF(AQ4&lt;'[2]Point Tables'!$S$7,"OLD",(IF(AQ4="Y","X",(VLOOKUP(AO4,[1]Y10WF!$A$1:$A$65536,1,FALSE)))))))</f>
        <v>100118470</v>
      </c>
      <c r="AS4" s="3"/>
      <c r="AT4" t="s">
        <v>773</v>
      </c>
      <c r="AU4">
        <v>2001</v>
      </c>
      <c r="AV4" t="s">
        <v>699</v>
      </c>
      <c r="AW4" s="14" t="s">
        <v>773</v>
      </c>
      <c r="AX4" s="14">
        <v>100118470</v>
      </c>
      <c r="AY4" s="22">
        <v>1</v>
      </c>
      <c r="AZ4" s="14">
        <v>2001</v>
      </c>
      <c r="BA4" s="3">
        <f>IF(AY4&gt;$AY$1,"NA",(IF(AZ4&lt;'[3]Point Tables'!$S$7,"OLD",(IF(AZ4="Y","X",(VLOOKUP(AX4,[1]Y10WF!$A$1:$A$65536,1,FALSE)))))))</f>
        <v>100118470</v>
      </c>
      <c r="BB4" s="3"/>
      <c r="BC4" t="s">
        <v>1009</v>
      </c>
      <c r="BD4">
        <v>2000</v>
      </c>
      <c r="BE4" t="s">
        <v>893</v>
      </c>
      <c r="BF4" s="28" t="s">
        <v>1009</v>
      </c>
      <c r="BG4" s="30">
        <v>100097254</v>
      </c>
      <c r="BH4" s="29">
        <v>1</v>
      </c>
      <c r="BI4" s="28">
        <v>2000</v>
      </c>
      <c r="BJ4" s="3">
        <f>IF(BH4&gt;$BH$1,"NA",(IF(BI4&lt;'[2]Point Tables'!$S$7,"OLD",(IF(BI4="Y","X",(VLOOKUP(BG4,[1]Y10WF!$A$1:$A$65536,1,FALSE)))))))</f>
        <v>100097254</v>
      </c>
      <c r="BL4" t="s">
        <v>1033</v>
      </c>
      <c r="BM4">
        <v>2000</v>
      </c>
      <c r="BN4" t="s">
        <v>725</v>
      </c>
      <c r="BO4" s="35" t="s">
        <v>1033</v>
      </c>
      <c r="BP4" s="23">
        <v>100127184</v>
      </c>
      <c r="BQ4" s="23">
        <v>1</v>
      </c>
      <c r="BR4" s="13">
        <v>2000</v>
      </c>
      <c r="BS4" s="3">
        <f>IF(BQ4&gt;$BQ$1,"NA",(IF(BR4&lt;'[2]Point Tables'!$S$7,"OLD",(IF(BR4="Y","X",(VLOOKUP(BP4,[1]Y10WF!$A$1:$A$65536,1,FALSE)))))))</f>
        <v>100127184</v>
      </c>
      <c r="BU4" t="s">
        <v>1017</v>
      </c>
      <c r="BV4">
        <v>2001</v>
      </c>
      <c r="BW4" t="s">
        <v>29</v>
      </c>
      <c r="BX4" s="35" t="s">
        <v>1017</v>
      </c>
      <c r="BY4" s="23">
        <v>100099701</v>
      </c>
      <c r="BZ4" s="23">
        <v>1</v>
      </c>
      <c r="CA4" s="13">
        <v>2001</v>
      </c>
      <c r="CB4" s="3">
        <f>IF(BZ4&gt;$BZ$1,"NA",(IF(CA4&lt;'[2]Point Tables'!$S$7,"OLD",(IF(CA4="Y","X",(VLOOKUP(BY4,[1]Y10WF!$A$1:$A$65536,1,FALSE)))))))</f>
        <v>100099701</v>
      </c>
      <c r="CD4" t="s">
        <v>998</v>
      </c>
      <c r="CE4">
        <v>2000</v>
      </c>
      <c r="CF4" t="s">
        <v>39</v>
      </c>
      <c r="CG4" s="35" t="s">
        <v>998</v>
      </c>
      <c r="CH4" s="23">
        <v>100100392</v>
      </c>
      <c r="CI4" s="23">
        <v>1</v>
      </c>
      <c r="CJ4" s="13">
        <v>2000</v>
      </c>
      <c r="CK4" s="3">
        <f>IF(CI4&gt;$CI$1,"NA",(IF(CJ4&lt;'[2]Point Tables'!$S$7,"OLD",(IF(CJ4="Y","X",(VLOOKUP(CH4,[1]Y10WF!$A$1:$A$65536,1,FALSE)))))))</f>
        <v>100100392</v>
      </c>
      <c r="CM4" t="s">
        <v>1001</v>
      </c>
      <c r="CN4">
        <v>2000</v>
      </c>
      <c r="CO4" t="s">
        <v>1002</v>
      </c>
      <c r="CP4" s="35" t="s">
        <v>1001</v>
      </c>
      <c r="CQ4" s="23">
        <v>100124914</v>
      </c>
      <c r="CR4" s="23">
        <v>1</v>
      </c>
      <c r="CS4" s="13">
        <v>2000</v>
      </c>
      <c r="CT4" s="3">
        <f>IF(CR4&gt;$CR$1,"NA",(IF(CS4&lt;'[3]Point Tables'!$S$7,"OLD",(IF(CS4="Y","X",(VLOOKUP(CQ4,[1]Y10WF!$A$1:$A$65536,1,FALSE)))))))</f>
        <v>100124914</v>
      </c>
    </row>
    <row r="5" spans="1:98">
      <c r="A5" t="s">
        <v>456</v>
      </c>
      <c r="B5">
        <v>2001</v>
      </c>
      <c r="C5" t="s">
        <v>51</v>
      </c>
      <c r="D5" t="s">
        <v>456</v>
      </c>
      <c r="E5">
        <v>100118470</v>
      </c>
      <c r="F5">
        <v>2</v>
      </c>
      <c r="G5">
        <v>2001</v>
      </c>
      <c r="H5" s="3">
        <f>IF(F5&gt;$F$1,"NA",(IF(G5&lt;'[3]Point Tables'!$S$7,"OLD",(IF(G5="Y","X",(VLOOKUP(E5,[1]Y10WF!$A$1:$A$65536,1,FALSE)))))))</f>
        <v>100118470</v>
      </c>
      <c r="I5" s="3"/>
      <c r="J5" s="44" t="s">
        <v>1122</v>
      </c>
      <c r="K5" s="44">
        <v>2000</v>
      </c>
      <c r="L5" s="44" t="s">
        <v>58</v>
      </c>
      <c r="M5" s="44" t="s">
        <v>1122</v>
      </c>
      <c r="N5" s="44">
        <v>100099360</v>
      </c>
      <c r="O5" s="44">
        <v>2</v>
      </c>
      <c r="P5" s="44">
        <v>2000</v>
      </c>
      <c r="Q5" s="3">
        <f>IF(O5&gt;$O$1,"NA",(IF(P5&lt;'[6]Point Tables'!$S$7,"OLD",(IF(P5="Y","X",(VLOOKUP(N5,[1]Y10WF!$A$1:$A$65536,1,FALSE)))))))</f>
        <v>100099360</v>
      </c>
      <c r="R5" s="3"/>
      <c r="S5" s="3" t="s">
        <v>824</v>
      </c>
      <c r="T5" s="3">
        <v>2001</v>
      </c>
      <c r="U5" s="3" t="s">
        <v>1000</v>
      </c>
      <c r="V5" s="14" t="s">
        <v>824</v>
      </c>
      <c r="W5" s="14">
        <v>100119266</v>
      </c>
      <c r="X5" s="41">
        <v>2</v>
      </c>
      <c r="Y5" s="14">
        <v>2001</v>
      </c>
      <c r="Z5" s="3">
        <f>IF(X5&gt;$X$1,"NA",(IF(Y5&lt;'[2]Point Tables'!$S$7,"OLD",(IF(Y5="Y","X",(VLOOKUP(W5,[1]Y10WF!$A$1:$A$65536,1,FALSE)))))))</f>
        <v>100119266</v>
      </c>
      <c r="AA5" s="3"/>
      <c r="AB5" s="3" t="s">
        <v>1008</v>
      </c>
      <c r="AC5" s="3">
        <v>2000</v>
      </c>
      <c r="AD5" s="3" t="s">
        <v>80</v>
      </c>
      <c r="AE5" s="13" t="s">
        <v>1008</v>
      </c>
      <c r="AF5" s="13">
        <v>100085417</v>
      </c>
      <c r="AG5" s="13">
        <v>2</v>
      </c>
      <c r="AH5" s="13">
        <v>2000</v>
      </c>
      <c r="AI5" s="3">
        <f>IF(AG5&gt;$AG$1,"NA",(IF(AH5&lt;'[2]Point Tables'!$S$7,"OLD",(IF(AH5="Y","X",(VLOOKUP(AF5,[1]Y10WF!$A$1:$A$65536,1,FALSE)))))))</f>
        <v>100085417</v>
      </c>
      <c r="AJ5" s="3"/>
      <c r="AK5" s="3" t="s">
        <v>1069</v>
      </c>
      <c r="AL5" s="3">
        <v>2000</v>
      </c>
      <c r="AM5" s="3" t="s">
        <v>672</v>
      </c>
      <c r="AN5" s="35" t="s">
        <v>1069</v>
      </c>
      <c r="AO5" s="32">
        <v>100129765</v>
      </c>
      <c r="AP5" s="34">
        <v>2</v>
      </c>
      <c r="AQ5" s="13">
        <v>2000</v>
      </c>
      <c r="AR5" s="3">
        <f>IF(AP5&gt;$AP$1,"NA",(IF(AQ5&lt;'[2]Point Tables'!$S$7,"OLD",(IF(AQ5="Y","X",(VLOOKUP(AO5,[1]Y10WF!$A$1:$A$65536,1,FALSE)))))))</f>
        <v>100129765</v>
      </c>
      <c r="AS5" s="3"/>
      <c r="AT5" s="3" t="s">
        <v>1079</v>
      </c>
      <c r="AU5" s="3">
        <v>2001</v>
      </c>
      <c r="AV5" s="3" t="s">
        <v>761</v>
      </c>
      <c r="AW5" s="14" t="s">
        <v>1079</v>
      </c>
      <c r="AX5" s="14">
        <v>100097998</v>
      </c>
      <c r="AY5" s="22">
        <v>2</v>
      </c>
      <c r="AZ5" s="14">
        <v>2001</v>
      </c>
      <c r="BA5" s="3">
        <f>IF(AY5&gt;$AY$1,"NA",(IF(AZ5&lt;'[3]Point Tables'!$S$7,"OLD",(IF(AZ5="Y","X",(VLOOKUP(AX5,[1]Y10WF!$A$1:$A$65536,1,FALSE)))))))</f>
        <v>100097998</v>
      </c>
      <c r="BB5" s="3"/>
      <c r="BC5" s="3" t="s">
        <v>1033</v>
      </c>
      <c r="BD5" s="3">
        <v>2000</v>
      </c>
      <c r="BE5" s="3" t="s">
        <v>859</v>
      </c>
      <c r="BF5" s="28" t="s">
        <v>1033</v>
      </c>
      <c r="BG5" s="30">
        <v>100127184</v>
      </c>
      <c r="BH5" s="29">
        <v>2</v>
      </c>
      <c r="BI5" s="28">
        <v>2000</v>
      </c>
      <c r="BJ5" s="3">
        <f>IF(BH5&gt;$BH$1,"NA",(IF(BI5&lt;'[2]Point Tables'!$S$7,"OLD",(IF(BI5="Y","X",(VLOOKUP(BG5,[1]Y10WF!$A$1:$A$65536,1,FALSE)))))))</f>
        <v>100127184</v>
      </c>
      <c r="BL5" s="3" t="s">
        <v>1042</v>
      </c>
      <c r="BM5" s="3">
        <v>2000</v>
      </c>
      <c r="BN5" s="3" t="s">
        <v>703</v>
      </c>
      <c r="BO5" s="35" t="s">
        <v>1042</v>
      </c>
      <c r="BP5" s="23">
        <v>100118833</v>
      </c>
      <c r="BQ5" s="23">
        <v>2</v>
      </c>
      <c r="BR5" s="13">
        <v>2000</v>
      </c>
      <c r="BS5" s="3">
        <f>IF(BQ5&gt;$BQ$1,"NA",(IF(BR5&lt;'[2]Point Tables'!$S$7,"OLD",(IF(BR5="Y","X",(VLOOKUP(BP5,[1]Y10WF!$A$1:$A$65536,1,FALSE)))))))</f>
        <v>100118833</v>
      </c>
      <c r="BU5" s="3" t="s">
        <v>1165</v>
      </c>
      <c r="BV5" s="3">
        <v>2000</v>
      </c>
      <c r="BW5" s="3" t="s">
        <v>51</v>
      </c>
      <c r="BX5" s="35" t="s">
        <v>1165</v>
      </c>
      <c r="BY5" s="23">
        <v>100123809</v>
      </c>
      <c r="BZ5" s="23">
        <v>2</v>
      </c>
      <c r="CA5" s="13">
        <v>2000</v>
      </c>
      <c r="CB5" s="3">
        <f>IF(BZ5&gt;$BZ$1,"NA",(IF(CA5&lt;'[2]Point Tables'!$S$7,"OLD",(IF(CA5="Y","X",(VLOOKUP(BY5,[1]Y10WF!$A$1:$A$65536,1,FALSE)))))))</f>
        <v>100123809</v>
      </c>
      <c r="CD5" s="3" t="s">
        <v>1033</v>
      </c>
      <c r="CE5" s="3">
        <v>2000</v>
      </c>
      <c r="CF5" s="3" t="s">
        <v>74</v>
      </c>
      <c r="CG5" s="35" t="s">
        <v>1033</v>
      </c>
      <c r="CH5" s="23">
        <v>100127184</v>
      </c>
      <c r="CI5" s="23">
        <v>2</v>
      </c>
      <c r="CJ5" s="13">
        <v>2000</v>
      </c>
      <c r="CK5" s="3">
        <f>IF(CI5&gt;$CI$1,"NA",(IF(CJ5&lt;'[2]Point Tables'!$S$7,"OLD",(IF(CJ5="Y","X",(VLOOKUP(CH5,[1]Y10WF!$A$1:$A$65536,1,FALSE)))))))</f>
        <v>100127184</v>
      </c>
      <c r="CM5" s="3" t="s">
        <v>1166</v>
      </c>
      <c r="CN5" s="3">
        <v>2001</v>
      </c>
      <c r="CO5" s="3" t="s">
        <v>929</v>
      </c>
      <c r="CP5" s="35" t="s">
        <v>1166</v>
      </c>
      <c r="CQ5" s="23">
        <v>100117002</v>
      </c>
      <c r="CR5" s="23">
        <v>2</v>
      </c>
      <c r="CS5" s="13">
        <v>2001</v>
      </c>
      <c r="CT5" s="3">
        <f>IF(CR5&gt;$CR$1,"NA",(IF(CS5&lt;'[3]Point Tables'!$S$7,"OLD",(IF(CS5="Y","X",(VLOOKUP(CQ5,[1]Y10WF!$A$1:$A$65536,1,FALSE)))))))</f>
        <v>100117002</v>
      </c>
    </row>
    <row r="6" spans="1:98" ht="27">
      <c r="A6" t="s">
        <v>1026</v>
      </c>
      <c r="B6">
        <v>2000</v>
      </c>
      <c r="C6" t="s">
        <v>39</v>
      </c>
      <c r="D6" t="s">
        <v>1026</v>
      </c>
      <c r="E6">
        <v>100100392</v>
      </c>
      <c r="F6">
        <v>3</v>
      </c>
      <c r="G6">
        <v>2000</v>
      </c>
      <c r="H6" s="3">
        <f>IF(F6&gt;$F$1,"NA",(IF(G6&lt;'[3]Point Tables'!$S$7,"OLD",(IF(G6="Y","X",(VLOOKUP(E6,[1]Y10WF!$A$1:$A$65536,1,FALSE)))))))</f>
        <v>100100392</v>
      </c>
      <c r="I6" s="3"/>
      <c r="J6" s="44" t="s">
        <v>1126</v>
      </c>
      <c r="K6" s="44">
        <v>2000</v>
      </c>
      <c r="L6" s="44" t="s">
        <v>31</v>
      </c>
      <c r="M6" s="44" t="s">
        <v>1126</v>
      </c>
      <c r="N6" s="44">
        <v>100117646</v>
      </c>
      <c r="O6" s="44">
        <v>3</v>
      </c>
      <c r="P6" s="44">
        <v>2000</v>
      </c>
      <c r="Q6" s="3">
        <f>IF(O6&gt;$O$1,"NA",(IF(P6&lt;'[6]Point Tables'!$S$7,"OLD",(IF(P6="Y","X",(VLOOKUP(N6,[1]Y10WF!$A$1:$A$65536,1,FALSE)))))))</f>
        <v>100117646</v>
      </c>
      <c r="R6" s="3"/>
      <c r="S6" s="3" t="s">
        <v>1167</v>
      </c>
      <c r="T6" s="3">
        <v>2001</v>
      </c>
      <c r="U6" s="3" t="s">
        <v>814</v>
      </c>
      <c r="V6" s="14" t="s">
        <v>1167</v>
      </c>
      <c r="W6" s="14">
        <v>100117002</v>
      </c>
      <c r="X6" s="41">
        <v>3</v>
      </c>
      <c r="Y6" s="14">
        <v>2001</v>
      </c>
      <c r="Z6" s="3">
        <f>IF(X6&gt;$X$1,"NA",(IF(Y6&lt;'[2]Point Tables'!$S$7,"OLD",(IF(Y6="Y","X",(VLOOKUP(W6,[1]Y10WF!$A$1:$A$65536,1,FALSE)))))))</f>
        <v>100117002</v>
      </c>
      <c r="AA6" s="3"/>
      <c r="AB6" s="3" t="s">
        <v>771</v>
      </c>
      <c r="AC6" s="3">
        <v>2000</v>
      </c>
      <c r="AD6" s="3" t="s">
        <v>124</v>
      </c>
      <c r="AE6" s="13" t="s">
        <v>771</v>
      </c>
      <c r="AF6" s="13">
        <v>100100890</v>
      </c>
      <c r="AG6" s="13">
        <v>3</v>
      </c>
      <c r="AH6" s="13">
        <v>2000</v>
      </c>
      <c r="AI6" s="3">
        <f>IF(AG6&gt;$AG$1,"NA",(IF(AH6&lt;'[2]Point Tables'!$S$7,"OLD",(IF(AH6="Y","X",(VLOOKUP(AF6,[1]Y10WF!$A$1:$A$65536,1,FALSE)))))))</f>
        <v>100100890</v>
      </c>
      <c r="AJ6" s="3"/>
      <c r="AK6" s="3" t="s">
        <v>1037</v>
      </c>
      <c r="AL6" s="3">
        <v>2000</v>
      </c>
      <c r="AM6" s="3" t="s">
        <v>675</v>
      </c>
      <c r="AN6" s="35" t="s">
        <v>1037</v>
      </c>
      <c r="AO6" s="23">
        <v>100097133</v>
      </c>
      <c r="AP6" s="34">
        <v>3</v>
      </c>
      <c r="AQ6" s="13">
        <v>2000</v>
      </c>
      <c r="AR6" s="3">
        <f>IF(AP6&gt;$AP$1,"NA",(IF(AQ6&lt;'[2]Point Tables'!$S$7,"OLD",(IF(AQ6="Y","X",(VLOOKUP(AO6,[1]Y10WF!$A$1:$A$65536,1,FALSE)))))))</f>
        <v>100097133</v>
      </c>
      <c r="AS6" s="3"/>
      <c r="AT6" s="3" t="s">
        <v>1020</v>
      </c>
      <c r="AU6" s="3">
        <v>2000</v>
      </c>
      <c r="AV6" s="3" t="s">
        <v>703</v>
      </c>
      <c r="AW6" s="14" t="s">
        <v>1020</v>
      </c>
      <c r="AX6" s="14">
        <v>100117646</v>
      </c>
      <c r="AY6" s="22">
        <v>3</v>
      </c>
      <c r="AZ6" s="14">
        <v>2000</v>
      </c>
      <c r="BA6" s="3">
        <f>IF(AY6&gt;$AY$1,"NA",(IF(AZ6&lt;'[3]Point Tables'!$S$7,"OLD",(IF(AZ6="Y","X",(VLOOKUP(AX6,[1]Y10WF!$A$1:$A$65536,1,FALSE)))))))</f>
        <v>100117646</v>
      </c>
      <c r="BB6" s="3"/>
      <c r="BC6" s="3" t="s">
        <v>1168</v>
      </c>
      <c r="BD6" s="3">
        <v>2000</v>
      </c>
      <c r="BE6" s="3" t="s">
        <v>965</v>
      </c>
      <c r="BF6" s="28" t="s">
        <v>1168</v>
      </c>
      <c r="BG6" s="30">
        <v>100131224</v>
      </c>
      <c r="BH6" s="29">
        <v>3</v>
      </c>
      <c r="BI6" s="28">
        <v>2000</v>
      </c>
      <c r="BJ6" s="3" t="str">
        <f>IF(BH6&gt;$BH$1,"NA",(IF(BI6&lt;'[2]Point Tables'!$S$7,"OLD",(IF(BI6="Y","X",(VLOOKUP(BG6,[1]Y10WF!$A$1:$A$65536,1,FALSE)))))))</f>
        <v>NA</v>
      </c>
      <c r="BL6" s="3" t="s">
        <v>1035</v>
      </c>
      <c r="BM6" s="3">
        <v>2001</v>
      </c>
      <c r="BN6" s="3" t="s">
        <v>713</v>
      </c>
      <c r="BO6" s="35" t="s">
        <v>1035</v>
      </c>
      <c r="BP6" s="23">
        <v>100124164</v>
      </c>
      <c r="BQ6" s="23">
        <v>3</v>
      </c>
      <c r="BR6" s="13">
        <v>2001</v>
      </c>
      <c r="BS6" s="3">
        <f>IF(BQ6&gt;$BQ$1,"NA",(IF(BR6&lt;'[2]Point Tables'!$S$7,"OLD",(IF(BR6="Y","X",(VLOOKUP(BP6,[1]Y10WF!$A$1:$A$65536,1,FALSE)))))))</f>
        <v>100124164</v>
      </c>
      <c r="BU6" s="3" t="s">
        <v>1042</v>
      </c>
      <c r="BV6" s="3">
        <v>2000</v>
      </c>
      <c r="BW6" s="3" t="s">
        <v>31</v>
      </c>
      <c r="BX6" s="35" t="s">
        <v>1042</v>
      </c>
      <c r="BY6" s="23">
        <v>100118833</v>
      </c>
      <c r="BZ6" s="23">
        <v>3</v>
      </c>
      <c r="CA6" s="13">
        <v>2000</v>
      </c>
      <c r="CB6" s="3">
        <f>IF(BZ6&gt;$BZ$1,"NA",(IF(CA6&lt;'[2]Point Tables'!$S$7,"OLD",(IF(CA6="Y","X",(VLOOKUP(BY6,[1]Y10WF!$A$1:$A$65536,1,FALSE)))))))</f>
        <v>100118833</v>
      </c>
      <c r="CD6" s="3" t="s">
        <v>836</v>
      </c>
      <c r="CE6" s="3">
        <v>2000</v>
      </c>
      <c r="CF6" s="3" t="s">
        <v>124</v>
      </c>
      <c r="CG6" s="35" t="s">
        <v>836</v>
      </c>
      <c r="CH6" s="23">
        <v>100100890</v>
      </c>
      <c r="CI6" s="23">
        <v>3</v>
      </c>
      <c r="CJ6" s="13">
        <v>2000</v>
      </c>
      <c r="CK6" s="3">
        <f>IF(CI6&gt;$CI$1,"NA",(IF(CJ6&lt;'[2]Point Tables'!$S$7,"OLD",(IF(CJ6="Y","X",(VLOOKUP(CH6,[1]Y10WF!$A$1:$A$65536,1,FALSE)))))))</f>
        <v>100100890</v>
      </c>
      <c r="CM6" s="3" t="s">
        <v>1169</v>
      </c>
      <c r="CN6" s="3">
        <v>2002</v>
      </c>
      <c r="CO6" s="3" t="s">
        <v>1170</v>
      </c>
      <c r="CP6" s="35" t="s">
        <v>1169</v>
      </c>
      <c r="CQ6" s="23">
        <v>100126208</v>
      </c>
      <c r="CR6" s="23">
        <v>3</v>
      </c>
      <c r="CS6" s="13">
        <v>2002</v>
      </c>
      <c r="CT6" s="3">
        <f>IF(CR6&gt;$CR$1,"NA",(IF(CS6&lt;'[3]Point Tables'!$S$7,"OLD",(IF(CS6="Y","X",(VLOOKUP(CQ6,[1]Y10WF!$A$1:$A$65536,1,FALSE)))))))</f>
        <v>100126208</v>
      </c>
    </row>
    <row r="7" spans="1:98">
      <c r="A7" t="s">
        <v>673</v>
      </c>
      <c r="B7">
        <v>2000</v>
      </c>
      <c r="C7" t="s">
        <v>80</v>
      </c>
      <c r="D7" t="s">
        <v>673</v>
      </c>
      <c r="E7">
        <v>100085417</v>
      </c>
      <c r="F7">
        <v>3</v>
      </c>
      <c r="G7">
        <v>2000</v>
      </c>
      <c r="H7" s="3">
        <f>IF(F7&gt;$F$1,"NA",(IF(G7&lt;'[3]Point Tables'!$S$7,"OLD",(IF(G7="Y","X",(VLOOKUP(E7,[1]Y10WF!$A$1:$A$65536,1,FALSE)))))))</f>
        <v>100085417</v>
      </c>
      <c r="I7" s="3"/>
      <c r="J7" s="44" t="s">
        <v>1103</v>
      </c>
      <c r="K7" s="44">
        <v>2001</v>
      </c>
      <c r="L7" s="44" t="s">
        <v>31</v>
      </c>
      <c r="M7" s="44" t="s">
        <v>1103</v>
      </c>
      <c r="N7" s="44">
        <v>100090324</v>
      </c>
      <c r="O7" s="44">
        <v>3</v>
      </c>
      <c r="P7" s="44">
        <v>2001</v>
      </c>
      <c r="Q7" s="3">
        <f>IF(O7&gt;$O$1,"NA",(IF(P7&lt;'[6]Point Tables'!$S$7,"OLD",(IF(P7="Y","X",(VLOOKUP(N7,[1]Y10WF!$A$1:$A$65536,1,FALSE)))))))</f>
        <v>100090324</v>
      </c>
      <c r="R7" s="3"/>
      <c r="S7" s="3" t="s">
        <v>1095</v>
      </c>
      <c r="T7" s="3">
        <v>2001</v>
      </c>
      <c r="U7" s="3" t="s">
        <v>1171</v>
      </c>
      <c r="V7" s="14" t="s">
        <v>1095</v>
      </c>
      <c r="W7" s="14">
        <v>100096624</v>
      </c>
      <c r="X7" s="41">
        <v>3</v>
      </c>
      <c r="Y7" s="14">
        <v>2001</v>
      </c>
      <c r="Z7" s="3">
        <f>IF(X7&gt;$X$1,"NA",(IF(Y7&lt;'[2]Point Tables'!$S$7,"OLD",(IF(Y7="Y","X",(VLOOKUP(W7,[1]Y10WF!$A$1:$A$65536,1,FALSE)))))))</f>
        <v>100096624</v>
      </c>
      <c r="AA7" s="3"/>
      <c r="AB7" s="3" t="s">
        <v>1027</v>
      </c>
      <c r="AC7" s="3">
        <v>2000</v>
      </c>
      <c r="AD7" s="3" t="s">
        <v>39</v>
      </c>
      <c r="AE7" s="13" t="s">
        <v>1027</v>
      </c>
      <c r="AF7" s="13">
        <v>100100392</v>
      </c>
      <c r="AG7" s="13">
        <v>3</v>
      </c>
      <c r="AH7" s="13">
        <v>2000</v>
      </c>
      <c r="AI7" s="3">
        <f>IF(AG7&gt;$AG$1,"NA",(IF(AH7&lt;'[2]Point Tables'!$S$7,"OLD",(IF(AH7="Y","X",(VLOOKUP(AF7,[1]Y10WF!$A$1:$A$65536,1,FALSE)))))))</f>
        <v>100100392</v>
      </c>
      <c r="AJ7" s="3"/>
      <c r="AK7" s="3" t="s">
        <v>1042</v>
      </c>
      <c r="AL7" s="3">
        <v>2000</v>
      </c>
      <c r="AM7" s="3" t="s">
        <v>703</v>
      </c>
      <c r="AN7" s="35" t="s">
        <v>1042</v>
      </c>
      <c r="AO7" s="23">
        <v>100118833</v>
      </c>
      <c r="AP7" s="34">
        <v>3</v>
      </c>
      <c r="AQ7" s="13">
        <v>2000</v>
      </c>
      <c r="AR7" s="3">
        <f>IF(AP7&gt;$AP$1,"NA",(IF(AQ7&lt;'[2]Point Tables'!$S$7,"OLD",(IF(AQ7="Y","X",(VLOOKUP(AO7,[1]Y10WF!$A$1:$A$65536,1,FALSE)))))))</f>
        <v>100118833</v>
      </c>
      <c r="AS7" s="3"/>
      <c r="AT7" s="3" t="s">
        <v>1172</v>
      </c>
      <c r="AU7" s="3">
        <v>2000</v>
      </c>
      <c r="AV7" s="3" t="s">
        <v>703</v>
      </c>
      <c r="AW7" s="14" t="s">
        <v>1172</v>
      </c>
      <c r="AX7" s="14">
        <v>100100557</v>
      </c>
      <c r="AY7" s="22">
        <v>3</v>
      </c>
      <c r="AZ7" s="14">
        <v>2000</v>
      </c>
      <c r="BA7" s="3">
        <f>IF(AY7&gt;$AY$1,"NA",(IF(AZ7&lt;'[3]Point Tables'!$S$7,"OLD",(IF(AZ7="Y","X",(VLOOKUP(AX7,[1]Y10WF!$A$1:$A$65536,1,FALSE)))))))</f>
        <v>100100557</v>
      </c>
      <c r="BB7" s="3"/>
      <c r="BC7" s="3" t="s">
        <v>1173</v>
      </c>
      <c r="BD7" s="3">
        <v>2000</v>
      </c>
      <c r="BE7" s="3" t="s">
        <v>775</v>
      </c>
      <c r="BF7" s="28" t="s">
        <v>1173</v>
      </c>
      <c r="BG7" s="30">
        <v>100127756</v>
      </c>
      <c r="BH7" s="29">
        <v>3</v>
      </c>
      <c r="BI7" s="28">
        <v>2000</v>
      </c>
      <c r="BJ7" s="3" t="str">
        <f>IF(BH7&gt;$BH$1,"NA",(IF(BI7&lt;'[2]Point Tables'!$S$7,"OLD",(IF(BI7="Y","X",(VLOOKUP(BG7,[1]Y10WF!$A$1:$A$65536,1,FALSE)))))))</f>
        <v>NA</v>
      </c>
      <c r="BL7" s="3" t="s">
        <v>1073</v>
      </c>
      <c r="BM7" s="3">
        <v>2000</v>
      </c>
      <c r="BN7" s="3" t="s">
        <v>703</v>
      </c>
      <c r="BO7" s="35" t="s">
        <v>1073</v>
      </c>
      <c r="BP7" s="23">
        <v>100118799</v>
      </c>
      <c r="BQ7" s="23">
        <v>3</v>
      </c>
      <c r="BR7" s="13">
        <v>2000</v>
      </c>
      <c r="BS7" s="3">
        <f>IF(BQ7&gt;$BQ$1,"NA",(IF(BR7&lt;'[2]Point Tables'!$S$7,"OLD",(IF(BR7="Y","X",(VLOOKUP(BP7,[1]Y10WF!$A$1:$A$65536,1,FALSE)))))))</f>
        <v>100118799</v>
      </c>
      <c r="BU7" s="3" t="s">
        <v>1037</v>
      </c>
      <c r="BV7" s="3">
        <v>2000</v>
      </c>
      <c r="BW7" s="3" t="s">
        <v>58</v>
      </c>
      <c r="BX7" s="35" t="s">
        <v>1037</v>
      </c>
      <c r="BY7" s="23">
        <v>100097133</v>
      </c>
      <c r="BZ7" s="23">
        <v>3</v>
      </c>
      <c r="CA7" s="13">
        <v>2000</v>
      </c>
      <c r="CB7" s="3">
        <f>IF(BZ7&gt;$BZ$1,"NA",(IF(CA7&lt;'[2]Point Tables'!$S$7,"OLD",(IF(CA7="Y","X",(VLOOKUP(BY7,[1]Y10WF!$A$1:$A$65536,1,FALSE)))))))</f>
        <v>100097133</v>
      </c>
      <c r="CD7" s="3" t="s">
        <v>1008</v>
      </c>
      <c r="CE7" s="3">
        <v>2000</v>
      </c>
      <c r="CF7" s="3" t="s">
        <v>80</v>
      </c>
      <c r="CG7" s="35" t="s">
        <v>1008</v>
      </c>
      <c r="CH7" s="23">
        <v>100085417</v>
      </c>
      <c r="CI7" s="23">
        <v>3</v>
      </c>
      <c r="CJ7" s="13">
        <v>2000</v>
      </c>
      <c r="CK7" s="3">
        <f>IF(CI7&gt;$CI$1,"NA",(IF(CJ7&lt;'[2]Point Tables'!$S$7,"OLD",(IF(CJ7="Y","X",(VLOOKUP(CH7,[1]Y10WF!$A$1:$A$65536,1,FALSE)))))))</f>
        <v>100085417</v>
      </c>
      <c r="CM7" s="3" t="s">
        <v>1003</v>
      </c>
      <c r="CN7" s="3">
        <v>2000</v>
      </c>
      <c r="CO7" s="3" t="s">
        <v>1004</v>
      </c>
      <c r="CP7" s="35" t="s">
        <v>1003</v>
      </c>
      <c r="CQ7" s="23">
        <v>100100557</v>
      </c>
      <c r="CR7" s="23">
        <v>3</v>
      </c>
      <c r="CS7" s="13">
        <v>2000</v>
      </c>
      <c r="CT7" s="3">
        <f>IF(CR7&gt;$CR$1,"NA",(IF(CS7&lt;'[3]Point Tables'!$S$7,"OLD",(IF(CS7="Y","X",(VLOOKUP(CQ7,[1]Y10WF!$A$1:$A$65536,1,FALSE)))))))</f>
        <v>100100557</v>
      </c>
    </row>
    <row r="8" spans="1:98" ht="27">
      <c r="A8" t="s">
        <v>668</v>
      </c>
      <c r="B8">
        <v>2000</v>
      </c>
      <c r="C8" t="s">
        <v>124</v>
      </c>
      <c r="D8" t="s">
        <v>668</v>
      </c>
      <c r="E8">
        <v>100100890</v>
      </c>
      <c r="F8">
        <v>5</v>
      </c>
      <c r="G8">
        <v>2000</v>
      </c>
      <c r="H8" s="3">
        <f>IF(F8&gt;$F$1,"NA",(IF(G8&lt;'[3]Point Tables'!$S$7,"OLD",(IF(G8="Y","X",(VLOOKUP(E8,[1]Y10WF!$A$1:$A$65536,1,FALSE)))))))</f>
        <v>100100890</v>
      </c>
      <c r="I8" s="3"/>
      <c r="J8" s="44" t="s">
        <v>456</v>
      </c>
      <c r="K8" s="44">
        <v>2001</v>
      </c>
      <c r="L8" s="44" t="s">
        <v>51</v>
      </c>
      <c r="M8" s="44" t="s">
        <v>456</v>
      </c>
      <c r="N8" s="44">
        <v>100118470</v>
      </c>
      <c r="O8" s="44">
        <v>5</v>
      </c>
      <c r="P8" s="44">
        <v>2001</v>
      </c>
      <c r="Q8" s="3">
        <f>IF(O8&gt;$O$1,"NA",(IF(P8&lt;'[6]Point Tables'!$S$7,"OLD",(IF(P8="Y","X",(VLOOKUP(N8,[1]Y10WF!$A$1:$A$65536,1,FALSE)))))))</f>
        <v>100118470</v>
      </c>
      <c r="R8" s="3"/>
      <c r="S8" s="3" t="s">
        <v>1033</v>
      </c>
      <c r="T8" s="3">
        <v>2000</v>
      </c>
      <c r="U8" s="3" t="s">
        <v>885</v>
      </c>
      <c r="V8" s="14" t="s">
        <v>1033</v>
      </c>
      <c r="W8" s="14">
        <v>100127184</v>
      </c>
      <c r="X8" s="41">
        <v>5</v>
      </c>
      <c r="Y8" s="14">
        <v>2000</v>
      </c>
      <c r="Z8" s="3" t="str">
        <f>IF(X8&gt;$X$1,"NA",(IF(Y8&lt;'[2]Point Tables'!$S$7,"OLD",(IF(Y8="Y","X",(VLOOKUP(W8,[1]Y10WF!$A$1:$A$65536,1,FALSE)))))))</f>
        <v>NA</v>
      </c>
      <c r="AA8" s="3"/>
      <c r="AB8" s="3" t="s">
        <v>1174</v>
      </c>
      <c r="AC8" s="3">
        <v>2000</v>
      </c>
      <c r="AD8" s="3" t="s">
        <v>293</v>
      </c>
      <c r="AE8" s="13" t="s">
        <v>1174</v>
      </c>
      <c r="AF8" s="13">
        <v>100125697</v>
      </c>
      <c r="AG8" s="13">
        <v>5</v>
      </c>
      <c r="AH8" s="13">
        <v>2000</v>
      </c>
      <c r="AI8" s="3" t="str">
        <f>IF(AG8&gt;$AG$1,"NA",(IF(AH8&lt;'[2]Point Tables'!$S$7,"OLD",(IF(AH8="Y","X",(VLOOKUP(AF8,[1]Y10WF!$A$1:$A$65536,1,FALSE)))))))</f>
        <v>NA</v>
      </c>
      <c r="AJ8" s="3"/>
      <c r="AK8" s="3" t="s">
        <v>1075</v>
      </c>
      <c r="AL8" s="3">
        <v>2000</v>
      </c>
      <c r="AM8" s="3" t="s">
        <v>672</v>
      </c>
      <c r="AN8" s="35" t="s">
        <v>1075</v>
      </c>
      <c r="AO8" s="32">
        <v>100129766</v>
      </c>
      <c r="AP8" s="34">
        <v>5</v>
      </c>
      <c r="AQ8" s="13">
        <v>2000</v>
      </c>
      <c r="AR8" s="3">
        <f>IF(AP8&gt;$AP$1,"NA",(IF(AQ8&lt;'[2]Point Tables'!$S$7,"OLD",(IF(AQ8="Y","X",(VLOOKUP(AO8,[1]Y10WF!$A$1:$A$65536,1,FALSE)))))))</f>
        <v>100129766</v>
      </c>
      <c r="AS8" s="3"/>
      <c r="AT8" s="3" t="s">
        <v>1033</v>
      </c>
      <c r="AU8" s="3">
        <v>2000</v>
      </c>
      <c r="AV8" s="3" t="s">
        <v>725</v>
      </c>
      <c r="AW8" s="14" t="s">
        <v>1033</v>
      </c>
      <c r="AX8" s="14">
        <v>100127184</v>
      </c>
      <c r="AY8" s="22">
        <v>5</v>
      </c>
      <c r="AZ8" s="14">
        <v>2000</v>
      </c>
      <c r="BA8" s="3">
        <f>IF(AY8&gt;$AY$1,"NA",(IF(AZ8&lt;'[3]Point Tables'!$S$7,"OLD",(IF(AZ8="Y","X",(VLOOKUP(AX8,[1]Y10WF!$A$1:$A$65536,1,FALSE)))))))</f>
        <v>100127184</v>
      </c>
      <c r="BB8" s="3"/>
      <c r="BC8" s="3" t="s">
        <v>1034</v>
      </c>
      <c r="BD8" s="3">
        <v>2001</v>
      </c>
      <c r="BE8" s="3" t="s">
        <v>937</v>
      </c>
      <c r="BF8" s="28" t="s">
        <v>1034</v>
      </c>
      <c r="BG8" s="30">
        <v>100124271</v>
      </c>
      <c r="BH8" s="29">
        <v>5</v>
      </c>
      <c r="BI8" s="28">
        <v>2001</v>
      </c>
      <c r="BJ8" s="3" t="str">
        <f>IF(BH8&gt;$BH$1,"NA",(IF(BI8&lt;'[2]Point Tables'!$S$7,"OLD",(IF(BI8="Y","X",(VLOOKUP(BG8,[1]Y10WF!$A$1:$A$65536,1,FALSE)))))))</f>
        <v>NA</v>
      </c>
      <c r="BL8" s="3" t="s">
        <v>1027</v>
      </c>
      <c r="BM8" s="3">
        <v>2000</v>
      </c>
      <c r="BN8" s="3" t="s">
        <v>1032</v>
      </c>
      <c r="BO8" s="21" t="s">
        <v>1027</v>
      </c>
      <c r="BP8" s="20">
        <v>100100392</v>
      </c>
      <c r="BQ8" s="20">
        <v>5</v>
      </c>
      <c r="BR8" s="20">
        <v>2000</v>
      </c>
      <c r="BS8" s="3">
        <f>IF(BQ8&gt;$BQ$1,"NA",(IF(BR8&lt;'[2]Point Tables'!$S$7,"OLD",(IF(BR8="Y","X",(VLOOKUP(BP8,[1]Y10WF!$A$1:$A$65536,1,FALSE)))))))</f>
        <v>100100392</v>
      </c>
      <c r="BU8" s="3" t="s">
        <v>1040</v>
      </c>
      <c r="BV8" s="3">
        <v>2000</v>
      </c>
      <c r="BW8" s="3" t="s">
        <v>74</v>
      </c>
      <c r="BX8" s="21" t="s">
        <v>1040</v>
      </c>
      <c r="BY8" s="20">
        <v>100127184</v>
      </c>
      <c r="BZ8" s="20">
        <v>5</v>
      </c>
      <c r="CA8" s="20">
        <v>2000</v>
      </c>
      <c r="CB8" s="3">
        <f>IF(BZ8&gt;$BZ$1,"NA",(IF(CA8&lt;'[2]Point Tables'!$S$7,"OLD",(IF(CA8="Y","X",(VLOOKUP(BY8,[1]Y10WF!$A$1:$A$65536,1,FALSE)))))))</f>
        <v>100127184</v>
      </c>
      <c r="CD8" s="3" t="s">
        <v>824</v>
      </c>
      <c r="CE8" s="3">
        <v>2001</v>
      </c>
      <c r="CF8" s="3" t="s">
        <v>37</v>
      </c>
      <c r="CG8" s="21" t="s">
        <v>824</v>
      </c>
      <c r="CH8" s="20">
        <v>100119266</v>
      </c>
      <c r="CI8" s="20">
        <v>5</v>
      </c>
      <c r="CJ8" s="20">
        <v>2001</v>
      </c>
      <c r="CK8" s="3">
        <f>IF(CI8&gt;$CI$1,"NA",(IF(CJ8&lt;'[2]Point Tables'!$S$7,"OLD",(IF(CJ8="Y","X",(VLOOKUP(CH8,[1]Y10WF!$A$1:$A$65536,1,FALSE)))))))</f>
        <v>100119266</v>
      </c>
      <c r="CM8" s="3" t="s">
        <v>1175</v>
      </c>
      <c r="CN8" s="3">
        <v>2001</v>
      </c>
      <c r="CO8" s="3" t="s">
        <v>919</v>
      </c>
      <c r="CP8" s="21" t="s">
        <v>1175</v>
      </c>
      <c r="CQ8" s="20">
        <v>0</v>
      </c>
      <c r="CR8" s="20">
        <v>5</v>
      </c>
      <c r="CS8" s="20">
        <v>2001</v>
      </c>
      <c r="CT8" s="3" t="str">
        <f>IF(CR8&gt;$CR$1,"NA",(IF(CS8&lt;'[3]Point Tables'!$S$7,"OLD",(IF(CS8="Y","X",(VLOOKUP(CQ8,[1]Y10WF!$A$1:$A$65536,1,FALSE)))))))</f>
        <v>NA</v>
      </c>
    </row>
    <row r="9" spans="1:98">
      <c r="A9" t="s">
        <v>1100</v>
      </c>
      <c r="B9">
        <v>2000</v>
      </c>
      <c r="C9" t="s">
        <v>51</v>
      </c>
      <c r="D9" t="s">
        <v>1100</v>
      </c>
      <c r="E9">
        <v>100123809</v>
      </c>
      <c r="F9">
        <v>6</v>
      </c>
      <c r="G9">
        <v>2000</v>
      </c>
      <c r="H9" s="3">
        <f>IF(F9&gt;$F$1,"NA",(IF(G9&lt;'[3]Point Tables'!$S$7,"OLD",(IF(G9="Y","X",(VLOOKUP(E9,[1]Y10WF!$A$1:$A$65536,1,FALSE)))))))</f>
        <v>100123809</v>
      </c>
      <c r="I9" s="3"/>
      <c r="J9" s="44" t="s">
        <v>1100</v>
      </c>
      <c r="K9" s="44">
        <v>2000</v>
      </c>
      <c r="L9" s="44" t="s">
        <v>51</v>
      </c>
      <c r="M9" s="44" t="s">
        <v>1100</v>
      </c>
      <c r="N9" s="44">
        <v>100123809</v>
      </c>
      <c r="O9" s="44">
        <v>6</v>
      </c>
      <c r="P9" s="44">
        <v>2000</v>
      </c>
      <c r="Q9" s="3">
        <f>IF(O9&gt;$O$1,"NA",(IF(P9&lt;'[6]Point Tables'!$S$7,"OLD",(IF(P9="Y","X",(VLOOKUP(N9,[1]Y10WF!$A$1:$A$65536,1,FALSE)))))))</f>
        <v>100123809</v>
      </c>
      <c r="R9" s="3"/>
      <c r="S9" s="3" t="s">
        <v>1176</v>
      </c>
      <c r="T9" s="3">
        <v>2002</v>
      </c>
      <c r="U9" s="3" t="s">
        <v>814</v>
      </c>
      <c r="V9" s="14" t="s">
        <v>1176</v>
      </c>
      <c r="W9" s="14">
        <v>100089178</v>
      </c>
      <c r="X9" s="41">
        <v>6</v>
      </c>
      <c r="Y9" s="14">
        <v>2002</v>
      </c>
      <c r="Z9" s="3" t="str">
        <f>IF(X9&gt;$X$1,"NA",(IF(Y9&lt;'[2]Point Tables'!$S$7,"OLD",(IF(Y9="Y","X",(VLOOKUP(W9,[1]Y10WF!$A$1:$A$65536,1,FALSE)))))))</f>
        <v>NA</v>
      </c>
      <c r="AA9" s="3"/>
      <c r="AB9" s="3" t="s">
        <v>1177</v>
      </c>
      <c r="AC9" s="3">
        <v>2002</v>
      </c>
      <c r="AD9" s="3" t="s">
        <v>37</v>
      </c>
      <c r="AE9" s="13" t="s">
        <v>1177</v>
      </c>
      <c r="AF9" s="13">
        <v>100124372</v>
      </c>
      <c r="AG9" s="13">
        <v>6</v>
      </c>
      <c r="AH9" s="13">
        <v>2002</v>
      </c>
      <c r="AI9" s="3" t="str">
        <f>IF(AG9&gt;$AG$1,"NA",(IF(AH9&lt;'[2]Point Tables'!$S$7,"OLD",(IF(AH9="Y","X",(VLOOKUP(AF9,[1]Y10WF!$A$1:$A$65536,1,FALSE)))))))</f>
        <v>NA</v>
      </c>
      <c r="AJ9" s="3"/>
      <c r="AK9" s="3" t="s">
        <v>1031</v>
      </c>
      <c r="AL9" s="3">
        <v>2000</v>
      </c>
      <c r="AM9" s="3" t="s">
        <v>699</v>
      </c>
      <c r="AN9" s="35" t="s">
        <v>1031</v>
      </c>
      <c r="AO9" s="23">
        <v>100127242</v>
      </c>
      <c r="AP9" s="34">
        <v>6</v>
      </c>
      <c r="AQ9" s="13">
        <v>2000</v>
      </c>
      <c r="AR9" s="3">
        <f>IF(AP9&gt;$AP$1,"NA",(IF(AQ9&lt;'[2]Point Tables'!$S$7,"OLD",(IF(AQ9="Y","X",(VLOOKUP(AO9,[1]Y10WF!$A$1:$A$65536,1,FALSE)))))))</f>
        <v>100127242</v>
      </c>
      <c r="AS9" s="3"/>
      <c r="AT9" s="3" t="s">
        <v>1047</v>
      </c>
      <c r="AU9" s="3">
        <v>2000</v>
      </c>
      <c r="AV9" s="3" t="s">
        <v>703</v>
      </c>
      <c r="AW9" s="14" t="s">
        <v>1047</v>
      </c>
      <c r="AX9" s="14">
        <v>100118833</v>
      </c>
      <c r="AY9" s="22">
        <v>6</v>
      </c>
      <c r="AZ9" s="14">
        <v>2000</v>
      </c>
      <c r="BA9" s="3">
        <f>IF(AY9&gt;$AY$1,"NA",(IF(AZ9&lt;'[3]Point Tables'!$S$7,"OLD",(IF(AZ9="Y","X",(VLOOKUP(AX9,[1]Y10WF!$A$1:$A$65536,1,FALSE)))))))</f>
        <v>100118833</v>
      </c>
      <c r="BB9" s="3"/>
      <c r="BC9" s="3" t="s">
        <v>1178</v>
      </c>
      <c r="BD9" s="3">
        <v>2000</v>
      </c>
      <c r="BE9" s="3" t="s">
        <v>809</v>
      </c>
      <c r="BF9" s="28" t="s">
        <v>1178</v>
      </c>
      <c r="BG9" s="30">
        <v>100131083</v>
      </c>
      <c r="BH9" s="29">
        <v>6</v>
      </c>
      <c r="BI9" s="28">
        <v>2000</v>
      </c>
      <c r="BJ9" s="3" t="str">
        <f>IF(BH9&gt;$BH$1,"NA",(IF(BI9&lt;'[2]Point Tables'!$S$7,"OLD",(IF(BI9="Y","X",(VLOOKUP(BG9,[1]Y10WF!$A$1:$A$65536,1,FALSE)))))))</f>
        <v>NA</v>
      </c>
      <c r="BL9" s="3" t="s">
        <v>1172</v>
      </c>
      <c r="BM9" s="3">
        <v>2000</v>
      </c>
      <c r="BN9" s="3" t="s">
        <v>703</v>
      </c>
      <c r="BO9" s="21" t="s">
        <v>1172</v>
      </c>
      <c r="BP9" s="20">
        <v>100100557</v>
      </c>
      <c r="BQ9" s="20">
        <v>6</v>
      </c>
      <c r="BR9" s="20">
        <v>2000</v>
      </c>
      <c r="BS9" s="3">
        <f>IF(BQ9&gt;$BQ$1,"NA",(IF(BR9&lt;'[2]Point Tables'!$S$7,"OLD",(IF(BR9="Y","X",(VLOOKUP(BP9,[1]Y10WF!$A$1:$A$65536,1,FALSE)))))))</f>
        <v>100100557</v>
      </c>
      <c r="BU9" s="3" t="s">
        <v>1179</v>
      </c>
      <c r="BV9" s="3">
        <v>2000</v>
      </c>
      <c r="BW9" s="3" t="s">
        <v>31</v>
      </c>
      <c r="BX9" s="21" t="s">
        <v>1179</v>
      </c>
      <c r="BY9" s="20">
        <v>100117646</v>
      </c>
      <c r="BZ9" s="20">
        <v>6</v>
      </c>
      <c r="CA9" s="20">
        <v>2000</v>
      </c>
      <c r="CB9" s="3">
        <f>IF(BZ9&gt;$BZ$1,"NA",(IF(CA9&lt;'[2]Point Tables'!$S$7,"OLD",(IF(CA9="Y","X",(VLOOKUP(BY9,[1]Y10WF!$A$1:$A$65536,1,FALSE)))))))</f>
        <v>100117646</v>
      </c>
      <c r="CD9" s="3" t="s">
        <v>1038</v>
      </c>
      <c r="CE9" s="3">
        <v>2000</v>
      </c>
      <c r="CF9" s="3" t="s">
        <v>374</v>
      </c>
      <c r="CG9" s="21" t="s">
        <v>1038</v>
      </c>
      <c r="CH9" s="20">
        <v>100124914</v>
      </c>
      <c r="CI9" s="20">
        <v>6</v>
      </c>
      <c r="CJ9" s="20">
        <v>2000</v>
      </c>
      <c r="CK9" s="3">
        <f>IF(CI9&gt;$CI$1,"NA",(IF(CJ9&lt;'[2]Point Tables'!$S$7,"OLD",(IF(CJ9="Y","X",(VLOOKUP(CH9,[1]Y10WF!$A$1:$A$65536,1,FALSE)))))))</f>
        <v>100124914</v>
      </c>
      <c r="CM9" s="3" t="s">
        <v>1180</v>
      </c>
      <c r="CN9" s="3">
        <v>2001</v>
      </c>
      <c r="CO9" s="3" t="s">
        <v>919</v>
      </c>
      <c r="CP9" s="21" t="s">
        <v>1180</v>
      </c>
      <c r="CQ9" s="20">
        <v>0</v>
      </c>
      <c r="CR9" s="20">
        <v>6</v>
      </c>
      <c r="CS9" s="20">
        <v>2001</v>
      </c>
      <c r="CT9" s="3" t="str">
        <f>IF(CR9&gt;$CR$1,"NA",(IF(CS9&lt;'[3]Point Tables'!$S$7,"OLD",(IF(CS9="Y","X",(VLOOKUP(CQ9,[1]Y10WF!$A$1:$A$65536,1,FALSE)))))))</f>
        <v>NA</v>
      </c>
    </row>
    <row r="10" spans="1:98" ht="27">
      <c r="A10" t="s">
        <v>1081</v>
      </c>
      <c r="B10">
        <v>2001</v>
      </c>
      <c r="C10" t="s">
        <v>27</v>
      </c>
      <c r="D10" t="s">
        <v>1081</v>
      </c>
      <c r="E10">
        <v>100096624</v>
      </c>
      <c r="F10">
        <v>7</v>
      </c>
      <c r="G10">
        <v>2001</v>
      </c>
      <c r="H10" s="3">
        <f>IF(F10&gt;$F$1,"NA",(IF(G10&lt;'[3]Point Tables'!$S$7,"OLD",(IF(G10="Y","X",(VLOOKUP(E10,[1]Y10WF!$A$1:$A$65536,1,FALSE)))))))</f>
        <v>100096624</v>
      </c>
      <c r="I10" s="3"/>
      <c r="J10" s="44" t="s">
        <v>710</v>
      </c>
      <c r="K10" s="44">
        <v>2001</v>
      </c>
      <c r="L10" s="44" t="s">
        <v>37</v>
      </c>
      <c r="M10" s="44" t="s">
        <v>710</v>
      </c>
      <c r="N10" s="44">
        <v>100119266</v>
      </c>
      <c r="O10" s="44">
        <v>7</v>
      </c>
      <c r="P10" s="44">
        <v>2001</v>
      </c>
      <c r="Q10" s="3">
        <f>IF(O10&gt;$O$1,"NA",(IF(P10&lt;'[6]Point Tables'!$S$7,"OLD",(IF(P10="Y","X",(VLOOKUP(N10,[1]Y10WF!$A$1:$A$65536,1,FALSE)))))))</f>
        <v>100119266</v>
      </c>
      <c r="R10" s="3"/>
      <c r="S10" s="3" t="s">
        <v>1181</v>
      </c>
      <c r="T10" s="3">
        <v>2000</v>
      </c>
      <c r="U10" s="3" t="s">
        <v>794</v>
      </c>
      <c r="V10" s="14" t="s">
        <v>1181</v>
      </c>
      <c r="W10" s="14">
        <v>100125934</v>
      </c>
      <c r="X10" s="41">
        <v>7</v>
      </c>
      <c r="Y10" s="14">
        <v>2000</v>
      </c>
      <c r="Z10" s="3" t="str">
        <f>IF(X10&gt;$X$1,"NA",(IF(Y10&lt;'[2]Point Tables'!$S$7,"OLD",(IF(Y10="Y","X",(VLOOKUP(W10,[1]Y10WF!$A$1:$A$65536,1,FALSE)))))))</f>
        <v>NA</v>
      </c>
      <c r="AA10" s="3"/>
      <c r="AB10" s="3" t="s">
        <v>1182</v>
      </c>
      <c r="AC10" s="3">
        <v>2001</v>
      </c>
      <c r="AD10" s="3" t="s">
        <v>198</v>
      </c>
      <c r="AE10" s="13" t="s">
        <v>1182</v>
      </c>
      <c r="AF10" s="13">
        <v>100101105</v>
      </c>
      <c r="AG10" s="13">
        <v>7</v>
      </c>
      <c r="AH10" s="13">
        <v>2001</v>
      </c>
      <c r="AI10" s="3" t="str">
        <f>IF(AG10&gt;$AG$1,"NA",(IF(AH10&lt;'[2]Point Tables'!$S$7,"OLD",(IF(AH10="Y","X",(VLOOKUP(AF10,[1]Y10WF!$A$1:$A$65536,1,FALSE)))))))</f>
        <v>NA</v>
      </c>
      <c r="AJ10" s="27"/>
      <c r="AK10" s="3" t="s">
        <v>1172</v>
      </c>
      <c r="AL10" s="3">
        <v>2000</v>
      </c>
      <c r="AM10" s="3" t="s">
        <v>703</v>
      </c>
      <c r="AN10" s="35" t="s">
        <v>1172</v>
      </c>
      <c r="AO10" s="23">
        <v>100100557</v>
      </c>
      <c r="AP10" s="34">
        <v>7</v>
      </c>
      <c r="AQ10" s="13">
        <v>2000</v>
      </c>
      <c r="AR10" s="3">
        <f>IF(AP10&gt;$AP$1,"NA",(IF(AQ10&lt;'[2]Point Tables'!$S$7,"OLD",(IF(AQ10="Y","X",(VLOOKUP(AO10,[1]Y10WF!$A$1:$A$65536,1,FALSE)))))))</f>
        <v>100100557</v>
      </c>
      <c r="AS10" s="3"/>
      <c r="AT10" s="3" t="s">
        <v>1183</v>
      </c>
      <c r="AU10" s="3">
        <v>2002</v>
      </c>
      <c r="AV10" s="3" t="s">
        <v>756</v>
      </c>
      <c r="AW10" s="14" t="s">
        <v>1183</v>
      </c>
      <c r="AX10" s="14">
        <v>100126208</v>
      </c>
      <c r="AY10" s="22">
        <v>7</v>
      </c>
      <c r="AZ10" s="14">
        <v>2002</v>
      </c>
      <c r="BA10" s="3" t="str">
        <f>IF(AY10&gt;$AY$1,"NA",(IF(AZ10&lt;'[2]Point Tables'!$S$7,"OLD",(IF(AZ10="Y","X",(VLOOKUP(AX10,[1]Y10WF!$A$1:$A$65536,1,FALSE)))))))</f>
        <v>NA</v>
      </c>
      <c r="BB10" s="3"/>
      <c r="BC10" s="3"/>
      <c r="BD10" s="3"/>
      <c r="BE10" s="3"/>
      <c r="BF10" s="28"/>
      <c r="BG10" s="30"/>
      <c r="BH10" s="29"/>
      <c r="BI10" s="28"/>
      <c r="BJ10" s="3" t="str">
        <f>IF(BH10&gt;$BH$1,"NA",(IF(BI10&lt;'[2]Point Tables'!$S$7,"OLD",(IF(BI10="Y","X",(VLOOKUP(BG10,[1]Y10WF!$A$1:$A$65536,1,FALSE)))))))</f>
        <v>OLD</v>
      </c>
      <c r="BL10" s="3" t="s">
        <v>1071</v>
      </c>
      <c r="BM10" s="3">
        <v>2001</v>
      </c>
      <c r="BN10" s="3" t="s">
        <v>713</v>
      </c>
      <c r="BO10" s="24" t="s">
        <v>1071</v>
      </c>
      <c r="BP10" s="14">
        <v>100101437</v>
      </c>
      <c r="BQ10" s="25">
        <v>7</v>
      </c>
      <c r="BR10" s="24">
        <v>2001</v>
      </c>
      <c r="BS10" s="3">
        <f>IF(BQ10&gt;$BQ$1,"NA",(IF(BR10&lt;'[2]Point Tables'!$S$7,"OLD",(IF(BR10="Y","X",(VLOOKUP(BP10,[1]Y10WF!$A$1:$A$65536,1,FALSE)))))))</f>
        <v>100101437</v>
      </c>
      <c r="BU10" s="3" t="s">
        <v>1010</v>
      </c>
      <c r="BV10" s="3">
        <v>2000</v>
      </c>
      <c r="BW10" s="3" t="s">
        <v>58</v>
      </c>
      <c r="BX10" s="24" t="s">
        <v>1010</v>
      </c>
      <c r="BY10" s="14">
        <v>100099360</v>
      </c>
      <c r="BZ10" s="25">
        <v>7</v>
      </c>
      <c r="CA10" s="24">
        <v>2000</v>
      </c>
      <c r="CB10" s="3">
        <f>IF(BZ10&gt;$BZ$1,"NA",(IF(CA10&lt;'[2]Point Tables'!$S$7,"OLD",(IF(CA10="Y","X",(VLOOKUP(BY10,[1]Y10WF!$A$1:$A$65536,1,FALSE)))))))</f>
        <v>100099360</v>
      </c>
      <c r="CD10" s="3" t="s">
        <v>1022</v>
      </c>
      <c r="CE10" s="3">
        <v>2001</v>
      </c>
      <c r="CF10" s="3" t="s">
        <v>80</v>
      </c>
      <c r="CG10" s="24" t="s">
        <v>1022</v>
      </c>
      <c r="CH10" s="14">
        <v>100125665</v>
      </c>
      <c r="CI10" s="25">
        <v>7</v>
      </c>
      <c r="CJ10" s="24">
        <v>2001</v>
      </c>
      <c r="CK10" s="3">
        <f>IF(CI10&gt;$CI$1,"NA",(IF(CJ10&lt;'[2]Point Tables'!$S$7,"OLD",(IF(CJ10="Y","X",(VLOOKUP(CH10,[1]Y10WF!$A$1:$A$65536,1,FALSE)))))))</f>
        <v>100125665</v>
      </c>
      <c r="CM10" s="3" t="s">
        <v>1184</v>
      </c>
      <c r="CN10" s="3">
        <v>2001</v>
      </c>
      <c r="CO10" s="3" t="s">
        <v>929</v>
      </c>
      <c r="CP10" s="24" t="s">
        <v>1184</v>
      </c>
      <c r="CQ10" s="14">
        <v>100124860</v>
      </c>
      <c r="CR10" s="25">
        <v>7</v>
      </c>
      <c r="CS10" s="24">
        <v>2001</v>
      </c>
      <c r="CT10" s="3" t="str">
        <f>IF(CR10&gt;$CR$1,"NA",(IF(CS10&lt;'[3]Point Tables'!$S$7,"OLD",(IF(CS10="Y","X",(VLOOKUP(CQ10,[1]Y10WF!$A$1:$A$65536,1,FALSE)))))))</f>
        <v>NA</v>
      </c>
    </row>
    <row r="11" spans="1:98">
      <c r="A11" t="s">
        <v>1169</v>
      </c>
      <c r="B11">
        <v>2002</v>
      </c>
      <c r="C11" t="s">
        <v>222</v>
      </c>
      <c r="D11" t="s">
        <v>1169</v>
      </c>
      <c r="E11">
        <v>100126208</v>
      </c>
      <c r="F11">
        <v>8</v>
      </c>
      <c r="G11">
        <v>2002</v>
      </c>
      <c r="H11" s="3">
        <f>IF(F11&gt;$F$1,"NA",(IF(G11&lt;'[3]Point Tables'!$S$7,"OLD",(IF(G11="Y","X",(VLOOKUP(E11,[1]Y10WF!$A$1:$A$65536,1,FALSE)))))))</f>
        <v>100126208</v>
      </c>
      <c r="I11" s="3"/>
      <c r="J11" s="44" t="s">
        <v>1146</v>
      </c>
      <c r="K11" s="44">
        <v>2001</v>
      </c>
      <c r="L11" s="44" t="s">
        <v>110</v>
      </c>
      <c r="M11" s="44" t="s">
        <v>1146</v>
      </c>
      <c r="N11" s="44">
        <v>100117002</v>
      </c>
      <c r="O11" s="44">
        <v>8</v>
      </c>
      <c r="P11" s="44">
        <v>2001</v>
      </c>
      <c r="Q11" s="3">
        <f>IF(O11&gt;$O$1,"NA",(IF(P11&lt;'[6]Point Tables'!$S$7,"OLD",(IF(P11="Y","X",(VLOOKUP(N11,[1]Y10WF!$A$1:$A$65536,1,FALSE)))))))</f>
        <v>100117002</v>
      </c>
      <c r="R11" s="3"/>
      <c r="S11" s="3" t="s">
        <v>1185</v>
      </c>
      <c r="T11" s="3">
        <v>2003</v>
      </c>
      <c r="U11" s="3" t="s">
        <v>822</v>
      </c>
      <c r="V11" s="14" t="s">
        <v>1185</v>
      </c>
      <c r="W11" s="14" t="s">
        <v>676</v>
      </c>
      <c r="X11" s="41">
        <v>8</v>
      </c>
      <c r="Y11" s="14">
        <v>2003</v>
      </c>
      <c r="Z11" s="3" t="str">
        <f>IF(X11&gt;$X$1,"NA",(IF(Y11&lt;'[2]Point Tables'!$S$7,"OLD",(IF(Y11="Y","X",(VLOOKUP(W11,[1]Y10WF!$A$1:$A$65536,1,FALSE)))))))</f>
        <v>NA</v>
      </c>
      <c r="AA11" s="3"/>
      <c r="AB11" s="3" t="s">
        <v>1186</v>
      </c>
      <c r="AC11" s="3">
        <v>2002</v>
      </c>
      <c r="AD11" s="3" t="s">
        <v>198</v>
      </c>
      <c r="AE11" s="13" t="s">
        <v>1186</v>
      </c>
      <c r="AF11" s="13">
        <v>100128373</v>
      </c>
      <c r="AG11" s="13">
        <v>8</v>
      </c>
      <c r="AH11" s="13">
        <v>2002</v>
      </c>
      <c r="AI11" s="3" t="str">
        <f>IF(AG11&gt;$AG$1,"NA",(IF(AH11&lt;'[2]Point Tables'!$S$7,"OLD",(IF(AH11="Y","X",(VLOOKUP(AF11,[1]Y10WF!$A$1:$A$65536,1,FALSE)))))))</f>
        <v>NA</v>
      </c>
      <c r="AJ11" s="27"/>
      <c r="AK11" s="3" t="s">
        <v>1073</v>
      </c>
      <c r="AL11" s="3">
        <v>2000</v>
      </c>
      <c r="AM11" s="3" t="s">
        <v>703</v>
      </c>
      <c r="AN11" s="35" t="s">
        <v>1073</v>
      </c>
      <c r="AO11" s="23">
        <v>100118799</v>
      </c>
      <c r="AP11" s="34">
        <v>8</v>
      </c>
      <c r="AQ11" s="13">
        <v>2000</v>
      </c>
      <c r="AR11" s="3">
        <f>IF(AP11&gt;$AP$1,"NA",(IF(AQ11&lt;'[2]Point Tables'!$S$7,"OLD",(IF(AQ11="Y","X",(VLOOKUP(AO11,[1]Y10WF!$A$1:$A$65536,1,FALSE)))))))</f>
        <v>100118799</v>
      </c>
      <c r="AS11" s="3"/>
      <c r="AT11" s="3" t="s">
        <v>1041</v>
      </c>
      <c r="AU11" s="3">
        <v>2000</v>
      </c>
      <c r="AV11" s="3" t="s">
        <v>699</v>
      </c>
      <c r="AW11" s="14" t="s">
        <v>1041</v>
      </c>
      <c r="AX11" s="14">
        <v>100123809</v>
      </c>
      <c r="AY11" s="22">
        <v>8</v>
      </c>
      <c r="AZ11" s="14">
        <v>2000</v>
      </c>
      <c r="BA11" s="3" t="str">
        <f>IF(AY11&gt;$AY$1,"NA",(IF(AZ11&lt;'[2]Point Tables'!$S$7,"OLD",(IF(AZ11="Y","X",(VLOOKUP(AX11,[1]Y10WF!$A$1:$A$65536,1,FALSE)))))))</f>
        <v>NA</v>
      </c>
      <c r="BB11" s="3"/>
      <c r="BC11" s="3"/>
      <c r="BD11" s="3"/>
      <c r="BE11" s="3"/>
      <c r="BF11" s="28"/>
      <c r="BG11" s="30"/>
      <c r="BH11" s="29"/>
      <c r="BI11" s="28"/>
      <c r="BJ11" s="3" t="str">
        <f>IF(BH11&gt;$BH$1,"NA",(IF(BI11&lt;'[2]Point Tables'!$S$7,"OLD",(IF(BI11="Y","X",(VLOOKUP(BG11,[1]Y10WF!$A$1:$A$65536,1,FALSE)))))))</f>
        <v>OLD</v>
      </c>
      <c r="BL11" s="3" t="s">
        <v>1187</v>
      </c>
      <c r="BM11" s="3">
        <v>2000</v>
      </c>
      <c r="BN11" s="3" t="s">
        <v>675</v>
      </c>
      <c r="BO11" s="24" t="s">
        <v>1187</v>
      </c>
      <c r="BP11" s="14">
        <v>100125881</v>
      </c>
      <c r="BQ11" s="25">
        <v>8</v>
      </c>
      <c r="BR11" s="24">
        <v>2000</v>
      </c>
      <c r="BS11" s="3">
        <f>IF(BQ11&gt;$BQ$1,"NA",(IF(BR11&lt;'[2]Point Tables'!$S$7,"OLD",(IF(BR11="Y","X",(VLOOKUP(BP11,[1]Y10WF!$A$1:$A$65536,1,FALSE)))))))</f>
        <v>100125881</v>
      </c>
      <c r="BU11" s="3" t="s">
        <v>1043</v>
      </c>
      <c r="BV11" s="3">
        <v>2000</v>
      </c>
      <c r="BW11" s="3" t="s">
        <v>58</v>
      </c>
      <c r="BX11" s="24" t="s">
        <v>1043</v>
      </c>
      <c r="BY11" s="14">
        <v>100125881</v>
      </c>
      <c r="BZ11" s="25">
        <v>8</v>
      </c>
      <c r="CA11" s="24">
        <v>2000</v>
      </c>
      <c r="CB11" s="3">
        <f>IF(BZ11&gt;$BZ$1,"NA",(IF(CA11&lt;'[2]Point Tables'!$S$7,"OLD",(IF(CA11="Y","X",(VLOOKUP(BY11,[1]Y10WF!$A$1:$A$65536,1,FALSE)))))))</f>
        <v>100125881</v>
      </c>
      <c r="CD11" s="3" t="s">
        <v>1188</v>
      </c>
      <c r="CE11" s="3">
        <v>2002</v>
      </c>
      <c r="CF11" s="3" t="s">
        <v>37</v>
      </c>
      <c r="CG11" s="24" t="s">
        <v>1188</v>
      </c>
      <c r="CH11" s="14">
        <v>100124372</v>
      </c>
      <c r="CI11" s="25">
        <v>8</v>
      </c>
      <c r="CJ11" s="24">
        <v>2002</v>
      </c>
      <c r="CK11" s="3">
        <f>IF(CI11&gt;$CI$1,"NA",(IF(CJ11&lt;'[2]Point Tables'!$S$7,"OLD",(IF(CJ11="Y","X",(VLOOKUP(CH11,[1]Y10WF!$A$1:$A$65536,1,FALSE)))))))</f>
        <v>100124372</v>
      </c>
      <c r="CM11" s="3" t="s">
        <v>1189</v>
      </c>
      <c r="CN11" s="3">
        <v>2002</v>
      </c>
      <c r="CO11" s="3" t="s">
        <v>947</v>
      </c>
      <c r="CP11" s="24" t="s">
        <v>1189</v>
      </c>
      <c r="CQ11" s="14">
        <v>100127682</v>
      </c>
      <c r="CR11" s="25">
        <v>8</v>
      </c>
      <c r="CS11" s="24">
        <v>2002</v>
      </c>
      <c r="CT11" s="3" t="str">
        <f>IF(CR11&gt;$CR$1,"NA",(IF(CS11&lt;'[3]Point Tables'!$S$7,"OLD",(IF(CS11="Y","X",(VLOOKUP(CQ11,[1]Y10WF!$A$1:$A$65536,1,FALSE)))))))</f>
        <v>NA</v>
      </c>
    </row>
    <row r="12" spans="1:98">
      <c r="A12" t="s">
        <v>1190</v>
      </c>
      <c r="B12">
        <v>2002</v>
      </c>
      <c r="C12" t="s">
        <v>37</v>
      </c>
      <c r="D12" t="s">
        <v>1190</v>
      </c>
      <c r="E12">
        <v>100125853</v>
      </c>
      <c r="F12">
        <v>9</v>
      </c>
      <c r="G12">
        <v>2002</v>
      </c>
      <c r="H12" s="3">
        <f>IF(F12&gt;$F$1,"NA",(IF(G12&lt;'[3]Point Tables'!$S$7,"OLD",(IF(G12="Y","X",(VLOOKUP(E12,[1]Y10WF!$A$1:$A$65536,1,FALSE)))))))</f>
        <v>100125853</v>
      </c>
      <c r="I12" s="3"/>
      <c r="J12" s="44" t="s">
        <v>1191</v>
      </c>
      <c r="K12" s="44">
        <v>2001</v>
      </c>
      <c r="L12" s="44" t="s">
        <v>235</v>
      </c>
      <c r="M12" s="44" t="s">
        <v>1191</v>
      </c>
      <c r="N12" s="44">
        <v>100101437</v>
      </c>
      <c r="O12" s="44">
        <v>9</v>
      </c>
      <c r="P12" s="44">
        <v>2001</v>
      </c>
      <c r="Q12" s="3">
        <f>IF(O12&gt;$O$1,"NA",(IF(P12&lt;'[6]Point Tables'!$S$7,"OLD",(IF(P12="Y","X",(VLOOKUP(N12,[1]Y10WF!$A$1:$A$65536,1,FALSE)))))))</f>
        <v>100101437</v>
      </c>
      <c r="R12" s="3"/>
      <c r="S12" s="3"/>
      <c r="T12" s="3"/>
      <c r="U12" s="3"/>
      <c r="V12" s="14"/>
      <c r="W12" s="14"/>
      <c r="X12" s="41"/>
      <c r="Y12" s="14"/>
      <c r="Z12" s="3" t="str">
        <f>IF(X12&gt;$X$1,"NA",(IF(Y12&lt;'[2]Point Tables'!$S$7,"OLD",(IF(Y12="Y","X",(VLOOKUP(W12,[1]Y10WF!$A$1:$A$65536,1,FALSE)))))))</f>
        <v>OLD</v>
      </c>
      <c r="AA12" s="3"/>
      <c r="AB12" s="3"/>
      <c r="AC12" s="3"/>
      <c r="AD12" s="3"/>
      <c r="AI12" s="3" t="str">
        <f>IF(AG12&gt;$AG$1,"NA",(IF(AH12&lt;'[2]Point Tables'!$S$7,"OLD",(IF(AH12="Y","X",(VLOOKUP(AF12,[1]Y10WF!$A$1:$A$65536,1,FALSE)))))))</f>
        <v>OLD</v>
      </c>
      <c r="AJ12" s="27"/>
      <c r="AK12" s="3" t="s">
        <v>1033</v>
      </c>
      <c r="AL12" s="3">
        <v>2000</v>
      </c>
      <c r="AM12" s="3" t="s">
        <v>725</v>
      </c>
      <c r="AN12" s="35" t="s">
        <v>1033</v>
      </c>
      <c r="AO12" s="23">
        <v>100127184</v>
      </c>
      <c r="AP12" s="34">
        <v>9</v>
      </c>
      <c r="AQ12" s="13">
        <v>2000</v>
      </c>
      <c r="AR12" s="3" t="str">
        <f>IF(AP12&gt;$AP$1,"NA",(IF(AQ12&lt;'[2]Point Tables'!$S$7,"OLD",(IF(AQ12="Y","X",(VLOOKUP(AO12,[1]Y10WF!$A$1:$A$65536,1,FALSE)))))))</f>
        <v>NA</v>
      </c>
      <c r="AS12" s="3"/>
      <c r="AT12" s="3" t="s">
        <v>1031</v>
      </c>
      <c r="AU12" s="3">
        <v>2000</v>
      </c>
      <c r="AV12" s="3" t="s">
        <v>699</v>
      </c>
      <c r="AW12" s="14" t="s">
        <v>1031</v>
      </c>
      <c r="AX12" s="14">
        <v>100127242</v>
      </c>
      <c r="AY12" s="22">
        <v>9</v>
      </c>
      <c r="AZ12" s="14">
        <v>2000</v>
      </c>
      <c r="BA12" s="3" t="str">
        <f>IF(AY12&gt;$AY$1,"NA",(IF(AZ12&lt;'[2]Point Tables'!$S$7,"OLD",(IF(AZ12="Y","X",(VLOOKUP(AX12,[1]Y10WF!$A$1:$A$65536,1,FALSE)))))))</f>
        <v>NA</v>
      </c>
      <c r="BB12" s="3"/>
      <c r="BC12" s="3"/>
      <c r="BD12" s="3"/>
      <c r="BE12" s="3"/>
      <c r="BF12" s="28"/>
      <c r="BG12" s="30"/>
      <c r="BH12" s="29"/>
      <c r="BI12" s="28"/>
      <c r="BJ12" s="3" t="str">
        <f>IF(BH12&gt;$BH$1,"NA",(IF(BI12&lt;'[2]Point Tables'!$S$7,"OLD",(IF(BI12="Y","X",(VLOOKUP(BG12,[1]Y10WF!$A$1:$A$65536,1,FALSE)))))))</f>
        <v>OLD</v>
      </c>
      <c r="BL12" s="3" t="s">
        <v>1030</v>
      </c>
      <c r="BM12" s="3">
        <v>2000</v>
      </c>
      <c r="BN12" s="3" t="s">
        <v>675</v>
      </c>
      <c r="BO12" s="24" t="s">
        <v>1030</v>
      </c>
      <c r="BP12" s="14">
        <v>100099360</v>
      </c>
      <c r="BQ12" s="25">
        <v>9</v>
      </c>
      <c r="BR12" s="24">
        <v>2000</v>
      </c>
      <c r="BS12" s="3" t="str">
        <f>IF(BQ12&gt;$BQ$1,"NA",(IF(BR12&lt;'[2]Point Tables'!$S$7,"OLD",(IF(BR12="Y","X",(VLOOKUP(BP12,[1]Y10WF!$A$1:$A$65536,1,FALSE)))))))</f>
        <v>NA</v>
      </c>
      <c r="BU12" s="3" t="s">
        <v>1192</v>
      </c>
      <c r="BV12" s="3">
        <v>2001</v>
      </c>
      <c r="BW12" s="3" t="s">
        <v>235</v>
      </c>
      <c r="BX12" s="24" t="s">
        <v>1192</v>
      </c>
      <c r="BY12" s="14">
        <v>100101437</v>
      </c>
      <c r="BZ12" s="25">
        <v>9</v>
      </c>
      <c r="CA12" s="24">
        <v>2001</v>
      </c>
      <c r="CB12" s="3">
        <f>IF(BZ12&gt;$BZ$1,"NA",(IF(CA12&lt;'[2]Point Tables'!$S$7,"OLD",(IF(CA12="Y","X",(VLOOKUP(BY12,[1]Y10WF!$A$1:$A$65536,1,FALSE)))))))</f>
        <v>100101437</v>
      </c>
      <c r="CD12" s="3" t="s">
        <v>1193</v>
      </c>
      <c r="CE12" s="3">
        <v>2002</v>
      </c>
      <c r="CF12" s="3" t="s">
        <v>37</v>
      </c>
      <c r="CG12" s="24" t="s">
        <v>1193</v>
      </c>
      <c r="CH12" s="14">
        <v>100125853</v>
      </c>
      <c r="CI12" s="25">
        <v>9</v>
      </c>
      <c r="CJ12" s="24">
        <v>2002</v>
      </c>
      <c r="CK12" s="3" t="str">
        <f>IF(CI12&gt;$CI$1,"NA",(IF(CJ12&lt;'[2]Point Tables'!$S$7,"OLD",(IF(CJ12="Y","X",(VLOOKUP(CH12,[1]Y10WF!$A$1:$A$65536,1,FALSE)))))))</f>
        <v>NA</v>
      </c>
      <c r="CM12" s="3" t="s">
        <v>1194</v>
      </c>
      <c r="CN12" s="3">
        <v>2002</v>
      </c>
      <c r="CO12" s="3" t="s">
        <v>1195</v>
      </c>
      <c r="CP12" s="24" t="s">
        <v>1194</v>
      </c>
      <c r="CQ12" s="14">
        <v>0</v>
      </c>
      <c r="CR12" s="25">
        <v>9</v>
      </c>
      <c r="CS12" s="24">
        <v>2002</v>
      </c>
      <c r="CT12" s="3" t="str">
        <f>IF(CR12&gt;$CR$1,"NA",(IF(CS12&lt;'[3]Point Tables'!$S$7,"OLD",(IF(CS12="Y","X",(VLOOKUP(CQ12,[1]Y10WF!$A$1:$A$65536,1,FALSE)))))))</f>
        <v>NA</v>
      </c>
    </row>
    <row r="13" spans="1:98">
      <c r="A13" t="s">
        <v>1047</v>
      </c>
      <c r="B13">
        <v>2000</v>
      </c>
      <c r="C13" t="s">
        <v>31</v>
      </c>
      <c r="D13" t="s">
        <v>1047</v>
      </c>
      <c r="E13">
        <v>100118833</v>
      </c>
      <c r="F13">
        <v>10</v>
      </c>
      <c r="G13">
        <v>2000</v>
      </c>
      <c r="H13" s="3">
        <f>IF(F13&gt;$F$1,"NA",(IF(G13&lt;'[3]Point Tables'!$S$7,"OLD",(IF(G13="Y","X",(VLOOKUP(E13,[1]Y10WF!$A$1:$A$65536,1,FALSE)))))))</f>
        <v>100118833</v>
      </c>
      <c r="I13" s="3"/>
      <c r="J13" s="44" t="s">
        <v>673</v>
      </c>
      <c r="K13" s="44">
        <v>2000</v>
      </c>
      <c r="L13" s="44" t="s">
        <v>80</v>
      </c>
      <c r="M13" s="44" t="s">
        <v>673</v>
      </c>
      <c r="N13" s="44">
        <v>100085417</v>
      </c>
      <c r="O13" s="44">
        <v>10</v>
      </c>
      <c r="P13" s="44">
        <v>2000</v>
      </c>
      <c r="Q13" s="3">
        <f>IF(O13&gt;$O$1,"NA",(IF(P13&lt;'[6]Point Tables'!$S$7,"OLD",(IF(P13="Y","X",(VLOOKUP(N13,[1]Y10WF!$A$1:$A$65536,1,FALSE)))))))</f>
        <v>100085417</v>
      </c>
      <c r="R13" s="3"/>
      <c r="S13" s="3"/>
      <c r="T13" s="3"/>
      <c r="U13" s="3"/>
      <c r="V13" s="14"/>
      <c r="W13" s="14"/>
      <c r="X13" s="41"/>
      <c r="Y13" s="14"/>
      <c r="Z13" s="3" t="str">
        <f>IF(X13&gt;$X$1,"NA",(IF(Y13&lt;'[2]Point Tables'!$S$7,"OLD",(IF(Y13="Y","X",(VLOOKUP(W13,[1]Y10WF!$A$1:$A$65536,1,FALSE)))))))</f>
        <v>OLD</v>
      </c>
      <c r="AA13" s="3"/>
      <c r="AB13" s="3"/>
      <c r="AC13" s="3"/>
      <c r="AD13" s="3"/>
      <c r="AI13" s="3" t="str">
        <f>IF(AG13&gt;$AG$1,"NA",(IF(AH13&lt;'[2]Point Tables'!$S$7,"OLD",(IF(AH13="Y","X",(VLOOKUP(AF13,[1]Y10WF!$A$1:$A$65536,1,FALSE)))))))</f>
        <v>OLD</v>
      </c>
      <c r="AJ13" s="27"/>
      <c r="AK13" s="3" t="s">
        <v>1095</v>
      </c>
      <c r="AL13" s="3">
        <v>2001</v>
      </c>
      <c r="AM13" s="3" t="s">
        <v>689</v>
      </c>
      <c r="AN13" s="21" t="s">
        <v>1095</v>
      </c>
      <c r="AO13" s="20">
        <v>100096624</v>
      </c>
      <c r="AP13" s="20">
        <v>10</v>
      </c>
      <c r="AQ13" s="20">
        <v>2001</v>
      </c>
      <c r="AR13" s="3"/>
      <c r="AS13" s="3"/>
      <c r="AT13" s="3" t="s">
        <v>1196</v>
      </c>
      <c r="AU13" s="3">
        <v>2001</v>
      </c>
      <c r="AV13" s="3" t="s">
        <v>703</v>
      </c>
      <c r="AW13" s="14" t="s">
        <v>1196</v>
      </c>
      <c r="AX13" s="14">
        <v>100128732</v>
      </c>
      <c r="AY13" s="22">
        <v>10</v>
      </c>
      <c r="AZ13" s="14">
        <v>2001</v>
      </c>
      <c r="BA13" s="3" t="str">
        <f>IF(AY13&gt;$AY$1,"NA",(IF(AZ13&lt;'[2]Point Tables'!$S$7,"OLD",(IF(AZ13="Y","X",(VLOOKUP(AX13,[1]Y10WF!$A$1:$A$65536,1,FALSE)))))))</f>
        <v>NA</v>
      </c>
      <c r="BB13" s="3"/>
      <c r="BC13" s="3"/>
      <c r="BD13" s="3"/>
      <c r="BE13" s="3"/>
      <c r="BF13" s="28"/>
      <c r="BG13" s="30"/>
      <c r="BH13" s="29"/>
      <c r="BI13" s="28"/>
      <c r="BJ13" s="3" t="str">
        <f>IF(BH13&gt;$BH$1,"NA",(IF(BI13&lt;'[2]Point Tables'!$S$7,"OLD",(IF(BI13="Y","X",(VLOOKUP(BG13,[1]Y10WF!$A$1:$A$65536,1,FALSE)))))))</f>
        <v>OLD</v>
      </c>
      <c r="BL13" s="3" t="s">
        <v>1197</v>
      </c>
      <c r="BM13" s="3">
        <v>2000</v>
      </c>
      <c r="BN13" s="3" t="s">
        <v>703</v>
      </c>
      <c r="BO13" s="24" t="s">
        <v>1197</v>
      </c>
      <c r="BP13" s="14">
        <v>100117472</v>
      </c>
      <c r="BQ13" s="25">
        <v>10</v>
      </c>
      <c r="BR13" s="24">
        <v>2000</v>
      </c>
      <c r="BS13" s="3" t="str">
        <f>IF(BQ13&gt;$BQ$1,"NA",(IF(BR13&lt;'[2]Point Tables'!$S$7,"OLD",(IF(BR13="Y","X",(VLOOKUP(BP13,[1]Y10WF!$A$1:$A$65536,1,FALSE)))))))</f>
        <v>NA</v>
      </c>
      <c r="BU13" s="3" t="s">
        <v>1198</v>
      </c>
      <c r="BV13" s="3">
        <v>2001</v>
      </c>
      <c r="BW13" s="3" t="s">
        <v>31</v>
      </c>
      <c r="BX13" s="24" t="s">
        <v>1198</v>
      </c>
      <c r="BY13" s="14">
        <v>100090324</v>
      </c>
      <c r="BZ13" s="25">
        <v>10</v>
      </c>
      <c r="CA13" s="24">
        <v>2001</v>
      </c>
      <c r="CB13" s="3">
        <f>IF(BZ13&gt;$BZ$1,"NA",(IF(CA13&lt;'[2]Point Tables'!$S$7,"OLD",(IF(CA13="Y","X",(VLOOKUP(BY13,[1]Y10WF!$A$1:$A$65536,1,FALSE)))))))</f>
        <v>100090324</v>
      </c>
      <c r="CD13" s="3" t="s">
        <v>1084</v>
      </c>
      <c r="CE13" s="3">
        <v>2001</v>
      </c>
      <c r="CF13" s="3" t="s">
        <v>37</v>
      </c>
      <c r="CG13" s="24" t="s">
        <v>1084</v>
      </c>
      <c r="CH13" s="14">
        <v>100125943</v>
      </c>
      <c r="CI13" s="25">
        <v>10</v>
      </c>
      <c r="CJ13" s="24">
        <v>2001</v>
      </c>
      <c r="CK13" s="3" t="str">
        <f>IF(CI13&gt;$CI$1,"NA",(IF(CJ13&lt;'[2]Point Tables'!$S$7,"OLD",(IF(CJ13="Y","X",(VLOOKUP(CH13,[1]Y10WF!$A$1:$A$65536,1,FALSE)))))))</f>
        <v>NA</v>
      </c>
      <c r="CM13" s="3" t="s">
        <v>1181</v>
      </c>
      <c r="CN13" s="3">
        <v>2000</v>
      </c>
      <c r="CO13" s="3" t="s">
        <v>919</v>
      </c>
      <c r="CP13" s="24" t="s">
        <v>1181</v>
      </c>
      <c r="CQ13" s="14">
        <v>100125934</v>
      </c>
      <c r="CR13" s="25">
        <v>10</v>
      </c>
      <c r="CS13" s="24">
        <v>2000</v>
      </c>
      <c r="CT13" s="3" t="str">
        <f>IF(CR13&gt;$CR$1,"NA",(IF(CS13&lt;'[3]Point Tables'!$S$7,"OLD",(IF(CS13="Y","X",(VLOOKUP(CQ13,[1]Y10WF!$A$1:$A$65536,1,FALSE)))))))</f>
        <v>NA</v>
      </c>
    </row>
    <row r="14" spans="1:98" ht="27">
      <c r="A14" t="s">
        <v>1199</v>
      </c>
      <c r="B14">
        <v>2001</v>
      </c>
      <c r="C14" t="s">
        <v>29</v>
      </c>
      <c r="D14" t="s">
        <v>1199</v>
      </c>
      <c r="E14">
        <v>100099701</v>
      </c>
      <c r="F14">
        <v>11</v>
      </c>
      <c r="G14">
        <v>2001</v>
      </c>
      <c r="H14" s="3">
        <f>IF(F14&gt;$F$1,"NA",(IF(G14&lt;'[3]Point Tables'!$S$7,"OLD",(IF(G14="Y","X",(VLOOKUP(E14,[1]Y10WF!$A$1:$A$65536,1,FALSE)))))))</f>
        <v>100099701</v>
      </c>
      <c r="I14" s="3"/>
      <c r="J14" s="44" t="s">
        <v>1001</v>
      </c>
      <c r="K14" s="44">
        <v>2000</v>
      </c>
      <c r="L14" s="44" t="s">
        <v>374</v>
      </c>
      <c r="M14" s="44" t="s">
        <v>1001</v>
      </c>
      <c r="N14" s="44">
        <v>100124914</v>
      </c>
      <c r="O14" s="44">
        <v>11</v>
      </c>
      <c r="P14" s="44">
        <v>2000</v>
      </c>
      <c r="Q14" s="3">
        <f>IF(O14&gt;$O$1,"NA",(IF(P14&lt;'[6]Point Tables'!$S$7,"OLD",(IF(P14="Y","X",(VLOOKUP(N14,[1]Y10WF!$A$1:$A$65536,1,FALSE)))))))</f>
        <v>100124914</v>
      </c>
      <c r="R14" s="3"/>
      <c r="S14" s="3"/>
      <c r="T14" s="3"/>
      <c r="U14" s="3"/>
      <c r="V14" s="14"/>
      <c r="W14" s="14"/>
      <c r="X14" s="41"/>
      <c r="Y14" s="14"/>
      <c r="Z14" s="3" t="str">
        <f>IF(X14&gt;$X$1,"NA",(IF(Y14&lt;'[2]Point Tables'!$S$7,"OLD",(IF(Y14="Y","X",(VLOOKUP(W14,[1]Y10WF!$A$1:$A$65536,1,FALSE)))))))</f>
        <v>OLD</v>
      </c>
      <c r="AA14" s="27"/>
      <c r="AB14" s="3"/>
      <c r="AC14" s="3"/>
      <c r="AD14" s="3"/>
      <c r="AI14" s="3" t="str">
        <f>IF(AG14&gt;$AG$1,"NA",(IF(AH14&lt;'[2]Point Tables'!$S$7,"OLD",(IF(AH14="Y","X",(VLOOKUP(AF14,[1]Y10WF!$A$1:$A$65536,1,FALSE)))))))</f>
        <v>OLD</v>
      </c>
      <c r="AJ14" s="27"/>
      <c r="AK14" s="3" t="s">
        <v>1079</v>
      </c>
      <c r="AL14" s="3">
        <v>2001</v>
      </c>
      <c r="AM14" s="3" t="s">
        <v>1200</v>
      </c>
      <c r="AN14" s="13" t="s">
        <v>1079</v>
      </c>
      <c r="AO14" s="13">
        <v>100097998</v>
      </c>
      <c r="AP14" s="13">
        <v>11</v>
      </c>
      <c r="AQ14" s="13">
        <v>2001</v>
      </c>
      <c r="AR14" s="3"/>
      <c r="AS14" s="3"/>
      <c r="AT14" s="3" t="s">
        <v>1054</v>
      </c>
      <c r="AU14" s="3">
        <v>2001</v>
      </c>
      <c r="AV14" s="3" t="s">
        <v>703</v>
      </c>
      <c r="AW14" s="14" t="s">
        <v>1054</v>
      </c>
      <c r="AX14" s="14">
        <v>100123985</v>
      </c>
      <c r="AY14" s="22">
        <v>11</v>
      </c>
      <c r="AZ14" s="14">
        <v>2001</v>
      </c>
      <c r="BA14" s="3" t="str">
        <f>IF(AY14&gt;$AY$1,"NA",(IF(AZ14&lt;'[2]Point Tables'!$S$7,"OLD",(IF(AZ14="Y","X",(VLOOKUP(AX14,[1]Y10WF!$A$1:$A$65536,1,FALSE)))))))</f>
        <v>NA</v>
      </c>
      <c r="BB14" s="3"/>
      <c r="BC14" s="3"/>
      <c r="BD14" s="3"/>
      <c r="BE14" s="3"/>
      <c r="BF14" s="28"/>
      <c r="BG14" s="30"/>
      <c r="BH14" s="29"/>
      <c r="BI14" s="28"/>
      <c r="BJ14" s="3" t="str">
        <f>IF(BH14&gt;$BH$1,"NA",(IF(BI14&lt;'[2]Point Tables'!$S$7,"OLD",(IF(BI14="Y","X",(VLOOKUP(BG14,[1]Y10WF!$A$1:$A$65536,1,FALSE)))))))</f>
        <v>OLD</v>
      </c>
      <c r="BL14" s="3" t="s">
        <v>1183</v>
      </c>
      <c r="BM14" s="3">
        <v>2002</v>
      </c>
      <c r="BN14" s="3" t="s">
        <v>756</v>
      </c>
      <c r="BO14" s="24" t="s">
        <v>1183</v>
      </c>
      <c r="BP14" s="14">
        <v>100126208</v>
      </c>
      <c r="BQ14" s="25">
        <v>11</v>
      </c>
      <c r="BR14" s="24">
        <v>2002</v>
      </c>
      <c r="BS14" s="3" t="str">
        <f>IF(BQ14&gt;$BQ$1,"NA",(IF(BR14&lt;'[2]Point Tables'!$S$7,"OLD",(IF(BR14="Y","X",(VLOOKUP(BP14,[1]Y10WF!$A$1:$A$65536,1,FALSE)))))))</f>
        <v>NA</v>
      </c>
      <c r="BU14" s="3" t="s">
        <v>1201</v>
      </c>
      <c r="BV14" s="3">
        <v>2003</v>
      </c>
      <c r="BW14" s="3" t="s">
        <v>29</v>
      </c>
      <c r="BX14" s="24" t="s">
        <v>1201</v>
      </c>
      <c r="BY14" s="14">
        <v>100127343</v>
      </c>
      <c r="BZ14" s="25">
        <v>11</v>
      </c>
      <c r="CA14" s="24">
        <v>2003</v>
      </c>
      <c r="CB14" s="3">
        <f>IF(BZ14&gt;$BZ$1,"NA",(IF(CA14&lt;'[2]Point Tables'!$S$7,"OLD",(IF(CA14="Y","X",(VLOOKUP(BY14,[1]Y10WF!$A$1:$A$65536,1,FALSE)))))))</f>
        <v>100127343</v>
      </c>
      <c r="CD14" s="3" t="s">
        <v>1202</v>
      </c>
      <c r="CE14" s="3">
        <v>2001</v>
      </c>
      <c r="CF14" s="3" t="s">
        <v>37</v>
      </c>
      <c r="CG14" s="24" t="s">
        <v>1202</v>
      </c>
      <c r="CH14" s="14">
        <v>0</v>
      </c>
      <c r="CI14" s="25">
        <v>11</v>
      </c>
      <c r="CJ14" s="24">
        <v>2001</v>
      </c>
      <c r="CK14" s="3" t="str">
        <f>IF(CI14&gt;$CI$1,"NA",(IF(CJ14&lt;'[2]Point Tables'!$S$7,"OLD",(IF(CJ14="Y","X",(VLOOKUP(CH14,[1]Y10WF!$A$1:$A$65536,1,FALSE)))))))</f>
        <v>NA</v>
      </c>
      <c r="CM14" s="3" t="s">
        <v>1203</v>
      </c>
      <c r="CN14" s="3">
        <v>2000</v>
      </c>
      <c r="CO14" s="3" t="s">
        <v>929</v>
      </c>
      <c r="CP14" s="24" t="s">
        <v>1203</v>
      </c>
      <c r="CQ14" s="14">
        <v>100117395</v>
      </c>
      <c r="CR14" s="25">
        <v>11.5</v>
      </c>
      <c r="CS14" s="24">
        <v>2000</v>
      </c>
      <c r="CT14" s="3" t="str">
        <f>IF(CR14&gt;$CR$1,"NA",(IF(CS14&lt;'[3]Point Tables'!$S$7,"OLD",(IF(CS14="Y","X",(VLOOKUP(CQ14,[1]Y10WF!$A$1:$A$65536,1,FALSE)))))))</f>
        <v>NA</v>
      </c>
    </row>
    <row r="15" spans="1:98" ht="27">
      <c r="A15" t="s">
        <v>1115</v>
      </c>
      <c r="B15">
        <v>2000</v>
      </c>
      <c r="C15" t="s">
        <v>51</v>
      </c>
      <c r="D15" t="s">
        <v>1115</v>
      </c>
      <c r="E15">
        <v>100127242</v>
      </c>
      <c r="F15">
        <v>12</v>
      </c>
      <c r="G15">
        <v>2000</v>
      </c>
      <c r="H15" s="3">
        <f>IF(F15&gt;$F$1,"NA",(IF(G15&lt;'[3]Point Tables'!$S$7,"OLD",(IF(G15="Y","X",(VLOOKUP(E15,[1]Y10WF!$A$1:$A$65536,1,FALSE)))))))</f>
        <v>100127242</v>
      </c>
      <c r="I15" s="3"/>
      <c r="J15" s="44" t="s">
        <v>1003</v>
      </c>
      <c r="K15" s="44">
        <v>2000</v>
      </c>
      <c r="L15" s="44" t="s">
        <v>31</v>
      </c>
      <c r="M15" s="44" t="s">
        <v>1003</v>
      </c>
      <c r="N15" s="44">
        <v>100100557</v>
      </c>
      <c r="O15" s="44">
        <v>12</v>
      </c>
      <c r="P15" s="44">
        <v>2000</v>
      </c>
      <c r="Q15" s="3">
        <f>IF(O15&gt;$O$1,"NA",(IF(P15&lt;'[6]Point Tables'!$S$7,"OLD",(IF(P15="Y","X",(VLOOKUP(N15,[1]Y10WF!$A$1:$A$65536,1,FALSE)))))))</f>
        <v>100100557</v>
      </c>
      <c r="R15" s="3"/>
      <c r="S15" s="3"/>
      <c r="T15" s="3"/>
      <c r="U15" s="3"/>
      <c r="V15" s="14"/>
      <c r="W15" s="14"/>
      <c r="X15" s="41"/>
      <c r="Y15" s="14"/>
      <c r="Z15" s="3" t="str">
        <f>IF(X15&gt;$X$1,"NA",(IF(Y15&lt;'[2]Point Tables'!$S$7,"OLD",(IF(Y15="Y","X",(VLOOKUP(W15,[1]Y10WF!$A$1:$A$65536,1,FALSE)))))))</f>
        <v>OLD</v>
      </c>
      <c r="AA15" s="27"/>
      <c r="AB15" s="3"/>
      <c r="AC15" s="3"/>
      <c r="AD15" s="3"/>
      <c r="AI15" s="3" t="str">
        <f>IF(AG15&gt;$AG$1,"NA",(IF(AH15&lt;'[2]Point Tables'!$S$7,"OLD",(IF(AH15="Y","X",(VLOOKUP(AF15,[1]Y10WF!$A$1:$A$65536,1,FALSE)))))))</f>
        <v>OLD</v>
      </c>
      <c r="AJ15" s="27"/>
      <c r="AK15" s="3" t="s">
        <v>1183</v>
      </c>
      <c r="AL15" s="3">
        <v>2002</v>
      </c>
      <c r="AM15" s="3" t="s">
        <v>756</v>
      </c>
      <c r="AN15" s="13" t="s">
        <v>1183</v>
      </c>
      <c r="AO15" s="13">
        <v>100126208</v>
      </c>
      <c r="AP15" s="13">
        <v>12</v>
      </c>
      <c r="AQ15" s="13">
        <v>2002</v>
      </c>
      <c r="AR15" s="3"/>
      <c r="AS15" s="3"/>
      <c r="AT15" s="3" t="s">
        <v>1204</v>
      </c>
      <c r="AU15" s="3">
        <v>2002</v>
      </c>
      <c r="AV15" s="3" t="s">
        <v>699</v>
      </c>
      <c r="AW15" s="14" t="s">
        <v>1204</v>
      </c>
      <c r="AX15" s="14">
        <v>100128636</v>
      </c>
      <c r="AY15" s="22">
        <v>12</v>
      </c>
      <c r="AZ15" s="14">
        <v>2002</v>
      </c>
      <c r="BA15" s="3" t="str">
        <f>IF(AY15&gt;$AY$1,"NA",(IF(AZ15&lt;'[2]Point Tables'!$S$7,"OLD",(IF(AZ15="Y","X",(VLOOKUP(AX15,[1]Y10WF!$A$1:$A$65536,1,FALSE)))))))</f>
        <v>NA</v>
      </c>
      <c r="BB15" s="3"/>
      <c r="BC15" s="3"/>
      <c r="BD15" s="3"/>
      <c r="BE15" s="3"/>
      <c r="BF15" s="21"/>
      <c r="BG15" s="20"/>
      <c r="BH15" s="20"/>
      <c r="BI15" s="20"/>
      <c r="BJ15" s="3"/>
      <c r="BL15" s="3" t="s">
        <v>1048</v>
      </c>
      <c r="BM15" s="3">
        <v>2000</v>
      </c>
      <c r="BN15" s="3" t="s">
        <v>696</v>
      </c>
      <c r="BO15" s="24" t="s">
        <v>1048</v>
      </c>
      <c r="BP15" s="14">
        <v>100126691</v>
      </c>
      <c r="BQ15" s="25">
        <v>12</v>
      </c>
      <c r="BR15" s="24">
        <v>2000</v>
      </c>
      <c r="BS15" s="3" t="str">
        <f>IF(BQ15&gt;$BQ$1,"NA",(IF(BR15&lt;'[2]Point Tables'!$S$7,"OLD",(IF(BR15="Y","X",(VLOOKUP(BP15,[1]Y10WF!$A$1:$A$65536,1,FALSE)))))))</f>
        <v>NA</v>
      </c>
      <c r="BU15" s="3" t="s">
        <v>1054</v>
      </c>
      <c r="BV15" s="3">
        <v>2001</v>
      </c>
      <c r="BW15" s="3" t="s">
        <v>31</v>
      </c>
      <c r="BX15" s="24" t="s">
        <v>1054</v>
      </c>
      <c r="BY15" s="14">
        <v>100123985</v>
      </c>
      <c r="BZ15" s="25">
        <v>12</v>
      </c>
      <c r="CA15" s="24">
        <v>2001</v>
      </c>
      <c r="CB15" s="3">
        <f>IF(BZ15&gt;$BZ$1,"NA",(IF(CA15&lt;'[2]Point Tables'!$S$7,"OLD",(IF(CA15="Y","X",(VLOOKUP(BY15,[1]Y10WF!$A$1:$A$65536,1,FALSE)))))))</f>
        <v>100123985</v>
      </c>
      <c r="CD15" s="3" t="s">
        <v>1205</v>
      </c>
      <c r="CE15" s="3">
        <v>2001</v>
      </c>
      <c r="CF15" s="3" t="s">
        <v>80</v>
      </c>
      <c r="CG15" s="24" t="s">
        <v>1205</v>
      </c>
      <c r="CH15" s="14">
        <v>100128274</v>
      </c>
      <c r="CI15" s="25">
        <v>12</v>
      </c>
      <c r="CJ15" s="24">
        <v>2001</v>
      </c>
      <c r="CK15" s="3"/>
      <c r="CM15" s="3" t="s">
        <v>1206</v>
      </c>
      <c r="CN15" s="3">
        <v>2001</v>
      </c>
      <c r="CO15" s="3" t="s">
        <v>929</v>
      </c>
      <c r="CP15" s="24" t="s">
        <v>1206</v>
      </c>
      <c r="CQ15" s="14">
        <v>100129576</v>
      </c>
      <c r="CR15" s="25">
        <v>11.5</v>
      </c>
      <c r="CS15" s="24">
        <v>2001</v>
      </c>
      <c r="CT15" s="3" t="e">
        <f>IF(DL15&gt;$DL$1,"NA",(IF(CS15&lt;'[3]Point Tables'!$S$7,"OLD",(IF(CS15="Y","X",(VLOOKUP(CQ15,[1]Y10WF!$A$1:$A$65536,1,FALSE)))))))</f>
        <v>#N/A</v>
      </c>
    </row>
    <row r="16" spans="1:98" ht="27">
      <c r="A16" t="s">
        <v>1003</v>
      </c>
      <c r="B16">
        <v>2000</v>
      </c>
      <c r="C16" t="s">
        <v>31</v>
      </c>
      <c r="D16" t="s">
        <v>1003</v>
      </c>
      <c r="E16">
        <v>100100557</v>
      </c>
      <c r="F16">
        <v>13</v>
      </c>
      <c r="G16">
        <v>2000</v>
      </c>
      <c r="H16" s="3">
        <f>IF(F16&gt;$F$1,"NA",(IF(G16&lt;'[3]Point Tables'!$S$7,"OLD",(IF(G16="Y","X",(VLOOKUP(E16,[1]Y10WF!$A$1:$A$65536,1,FALSE)))))))</f>
        <v>100100557</v>
      </c>
      <c r="I16" s="3"/>
      <c r="J16" s="44" t="s">
        <v>668</v>
      </c>
      <c r="K16" s="44">
        <v>2000</v>
      </c>
      <c r="L16" s="44" t="s">
        <v>124</v>
      </c>
      <c r="M16" s="44" t="s">
        <v>668</v>
      </c>
      <c r="N16" s="44">
        <v>100100890</v>
      </c>
      <c r="O16" s="44">
        <v>13</v>
      </c>
      <c r="P16" s="44">
        <v>2000</v>
      </c>
      <c r="Q16" s="3">
        <f>IF(O16&gt;$O$1,"NA",(IF(P16&lt;'[6]Point Tables'!$S$7,"OLD",(IF(P16="Y","X",(VLOOKUP(N16,[1]Y10WF!$A$1:$A$65536,1,FALSE)))))))</f>
        <v>100100890</v>
      </c>
      <c r="R16" s="3"/>
      <c r="S16" s="3"/>
      <c r="T16" s="3"/>
      <c r="U16" s="3"/>
      <c r="V16" s="14"/>
      <c r="W16" s="14"/>
      <c r="X16" s="41"/>
      <c r="Y16" s="14"/>
      <c r="Z16" s="3" t="str">
        <f>IF(X16&gt;$X$1,"NA",(IF(Y16&lt;'[2]Point Tables'!$S$7,"OLD",(IF(Y16="Y","X",(VLOOKUP(W16,[1]Y10WF!$A$1:$A$65536,1,FALSE)))))))</f>
        <v>OLD</v>
      </c>
      <c r="AA16" s="27"/>
      <c r="AB16" s="3"/>
      <c r="AC16" s="3"/>
      <c r="AD16" s="3"/>
      <c r="AI16" s="3" t="str">
        <f>IF(AG16&gt;$AG$1,"NA",(IF(AH16&lt;'[2]Point Tables'!$S$7,"OLD",(IF(AH16="Y","X",(VLOOKUP(AF16,[1]Y10WF!$A$1:$A$65536,1,FALSE)))))))</f>
        <v>OLD</v>
      </c>
      <c r="AJ16" s="27"/>
      <c r="AK16" s="3" t="s">
        <v>1207</v>
      </c>
      <c r="AL16" s="3">
        <v>2002</v>
      </c>
      <c r="AM16" s="3" t="s">
        <v>756</v>
      </c>
      <c r="AN16" s="13" t="s">
        <v>1207</v>
      </c>
      <c r="AO16" s="13">
        <v>100124107</v>
      </c>
      <c r="AP16" s="13">
        <v>13</v>
      </c>
      <c r="AQ16" s="13">
        <v>2002</v>
      </c>
      <c r="AR16" s="3"/>
      <c r="AS16" s="3"/>
      <c r="AT16" s="3" t="s">
        <v>1057</v>
      </c>
      <c r="AU16" s="3">
        <v>2000</v>
      </c>
      <c r="AV16" s="3" t="s">
        <v>699</v>
      </c>
      <c r="AW16" s="14" t="s">
        <v>1057</v>
      </c>
      <c r="AX16" s="14">
        <v>100129170</v>
      </c>
      <c r="AY16" s="22">
        <v>13</v>
      </c>
      <c r="AZ16" s="14">
        <v>2000</v>
      </c>
      <c r="BA16" s="3" t="str">
        <f>IF(AY16&gt;$AY$1,"NA",(IF(AZ16&lt;'[2]Point Tables'!$S$7,"OLD",(IF(AZ16="Y","X",(VLOOKUP(AX16,[1]Y10WF!$A$1:$A$65536,1,FALSE)))))))</f>
        <v>NA</v>
      </c>
      <c r="BB16" s="3"/>
      <c r="BC16" s="3"/>
      <c r="BD16" s="3"/>
      <c r="BE16" s="3"/>
      <c r="BF16" s="21"/>
      <c r="BG16" s="20"/>
      <c r="BH16" s="20"/>
      <c r="BI16" s="20"/>
      <c r="BJ16" s="3"/>
      <c r="BL16" s="3" t="s">
        <v>1105</v>
      </c>
      <c r="BM16" s="3">
        <v>2000</v>
      </c>
      <c r="BN16" s="3" t="s">
        <v>678</v>
      </c>
      <c r="BO16" s="24" t="s">
        <v>1105</v>
      </c>
      <c r="BP16" s="14">
        <v>100129841</v>
      </c>
      <c r="BQ16" s="25">
        <v>13</v>
      </c>
      <c r="BR16" s="24">
        <v>2000</v>
      </c>
      <c r="BS16" s="3" t="str">
        <f>IF(BQ16&gt;$BQ$1,"NA",(IF(BR16&lt;'[2]Point Tables'!$S$7,"OLD",(IF(BR16="Y","X",(VLOOKUP(BP16,[1]Y10WF!$A$1:$A$65536,1,FALSE)))))))</f>
        <v>NA</v>
      </c>
      <c r="BU16" s="3" t="s">
        <v>1208</v>
      </c>
      <c r="BV16" s="3">
        <v>2000</v>
      </c>
      <c r="BW16" s="3" t="s">
        <v>31</v>
      </c>
      <c r="BX16" s="24" t="s">
        <v>1208</v>
      </c>
      <c r="BY16" s="14">
        <v>100100557</v>
      </c>
      <c r="BZ16" s="25">
        <v>13</v>
      </c>
      <c r="CA16" s="24">
        <v>2000</v>
      </c>
      <c r="CB16" s="3">
        <f>IF(BZ16&gt;$BZ$1,"NA",(IF(CA16&lt;'[2]Point Tables'!$S$7,"OLD",(IF(CA16="Y","X",(VLOOKUP(BY16,[1]Y10WF!$A$1:$A$65536,1,FALSE)))))))</f>
        <v>100100557</v>
      </c>
      <c r="CD16" s="3" t="s">
        <v>1080</v>
      </c>
      <c r="CE16" s="3">
        <v>2000</v>
      </c>
      <c r="CF16" s="3" t="s">
        <v>124</v>
      </c>
      <c r="CG16" s="24" t="s">
        <v>1080</v>
      </c>
      <c r="CH16" s="14">
        <v>0</v>
      </c>
      <c r="CI16" s="25">
        <v>13</v>
      </c>
      <c r="CJ16" s="24">
        <v>2000</v>
      </c>
      <c r="CK16" s="3"/>
      <c r="CM16" s="3">
        <v>0</v>
      </c>
      <c r="CN16" s="3">
        <v>0</v>
      </c>
      <c r="CO16" s="3">
        <v>0</v>
      </c>
      <c r="CP16" s="24">
        <v>0</v>
      </c>
      <c r="CQ16" s="14">
        <v>0</v>
      </c>
      <c r="CR16" s="25">
        <v>0</v>
      </c>
      <c r="CS16" s="24">
        <v>0</v>
      </c>
      <c r="CT16" s="3"/>
    </row>
    <row r="17" spans="1:98" ht="27">
      <c r="A17" t="s">
        <v>1066</v>
      </c>
      <c r="B17">
        <v>2000</v>
      </c>
      <c r="C17" t="s">
        <v>74</v>
      </c>
      <c r="D17" t="s">
        <v>1066</v>
      </c>
      <c r="E17">
        <v>100127184</v>
      </c>
      <c r="F17">
        <v>14</v>
      </c>
      <c r="G17">
        <v>2000</v>
      </c>
      <c r="H17" s="3">
        <f>IF(F17&gt;$F$1,"NA",(IF(G17&lt;'[3]Point Tables'!$S$7,"OLD",(IF(G17="Y","X",(VLOOKUP(E17,[1]Y10WF!$A$1:$A$65536,1,FALSE)))))))</f>
        <v>100127184</v>
      </c>
      <c r="I17" s="3"/>
      <c r="J17" s="44" t="s">
        <v>1120</v>
      </c>
      <c r="K17" s="44">
        <v>2000</v>
      </c>
      <c r="L17" s="44" t="s">
        <v>45</v>
      </c>
      <c r="M17" s="44" t="s">
        <v>1120</v>
      </c>
      <c r="N17" s="44">
        <v>100097254</v>
      </c>
      <c r="O17" s="44">
        <v>14</v>
      </c>
      <c r="P17" s="44">
        <v>2000</v>
      </c>
      <c r="Q17" s="3">
        <f>IF(O17&gt;$O$1,"NA",(IF(P17&lt;'[6]Point Tables'!$S$7,"OLD",(IF(P17="Y","X",(VLOOKUP(N17,[1]Y10WF!$A$1:$A$65536,1,FALSE)))))))</f>
        <v>100097254</v>
      </c>
      <c r="R17" s="3"/>
      <c r="S17" s="3"/>
      <c r="T17" s="3"/>
      <c r="U17" s="3"/>
      <c r="V17" s="14"/>
      <c r="W17" s="14"/>
      <c r="X17" s="41"/>
      <c r="Y17" s="14"/>
      <c r="Z17" s="3" t="str">
        <f>IF(X17&gt;$X$1,"NA",(IF(Y17&lt;'[2]Point Tables'!$S$7,"OLD",(IF(Y17="Y","X",(VLOOKUP(W17,[1]Y10WF!$A$1:$A$65536,1,FALSE)))))))</f>
        <v>OLD</v>
      </c>
      <c r="AA17" s="27"/>
      <c r="AB17" s="3"/>
      <c r="AC17" s="3"/>
      <c r="AD17" s="3"/>
      <c r="AI17" s="3" t="str">
        <f>IF(AG17&gt;$AG$1,"NA",(IF(AH17&lt;'[2]Point Tables'!$S$7,"OLD",(IF(AH17="Y","X",(VLOOKUP(AF17,[1]Y10WF!$A$1:$A$65536,1,FALSE)))))))</f>
        <v>OLD</v>
      </c>
      <c r="AJ17" s="27"/>
      <c r="AK17" s="3" t="s">
        <v>1054</v>
      </c>
      <c r="AL17" s="3">
        <v>2001</v>
      </c>
      <c r="AM17" s="3" t="s">
        <v>703</v>
      </c>
      <c r="AN17" s="13" t="s">
        <v>1054</v>
      </c>
      <c r="AO17" s="13">
        <v>100123985</v>
      </c>
      <c r="AP17" s="13">
        <v>14</v>
      </c>
      <c r="AQ17" s="13">
        <v>2001</v>
      </c>
      <c r="AR17" s="3"/>
      <c r="AS17" s="3"/>
      <c r="AT17" s="3" t="s">
        <v>1070</v>
      </c>
      <c r="AU17" s="3">
        <v>2000</v>
      </c>
      <c r="AV17" s="3" t="s">
        <v>696</v>
      </c>
      <c r="AW17" s="14" t="s">
        <v>1070</v>
      </c>
      <c r="AX17" s="14">
        <v>100128452</v>
      </c>
      <c r="AY17" s="22">
        <v>14</v>
      </c>
      <c r="AZ17" s="14">
        <v>2000</v>
      </c>
      <c r="BA17" s="3" t="str">
        <f>IF(AY17&gt;$AY$1,"NA",(IF(AZ17&lt;'[2]Point Tables'!$S$7,"OLD",(IF(AZ17="Y","X",(VLOOKUP(AX17,[1]Y10WF!$A$1:$A$65536,1,FALSE)))))))</f>
        <v>NA</v>
      </c>
      <c r="BB17" s="3"/>
      <c r="BC17" s="3"/>
      <c r="BD17" s="3"/>
      <c r="BE17" s="3"/>
      <c r="BF17" s="21"/>
      <c r="BG17" s="20"/>
      <c r="BH17" s="20"/>
      <c r="BI17" s="20"/>
      <c r="BJ17" s="3"/>
      <c r="BL17" s="3" t="s">
        <v>1209</v>
      </c>
      <c r="BM17" s="3">
        <v>2001</v>
      </c>
      <c r="BN17" s="3" t="s">
        <v>703</v>
      </c>
      <c r="BO17" s="24" t="s">
        <v>1209</v>
      </c>
      <c r="BP17" s="14">
        <v>100101490</v>
      </c>
      <c r="BQ17" s="25">
        <v>14</v>
      </c>
      <c r="BR17" s="24">
        <v>2001</v>
      </c>
      <c r="BS17" s="3" t="str">
        <f>IF(BQ17&gt;$BQ$1,"NA",(IF(BR17&lt;'[2]Point Tables'!$S$7,"OLD",(IF(BR17="Y","X",(VLOOKUP(BP17,[1]Y10WF!$A$1:$A$65536,1,FALSE)))))))</f>
        <v>NA</v>
      </c>
      <c r="BU17" s="3" t="s">
        <v>1210</v>
      </c>
      <c r="BV17" s="3">
        <v>2001</v>
      </c>
      <c r="BW17" s="3" t="s">
        <v>29</v>
      </c>
      <c r="BX17" s="24" t="s">
        <v>1210</v>
      </c>
      <c r="BY17" s="14">
        <v>100097998</v>
      </c>
      <c r="BZ17" s="25">
        <v>14</v>
      </c>
      <c r="CA17" s="24">
        <v>2001</v>
      </c>
      <c r="CB17" s="3">
        <f>IF(BZ17&gt;$BZ$1,"NA",(IF(CA17&lt;'[2]Point Tables'!$S$7,"OLD",(IF(CA17="Y","X",(VLOOKUP(BY17,[1]Y10WF!$A$1:$A$65536,1,FALSE)))))))</f>
        <v>100097998</v>
      </c>
      <c r="CD17" s="3" t="s">
        <v>1211</v>
      </c>
      <c r="CE17" s="3">
        <v>2001</v>
      </c>
      <c r="CF17" s="3" t="s">
        <v>37</v>
      </c>
      <c r="CG17" s="24" t="s">
        <v>1211</v>
      </c>
      <c r="CH17" s="14">
        <v>100133019</v>
      </c>
      <c r="CI17" s="25">
        <v>14</v>
      </c>
      <c r="CJ17" s="24">
        <v>2001</v>
      </c>
      <c r="CK17" s="3"/>
      <c r="CM17" s="3">
        <v>0</v>
      </c>
      <c r="CN17" s="3">
        <v>0</v>
      </c>
      <c r="CO17" s="3">
        <v>0</v>
      </c>
      <c r="CP17" s="24">
        <v>0</v>
      </c>
      <c r="CQ17" s="14">
        <v>0</v>
      </c>
      <c r="CR17" s="25">
        <v>0</v>
      </c>
      <c r="CS17" s="24">
        <v>0</v>
      </c>
      <c r="CT17" s="3"/>
    </row>
    <row r="18" spans="1:98">
      <c r="A18" t="s">
        <v>1212</v>
      </c>
      <c r="B18">
        <v>2002</v>
      </c>
      <c r="C18" t="s">
        <v>37</v>
      </c>
      <c r="D18" t="s">
        <v>1212</v>
      </c>
      <c r="E18">
        <v>100124372</v>
      </c>
      <c r="F18">
        <v>15</v>
      </c>
      <c r="G18">
        <v>2002</v>
      </c>
      <c r="H18" s="3">
        <f>IF(F18&gt;$F$1,"NA",(IF(G18&lt;'[3]Point Tables'!$S$7,"OLD",(IF(G18="Y","X",(VLOOKUP(E18,[1]Y10WF!$A$1:$A$65536,1,FALSE)))))))</f>
        <v>100124372</v>
      </c>
      <c r="I18" s="3"/>
      <c r="J18" s="44" t="s">
        <v>1081</v>
      </c>
      <c r="K18" s="44">
        <v>2001</v>
      </c>
      <c r="L18" s="44" t="s">
        <v>27</v>
      </c>
      <c r="M18" s="44" t="s">
        <v>1081</v>
      </c>
      <c r="N18" s="44">
        <v>100096624</v>
      </c>
      <c r="O18" s="44">
        <v>15</v>
      </c>
      <c r="P18" s="44">
        <v>2001</v>
      </c>
      <c r="Q18" s="3">
        <f>IF(O18&gt;$O$1,"NA",(IF(P18&lt;'[6]Point Tables'!$S$7,"OLD",(IF(P18="Y","X",(VLOOKUP(N18,[1]Y10WF!$A$1:$A$65536,1,FALSE)))))))</f>
        <v>100096624</v>
      </c>
      <c r="R18" s="3"/>
      <c r="S18" s="3"/>
      <c r="T18" s="3"/>
      <c r="U18" s="3"/>
      <c r="V18" s="21"/>
      <c r="W18" s="20"/>
      <c r="X18" s="20"/>
      <c r="Y18" s="20"/>
      <c r="Z18" s="3"/>
      <c r="AA18" s="27"/>
      <c r="AB18" s="3"/>
      <c r="AC18" s="3"/>
      <c r="AD18" s="3"/>
      <c r="AI18" s="3" t="str">
        <f>IF(AG18&gt;$AG$1,"NA",(IF(AH18&lt;'[2]Point Tables'!$S$7,"OLD",(IF(AH18="Y","X",(VLOOKUP(AF18,[1]Y10WF!$A$1:$A$65536,1,FALSE)))))))</f>
        <v>OLD</v>
      </c>
      <c r="AJ18" s="27"/>
      <c r="AK18" s="3" t="s">
        <v>1213</v>
      </c>
      <c r="AL18" s="3">
        <v>2001</v>
      </c>
      <c r="AM18" s="3" t="s">
        <v>703</v>
      </c>
      <c r="AN18" s="13" t="s">
        <v>1213</v>
      </c>
      <c r="AO18" s="13">
        <v>100090324</v>
      </c>
      <c r="AP18" s="13">
        <v>15</v>
      </c>
      <c r="AQ18" s="13">
        <v>2001</v>
      </c>
      <c r="AR18" s="3"/>
      <c r="AS18" s="3"/>
      <c r="AT18" s="3" t="s">
        <v>1048</v>
      </c>
      <c r="AU18" s="3">
        <v>2000</v>
      </c>
      <c r="AV18" s="3" t="s">
        <v>703</v>
      </c>
      <c r="AW18" s="14" t="s">
        <v>1048</v>
      </c>
      <c r="AX18" s="14">
        <v>100126691</v>
      </c>
      <c r="AY18" s="22">
        <v>15</v>
      </c>
      <c r="AZ18" s="14">
        <v>2000</v>
      </c>
      <c r="BA18" s="3" t="str">
        <f>IF(AY18&gt;$AY$1,"NA",(IF(AZ18&lt;'[2]Point Tables'!$S$7,"OLD",(IF(AZ18="Y","X",(VLOOKUP(AX18,[1]Y10WF!$A$1:$A$65536,1,FALSE)))))))</f>
        <v>NA</v>
      </c>
      <c r="BB18" s="3"/>
      <c r="BC18" s="3"/>
      <c r="BD18" s="3"/>
      <c r="BE18" s="3"/>
      <c r="BF18" s="21"/>
      <c r="BG18" s="20"/>
      <c r="BH18" s="20"/>
      <c r="BI18" s="20"/>
      <c r="BJ18" s="3"/>
      <c r="BL18" s="3" t="s">
        <v>1054</v>
      </c>
      <c r="BM18" s="3">
        <v>2001</v>
      </c>
      <c r="BN18" s="3" t="s">
        <v>703</v>
      </c>
      <c r="BO18" s="24" t="s">
        <v>1054</v>
      </c>
      <c r="BP18" s="14">
        <v>100123985</v>
      </c>
      <c r="BQ18" s="25">
        <v>15</v>
      </c>
      <c r="BR18" s="24">
        <v>2001</v>
      </c>
      <c r="BS18" s="3"/>
      <c r="BU18" s="3" t="s">
        <v>1209</v>
      </c>
      <c r="BV18" s="3">
        <v>2001</v>
      </c>
      <c r="BW18" s="3" t="s">
        <v>31</v>
      </c>
      <c r="BX18" s="24" t="s">
        <v>1209</v>
      </c>
      <c r="BY18" s="14">
        <v>100101490</v>
      </c>
      <c r="BZ18" s="25">
        <v>15</v>
      </c>
      <c r="CA18" s="24">
        <v>2001</v>
      </c>
      <c r="CB18" s="3">
        <f>IF(BZ18&gt;$BZ$1,"NA",(IF(CA18&lt;'[2]Point Tables'!$S$7,"OLD",(IF(CA18="Y","X",(VLOOKUP(BY18,[1]Y10WF!$A$1:$A$65536,1,FALSE)))))))</f>
        <v>100101490</v>
      </c>
      <c r="CD18" s="3" t="s">
        <v>1214</v>
      </c>
      <c r="CE18" s="3">
        <v>2003</v>
      </c>
      <c r="CF18" s="3" t="s">
        <v>37</v>
      </c>
      <c r="CG18" s="24" t="s">
        <v>1214</v>
      </c>
      <c r="CH18" s="14">
        <v>100133012</v>
      </c>
      <c r="CI18" s="25">
        <v>15</v>
      </c>
      <c r="CJ18" s="24">
        <v>2003</v>
      </c>
      <c r="CK18" s="3"/>
      <c r="CM18" s="3"/>
      <c r="CN18" s="3"/>
      <c r="CO18" s="3"/>
      <c r="CP18" s="24"/>
      <c r="CQ18" s="14"/>
      <c r="CR18" s="25"/>
      <c r="CS18" s="24"/>
      <c r="CT18" s="3"/>
    </row>
    <row r="19" spans="1:98">
      <c r="A19" t="s">
        <v>1146</v>
      </c>
      <c r="B19">
        <v>2001</v>
      </c>
      <c r="C19" t="s">
        <v>110</v>
      </c>
      <c r="D19" t="s">
        <v>1146</v>
      </c>
      <c r="E19">
        <v>100117002</v>
      </c>
      <c r="F19">
        <v>16</v>
      </c>
      <c r="G19">
        <v>2001</v>
      </c>
      <c r="H19" s="3">
        <f>IF(F19&gt;$F$1,"NA",(IF(G19&lt;'[3]Point Tables'!$S$7,"OLD",(IF(G19="Y","X",(VLOOKUP(E19,[1]Y10WF!$A$1:$A$65536,1,FALSE)))))))</f>
        <v>100117002</v>
      </c>
      <c r="I19" s="3"/>
      <c r="J19" s="44" t="s">
        <v>1124</v>
      </c>
      <c r="K19" s="44">
        <v>2000</v>
      </c>
      <c r="L19" s="44" t="s">
        <v>58</v>
      </c>
      <c r="M19" s="44" t="s">
        <v>1124</v>
      </c>
      <c r="N19" s="44">
        <v>100125881</v>
      </c>
      <c r="O19" s="44">
        <v>16</v>
      </c>
      <c r="P19" s="44">
        <v>2000</v>
      </c>
      <c r="Q19" s="3">
        <f>IF(O19&gt;$O$1,"NA",(IF(P19&lt;'[6]Point Tables'!$S$7,"OLD",(IF(P19="Y","X",(VLOOKUP(N19,[1]Y10WF!$A$1:$A$65536,1,FALSE)))))))</f>
        <v>100125881</v>
      </c>
      <c r="R19" s="3"/>
      <c r="S19" s="3"/>
      <c r="T19" s="3"/>
      <c r="U19" s="3"/>
      <c r="V19" s="21"/>
      <c r="W19" s="20"/>
      <c r="X19" s="20"/>
      <c r="Y19" s="20"/>
      <c r="Z19" s="3"/>
      <c r="AA19" s="27"/>
      <c r="AB19" s="3"/>
      <c r="AC19" s="3"/>
      <c r="AD19" s="3"/>
      <c r="AG19" s="27"/>
      <c r="AH19" s="27"/>
      <c r="AI19" s="27"/>
      <c r="AJ19" s="27"/>
      <c r="AK19" s="3" t="s">
        <v>1089</v>
      </c>
      <c r="AL19" s="3">
        <v>2000</v>
      </c>
      <c r="AM19" s="3" t="s">
        <v>699</v>
      </c>
      <c r="AN19" s="13" t="s">
        <v>1089</v>
      </c>
      <c r="AO19" s="13" t="s">
        <v>1112</v>
      </c>
      <c r="AP19" s="27">
        <v>16</v>
      </c>
      <c r="AQ19" s="27">
        <v>2000</v>
      </c>
      <c r="AR19" s="27"/>
      <c r="AS19" s="27"/>
      <c r="AT19" s="3" t="s">
        <v>1089</v>
      </c>
      <c r="AU19" s="3">
        <v>2000</v>
      </c>
      <c r="AV19" s="3" t="s">
        <v>699</v>
      </c>
      <c r="AW19" s="14" t="s">
        <v>1089</v>
      </c>
      <c r="AX19" s="14">
        <v>100129594</v>
      </c>
      <c r="AY19" s="22">
        <v>16</v>
      </c>
      <c r="AZ19" s="14">
        <v>2000</v>
      </c>
      <c r="BA19" s="3" t="str">
        <f>IF(AY19&gt;$AY$1,"NA",(IF(AZ19&lt;'[2]Point Tables'!$S$7,"OLD",(IF(AZ19="Y","X",(VLOOKUP(AX19,[1]Y10WF!$A$1:$A$65536,1,FALSE)))))))</f>
        <v>NA</v>
      </c>
      <c r="BB19" s="3"/>
      <c r="BC19" s="3"/>
      <c r="BD19" s="3"/>
      <c r="BE19" s="3"/>
      <c r="BF19" s="21"/>
      <c r="BG19" s="20"/>
      <c r="BH19" s="20"/>
      <c r="BI19" s="20"/>
      <c r="BJ19" s="3"/>
      <c r="BL19" s="3" t="s">
        <v>1215</v>
      </c>
      <c r="BM19" s="3">
        <v>2000</v>
      </c>
      <c r="BN19" s="3" t="s">
        <v>683</v>
      </c>
      <c r="BO19" s="24" t="s">
        <v>1215</v>
      </c>
      <c r="BP19" s="14">
        <v>100128326</v>
      </c>
      <c r="BQ19" s="25">
        <v>16</v>
      </c>
      <c r="BR19" s="24">
        <v>2000</v>
      </c>
      <c r="BS19" s="3"/>
      <c r="BU19" s="3" t="s">
        <v>1216</v>
      </c>
      <c r="BV19" s="3">
        <v>2002</v>
      </c>
      <c r="BW19" s="3" t="s">
        <v>222</v>
      </c>
      <c r="BX19" s="24" t="s">
        <v>1216</v>
      </c>
      <c r="BY19" s="14">
        <v>100126208</v>
      </c>
      <c r="BZ19" s="25">
        <v>16</v>
      </c>
      <c r="CA19" s="24">
        <v>2002</v>
      </c>
      <c r="CB19" s="3">
        <f>IF(BZ19&gt;$BZ$1,"NA",(IF(CA19&lt;'[2]Point Tables'!$S$7,"OLD",(IF(CA19="Y","X",(VLOOKUP(BY19,[1]Y10WF!$A$1:$A$65536,1,FALSE)))))))</f>
        <v>100126208</v>
      </c>
      <c r="CD19" s="3" t="s">
        <v>1217</v>
      </c>
      <c r="CE19" s="3">
        <v>2001</v>
      </c>
      <c r="CF19" s="3" t="s">
        <v>143</v>
      </c>
      <c r="CG19" s="24" t="s">
        <v>1217</v>
      </c>
      <c r="CH19" s="14">
        <v>100129181</v>
      </c>
      <c r="CI19" s="25">
        <v>16</v>
      </c>
      <c r="CJ19" s="24">
        <v>2001</v>
      </c>
      <c r="CK19" s="3"/>
      <c r="CM19" s="3"/>
      <c r="CN19" s="3"/>
      <c r="CO19" s="3"/>
      <c r="CP19" s="24"/>
      <c r="CQ19" s="14"/>
      <c r="CR19" s="25"/>
      <c r="CS19" s="24"/>
      <c r="CT19" s="3"/>
    </row>
    <row r="20" spans="1:98">
      <c r="A20" t="s">
        <v>1218</v>
      </c>
      <c r="B20">
        <v>2002</v>
      </c>
      <c r="C20" t="s">
        <v>33</v>
      </c>
      <c r="D20" t="s">
        <v>1218</v>
      </c>
      <c r="E20">
        <v>100133010</v>
      </c>
      <c r="F20">
        <v>17</v>
      </c>
      <c r="G20">
        <v>2002</v>
      </c>
      <c r="H20" s="3" t="str">
        <f>IF(F20&gt;$F$1,"NA",(IF(G20&lt;'[3]Point Tables'!$S$7,"OLD",(IF(G20="Y","X",(VLOOKUP(E20,[1]Y10WF!$A$1:$A$65536,1,FALSE)))))))</f>
        <v>NA</v>
      </c>
      <c r="I20" s="3"/>
      <c r="J20" s="44" t="s">
        <v>1118</v>
      </c>
      <c r="K20" s="44">
        <v>2001</v>
      </c>
      <c r="L20" s="44" t="s">
        <v>235</v>
      </c>
      <c r="M20" s="44" t="s">
        <v>1118</v>
      </c>
      <c r="N20" s="44">
        <v>100124164</v>
      </c>
      <c r="O20" s="44">
        <v>17</v>
      </c>
      <c r="P20" s="44">
        <v>2001</v>
      </c>
      <c r="Q20" s="3">
        <f>IF(O20&gt;$O$1,"NA",(IF(P20&lt;'[6]Point Tables'!$S$7,"OLD",(IF(P20="Y","X",(VLOOKUP(N20,[1]Y10WF!$A$1:$A$65536,1,FALSE)))))))</f>
        <v>100124164</v>
      </c>
      <c r="R20" s="3"/>
      <c r="S20" s="3"/>
      <c r="T20" s="3"/>
      <c r="U20" s="3"/>
      <c r="X20" s="27"/>
      <c r="Y20" s="27"/>
      <c r="Z20" s="27"/>
      <c r="AA20" s="27"/>
      <c r="AB20" s="3"/>
      <c r="AC20" s="3"/>
      <c r="AD20" s="3"/>
      <c r="AG20" s="27"/>
      <c r="AH20" s="27"/>
      <c r="AI20" s="27"/>
      <c r="AJ20" s="27"/>
      <c r="AK20" s="3" t="s">
        <v>1219</v>
      </c>
      <c r="AL20" s="3">
        <v>2000</v>
      </c>
      <c r="AM20" s="3" t="s">
        <v>725</v>
      </c>
      <c r="AN20" s="13" t="s">
        <v>1219</v>
      </c>
      <c r="AO20" s="13">
        <v>100128538</v>
      </c>
      <c r="AP20" s="27">
        <v>17</v>
      </c>
      <c r="AQ20" s="27">
        <v>2000</v>
      </c>
      <c r="AR20" s="27"/>
      <c r="AS20" s="27"/>
      <c r="AT20" s="3" t="s">
        <v>1220</v>
      </c>
      <c r="AU20" s="3">
        <v>2002</v>
      </c>
      <c r="AV20" s="3" t="s">
        <v>699</v>
      </c>
      <c r="AW20" s="14" t="s">
        <v>1220</v>
      </c>
      <c r="AX20" s="14">
        <v>0</v>
      </c>
      <c r="AY20" s="22">
        <v>17</v>
      </c>
      <c r="AZ20" s="14">
        <v>2002</v>
      </c>
      <c r="BA20" s="3" t="str">
        <f>IF(AY20&gt;$AY$1,"NA",(IF(AZ20&lt;'[2]Point Tables'!$S$7,"OLD",(IF(AZ20="Y","X",(VLOOKUP(AX20,[1]Y10WF!$A$1:$A$65536,1,FALSE)))))))</f>
        <v>NA</v>
      </c>
      <c r="BB20" s="3"/>
      <c r="BC20" s="3"/>
      <c r="BD20" s="3"/>
      <c r="BE20" s="3"/>
      <c r="BF20" s="21"/>
      <c r="BG20" s="20"/>
      <c r="BH20" s="20"/>
      <c r="BI20" s="20"/>
      <c r="BJ20" s="3"/>
      <c r="BL20" s="3" t="s">
        <v>1221</v>
      </c>
      <c r="BM20" s="3">
        <v>2000</v>
      </c>
      <c r="BN20" s="3" t="s">
        <v>703</v>
      </c>
      <c r="BO20" s="24" t="s">
        <v>1221</v>
      </c>
      <c r="BP20" s="14">
        <v>100130519</v>
      </c>
      <c r="BQ20" s="25">
        <v>17</v>
      </c>
      <c r="BR20" s="24">
        <v>2000</v>
      </c>
      <c r="BS20" s="3"/>
      <c r="BU20" s="3" t="s">
        <v>1222</v>
      </c>
      <c r="BV20" s="3">
        <v>2001</v>
      </c>
      <c r="BW20" s="3" t="s">
        <v>71</v>
      </c>
      <c r="BX20" s="24" t="s">
        <v>1222</v>
      </c>
      <c r="BY20" s="14">
        <v>100124935</v>
      </c>
      <c r="BZ20" s="25">
        <v>17</v>
      </c>
      <c r="CA20" s="24">
        <v>2001</v>
      </c>
      <c r="CB20" s="3">
        <f>IF(BZ20&gt;$BZ$1,"NA",(IF(CA20&lt;'[2]Point Tables'!$S$7,"OLD",(IF(CA20="Y","X",(VLOOKUP(BY20,[1]Y10WF!$A$1:$A$65536,1,FALSE)))))))</f>
        <v>100124935</v>
      </c>
      <c r="CD20" s="3" t="s">
        <v>1223</v>
      </c>
      <c r="CE20" s="3">
        <v>2000</v>
      </c>
      <c r="CF20" s="3" t="s">
        <v>37</v>
      </c>
      <c r="CG20" s="24" t="s">
        <v>1223</v>
      </c>
      <c r="CH20" s="14">
        <v>100133289</v>
      </c>
      <c r="CI20" s="25">
        <v>17</v>
      </c>
      <c r="CJ20" s="24">
        <v>2000</v>
      </c>
      <c r="CK20" s="3"/>
      <c r="CM20" s="3" t="s">
        <v>1223</v>
      </c>
      <c r="CN20" s="3">
        <v>2000</v>
      </c>
      <c r="CO20" s="3" t="s">
        <v>37</v>
      </c>
      <c r="CP20" s="24" t="s">
        <v>1223</v>
      </c>
      <c r="CQ20" s="14">
        <v>100133289</v>
      </c>
      <c r="CR20" s="25">
        <v>17</v>
      </c>
      <c r="CS20" s="24">
        <v>2000</v>
      </c>
      <c r="CT20" s="3"/>
    </row>
    <row r="21" spans="1:98">
      <c r="A21" t="s">
        <v>1224</v>
      </c>
      <c r="B21">
        <v>2000</v>
      </c>
      <c r="C21" t="s">
        <v>41</v>
      </c>
      <c r="D21" t="s">
        <v>1224</v>
      </c>
      <c r="E21">
        <v>100131960</v>
      </c>
      <c r="F21">
        <v>18</v>
      </c>
      <c r="G21">
        <v>2000</v>
      </c>
      <c r="H21" s="3" t="s">
        <v>25</v>
      </c>
      <c r="I21" s="17"/>
      <c r="J21" s="44" t="s">
        <v>1133</v>
      </c>
      <c r="K21" s="44">
        <v>2001</v>
      </c>
      <c r="L21" s="44" t="s">
        <v>80</v>
      </c>
      <c r="M21" s="44" t="s">
        <v>1133</v>
      </c>
      <c r="N21" s="44">
        <v>100125665</v>
      </c>
      <c r="O21" s="44">
        <v>18</v>
      </c>
      <c r="P21" s="44">
        <v>2001</v>
      </c>
      <c r="Q21" s="3">
        <f>IF(O21&gt;$O$1,"NA",(IF(P21&lt;'[6]Point Tables'!$S$7,"OLD",(IF(P21="Y","X",(VLOOKUP(N21,[1]Y10WF!$A$1:$A$65536,1,FALSE)))))))</f>
        <v>100125665</v>
      </c>
      <c r="R21" s="3"/>
      <c r="S21" s="3"/>
      <c r="T21" s="3"/>
      <c r="U21" s="3"/>
      <c r="X21" s="27"/>
      <c r="Y21" s="27"/>
      <c r="Z21" s="27"/>
      <c r="AA21" s="27"/>
      <c r="AB21" s="3"/>
      <c r="AC21" s="3"/>
      <c r="AD21" s="3"/>
      <c r="AG21" s="27"/>
      <c r="AH21" s="27"/>
      <c r="AI21" s="27"/>
      <c r="AJ21" s="27"/>
      <c r="AK21" s="3" t="s">
        <v>1067</v>
      </c>
      <c r="AL21" s="3">
        <v>2001</v>
      </c>
      <c r="AM21" s="3" t="s">
        <v>1016</v>
      </c>
      <c r="AN21" s="13" t="s">
        <v>1067</v>
      </c>
      <c r="AO21" s="13">
        <v>100119523</v>
      </c>
      <c r="AP21" s="27">
        <v>18</v>
      </c>
      <c r="AQ21" s="27">
        <v>2001</v>
      </c>
      <c r="AR21" s="27"/>
      <c r="AS21" s="27"/>
      <c r="AT21" s="3"/>
      <c r="AU21" s="3"/>
      <c r="AV21" s="3"/>
      <c r="AY21" s="27"/>
      <c r="AZ21" s="27"/>
      <c r="BA21" s="27"/>
      <c r="BB21" s="27"/>
      <c r="BC21" s="3"/>
      <c r="BD21" s="3"/>
      <c r="BE21" s="3"/>
      <c r="BF21" s="21"/>
      <c r="BG21" s="20"/>
      <c r="BH21" s="20"/>
      <c r="BI21" s="20"/>
      <c r="BJ21" s="3"/>
      <c r="BL21" s="3" t="s">
        <v>1213</v>
      </c>
      <c r="BM21" s="3">
        <v>2001</v>
      </c>
      <c r="BN21" s="3" t="s">
        <v>703</v>
      </c>
      <c r="BO21" s="24" t="s">
        <v>1213</v>
      </c>
      <c r="BP21" s="14">
        <v>100090324</v>
      </c>
      <c r="BQ21" s="25">
        <v>18</v>
      </c>
      <c r="BR21" s="24">
        <v>2001</v>
      </c>
      <c r="BS21" s="3"/>
      <c r="BU21" s="3" t="s">
        <v>1225</v>
      </c>
      <c r="BV21" s="3">
        <v>2000</v>
      </c>
      <c r="BW21" s="3" t="s">
        <v>31</v>
      </c>
      <c r="BX21" s="24" t="s">
        <v>1225</v>
      </c>
      <c r="BY21" s="14">
        <v>100117472</v>
      </c>
      <c r="BZ21" s="25">
        <v>18</v>
      </c>
      <c r="CA21" s="24">
        <v>2000</v>
      </c>
      <c r="CB21" s="3" t="str">
        <f>IF(BZ21&gt;$BZ$1,"NA",(IF(CA21&lt;'[2]Point Tables'!$S$7,"OLD",(IF(CA21="Y","X",(VLOOKUP(BY21,[1]Y10WF!$A$1:$A$65536,1,FALSE)))))))</f>
        <v>NA</v>
      </c>
      <c r="CD21" s="3" t="s">
        <v>1226</v>
      </c>
      <c r="CE21" s="3">
        <v>2001</v>
      </c>
      <c r="CF21" s="3" t="s">
        <v>37</v>
      </c>
      <c r="CG21" s="24" t="s">
        <v>1226</v>
      </c>
      <c r="CH21" s="14">
        <v>100133018</v>
      </c>
      <c r="CI21" s="25">
        <v>18</v>
      </c>
      <c r="CJ21" s="24">
        <v>2001</v>
      </c>
      <c r="CK21" s="3"/>
      <c r="CM21" s="3" t="s">
        <v>1226</v>
      </c>
      <c r="CN21" s="3">
        <v>2001</v>
      </c>
      <c r="CO21" s="3" t="s">
        <v>37</v>
      </c>
      <c r="CP21" s="24" t="s">
        <v>1226</v>
      </c>
      <c r="CQ21" s="14">
        <v>100133018</v>
      </c>
      <c r="CR21" s="25">
        <v>18</v>
      </c>
      <c r="CS21" s="24">
        <v>2001</v>
      </c>
      <c r="CT21" s="3"/>
    </row>
    <row r="22" spans="1:98">
      <c r="A22" t="s">
        <v>1131</v>
      </c>
      <c r="B22">
        <v>2000</v>
      </c>
      <c r="C22" t="s">
        <v>31</v>
      </c>
      <c r="D22" t="s">
        <v>1131</v>
      </c>
      <c r="E22">
        <v>100130519</v>
      </c>
      <c r="F22">
        <v>19</v>
      </c>
      <c r="G22">
        <v>2000</v>
      </c>
      <c r="H22" s="3" t="s">
        <v>25</v>
      </c>
      <c r="I22" s="17"/>
      <c r="J22" s="44" t="s">
        <v>1227</v>
      </c>
      <c r="K22" s="44">
        <v>2000</v>
      </c>
      <c r="L22" s="44" t="s">
        <v>37</v>
      </c>
      <c r="M22" s="44" t="s">
        <v>1227</v>
      </c>
      <c r="N22" s="44">
        <v>100133289</v>
      </c>
      <c r="O22" s="44">
        <v>19</v>
      </c>
      <c r="P22" s="44">
        <v>2000</v>
      </c>
      <c r="Q22" s="3">
        <f>IF(O22&gt;$O$1,"NA",(IF(P22&lt;'[6]Point Tables'!$S$7,"OLD",(IF(P22="Y","X",(VLOOKUP(N22,[1]Y10WF!$A$1:$A$65536,1,FALSE)))))))</f>
        <v>100133289</v>
      </c>
      <c r="R22" s="3"/>
      <c r="S22" s="3"/>
      <c r="T22" s="3"/>
      <c r="U22" s="3"/>
      <c r="X22" s="27"/>
      <c r="Y22" s="27"/>
      <c r="Z22" s="27"/>
      <c r="AA22" s="27"/>
      <c r="AB22" s="3"/>
      <c r="AC22" s="3"/>
      <c r="AD22" s="3"/>
      <c r="AG22" s="27"/>
      <c r="AH22" s="27"/>
      <c r="AI22" s="27"/>
      <c r="AJ22" s="27"/>
      <c r="AK22" s="3" t="s">
        <v>1034</v>
      </c>
      <c r="AL22" s="3">
        <v>2001</v>
      </c>
      <c r="AM22" s="3" t="s">
        <v>873</v>
      </c>
      <c r="AN22" s="13" t="s">
        <v>1034</v>
      </c>
      <c r="AO22" s="13">
        <v>100124271</v>
      </c>
      <c r="AP22" s="27">
        <v>19</v>
      </c>
      <c r="AQ22" s="27">
        <v>2001</v>
      </c>
      <c r="AR22" s="27"/>
      <c r="AS22" s="27"/>
      <c r="AT22" s="3"/>
      <c r="AU22" s="3"/>
      <c r="AV22" s="3"/>
      <c r="AY22" s="27"/>
      <c r="AZ22" s="27"/>
      <c r="BA22" s="27"/>
      <c r="BB22" s="27"/>
      <c r="BC22" s="3"/>
      <c r="BD22" s="3"/>
      <c r="BE22" s="3"/>
      <c r="BF22" s="21"/>
      <c r="BG22" s="20"/>
      <c r="BH22" s="20"/>
      <c r="BI22" s="20"/>
      <c r="BJ22" s="3"/>
      <c r="BL22" s="3" t="s">
        <v>1228</v>
      </c>
      <c r="BM22" s="3">
        <v>2001</v>
      </c>
      <c r="BN22" s="3" t="s">
        <v>1229</v>
      </c>
      <c r="BO22" s="24" t="s">
        <v>1228</v>
      </c>
      <c r="BP22" s="14">
        <v>100119187</v>
      </c>
      <c r="BQ22" s="25">
        <v>19</v>
      </c>
      <c r="BR22" s="24">
        <v>2001</v>
      </c>
      <c r="BS22" s="3"/>
      <c r="BU22" s="3" t="s">
        <v>1230</v>
      </c>
      <c r="BV22" s="3">
        <v>2000</v>
      </c>
      <c r="BW22" s="3" t="s">
        <v>31</v>
      </c>
      <c r="BX22" s="24" t="s">
        <v>1230</v>
      </c>
      <c r="BY22" s="14">
        <v>100132519</v>
      </c>
      <c r="BZ22" s="25">
        <v>19</v>
      </c>
      <c r="CA22" s="24">
        <v>2000</v>
      </c>
      <c r="CB22" s="3" t="str">
        <f>IF(BZ22&gt;$BZ$1,"NA",(IF(CA22&lt;'[2]Point Tables'!$S$7,"OLD",(IF(CA22="Y","X",(VLOOKUP(BY22,[1]Y10WF!$A$1:$A$65536,1,FALSE)))))))</f>
        <v>NA</v>
      </c>
      <c r="CD22" s="3" t="s">
        <v>1231</v>
      </c>
      <c r="CE22" s="3">
        <v>2003</v>
      </c>
      <c r="CF22" s="3" t="s">
        <v>143</v>
      </c>
      <c r="CG22" s="24" t="s">
        <v>1231</v>
      </c>
      <c r="CH22" s="14">
        <v>100129182</v>
      </c>
      <c r="CI22" s="25">
        <v>19.5</v>
      </c>
      <c r="CJ22" s="24">
        <v>2003</v>
      </c>
      <c r="CK22" s="3"/>
      <c r="CM22" s="3" t="s">
        <v>1231</v>
      </c>
      <c r="CN22" s="3">
        <v>2003</v>
      </c>
      <c r="CO22" s="3" t="s">
        <v>143</v>
      </c>
      <c r="CP22" s="24" t="s">
        <v>1231</v>
      </c>
      <c r="CQ22" s="14">
        <v>100129182</v>
      </c>
      <c r="CR22" s="25">
        <v>19.5</v>
      </c>
      <c r="CS22" s="24">
        <v>2003</v>
      </c>
      <c r="CT22" s="3"/>
    </row>
    <row r="23" spans="1:98">
      <c r="A23" t="s">
        <v>1232</v>
      </c>
      <c r="B23">
        <v>2000</v>
      </c>
      <c r="C23" t="s">
        <v>293</v>
      </c>
      <c r="D23" t="s">
        <v>1232</v>
      </c>
      <c r="E23">
        <v>100125697</v>
      </c>
      <c r="F23">
        <v>20</v>
      </c>
      <c r="G23">
        <v>2000</v>
      </c>
      <c r="H23" s="3" t="s">
        <v>25</v>
      </c>
      <c r="I23" s="17"/>
      <c r="J23" s="44" t="s">
        <v>1088</v>
      </c>
      <c r="K23" s="44">
        <v>2003</v>
      </c>
      <c r="L23" s="44" t="s">
        <v>29</v>
      </c>
      <c r="M23" s="44" t="s">
        <v>1088</v>
      </c>
      <c r="N23" s="44">
        <v>100127343</v>
      </c>
      <c r="O23" s="44">
        <v>20</v>
      </c>
      <c r="P23" s="44">
        <v>2003</v>
      </c>
      <c r="Q23" s="3">
        <f>IF(O23&gt;$O$1,"NA",(IF(P23&lt;'[6]Point Tables'!$S$7,"OLD",(IF(P23="Y","X",(VLOOKUP(N23,[1]Y10WF!$A$1:$A$65536,1,FALSE)))))))</f>
        <v>100127343</v>
      </c>
      <c r="R23" s="3"/>
      <c r="S23" s="3"/>
      <c r="T23" s="3"/>
      <c r="U23" s="3"/>
      <c r="X23" s="27"/>
      <c r="Y23" s="27"/>
      <c r="Z23" s="27"/>
      <c r="AA23" s="27"/>
      <c r="AB23" s="3"/>
      <c r="AC23" s="3"/>
      <c r="AD23" s="3"/>
      <c r="AG23" s="27"/>
      <c r="AH23" s="27"/>
      <c r="AI23" s="27"/>
      <c r="AJ23" s="27"/>
      <c r="AK23" s="3" t="s">
        <v>1111</v>
      </c>
      <c r="AL23" s="3">
        <v>2000</v>
      </c>
      <c r="AM23" s="3" t="s">
        <v>678</v>
      </c>
      <c r="AN23" s="13" t="s">
        <v>1111</v>
      </c>
      <c r="AO23" s="13" t="s">
        <v>1112</v>
      </c>
      <c r="AP23" s="27">
        <v>20</v>
      </c>
      <c r="AQ23" s="27">
        <v>2000</v>
      </c>
      <c r="AR23" s="27"/>
      <c r="AS23" s="27"/>
      <c r="AT23" s="3"/>
      <c r="AU23" s="3"/>
      <c r="AV23" s="3"/>
      <c r="AY23" s="27"/>
      <c r="AZ23" s="27"/>
      <c r="BA23" s="27"/>
      <c r="BB23" s="27"/>
      <c r="BC23" s="3"/>
      <c r="BD23" s="3"/>
      <c r="BE23" s="3"/>
      <c r="BF23" s="21"/>
      <c r="BG23" s="20"/>
      <c r="BH23" s="20"/>
      <c r="BI23" s="20"/>
      <c r="BJ23" s="3"/>
      <c r="BL23" s="3" t="s">
        <v>1079</v>
      </c>
      <c r="BM23" s="3">
        <v>2001</v>
      </c>
      <c r="BN23" s="3" t="s">
        <v>761</v>
      </c>
      <c r="BO23" s="24" t="s">
        <v>1079</v>
      </c>
      <c r="BP23" s="14">
        <v>100097998</v>
      </c>
      <c r="BQ23" s="25">
        <v>20</v>
      </c>
      <c r="BR23" s="24">
        <v>2001</v>
      </c>
      <c r="BS23" s="3"/>
      <c r="BU23" s="3" t="s">
        <v>1233</v>
      </c>
      <c r="BV23" s="3">
        <v>2000</v>
      </c>
      <c r="BW23" s="3" t="s">
        <v>58</v>
      </c>
      <c r="BX23" s="24" t="s">
        <v>1233</v>
      </c>
      <c r="BY23" s="14">
        <v>100096064</v>
      </c>
      <c r="BZ23" s="25">
        <v>20</v>
      </c>
      <c r="CA23" s="24">
        <v>2000</v>
      </c>
      <c r="CB23" s="3" t="str">
        <f>IF(BZ23&gt;$BZ$1,"NA",(IF(CA23&lt;'[2]Point Tables'!$S$7,"OLD",(IF(CA23="Y","X",(VLOOKUP(BY23,[1]Y10WF!$A$1:$A$65536,1,FALSE)))))))</f>
        <v>NA</v>
      </c>
      <c r="CD23" s="3" t="s">
        <v>1234</v>
      </c>
      <c r="CE23" s="3">
        <v>2002</v>
      </c>
      <c r="CF23" s="3" t="s">
        <v>37</v>
      </c>
      <c r="CG23" s="24" t="s">
        <v>1234</v>
      </c>
      <c r="CH23" s="14">
        <v>100133236</v>
      </c>
      <c r="CI23" s="25">
        <v>19.5</v>
      </c>
      <c r="CJ23" s="24">
        <v>2002</v>
      </c>
      <c r="CK23" s="3"/>
      <c r="CM23" s="3" t="s">
        <v>1234</v>
      </c>
      <c r="CN23" s="3">
        <v>2002</v>
      </c>
      <c r="CO23" s="3" t="s">
        <v>37</v>
      </c>
      <c r="CP23" s="24" t="s">
        <v>1234</v>
      </c>
      <c r="CQ23" s="14">
        <v>100133236</v>
      </c>
      <c r="CR23" s="25">
        <v>19.5</v>
      </c>
      <c r="CS23" s="24">
        <v>2002</v>
      </c>
      <c r="CT23" s="3"/>
    </row>
    <row r="24" spans="1:98">
      <c r="A24" t="s">
        <v>1107</v>
      </c>
      <c r="B24">
        <v>2000</v>
      </c>
      <c r="C24" t="s">
        <v>124</v>
      </c>
      <c r="D24" t="s">
        <v>1107</v>
      </c>
      <c r="E24">
        <v>100096880</v>
      </c>
      <c r="F24">
        <v>21</v>
      </c>
      <c r="G24">
        <v>2000</v>
      </c>
      <c r="H24" s="3" t="s">
        <v>25</v>
      </c>
      <c r="I24" s="17"/>
      <c r="J24" s="44" t="s">
        <v>1047</v>
      </c>
      <c r="K24" s="44">
        <v>2000</v>
      </c>
      <c r="L24" s="44" t="s">
        <v>31</v>
      </c>
      <c r="M24" s="44" t="s">
        <v>1047</v>
      </c>
      <c r="N24" s="44">
        <v>100118833</v>
      </c>
      <c r="O24" s="44">
        <v>21</v>
      </c>
      <c r="P24" s="44">
        <v>2000</v>
      </c>
      <c r="Q24" s="3">
        <f>IF(O24&gt;$O$1,"NA",(IF(P24&lt;'[6]Point Tables'!$S$7,"OLD",(IF(P24="Y","X",(VLOOKUP(N24,[1]Y10WF!$A$1:$A$65536,1,FALSE)))))))</f>
        <v>100118833</v>
      </c>
      <c r="R24" s="3"/>
      <c r="S24" s="3"/>
      <c r="T24" s="3"/>
      <c r="U24" s="3"/>
      <c r="X24" s="27"/>
      <c r="Y24" s="27"/>
      <c r="Z24" s="27"/>
      <c r="AA24" s="27"/>
      <c r="AB24" s="3"/>
      <c r="AC24" s="3"/>
      <c r="AD24" s="3"/>
      <c r="AG24" s="27"/>
      <c r="AH24" s="27"/>
      <c r="AI24" s="27"/>
      <c r="AJ24" s="27"/>
      <c r="AK24" s="3" t="s">
        <v>1057</v>
      </c>
      <c r="AL24" s="3">
        <v>2000</v>
      </c>
      <c r="AM24" s="3" t="s">
        <v>699</v>
      </c>
      <c r="AN24" s="13" t="s">
        <v>1057</v>
      </c>
      <c r="AO24" s="13">
        <v>100129170</v>
      </c>
      <c r="AP24" s="27">
        <v>21</v>
      </c>
      <c r="AQ24" s="27">
        <v>2000</v>
      </c>
      <c r="AR24" s="27"/>
      <c r="AS24" s="27"/>
      <c r="AT24" s="3"/>
      <c r="AU24" s="3"/>
      <c r="AV24" s="3"/>
      <c r="AY24" s="27"/>
      <c r="AZ24" s="27"/>
      <c r="BA24" s="27"/>
      <c r="BB24" s="27"/>
      <c r="BC24" s="3"/>
      <c r="BD24" s="3"/>
      <c r="BE24" s="3"/>
      <c r="BF24" s="21"/>
      <c r="BG24" s="20"/>
      <c r="BH24" s="20"/>
      <c r="BI24" s="20"/>
      <c r="BJ24" s="3"/>
      <c r="BL24" s="3"/>
      <c r="BM24" s="3"/>
      <c r="BN24" s="3"/>
      <c r="BO24" s="24"/>
      <c r="BP24" s="14"/>
      <c r="BQ24" s="25"/>
      <c r="BR24" s="24"/>
      <c r="BS24" s="3"/>
      <c r="BU24" s="3" t="s">
        <v>1048</v>
      </c>
      <c r="BV24" s="3">
        <v>2000</v>
      </c>
      <c r="BW24" s="3" t="s">
        <v>71</v>
      </c>
      <c r="BX24" s="24" t="s">
        <v>1048</v>
      </c>
      <c r="BY24" s="14">
        <v>100126691</v>
      </c>
      <c r="BZ24" s="25">
        <v>21</v>
      </c>
      <c r="CA24" s="24">
        <v>2000</v>
      </c>
      <c r="CB24" s="3" t="str">
        <f>IF(BZ24&gt;$BZ$1,"NA",(IF(CA24&lt;'[2]Point Tables'!$S$7,"OLD",(IF(CA24="Y","X",(VLOOKUP(BY24,[1]Y10WF!$A$1:$A$65536,1,FALSE)))))))</f>
        <v>NA</v>
      </c>
      <c r="CD24" s="3" t="s">
        <v>1235</v>
      </c>
      <c r="CE24" s="3">
        <v>2001</v>
      </c>
      <c r="CF24" s="3" t="s">
        <v>37</v>
      </c>
      <c r="CG24" s="24" t="s">
        <v>1235</v>
      </c>
      <c r="CH24" s="14">
        <v>100132879</v>
      </c>
      <c r="CI24" s="25">
        <v>21</v>
      </c>
      <c r="CJ24" s="24">
        <v>2001</v>
      </c>
      <c r="CK24" s="3"/>
      <c r="CM24" s="3" t="s">
        <v>1235</v>
      </c>
      <c r="CN24" s="3">
        <v>2001</v>
      </c>
      <c r="CO24" s="3" t="s">
        <v>37</v>
      </c>
      <c r="CP24" s="24" t="s">
        <v>1235</v>
      </c>
      <c r="CQ24" s="14">
        <v>100132879</v>
      </c>
      <c r="CR24" s="25">
        <v>21</v>
      </c>
      <c r="CS24" s="24">
        <v>2001</v>
      </c>
      <c r="CT24" s="3"/>
    </row>
    <row r="25" spans="1:98">
      <c r="A25" t="s">
        <v>1088</v>
      </c>
      <c r="B25">
        <v>2003</v>
      </c>
      <c r="C25" t="s">
        <v>29</v>
      </c>
      <c r="D25" t="s">
        <v>1088</v>
      </c>
      <c r="E25">
        <v>100127343</v>
      </c>
      <c r="F25">
        <v>22</v>
      </c>
      <c r="G25">
        <v>2003</v>
      </c>
      <c r="H25" s="3" t="s">
        <v>25</v>
      </c>
      <c r="I25" s="17"/>
      <c r="J25" s="44" t="s">
        <v>1139</v>
      </c>
      <c r="K25" s="44">
        <v>2000</v>
      </c>
      <c r="L25" s="44" t="s">
        <v>58</v>
      </c>
      <c r="M25" s="44" t="s">
        <v>1139</v>
      </c>
      <c r="N25" s="44">
        <v>100097133</v>
      </c>
      <c r="O25" s="44">
        <v>22</v>
      </c>
      <c r="P25" s="44">
        <v>2000</v>
      </c>
      <c r="Q25" s="3">
        <f>IF(O25&gt;$O$1,"NA",(IF(P25&lt;'[6]Point Tables'!$S$7,"OLD",(IF(P25="Y","X",(VLOOKUP(N25,[1]Y10WF!$A$1:$A$65536,1,FALSE)))))))</f>
        <v>100097133</v>
      </c>
      <c r="R25" s="3"/>
      <c r="S25" s="3"/>
      <c r="T25" s="3"/>
      <c r="U25" s="3"/>
      <c r="X25" s="27"/>
      <c r="Y25" s="27"/>
      <c r="Z25" s="27"/>
      <c r="AA25" s="27"/>
      <c r="AB25" s="3"/>
      <c r="AC25" s="3"/>
      <c r="AD25" s="3"/>
      <c r="AG25" s="27"/>
      <c r="AH25" s="27"/>
      <c r="AI25" s="27"/>
      <c r="AJ25" s="27"/>
      <c r="AK25" s="3" t="s">
        <v>1070</v>
      </c>
      <c r="AL25" s="3">
        <v>2000</v>
      </c>
      <c r="AM25" s="3" t="s">
        <v>696</v>
      </c>
      <c r="AN25" s="13" t="s">
        <v>1070</v>
      </c>
      <c r="AO25" s="13">
        <v>100128452</v>
      </c>
      <c r="AP25" s="27">
        <v>22</v>
      </c>
      <c r="AQ25" s="27">
        <v>2000</v>
      </c>
      <c r="AR25" s="27"/>
      <c r="AS25" s="27"/>
      <c r="AT25" s="3"/>
      <c r="AU25" s="3"/>
      <c r="AV25" s="3"/>
      <c r="AY25" s="27"/>
      <c r="AZ25" s="27"/>
      <c r="BA25" s="27"/>
      <c r="BB25" s="27"/>
      <c r="BC25" s="3"/>
      <c r="BD25" s="3"/>
      <c r="BE25" s="3"/>
      <c r="BF25" s="21"/>
      <c r="BG25" s="20"/>
      <c r="BH25" s="20"/>
      <c r="BI25" s="20"/>
      <c r="BJ25" s="3"/>
      <c r="BL25" s="3"/>
      <c r="BM25" s="3"/>
      <c r="BN25" s="3"/>
      <c r="BO25" s="24"/>
      <c r="BP25" s="14"/>
      <c r="BQ25" s="25"/>
      <c r="BR25" s="24"/>
      <c r="BS25" s="3"/>
      <c r="BU25" s="3" t="s">
        <v>1236</v>
      </c>
      <c r="BV25" s="3">
        <v>2002</v>
      </c>
      <c r="BW25" s="3" t="s">
        <v>29</v>
      </c>
      <c r="BX25" s="24" t="s">
        <v>1236</v>
      </c>
      <c r="BY25" s="14">
        <v>100127483</v>
      </c>
      <c r="BZ25" s="25">
        <v>22</v>
      </c>
      <c r="CA25" s="24">
        <v>2002</v>
      </c>
      <c r="CB25" s="3" t="str">
        <f>IF(BZ25&gt;$BZ$1,"NA",(IF(CA25&lt;'[2]Point Tables'!$S$7,"OLD",(IF(CA25="Y","X",(VLOOKUP(BY25,[1]Y10WF!$A$1:$A$65536,1,FALSE)))))))</f>
        <v>NA</v>
      </c>
      <c r="CD25" s="3">
        <v>0</v>
      </c>
      <c r="CE25" s="3">
        <v>0</v>
      </c>
      <c r="CF25" s="3">
        <v>0</v>
      </c>
      <c r="CG25" s="24">
        <v>0</v>
      </c>
      <c r="CH25" s="14">
        <v>0</v>
      </c>
      <c r="CI25" s="25">
        <v>0</v>
      </c>
      <c r="CJ25" s="24">
        <v>0</v>
      </c>
      <c r="CK25" s="3"/>
      <c r="CM25" s="3">
        <v>0</v>
      </c>
      <c r="CN25" s="3">
        <v>0</v>
      </c>
      <c r="CO25" s="3">
        <v>0</v>
      </c>
      <c r="CP25" s="24">
        <v>0</v>
      </c>
      <c r="CQ25" s="14">
        <v>0</v>
      </c>
      <c r="CR25" s="25">
        <v>0</v>
      </c>
      <c r="CS25" s="24">
        <v>0</v>
      </c>
      <c r="CT25" s="3"/>
    </row>
    <row r="26" spans="1:98">
      <c r="A26" t="s">
        <v>1237</v>
      </c>
      <c r="B26">
        <v>2001</v>
      </c>
      <c r="C26" t="s">
        <v>124</v>
      </c>
      <c r="D26" t="s">
        <v>1237</v>
      </c>
      <c r="E26">
        <v>100125537</v>
      </c>
      <c r="F26">
        <v>23</v>
      </c>
      <c r="G26">
        <v>2001</v>
      </c>
      <c r="H26" s="3" t="s">
        <v>25</v>
      </c>
      <c r="I26" s="27"/>
      <c r="J26" s="44" t="s">
        <v>1127</v>
      </c>
      <c r="K26" s="44">
        <v>2001</v>
      </c>
      <c r="L26" s="44" t="s">
        <v>29</v>
      </c>
      <c r="M26" s="44" t="s">
        <v>1127</v>
      </c>
      <c r="N26" s="44">
        <v>100097998</v>
      </c>
      <c r="O26" s="44">
        <v>23</v>
      </c>
      <c r="P26" s="44">
        <v>2001</v>
      </c>
      <c r="Q26" s="3">
        <f>IF(O26&gt;$O$1,"NA",(IF(P26&lt;'[6]Point Tables'!$S$7,"OLD",(IF(P26="Y","X",(VLOOKUP(N26,[1]Y10WF!$A$1:$A$65536,1,FALSE)))))))</f>
        <v>100097998</v>
      </c>
      <c r="R26" s="3"/>
      <c r="S26" s="3"/>
      <c r="T26" s="3"/>
      <c r="U26" s="3"/>
      <c r="X26" s="27"/>
      <c r="Y26" s="27"/>
      <c r="Z26" s="27"/>
      <c r="AA26" s="27"/>
      <c r="AB26" s="3"/>
      <c r="AC26" s="3"/>
      <c r="AD26" s="3"/>
      <c r="AG26" s="27"/>
      <c r="AH26" s="27"/>
      <c r="AI26" s="27"/>
      <c r="AJ26" s="27"/>
      <c r="AK26" s="3"/>
      <c r="AL26" s="3"/>
      <c r="AM26" s="3"/>
      <c r="AP26" s="27"/>
      <c r="AQ26" s="27"/>
      <c r="AR26" s="27"/>
      <c r="AS26" s="27"/>
      <c r="AT26" s="3"/>
      <c r="AU26" s="3"/>
      <c r="AV26" s="3"/>
      <c r="AY26" s="27"/>
      <c r="AZ26" s="27"/>
      <c r="BA26" s="27"/>
      <c r="BB26" s="27"/>
      <c r="BC26" s="3"/>
      <c r="BD26" s="3"/>
      <c r="BE26" s="3"/>
      <c r="BF26" s="21"/>
      <c r="BG26" s="20"/>
      <c r="BH26" s="20"/>
      <c r="BI26" s="20"/>
      <c r="BJ26" s="3"/>
      <c r="BL26" s="3"/>
      <c r="BM26" s="3"/>
      <c r="BN26" s="3"/>
      <c r="BO26" s="24"/>
      <c r="BP26" s="14"/>
      <c r="BQ26" s="25"/>
      <c r="BR26" s="24"/>
      <c r="BS26" s="3"/>
      <c r="BU26" s="3" t="s">
        <v>1238</v>
      </c>
      <c r="BV26" s="3">
        <v>2001</v>
      </c>
      <c r="BW26" s="3" t="s">
        <v>27</v>
      </c>
      <c r="BX26" s="24" t="s">
        <v>1238</v>
      </c>
      <c r="BY26" s="14">
        <v>100096624</v>
      </c>
      <c r="BZ26" s="25">
        <v>23</v>
      </c>
      <c r="CA26" s="24">
        <v>2001</v>
      </c>
      <c r="CB26" s="3"/>
      <c r="CD26" s="3">
        <v>0</v>
      </c>
      <c r="CE26" s="3">
        <v>0</v>
      </c>
      <c r="CF26" s="3">
        <v>0</v>
      </c>
      <c r="CG26" s="24">
        <v>0</v>
      </c>
      <c r="CH26" s="14">
        <v>0</v>
      </c>
      <c r="CI26" s="25">
        <v>0</v>
      </c>
      <c r="CJ26" s="24">
        <v>0</v>
      </c>
      <c r="CK26" s="3"/>
      <c r="CM26" s="3">
        <v>0</v>
      </c>
      <c r="CN26" s="3">
        <v>0</v>
      </c>
      <c r="CO26" s="3">
        <v>0</v>
      </c>
      <c r="CP26" s="24">
        <v>0</v>
      </c>
      <c r="CQ26" s="14">
        <v>0</v>
      </c>
      <c r="CR26" s="25">
        <v>0</v>
      </c>
      <c r="CS26" s="24">
        <v>0</v>
      </c>
      <c r="CT26" s="3"/>
    </row>
    <row r="27" spans="1:98">
      <c r="A27" t="s">
        <v>1239</v>
      </c>
      <c r="B27">
        <v>2000</v>
      </c>
      <c r="C27" t="s">
        <v>33</v>
      </c>
      <c r="D27" t="s">
        <v>1239</v>
      </c>
      <c r="E27">
        <v>100133167</v>
      </c>
      <c r="F27">
        <v>24</v>
      </c>
      <c r="G27">
        <v>2000</v>
      </c>
      <c r="H27" s="3" t="s">
        <v>25</v>
      </c>
      <c r="I27" s="27"/>
      <c r="J27" s="44" t="s">
        <v>1125</v>
      </c>
      <c r="K27" s="44">
        <v>2000</v>
      </c>
      <c r="L27" s="44" t="s">
        <v>31</v>
      </c>
      <c r="M27" s="44" t="s">
        <v>1125</v>
      </c>
      <c r="N27" s="44">
        <v>100118799</v>
      </c>
      <c r="O27" s="44">
        <v>24</v>
      </c>
      <c r="P27" s="44">
        <v>2000</v>
      </c>
      <c r="Q27" s="3">
        <f>IF(O27&gt;$O$1,"NA",(IF(P27&lt;'[6]Point Tables'!$S$7,"OLD",(IF(P27="Y","X",(VLOOKUP(N27,[1]Y10WF!$A$1:$A$65536,1,FALSE)))))))</f>
        <v>100118799</v>
      </c>
      <c r="R27" s="3"/>
      <c r="S27" s="3"/>
      <c r="T27" s="3"/>
      <c r="U27" s="3"/>
      <c r="X27" s="27"/>
      <c r="Y27" s="27"/>
      <c r="Z27" s="27"/>
      <c r="AA27" s="27"/>
      <c r="AB27" s="3"/>
      <c r="AC27" s="3"/>
      <c r="AD27" s="3"/>
      <c r="AG27" s="27"/>
      <c r="AH27" s="27"/>
      <c r="AI27" s="27"/>
      <c r="AJ27" s="27"/>
      <c r="AK27" s="3"/>
      <c r="AL27" s="3"/>
      <c r="AM27" s="3"/>
      <c r="AP27" s="27"/>
      <c r="AQ27" s="27"/>
      <c r="AR27" s="27"/>
      <c r="AS27" s="27"/>
      <c r="AT27" s="3"/>
      <c r="AU27" s="3"/>
      <c r="AV27" s="3"/>
      <c r="AY27" s="27"/>
      <c r="AZ27" s="27"/>
      <c r="BA27" s="27"/>
      <c r="BB27" s="27"/>
      <c r="BC27" s="3"/>
      <c r="BD27" s="3"/>
      <c r="BE27" s="3"/>
      <c r="BF27" s="21"/>
      <c r="BG27" s="20"/>
      <c r="BH27" s="20"/>
      <c r="BI27" s="20"/>
      <c r="BJ27" s="3"/>
      <c r="BL27" s="3"/>
      <c r="BM27" s="3"/>
      <c r="BN27" s="3"/>
      <c r="BO27" s="24"/>
      <c r="BP27" s="14"/>
      <c r="BQ27" s="25"/>
      <c r="BR27" s="24"/>
      <c r="BS27" s="3"/>
      <c r="BU27" s="3" t="s">
        <v>1240</v>
      </c>
      <c r="BV27" s="3">
        <v>2000</v>
      </c>
      <c r="BW27" s="3" t="s">
        <v>29</v>
      </c>
      <c r="BX27" s="24" t="s">
        <v>1240</v>
      </c>
      <c r="BY27" s="14">
        <v>100125973</v>
      </c>
      <c r="BZ27" s="25">
        <v>24</v>
      </c>
      <c r="CA27" s="24">
        <v>2000</v>
      </c>
      <c r="CB27" s="3"/>
      <c r="CD27" s="3"/>
      <c r="CE27" s="3"/>
      <c r="CF27" s="3"/>
      <c r="CG27" s="24"/>
      <c r="CH27" s="14"/>
      <c r="CI27" s="25"/>
      <c r="CJ27" s="24"/>
      <c r="CK27" s="3"/>
      <c r="CM27" s="3"/>
      <c r="CN27" s="3"/>
      <c r="CO27" s="3"/>
      <c r="CP27" s="24"/>
      <c r="CQ27" s="14"/>
      <c r="CR27" s="25"/>
      <c r="CS27" s="24"/>
      <c r="CT27" s="3"/>
    </row>
    <row r="28" spans="1:98">
      <c r="A28" t="s">
        <v>1241</v>
      </c>
      <c r="B28">
        <v>2001</v>
      </c>
      <c r="C28" t="s">
        <v>41</v>
      </c>
      <c r="D28" t="s">
        <v>1241</v>
      </c>
      <c r="E28">
        <v>100128682</v>
      </c>
      <c r="F28">
        <v>25</v>
      </c>
      <c r="G28">
        <v>2001</v>
      </c>
      <c r="H28" s="27" t="s">
        <v>25</v>
      </c>
      <c r="I28" s="27"/>
      <c r="J28" s="44" t="s">
        <v>1190</v>
      </c>
      <c r="K28" s="44">
        <v>2002</v>
      </c>
      <c r="L28" s="44" t="s">
        <v>37</v>
      </c>
      <c r="M28" s="44" t="s">
        <v>1190</v>
      </c>
      <c r="N28" s="44">
        <v>100125853</v>
      </c>
      <c r="O28" s="44">
        <v>25</v>
      </c>
      <c r="P28" s="44">
        <v>2002</v>
      </c>
      <c r="Q28" s="3">
        <f>IF(O28&gt;$O$1,"NA",(IF(P28&lt;'[6]Point Tables'!$S$7,"OLD",(IF(P28="Y","X",(VLOOKUP(N28,[1]Y10WF!$A$1:$A$65536,1,FALSE)))))))</f>
        <v>100125853</v>
      </c>
      <c r="R28" s="3"/>
      <c r="S28" s="3"/>
      <c r="T28" s="3"/>
      <c r="U28" s="3"/>
      <c r="X28" s="27"/>
      <c r="Y28" s="27"/>
      <c r="Z28" s="27"/>
      <c r="AA28" s="27"/>
      <c r="AB28" s="3"/>
      <c r="AC28" s="3"/>
      <c r="AD28" s="3"/>
      <c r="AG28" s="27"/>
      <c r="AH28" s="27"/>
      <c r="AI28" s="27"/>
      <c r="AJ28" s="27"/>
      <c r="AK28" s="3"/>
      <c r="AL28" s="3"/>
      <c r="AM28" s="3"/>
      <c r="AP28" s="27"/>
      <c r="AQ28" s="27"/>
      <c r="AR28" s="27"/>
      <c r="AS28" s="27"/>
      <c r="AT28" s="3"/>
      <c r="AU28" s="3"/>
      <c r="AV28" s="3"/>
      <c r="AY28" s="27"/>
      <c r="AZ28" s="27"/>
      <c r="BA28" s="27"/>
      <c r="BB28" s="27"/>
      <c r="BC28" s="3"/>
      <c r="BD28" s="3"/>
      <c r="BE28" s="3"/>
      <c r="BF28" s="21"/>
      <c r="BG28" s="20"/>
      <c r="BH28" s="20"/>
      <c r="BI28" s="20"/>
      <c r="BJ28" s="3"/>
      <c r="BL28" s="3"/>
      <c r="BM28" s="3"/>
      <c r="BN28" s="3"/>
      <c r="BQ28" s="27"/>
      <c r="BR28" s="27"/>
      <c r="BU28" s="3" t="s">
        <v>1242</v>
      </c>
      <c r="BV28" s="3">
        <v>2001</v>
      </c>
      <c r="BW28" s="3" t="s">
        <v>29</v>
      </c>
      <c r="BX28" s="13" t="s">
        <v>1242</v>
      </c>
      <c r="BY28" s="13">
        <v>100125809</v>
      </c>
      <c r="BZ28" s="27">
        <v>25</v>
      </c>
      <c r="CA28" s="27">
        <v>2001</v>
      </c>
      <c r="CD28" s="3"/>
      <c r="CE28" s="3"/>
      <c r="CF28" s="3"/>
      <c r="CI28" s="27"/>
      <c r="CJ28" s="27"/>
      <c r="CM28" s="3"/>
      <c r="CN28" s="3"/>
      <c r="CO28" s="3"/>
      <c r="CR28" s="27"/>
      <c r="CS28" s="27"/>
    </row>
    <row r="29" spans="1:98">
      <c r="A29" t="s">
        <v>1189</v>
      </c>
      <c r="B29">
        <v>2002</v>
      </c>
      <c r="C29" t="s">
        <v>35</v>
      </c>
      <c r="D29" t="s">
        <v>1189</v>
      </c>
      <c r="E29">
        <v>100127682</v>
      </c>
      <c r="F29">
        <v>26</v>
      </c>
      <c r="G29">
        <v>2002</v>
      </c>
      <c r="H29" s="27" t="s">
        <v>25</v>
      </c>
      <c r="I29" s="27"/>
      <c r="J29" s="44" t="s">
        <v>1243</v>
      </c>
      <c r="K29" s="44">
        <v>2002</v>
      </c>
      <c r="L29" s="44" t="s">
        <v>110</v>
      </c>
      <c r="M29" s="44" t="s">
        <v>1243</v>
      </c>
      <c r="N29" s="44">
        <v>100089178</v>
      </c>
      <c r="O29" s="44">
        <v>26</v>
      </c>
      <c r="P29" s="44">
        <v>2002</v>
      </c>
      <c r="Q29" s="3">
        <f>IF(O29&gt;$O$1,"NA",(IF(P29&lt;'[6]Point Tables'!$S$7,"OLD",(IF(P29="Y","X",(VLOOKUP(N29,[1]Y10WF!$A$1:$A$65536,1,FALSE)))))))</f>
        <v>100089178</v>
      </c>
      <c r="R29" s="3"/>
      <c r="S29" s="3"/>
      <c r="T29" s="3"/>
      <c r="U29" s="3"/>
      <c r="X29" s="27"/>
      <c r="Y29" s="27"/>
      <c r="Z29" s="27"/>
      <c r="AA29" s="27"/>
      <c r="AB29" s="3"/>
      <c r="AC29" s="3"/>
      <c r="AD29" s="3"/>
      <c r="AG29" s="27"/>
      <c r="AH29" s="27"/>
      <c r="AI29" s="27"/>
      <c r="AJ29" s="27"/>
      <c r="AK29" s="3"/>
      <c r="AL29" s="3"/>
      <c r="AM29" s="3"/>
      <c r="AP29" s="27"/>
      <c r="AQ29" s="27"/>
      <c r="AR29" s="27"/>
      <c r="AS29" s="27"/>
      <c r="AT29" s="3"/>
      <c r="AU29" s="3"/>
      <c r="AV29" s="3"/>
      <c r="AY29" s="27"/>
      <c r="AZ29" s="27"/>
      <c r="BA29" s="27"/>
      <c r="BB29" s="27"/>
      <c r="BC29" s="3"/>
      <c r="BD29" s="3"/>
      <c r="BE29" s="3"/>
      <c r="BF29" s="21"/>
      <c r="BG29" s="20"/>
      <c r="BH29" s="20"/>
      <c r="BI29" s="20"/>
      <c r="BJ29" s="3"/>
      <c r="BL29" s="3"/>
      <c r="BM29" s="3"/>
      <c r="BN29" s="3"/>
      <c r="BQ29" s="27"/>
      <c r="BR29" s="27"/>
      <c r="BU29" s="3" t="s">
        <v>1244</v>
      </c>
      <c r="BV29" s="3">
        <v>2000</v>
      </c>
      <c r="BW29" s="3" t="s">
        <v>29</v>
      </c>
      <c r="BX29" s="13" t="s">
        <v>1244</v>
      </c>
      <c r="BY29" s="13">
        <v>100129905</v>
      </c>
      <c r="BZ29" s="27">
        <v>26</v>
      </c>
      <c r="CA29" s="27">
        <v>2000</v>
      </c>
      <c r="CD29" s="3"/>
      <c r="CE29" s="3"/>
      <c r="CF29" s="3"/>
      <c r="CI29" s="27"/>
      <c r="CJ29" s="27"/>
      <c r="CM29" s="3"/>
      <c r="CN29" s="3"/>
      <c r="CO29" s="3"/>
      <c r="CR29" s="27"/>
      <c r="CS29" s="27"/>
    </row>
    <row r="30" spans="1:98">
      <c r="A30" t="s">
        <v>1245</v>
      </c>
      <c r="B30">
        <v>2000</v>
      </c>
      <c r="C30" t="s">
        <v>31</v>
      </c>
      <c r="D30" t="s">
        <v>1245</v>
      </c>
      <c r="E30">
        <v>100132077</v>
      </c>
      <c r="F30">
        <v>27</v>
      </c>
      <c r="G30">
        <v>2000</v>
      </c>
      <c r="H30" s="27" t="s">
        <v>25</v>
      </c>
      <c r="I30" s="27"/>
      <c r="J30" s="44" t="s">
        <v>1169</v>
      </c>
      <c r="K30" s="44">
        <v>2002</v>
      </c>
      <c r="L30" s="44" t="s">
        <v>222</v>
      </c>
      <c r="M30" s="44" t="s">
        <v>1169</v>
      </c>
      <c r="N30" s="44">
        <v>100126208</v>
      </c>
      <c r="O30" s="44">
        <v>27</v>
      </c>
      <c r="P30" s="44">
        <v>2002</v>
      </c>
      <c r="Q30" s="3">
        <f>IF(O30&gt;$O$1,"NA",(IF(P30&lt;'[6]Point Tables'!$S$7,"OLD",(IF(P30="Y","X",(VLOOKUP(N30,[1]Y10WF!$A$1:$A$65536,1,FALSE)))))))</f>
        <v>100126208</v>
      </c>
      <c r="R30" s="3"/>
      <c r="S30" s="3"/>
      <c r="T30" s="3"/>
      <c r="U30" s="3"/>
      <c r="X30" s="27"/>
      <c r="Y30" s="27"/>
      <c r="Z30" s="27"/>
      <c r="AA30" s="27"/>
      <c r="AB30" s="3"/>
      <c r="AC30" s="3"/>
      <c r="AD30" s="3"/>
      <c r="AG30" s="27"/>
      <c r="AH30" s="27"/>
      <c r="AI30" s="27"/>
      <c r="AJ30" s="27"/>
      <c r="AK30" s="3"/>
      <c r="AL30" s="3"/>
      <c r="AM30" s="3"/>
      <c r="AP30" s="27"/>
      <c r="AQ30" s="27"/>
      <c r="AR30" s="27"/>
      <c r="AS30" s="27"/>
      <c r="AT30" s="3"/>
      <c r="AU30" s="3"/>
      <c r="AV30" s="3"/>
      <c r="AY30" s="27"/>
      <c r="AZ30" s="27"/>
      <c r="BA30" s="27"/>
      <c r="BB30" s="27"/>
      <c r="BC30" s="3"/>
      <c r="BD30" s="3"/>
      <c r="BE30" s="3"/>
      <c r="BF30" s="21"/>
      <c r="BG30" s="20"/>
      <c r="BH30" s="20"/>
      <c r="BI30" s="20"/>
      <c r="BJ30" s="3"/>
      <c r="BL30" s="3"/>
      <c r="BM30" s="3"/>
      <c r="BN30" s="3"/>
      <c r="BQ30" s="27"/>
      <c r="BR30" s="27"/>
      <c r="BU30" s="3" t="s">
        <v>1246</v>
      </c>
      <c r="BV30" s="3">
        <v>2001</v>
      </c>
      <c r="BW30" s="3" t="s">
        <v>29</v>
      </c>
      <c r="BX30" s="13" t="s">
        <v>1246</v>
      </c>
      <c r="BY30" s="13">
        <v>100132556</v>
      </c>
      <c r="BZ30" s="27">
        <v>27</v>
      </c>
      <c r="CA30" s="27">
        <v>2001</v>
      </c>
      <c r="CD30" s="3"/>
      <c r="CE30" s="3"/>
      <c r="CF30" s="3"/>
      <c r="CI30" s="27"/>
      <c r="CJ30" s="27"/>
      <c r="CM30" s="3"/>
      <c r="CN30" s="3"/>
      <c r="CO30" s="3"/>
      <c r="CR30" s="27"/>
      <c r="CS30" s="27"/>
    </row>
    <row r="31" spans="1:98">
      <c r="A31" t="s">
        <v>1247</v>
      </c>
      <c r="B31">
        <v>2000</v>
      </c>
      <c r="C31" t="s">
        <v>143</v>
      </c>
      <c r="D31" t="s">
        <v>1247</v>
      </c>
      <c r="E31">
        <v>100131224</v>
      </c>
      <c r="F31">
        <v>28</v>
      </c>
      <c r="G31">
        <v>2000</v>
      </c>
      <c r="H31" s="27" t="s">
        <v>25</v>
      </c>
      <c r="I31" s="27"/>
      <c r="J31" s="44" t="s">
        <v>1066</v>
      </c>
      <c r="K31" s="44">
        <v>2000</v>
      </c>
      <c r="L31" s="44" t="s">
        <v>74</v>
      </c>
      <c r="M31" s="44" t="s">
        <v>1066</v>
      </c>
      <c r="N31" s="44">
        <v>100127184</v>
      </c>
      <c r="O31" s="44">
        <v>28</v>
      </c>
      <c r="P31" s="44">
        <v>2000</v>
      </c>
      <c r="Q31" s="3">
        <f>IF(O31&gt;$O$1,"NA",(IF(P31&lt;'[6]Point Tables'!$S$7,"OLD",(IF(P31="Y","X",(VLOOKUP(N31,[1]Y10WF!$A$1:$A$65536,1,FALSE)))))))</f>
        <v>100127184</v>
      </c>
      <c r="R31" s="3"/>
      <c r="S31" s="3"/>
      <c r="T31" s="3"/>
      <c r="U31" s="3"/>
      <c r="X31" s="27"/>
      <c r="Y31" s="27"/>
      <c r="Z31" s="27"/>
      <c r="AA31" s="27"/>
      <c r="AB31" s="3"/>
      <c r="AC31" s="3"/>
      <c r="AD31" s="3"/>
      <c r="AG31" s="27"/>
      <c r="AH31" s="27"/>
      <c r="AI31" s="27"/>
      <c r="AJ31" s="27"/>
      <c r="AK31" s="3"/>
      <c r="AL31" s="3"/>
      <c r="AM31" s="3"/>
      <c r="AP31" s="27"/>
      <c r="AQ31" s="27"/>
      <c r="AR31" s="27"/>
      <c r="AS31" s="27"/>
      <c r="AT31" s="3"/>
      <c r="AU31" s="3"/>
      <c r="AV31" s="3"/>
      <c r="AY31" s="27"/>
      <c r="AZ31" s="27"/>
      <c r="BA31" s="27"/>
      <c r="BB31" s="27"/>
      <c r="BC31" s="3"/>
      <c r="BD31" s="3"/>
      <c r="BE31" s="3"/>
      <c r="BF31" s="21"/>
      <c r="BG31" s="20"/>
      <c r="BH31" s="20"/>
      <c r="BI31" s="20"/>
      <c r="BJ31" s="3"/>
      <c r="BL31" s="3"/>
      <c r="BM31" s="3"/>
      <c r="BN31" s="3"/>
      <c r="BQ31" s="27"/>
      <c r="BR31" s="27"/>
      <c r="BU31" s="3" t="s">
        <v>1248</v>
      </c>
      <c r="BV31" s="3">
        <v>2000</v>
      </c>
      <c r="BW31" s="3" t="s">
        <v>29</v>
      </c>
      <c r="BX31" s="13" t="s">
        <v>1248</v>
      </c>
      <c r="BY31" s="13">
        <v>100119003</v>
      </c>
      <c r="BZ31" s="27" t="s">
        <v>1249</v>
      </c>
      <c r="CA31" s="27">
        <v>2000</v>
      </c>
      <c r="CD31" s="3"/>
      <c r="CE31" s="3"/>
      <c r="CF31" s="3"/>
      <c r="CI31" s="27"/>
      <c r="CJ31" s="27"/>
      <c r="CM31" s="3"/>
      <c r="CN31" s="3"/>
      <c r="CO31" s="3"/>
      <c r="CR31" s="27"/>
      <c r="CS31" s="27"/>
    </row>
    <row r="32" spans="1:98">
      <c r="A32" t="s">
        <v>227</v>
      </c>
      <c r="B32">
        <v>0</v>
      </c>
      <c r="C32">
        <v>0</v>
      </c>
      <c r="D32" t="s">
        <v>227</v>
      </c>
      <c r="E32">
        <v>0</v>
      </c>
      <c r="F32">
        <v>0</v>
      </c>
      <c r="G32">
        <v>0</v>
      </c>
      <c r="H32" s="27" t="s">
        <v>25</v>
      </c>
      <c r="I32" s="27"/>
      <c r="J32" s="44" t="s">
        <v>1224</v>
      </c>
      <c r="K32" s="44">
        <v>2000</v>
      </c>
      <c r="L32" s="44" t="s">
        <v>41</v>
      </c>
      <c r="M32" s="44" t="s">
        <v>1224</v>
      </c>
      <c r="N32" s="44">
        <v>100131960</v>
      </c>
      <c r="O32" s="44">
        <v>29</v>
      </c>
      <c r="P32" s="44">
        <v>2000</v>
      </c>
      <c r="Q32" s="3">
        <f>IF(O32&gt;$O$1,"NA",(IF(P32&lt;'[6]Point Tables'!$S$7,"OLD",(IF(P32="Y","X",(VLOOKUP(N32,[1]Y10WF!$A$1:$A$65536,1,FALSE)))))))</f>
        <v>100131960</v>
      </c>
      <c r="R32" s="3"/>
      <c r="S32" s="3"/>
      <c r="T32" s="3"/>
      <c r="U32" s="3"/>
      <c r="X32" s="27"/>
      <c r="Y32" s="27"/>
      <c r="Z32" s="27"/>
      <c r="AA32" s="27"/>
      <c r="AB32" s="3"/>
      <c r="AC32" s="3"/>
      <c r="AD32" s="3"/>
      <c r="AG32" s="27"/>
      <c r="AH32" s="27"/>
      <c r="AI32" s="27"/>
      <c r="AJ32" s="27"/>
      <c r="AK32" s="3"/>
      <c r="AL32" s="3"/>
      <c r="AM32" s="3"/>
      <c r="AP32" s="27"/>
      <c r="AQ32" s="27"/>
      <c r="AR32" s="27"/>
      <c r="AS32" s="27"/>
      <c r="AT32" s="3"/>
      <c r="AU32" s="3"/>
      <c r="AV32" s="3"/>
      <c r="AY32" s="27"/>
      <c r="AZ32" s="27"/>
      <c r="BA32" s="27"/>
      <c r="BB32" s="27"/>
      <c r="BC32" s="3"/>
      <c r="BD32" s="3"/>
      <c r="BE32" s="3"/>
      <c r="BF32" s="21"/>
      <c r="BG32" s="20"/>
      <c r="BH32" s="20"/>
      <c r="BI32" s="20"/>
      <c r="BJ32" s="3"/>
      <c r="BL32" s="3"/>
      <c r="BM32" s="3"/>
      <c r="BN32" s="3"/>
      <c r="BQ32" s="27"/>
      <c r="BR32" s="27"/>
      <c r="BU32" s="3" t="s">
        <v>1250</v>
      </c>
      <c r="BV32" s="3">
        <v>2001</v>
      </c>
      <c r="BW32" s="3" t="s">
        <v>58</v>
      </c>
      <c r="BX32" s="13" t="s">
        <v>1250</v>
      </c>
      <c r="BY32" s="13">
        <v>100132808</v>
      </c>
      <c r="BZ32" s="27" t="s">
        <v>1249</v>
      </c>
      <c r="CA32" s="27">
        <v>2001</v>
      </c>
      <c r="CD32" s="3"/>
      <c r="CE32" s="3"/>
      <c r="CF32" s="3"/>
      <c r="CI32" s="27"/>
      <c r="CJ32" s="27"/>
      <c r="CM32" s="3"/>
      <c r="CN32" s="3"/>
      <c r="CO32" s="3"/>
      <c r="CR32" s="27"/>
      <c r="CS32" s="27"/>
    </row>
    <row r="33" spans="1:97">
      <c r="A33" t="s">
        <v>227</v>
      </c>
      <c r="B33">
        <v>0</v>
      </c>
      <c r="C33">
        <v>0</v>
      </c>
      <c r="D33" t="s">
        <v>227</v>
      </c>
      <c r="E33">
        <v>0</v>
      </c>
      <c r="F33">
        <v>0</v>
      </c>
      <c r="G33">
        <v>0</v>
      </c>
      <c r="H33" s="27" t="s">
        <v>25</v>
      </c>
      <c r="I33" s="27"/>
      <c r="J33" s="44" t="s">
        <v>1251</v>
      </c>
      <c r="K33" s="44">
        <v>2000</v>
      </c>
      <c r="L33" s="44" t="s">
        <v>80</v>
      </c>
      <c r="M33" s="44" t="s">
        <v>1251</v>
      </c>
      <c r="N33" s="44">
        <v>100132868</v>
      </c>
      <c r="O33" s="44">
        <v>30</v>
      </c>
      <c r="P33" s="44">
        <v>2000</v>
      </c>
      <c r="Q33" s="3">
        <f>IF(O33&gt;$O$1,"NA",(IF(P33&lt;'[6]Point Tables'!$S$7,"OLD",(IF(P33="Y","X",(VLOOKUP(N33,[1]Y10WF!$A$1:$A$65536,1,FALSE)))))))</f>
        <v>100132868</v>
      </c>
      <c r="R33" s="3"/>
      <c r="S33" s="3"/>
      <c r="T33" s="3"/>
      <c r="U33" s="3"/>
      <c r="X33" s="27"/>
      <c r="Y33" s="27"/>
      <c r="Z33" s="27"/>
      <c r="AA33" s="27"/>
      <c r="AB33" s="3"/>
      <c r="AC33" s="3"/>
      <c r="AD33" s="3"/>
      <c r="AG33" s="27"/>
      <c r="AH33" s="27"/>
      <c r="AI33" s="27"/>
      <c r="AJ33" s="27"/>
      <c r="AK33" s="3"/>
      <c r="AL33" s="3"/>
      <c r="AM33" s="3"/>
      <c r="AP33" s="27"/>
      <c r="AQ33" s="27"/>
      <c r="AR33" s="27"/>
      <c r="AS33" s="27"/>
      <c r="AT33" s="3"/>
      <c r="AU33" s="3"/>
      <c r="AV33" s="3"/>
      <c r="AY33" s="27"/>
      <c r="AZ33" s="27"/>
      <c r="BA33" s="27"/>
      <c r="BB33" s="27"/>
      <c r="BC33" s="3"/>
      <c r="BD33" s="3"/>
      <c r="BE33" s="3"/>
      <c r="BF33" s="21"/>
      <c r="BG33" s="20"/>
      <c r="BH33" s="20"/>
      <c r="BI33" s="20"/>
      <c r="BJ33" s="3"/>
      <c r="BL33" s="3"/>
      <c r="BM33" s="3"/>
      <c r="BN33" s="3"/>
      <c r="BQ33" s="27"/>
      <c r="BR33" s="27"/>
      <c r="BU33" s="3" t="s">
        <v>1252</v>
      </c>
      <c r="BV33" s="3">
        <v>2000</v>
      </c>
      <c r="BW33" s="3" t="s">
        <v>31</v>
      </c>
      <c r="BX33" s="13" t="s">
        <v>1252</v>
      </c>
      <c r="BY33" s="13">
        <v>100130519</v>
      </c>
      <c r="BZ33" s="27">
        <v>30</v>
      </c>
      <c r="CA33" s="27">
        <v>2000</v>
      </c>
      <c r="CD33" s="3"/>
      <c r="CE33" s="3"/>
      <c r="CF33" s="3"/>
      <c r="CI33" s="27"/>
      <c r="CJ33" s="27"/>
      <c r="CM33" s="3"/>
      <c r="CN33" s="3"/>
      <c r="CO33" s="3"/>
      <c r="CR33" s="27"/>
      <c r="CS33" s="27"/>
    </row>
    <row r="34" spans="1:97">
      <c r="A34" t="s">
        <v>227</v>
      </c>
      <c r="B34">
        <v>0</v>
      </c>
      <c r="C34">
        <v>0</v>
      </c>
      <c r="D34" t="s">
        <v>227</v>
      </c>
      <c r="E34">
        <v>0</v>
      </c>
      <c r="F34">
        <v>0</v>
      </c>
      <c r="G34">
        <v>0</v>
      </c>
      <c r="H34" s="27" t="s">
        <v>25</v>
      </c>
      <c r="I34" s="27"/>
      <c r="J34" s="44" t="s">
        <v>1232</v>
      </c>
      <c r="K34" s="44">
        <v>2000</v>
      </c>
      <c r="L34" s="44" t="s">
        <v>293</v>
      </c>
      <c r="M34" s="44" t="s">
        <v>1232</v>
      </c>
      <c r="N34" s="44">
        <v>100125697</v>
      </c>
      <c r="O34" s="44">
        <v>31</v>
      </c>
      <c r="P34" s="44">
        <v>2000</v>
      </c>
      <c r="Q34" s="3">
        <f>IF(O34&gt;$O$1,"NA",(IF(P34&lt;'[6]Point Tables'!$S$7,"OLD",(IF(P34="Y","X",(VLOOKUP(N34,[1]Y10WF!$A$1:$A$65536,1,FALSE)))))))</f>
        <v>100125697</v>
      </c>
      <c r="R34" s="3"/>
      <c r="S34" s="3"/>
      <c r="T34" s="3"/>
      <c r="U34" s="3"/>
      <c r="X34" s="27"/>
      <c r="Y34" s="27"/>
      <c r="Z34" s="27"/>
      <c r="AA34" s="27"/>
      <c r="AB34" s="3"/>
      <c r="AC34" s="3"/>
      <c r="AD34" s="3"/>
      <c r="AG34" s="27"/>
      <c r="AH34" s="27"/>
      <c r="AI34" s="27"/>
      <c r="AJ34" s="27"/>
      <c r="AK34" s="3"/>
      <c r="AL34" s="3"/>
      <c r="AM34" s="3"/>
      <c r="AP34" s="27"/>
      <c r="AQ34" s="27"/>
      <c r="AR34" s="27"/>
      <c r="AS34" s="27"/>
      <c r="AT34" s="3"/>
      <c r="AU34" s="3"/>
      <c r="AV34" s="3"/>
      <c r="AY34" s="27"/>
      <c r="AZ34" s="27"/>
      <c r="BA34" s="27"/>
      <c r="BB34" s="27"/>
      <c r="BC34" s="3"/>
      <c r="BD34" s="3"/>
      <c r="BE34" s="3"/>
      <c r="BF34" s="21"/>
      <c r="BG34" s="20"/>
      <c r="BH34" s="20"/>
      <c r="BI34" s="20"/>
      <c r="BJ34" s="3"/>
      <c r="BL34" s="3"/>
      <c r="BM34" s="3"/>
      <c r="BN34" s="3"/>
      <c r="BQ34" s="27"/>
      <c r="BR34" s="27"/>
      <c r="BU34" s="3" t="s">
        <v>1207</v>
      </c>
      <c r="BV34" s="3">
        <v>2002</v>
      </c>
      <c r="BW34" s="3" t="s">
        <v>222</v>
      </c>
      <c r="BX34" s="13" t="s">
        <v>1207</v>
      </c>
      <c r="BY34" s="13">
        <v>100124107</v>
      </c>
      <c r="BZ34" s="27">
        <v>31</v>
      </c>
      <c r="CA34" s="27">
        <v>2002</v>
      </c>
      <c r="CD34" s="3"/>
      <c r="CE34" s="3"/>
      <c r="CF34" s="3"/>
      <c r="CI34" s="27"/>
      <c r="CJ34" s="27"/>
      <c r="CM34" s="3"/>
      <c r="CN34" s="3"/>
      <c r="CO34" s="3"/>
      <c r="CR34" s="27"/>
      <c r="CS34" s="27"/>
    </row>
    <row r="35" spans="1:97">
      <c r="A35" s="3" t="s">
        <v>227</v>
      </c>
      <c r="B35" s="3">
        <v>0</v>
      </c>
      <c r="C35" s="3">
        <v>0</v>
      </c>
      <c r="D35" s="13" t="s">
        <v>227</v>
      </c>
      <c r="E35" s="13">
        <v>0</v>
      </c>
      <c r="F35" s="27">
        <v>0</v>
      </c>
      <c r="G35" s="27">
        <v>0</v>
      </c>
      <c r="H35" s="27" t="s">
        <v>25</v>
      </c>
      <c r="I35" s="27"/>
      <c r="J35" s="44" t="s">
        <v>1132</v>
      </c>
      <c r="K35" s="44">
        <v>2001</v>
      </c>
      <c r="L35" s="44" t="s">
        <v>37</v>
      </c>
      <c r="M35" s="44" t="s">
        <v>1132</v>
      </c>
      <c r="N35" s="44">
        <v>100125943</v>
      </c>
      <c r="O35" s="44">
        <v>32</v>
      </c>
      <c r="P35" s="44">
        <v>2001</v>
      </c>
      <c r="Q35" s="3">
        <f>IF(O35&gt;$O$1,"NA",(IF(P35&lt;'[6]Point Tables'!$S$7,"OLD",(IF(P35="Y","X",(VLOOKUP(N35,[1]Y10WF!$A$1:$A$65536,1,FALSE)))))))</f>
        <v>100125943</v>
      </c>
      <c r="R35" s="3"/>
      <c r="S35" s="3"/>
      <c r="T35" s="3"/>
      <c r="U35" s="3"/>
      <c r="X35" s="27"/>
      <c r="Y35" s="27"/>
      <c r="Z35" s="27"/>
      <c r="AA35" s="27"/>
      <c r="AB35" s="3"/>
      <c r="AC35" s="3"/>
      <c r="AD35" s="3"/>
      <c r="AG35" s="27"/>
      <c r="AH35" s="27"/>
      <c r="AI35" s="27"/>
      <c r="AJ35" s="27"/>
      <c r="AK35" s="3"/>
      <c r="AL35" s="3"/>
      <c r="AM35" s="3"/>
      <c r="AP35" s="27"/>
      <c r="AQ35" s="27"/>
      <c r="AR35" s="27"/>
      <c r="AS35" s="27"/>
      <c r="AT35" s="3"/>
      <c r="AU35" s="3"/>
      <c r="AV35" s="3"/>
      <c r="AY35" s="27"/>
      <c r="AZ35" s="27"/>
      <c r="BA35" s="27"/>
      <c r="BB35" s="27"/>
      <c r="BC35" s="3"/>
      <c r="BD35" s="3"/>
      <c r="BE35" s="3"/>
      <c r="BF35" s="21"/>
      <c r="BG35" s="20"/>
      <c r="BH35" s="20"/>
      <c r="BI35" s="20"/>
      <c r="BJ35" s="3"/>
      <c r="BL35" s="3"/>
      <c r="BM35" s="3"/>
      <c r="BN35" s="3"/>
      <c r="BQ35" s="27"/>
      <c r="BR35" s="27"/>
      <c r="BU35" s="3" t="s">
        <v>1253</v>
      </c>
      <c r="BV35" s="3">
        <v>2001</v>
      </c>
      <c r="BW35" s="3" t="s">
        <v>71</v>
      </c>
      <c r="BX35" s="13" t="s">
        <v>1253</v>
      </c>
      <c r="BY35" s="13">
        <v>100102538</v>
      </c>
      <c r="BZ35" s="27">
        <v>32</v>
      </c>
      <c r="CA35" s="27">
        <v>2001</v>
      </c>
      <c r="CD35" s="3"/>
      <c r="CE35" s="3"/>
      <c r="CF35" s="3"/>
      <c r="CI35" s="27"/>
      <c r="CJ35" s="27"/>
      <c r="CM35" s="3"/>
      <c r="CN35" s="3"/>
      <c r="CO35" s="3"/>
      <c r="CR35" s="27"/>
      <c r="CS35" s="27"/>
    </row>
    <row r="36" spans="1:97">
      <c r="A36" s="3" t="s">
        <v>227</v>
      </c>
      <c r="B36" s="3">
        <v>0</v>
      </c>
      <c r="C36" s="3">
        <v>0</v>
      </c>
      <c r="D36" s="13" t="s">
        <v>227</v>
      </c>
      <c r="E36" s="13">
        <v>0</v>
      </c>
      <c r="F36" s="13">
        <v>0</v>
      </c>
      <c r="G36" s="13">
        <v>0</v>
      </c>
      <c r="H36" s="13" t="s">
        <v>25</v>
      </c>
      <c r="J36" s="44" t="s">
        <v>1254</v>
      </c>
      <c r="K36" s="44">
        <v>2002</v>
      </c>
      <c r="L36" s="44" t="s">
        <v>29</v>
      </c>
      <c r="M36" s="44" t="s">
        <v>1254</v>
      </c>
      <c r="N36" s="44">
        <v>100127483</v>
      </c>
      <c r="O36" s="44">
        <v>33</v>
      </c>
      <c r="P36" s="44">
        <v>2002</v>
      </c>
      <c r="Q36" s="3" t="str">
        <f>IF(O36&gt;$O$1,"NA",(IF(P36&lt;'[6]Point Tables'!$S$7,"OLD",(IF(P36="Y","X",(VLOOKUP(N36,[1]Y10WF!$A$1:$A$65536,1,FALSE)))))))</f>
        <v>NA</v>
      </c>
      <c r="R36" s="3"/>
      <c r="S36" s="3"/>
      <c r="T36" s="3"/>
      <c r="U36" s="3"/>
      <c r="X36" s="27"/>
      <c r="Y36" s="27"/>
      <c r="Z36" s="27"/>
      <c r="AA36" s="27"/>
      <c r="AB36" s="3"/>
      <c r="AC36" s="3"/>
      <c r="AD36" s="3"/>
      <c r="AG36" s="27"/>
      <c r="AH36" s="27"/>
      <c r="AI36" s="27"/>
      <c r="AJ36" s="27"/>
      <c r="AK36" s="3"/>
      <c r="AL36" s="3"/>
      <c r="AM36" s="3"/>
      <c r="AP36" s="27"/>
      <c r="AQ36" s="27"/>
      <c r="AR36" s="27"/>
      <c r="AS36" s="27"/>
      <c r="AT36" s="3"/>
      <c r="AU36" s="3"/>
      <c r="AV36" s="3"/>
      <c r="AY36" s="27"/>
      <c r="AZ36" s="27"/>
      <c r="BA36" s="27"/>
      <c r="BB36" s="27"/>
      <c r="BC36" s="3"/>
      <c r="BD36" s="3"/>
      <c r="BE36" s="3"/>
      <c r="BH36" s="27"/>
      <c r="BI36" s="27"/>
      <c r="BL36" s="3"/>
      <c r="BM36" s="3"/>
      <c r="BN36" s="3"/>
      <c r="BQ36" s="27"/>
      <c r="BR36" s="27"/>
      <c r="BU36" s="3" t="s">
        <v>1255</v>
      </c>
      <c r="BV36" s="3">
        <v>2001</v>
      </c>
      <c r="BW36" s="3" t="s">
        <v>31</v>
      </c>
      <c r="BX36" s="13" t="s">
        <v>1255</v>
      </c>
      <c r="BY36" s="13">
        <v>100132576</v>
      </c>
      <c r="BZ36" s="27">
        <v>33</v>
      </c>
      <c r="CA36" s="27">
        <v>2001</v>
      </c>
      <c r="CD36" s="3"/>
      <c r="CE36" s="3"/>
      <c r="CF36" s="3"/>
      <c r="CI36" s="27"/>
      <c r="CJ36" s="27"/>
      <c r="CM36" s="3"/>
      <c r="CN36" s="3"/>
      <c r="CO36" s="3"/>
      <c r="CR36" s="27"/>
      <c r="CS36" s="27"/>
    </row>
    <row r="37" spans="1:97">
      <c r="A37" s="3" t="s">
        <v>227</v>
      </c>
      <c r="B37" s="3">
        <v>0</v>
      </c>
      <c r="C37" s="3">
        <v>0</v>
      </c>
      <c r="D37" s="13" t="s">
        <v>227</v>
      </c>
      <c r="E37" s="13">
        <v>0</v>
      </c>
      <c r="F37" s="13">
        <v>0</v>
      </c>
      <c r="G37" s="13">
        <v>0</v>
      </c>
      <c r="H37" s="13" t="s">
        <v>25</v>
      </c>
      <c r="J37" s="44" t="s">
        <v>1138</v>
      </c>
      <c r="K37" s="44">
        <v>2000</v>
      </c>
      <c r="L37" s="44" t="s">
        <v>143</v>
      </c>
      <c r="M37" s="44" t="s">
        <v>1138</v>
      </c>
      <c r="N37" s="44">
        <v>100131683</v>
      </c>
      <c r="O37" s="44">
        <v>34</v>
      </c>
      <c r="P37" s="44">
        <v>2000</v>
      </c>
      <c r="Q37" s="3" t="str">
        <f>IF(O37&gt;$O$1,"NA",(IF(P37&lt;'[6]Point Tables'!$S$7,"OLD",(IF(P37="Y","X",(VLOOKUP(N37,[1]Y10WF!$A$1:$A$65536,1,FALSE)))))))</f>
        <v>NA</v>
      </c>
      <c r="R37" s="3"/>
      <c r="S37" s="3"/>
      <c r="T37" s="3"/>
      <c r="U37" s="3"/>
      <c r="AB37" s="3"/>
      <c r="AC37" s="3"/>
      <c r="AD37" s="3"/>
      <c r="AK37" s="3"/>
      <c r="AL37" s="3"/>
      <c r="AM37" s="3"/>
      <c r="AT37" s="3"/>
      <c r="AU37" s="3"/>
      <c r="AV37" s="3"/>
      <c r="BC37" s="3"/>
      <c r="BD37" s="3"/>
      <c r="BE37" s="3"/>
      <c r="BL37" s="3"/>
      <c r="BM37" s="3"/>
      <c r="BN37" s="3"/>
      <c r="BU37" s="3" t="s">
        <v>1256</v>
      </c>
      <c r="BV37" s="3">
        <v>2000</v>
      </c>
      <c r="BW37" s="3" t="s">
        <v>51</v>
      </c>
      <c r="BX37" s="13" t="s">
        <v>1256</v>
      </c>
      <c r="BY37" s="13">
        <v>100097135</v>
      </c>
      <c r="BZ37" s="13">
        <v>34</v>
      </c>
      <c r="CA37" s="13">
        <v>2000</v>
      </c>
      <c r="CD37" s="3"/>
      <c r="CE37" s="3"/>
      <c r="CF37" s="3"/>
      <c r="CM37" s="3"/>
      <c r="CN37" s="3"/>
      <c r="CO37" s="3"/>
    </row>
    <row r="38" spans="1:97">
      <c r="A38" s="3" t="s">
        <v>227</v>
      </c>
      <c r="B38" s="3">
        <v>0</v>
      </c>
      <c r="C38" s="3">
        <v>0</v>
      </c>
      <c r="D38" s="13" t="s">
        <v>227</v>
      </c>
      <c r="E38" s="13">
        <v>0</v>
      </c>
      <c r="F38" s="13">
        <v>0</v>
      </c>
      <c r="G38" s="13">
        <v>0</v>
      </c>
      <c r="H38" s="13" t="s">
        <v>25</v>
      </c>
      <c r="J38" s="44" t="s">
        <v>1148</v>
      </c>
      <c r="K38" s="44">
        <v>2001</v>
      </c>
      <c r="L38" s="44" t="s">
        <v>216</v>
      </c>
      <c r="M38" s="44" t="s">
        <v>1148</v>
      </c>
      <c r="N38" s="44">
        <v>100124271</v>
      </c>
      <c r="O38" s="44">
        <v>35</v>
      </c>
      <c r="P38" s="44">
        <v>2001</v>
      </c>
      <c r="Q38" s="3" t="str">
        <f>IF(O38&gt;$O$1,"NA",(IF(P38&lt;'[6]Point Tables'!$S$7,"OLD",(IF(P38="Y","X",(VLOOKUP(N38,[1]Y10WF!$A$1:$A$65536,1,FALSE)))))))</f>
        <v>NA</v>
      </c>
      <c r="R38" s="3"/>
      <c r="S38" s="3"/>
      <c r="T38" s="3"/>
      <c r="U38" s="3"/>
      <c r="AB38" s="3"/>
      <c r="AC38" s="3"/>
      <c r="AD38" s="3"/>
      <c r="AK38" s="3"/>
      <c r="AL38" s="3"/>
      <c r="AM38" s="3"/>
      <c r="AT38" s="3"/>
      <c r="AU38" s="3"/>
      <c r="AV38" s="3"/>
      <c r="BC38" s="3"/>
      <c r="BD38" s="3"/>
      <c r="BE38" s="3"/>
      <c r="BL38" s="3"/>
      <c r="BM38" s="3"/>
      <c r="BN38" s="3"/>
      <c r="BU38" s="3" t="s">
        <v>1257</v>
      </c>
      <c r="BV38" s="3">
        <v>2001</v>
      </c>
      <c r="BW38" s="3" t="s">
        <v>222</v>
      </c>
      <c r="BX38" s="13" t="s">
        <v>1257</v>
      </c>
      <c r="BY38" s="13">
        <v>100126910</v>
      </c>
      <c r="BZ38" s="13">
        <v>35</v>
      </c>
      <c r="CA38" s="13">
        <v>2001</v>
      </c>
      <c r="CD38" s="3"/>
      <c r="CE38" s="3"/>
      <c r="CF38" s="3"/>
      <c r="CM38" s="3"/>
      <c r="CN38" s="3"/>
      <c r="CO38" s="3"/>
    </row>
    <row r="39" spans="1:97">
      <c r="A39" s="3" t="s">
        <v>227</v>
      </c>
      <c r="B39" s="3">
        <v>0</v>
      </c>
      <c r="C39" s="3">
        <v>0</v>
      </c>
      <c r="D39" s="13" t="s">
        <v>227</v>
      </c>
      <c r="E39" s="13">
        <v>0</v>
      </c>
      <c r="F39" s="13">
        <v>0</v>
      </c>
      <c r="G39" s="13">
        <v>0</v>
      </c>
      <c r="H39" s="13" t="s">
        <v>25</v>
      </c>
      <c r="J39" s="44" t="s">
        <v>1258</v>
      </c>
      <c r="K39" s="44">
        <v>2001</v>
      </c>
      <c r="L39" s="44" t="s">
        <v>37</v>
      </c>
      <c r="M39" s="44" t="s">
        <v>1258</v>
      </c>
      <c r="N39" s="44">
        <v>100133019</v>
      </c>
      <c r="O39" s="44">
        <v>36</v>
      </c>
      <c r="P39" s="44">
        <v>2001</v>
      </c>
      <c r="Q39" s="3" t="str">
        <f>IF(O39&gt;$O$1,"NA",(IF(P39&lt;'[6]Point Tables'!$S$7,"OLD",(IF(P39="Y","X",(VLOOKUP(N39,[1]Y10WF!$A$1:$A$65536,1,FALSE)))))))</f>
        <v>NA</v>
      </c>
      <c r="R39" s="3"/>
      <c r="S39" s="3"/>
      <c r="T39" s="3"/>
      <c r="U39" s="3"/>
      <c r="AB39" s="3"/>
      <c r="AC39" s="3"/>
      <c r="AD39" s="3"/>
      <c r="AK39" s="3"/>
      <c r="AL39" s="3"/>
      <c r="AM39" s="3"/>
      <c r="AT39" s="3"/>
      <c r="AU39" s="3"/>
      <c r="AV39" s="3"/>
      <c r="BC39" s="3"/>
      <c r="BD39" s="3"/>
      <c r="BE39" s="3"/>
      <c r="BL39" s="3"/>
      <c r="BM39" s="3"/>
      <c r="BN39" s="3"/>
      <c r="BU39" s="3" t="s">
        <v>1259</v>
      </c>
      <c r="BV39" s="3">
        <v>2001</v>
      </c>
      <c r="BW39" s="3" t="s">
        <v>58</v>
      </c>
      <c r="BX39" s="13" t="s">
        <v>1259</v>
      </c>
      <c r="BY39" s="13">
        <v>100132454</v>
      </c>
      <c r="BZ39" s="13" t="s">
        <v>1260</v>
      </c>
      <c r="CA39" s="13">
        <v>2001</v>
      </c>
      <c r="CD39" s="3"/>
      <c r="CE39" s="3"/>
      <c r="CF39" s="3"/>
      <c r="CM39" s="3"/>
      <c r="CN39" s="3"/>
      <c r="CO39" s="3"/>
    </row>
    <row r="40" spans="1:97">
      <c r="A40" s="3" t="s">
        <v>227</v>
      </c>
      <c r="B40" s="3">
        <v>0</v>
      </c>
      <c r="C40" s="3">
        <v>0</v>
      </c>
      <c r="D40" s="13" t="s">
        <v>227</v>
      </c>
      <c r="E40" s="13">
        <v>0</v>
      </c>
      <c r="F40" s="13">
        <v>0</v>
      </c>
      <c r="G40" s="13">
        <v>0</v>
      </c>
      <c r="H40" s="13" t="s">
        <v>25</v>
      </c>
      <c r="J40" s="44" t="s">
        <v>1261</v>
      </c>
      <c r="K40" s="44">
        <v>2000</v>
      </c>
      <c r="L40" s="44" t="s">
        <v>160</v>
      </c>
      <c r="M40" s="44" t="s">
        <v>1261</v>
      </c>
      <c r="N40" s="44">
        <v>100131744</v>
      </c>
      <c r="O40" s="44">
        <v>37</v>
      </c>
      <c r="P40" s="44">
        <v>2000</v>
      </c>
      <c r="Q40" s="3" t="str">
        <f>IF(O40&gt;$O$1,"NA",(IF(P40&lt;'[6]Point Tables'!$S$7,"OLD",(IF(P40="Y","X",(VLOOKUP(N40,[1]Y10WF!$A$1:$A$65536,1,FALSE)))))))</f>
        <v>NA</v>
      </c>
      <c r="R40" s="3"/>
      <c r="S40" s="3"/>
      <c r="T40" s="3"/>
      <c r="U40" s="3"/>
      <c r="AB40" s="3"/>
      <c r="AC40" s="3"/>
      <c r="AD40" s="3"/>
      <c r="AK40" s="3"/>
      <c r="AL40" s="3"/>
      <c r="AM40" s="3"/>
      <c r="AT40" s="3"/>
      <c r="AU40" s="3"/>
      <c r="AV40" s="3"/>
      <c r="BC40" s="3"/>
      <c r="BD40" s="3"/>
      <c r="BE40" s="3"/>
      <c r="BL40" s="3"/>
      <c r="BM40" s="3"/>
      <c r="BN40" s="3"/>
      <c r="BU40" s="3" t="s">
        <v>1262</v>
      </c>
      <c r="BV40" s="3">
        <v>2000</v>
      </c>
      <c r="BW40" s="3" t="s">
        <v>51</v>
      </c>
      <c r="BX40" s="13" t="s">
        <v>1262</v>
      </c>
      <c r="BY40" s="13">
        <v>100129417</v>
      </c>
      <c r="BZ40" s="13" t="s">
        <v>1260</v>
      </c>
      <c r="CA40" s="13">
        <v>2000</v>
      </c>
      <c r="CD40" s="3"/>
      <c r="CE40" s="3"/>
      <c r="CF40" s="3"/>
      <c r="CM40" s="3"/>
      <c r="CN40" s="3"/>
      <c r="CO40" s="3"/>
    </row>
    <row r="41" spans="1:97">
      <c r="A41" s="3" t="s">
        <v>227</v>
      </c>
      <c r="B41" s="3">
        <v>0</v>
      </c>
      <c r="C41" s="3">
        <v>0</v>
      </c>
      <c r="D41" s="13" t="s">
        <v>227</v>
      </c>
      <c r="E41" s="13">
        <v>0</v>
      </c>
      <c r="F41" s="13">
        <v>0</v>
      </c>
      <c r="G41" s="13">
        <v>0</v>
      </c>
      <c r="H41" s="13" t="s">
        <v>25</v>
      </c>
      <c r="J41" s="44" t="s">
        <v>1212</v>
      </c>
      <c r="K41" s="44">
        <v>2002</v>
      </c>
      <c r="L41" s="44" t="s">
        <v>37</v>
      </c>
      <c r="M41" s="44" t="s">
        <v>1212</v>
      </c>
      <c r="N41" s="44">
        <v>100124372</v>
      </c>
      <c r="O41" s="44">
        <v>38</v>
      </c>
      <c r="P41" s="44">
        <v>2002</v>
      </c>
      <c r="Q41" s="3" t="str">
        <f>IF(O41&gt;$O$1,"NA",(IF(P41&lt;'[6]Point Tables'!$S$7,"OLD",(IF(P41="Y","X",(VLOOKUP(N41,[1]Y10WF!$A$1:$A$65536,1,FALSE)))))))</f>
        <v>NA</v>
      </c>
      <c r="R41" s="3"/>
      <c r="S41" s="3"/>
      <c r="T41" s="3"/>
      <c r="U41" s="3"/>
      <c r="AB41" s="3"/>
      <c r="AC41" s="3"/>
      <c r="AD41" s="3"/>
      <c r="AK41" s="3"/>
      <c r="AL41" s="3"/>
      <c r="AM41" s="3"/>
      <c r="AT41" s="3"/>
      <c r="AU41" s="3"/>
      <c r="AV41" s="3"/>
      <c r="BC41" s="3"/>
      <c r="BD41" s="3"/>
      <c r="BE41" s="3"/>
      <c r="BL41" s="3"/>
      <c r="BM41" s="3"/>
      <c r="BN41" s="3"/>
      <c r="BU41" s="3" t="s">
        <v>1263</v>
      </c>
      <c r="BV41" s="3">
        <v>2002</v>
      </c>
      <c r="BW41" s="3" t="s">
        <v>29</v>
      </c>
      <c r="BX41" s="13" t="s">
        <v>1263</v>
      </c>
      <c r="BY41" s="13">
        <v>100125797</v>
      </c>
      <c r="BZ41" s="13">
        <v>38</v>
      </c>
      <c r="CA41" s="13">
        <v>2002</v>
      </c>
      <c r="CD41" s="3"/>
      <c r="CE41" s="3"/>
      <c r="CF41" s="3"/>
      <c r="CM41" s="3"/>
      <c r="CN41" s="3"/>
      <c r="CO41" s="3"/>
    </row>
    <row r="42" spans="1:97">
      <c r="A42" s="3" t="s">
        <v>227</v>
      </c>
      <c r="B42" s="3">
        <v>0</v>
      </c>
      <c r="C42" s="3">
        <v>0</v>
      </c>
      <c r="D42" s="13" t="s">
        <v>227</v>
      </c>
      <c r="E42" s="13">
        <v>0</v>
      </c>
      <c r="F42" s="13">
        <v>0</v>
      </c>
      <c r="G42" s="13">
        <v>0</v>
      </c>
      <c r="H42" s="13" t="s">
        <v>25</v>
      </c>
      <c r="J42" s="44" t="s">
        <v>1264</v>
      </c>
      <c r="K42" s="44">
        <v>2001</v>
      </c>
      <c r="L42" s="44" t="s">
        <v>71</v>
      </c>
      <c r="M42" s="44" t="s">
        <v>1264</v>
      </c>
      <c r="N42" s="44">
        <v>100102538</v>
      </c>
      <c r="O42" s="44">
        <v>39.5</v>
      </c>
      <c r="P42" s="44">
        <v>2001</v>
      </c>
      <c r="Q42" s="3" t="str">
        <f>IF(O42&gt;$O$1,"NA",(IF(P42&lt;'[6]Point Tables'!$S$7,"OLD",(IF(P42="Y","X",(VLOOKUP(N42,[1]Y10WF!$A$1:$A$65536,1,FALSE)))))))</f>
        <v>NA</v>
      </c>
      <c r="R42" s="3"/>
      <c r="S42" s="3"/>
      <c r="T42" s="3"/>
      <c r="U42" s="3"/>
      <c r="AB42" s="3"/>
      <c r="AC42" s="3"/>
      <c r="AD42" s="3"/>
      <c r="AK42" s="3"/>
      <c r="AL42" s="3"/>
      <c r="AM42" s="3"/>
      <c r="AT42" s="3"/>
      <c r="AU42" s="3"/>
      <c r="AV42" s="3"/>
      <c r="BC42" s="3"/>
      <c r="BD42" s="3"/>
      <c r="BE42" s="3"/>
      <c r="BL42" s="3"/>
      <c r="BM42" s="3"/>
      <c r="BN42" s="3"/>
      <c r="BU42" s="3" t="s">
        <v>1265</v>
      </c>
      <c r="BV42" s="3">
        <v>2000</v>
      </c>
      <c r="BW42" s="3" t="s">
        <v>31</v>
      </c>
      <c r="BX42" s="13" t="s">
        <v>1265</v>
      </c>
      <c r="BY42" s="13">
        <v>100132176</v>
      </c>
      <c r="BZ42" s="13">
        <v>39</v>
      </c>
      <c r="CA42" s="13">
        <v>2000</v>
      </c>
      <c r="CD42" s="3"/>
      <c r="CE42" s="3"/>
      <c r="CF42" s="3"/>
      <c r="CM42" s="3"/>
      <c r="CN42" s="3"/>
      <c r="CO42" s="3"/>
    </row>
    <row r="43" spans="1:97">
      <c r="A43" s="3" t="s">
        <v>227</v>
      </c>
      <c r="B43" s="3">
        <v>0</v>
      </c>
      <c r="C43" s="3">
        <v>0</v>
      </c>
      <c r="D43" s="13" t="s">
        <v>227</v>
      </c>
      <c r="E43" s="13">
        <v>0</v>
      </c>
      <c r="F43" s="13">
        <v>0</v>
      </c>
      <c r="G43" s="13">
        <v>0</v>
      </c>
      <c r="H43" s="13" t="s">
        <v>25</v>
      </c>
      <c r="J43" s="44" t="s">
        <v>1266</v>
      </c>
      <c r="K43" s="44">
        <v>2001</v>
      </c>
      <c r="L43" s="44" t="s">
        <v>37</v>
      </c>
      <c r="M43" s="44" t="s">
        <v>1266</v>
      </c>
      <c r="N43" s="44">
        <v>100128596</v>
      </c>
      <c r="O43" s="44">
        <v>39.5</v>
      </c>
      <c r="P43" s="44">
        <v>2001</v>
      </c>
      <c r="Q43" s="3" t="str">
        <f>IF(O43&gt;$O$1,"NA",(IF(P43&lt;'[6]Point Tables'!$S$7,"OLD",(IF(P43="Y","X",(VLOOKUP(N43,[1]Y10WF!$A$1:$A$65536,1,FALSE)))))))</f>
        <v>NA</v>
      </c>
      <c r="R43" s="3"/>
      <c r="S43" s="3"/>
      <c r="T43" s="3"/>
      <c r="U43" s="3"/>
      <c r="AB43" s="3"/>
      <c r="AC43" s="3"/>
      <c r="AD43" s="3"/>
      <c r="AK43" s="3"/>
      <c r="AL43" s="3"/>
      <c r="AM43" s="3"/>
      <c r="AT43" s="3"/>
      <c r="AU43" s="3"/>
      <c r="AV43" s="3"/>
      <c r="BC43" s="3"/>
      <c r="BD43" s="3"/>
      <c r="BE43" s="3"/>
      <c r="BL43" s="3"/>
      <c r="BM43" s="3"/>
      <c r="BN43" s="3"/>
      <c r="BU43" s="3" t="s">
        <v>1267</v>
      </c>
      <c r="BV43" s="3">
        <v>2000</v>
      </c>
      <c r="BW43" s="3" t="s">
        <v>31</v>
      </c>
      <c r="BX43" s="13" t="s">
        <v>1267</v>
      </c>
      <c r="BY43" s="13">
        <v>100132077</v>
      </c>
      <c r="BZ43" s="13">
        <v>40</v>
      </c>
      <c r="CA43" s="13">
        <v>2000</v>
      </c>
      <c r="CD43" s="3"/>
      <c r="CE43" s="3"/>
      <c r="CF43" s="3"/>
      <c r="CM43" s="3"/>
      <c r="CN43" s="3"/>
      <c r="CO43" s="3"/>
    </row>
    <row r="44" spans="1:97">
      <c r="A44" s="3" t="s">
        <v>227</v>
      </c>
      <c r="B44" s="3">
        <v>0</v>
      </c>
      <c r="C44" s="3">
        <v>0</v>
      </c>
      <c r="D44" s="13" t="s">
        <v>227</v>
      </c>
      <c r="E44" s="13">
        <v>0</v>
      </c>
      <c r="F44" s="13">
        <v>0</v>
      </c>
      <c r="G44" s="13">
        <v>0</v>
      </c>
      <c r="H44" s="13" t="s">
        <v>25</v>
      </c>
      <c r="J44" s="44" t="s">
        <v>1268</v>
      </c>
      <c r="K44" s="44">
        <v>2000</v>
      </c>
      <c r="L44" s="44" t="s">
        <v>259</v>
      </c>
      <c r="M44" s="44" t="s">
        <v>1268</v>
      </c>
      <c r="N44" s="44">
        <v>100130624</v>
      </c>
      <c r="O44" s="44">
        <v>41</v>
      </c>
      <c r="P44" s="44">
        <v>2000</v>
      </c>
      <c r="Q44" s="3" t="str">
        <f>IF(O44&gt;$O$1,"NA",(IF(P44&lt;'[6]Point Tables'!$S$7,"OLD",(IF(P44="Y","X",(VLOOKUP(N44,[1]Y10WF!$A$1:$A$65536,1,FALSE)))))))</f>
        <v>NA</v>
      </c>
      <c r="R44" s="3"/>
      <c r="S44" s="3"/>
      <c r="T44" s="3"/>
      <c r="U44" s="3"/>
      <c r="AB44" s="3"/>
      <c r="AC44" s="3"/>
      <c r="AD44" s="3"/>
      <c r="AK44" s="3"/>
      <c r="AL44" s="3"/>
      <c r="AM44" s="3"/>
      <c r="AT44" s="3"/>
      <c r="AU44" s="3"/>
      <c r="AV44" s="3"/>
      <c r="BC44" s="3"/>
      <c r="BD44" s="3"/>
      <c r="BE44" s="3"/>
      <c r="BL44" s="3"/>
      <c r="BM44" s="3"/>
      <c r="BN44" s="3"/>
      <c r="BU44" s="3" t="s">
        <v>1269</v>
      </c>
      <c r="BV44" s="3">
        <v>2000</v>
      </c>
      <c r="BW44" s="3" t="s">
        <v>71</v>
      </c>
      <c r="BX44" s="13" t="s">
        <v>1269</v>
      </c>
      <c r="BY44" s="13">
        <v>100128452</v>
      </c>
      <c r="BZ44" s="13">
        <v>41</v>
      </c>
      <c r="CA44" s="13">
        <v>2000</v>
      </c>
      <c r="CD44" s="3"/>
      <c r="CE44" s="3"/>
      <c r="CF44" s="3"/>
      <c r="CM44" s="3"/>
      <c r="CN44" s="3"/>
      <c r="CO44" s="3"/>
    </row>
    <row r="45" spans="1:97">
      <c r="A45" s="3" t="s">
        <v>227</v>
      </c>
      <c r="B45" s="3">
        <v>0</v>
      </c>
      <c r="C45" s="3">
        <v>0</v>
      </c>
      <c r="D45" s="13" t="s">
        <v>227</v>
      </c>
      <c r="E45" s="13">
        <v>0</v>
      </c>
      <c r="F45" s="13">
        <v>0</v>
      </c>
      <c r="G45" s="13">
        <v>0</v>
      </c>
      <c r="H45" s="13" t="s">
        <v>25</v>
      </c>
      <c r="J45" s="44" t="s">
        <v>1114</v>
      </c>
      <c r="K45" s="44">
        <v>2001</v>
      </c>
      <c r="L45" s="44" t="s">
        <v>31</v>
      </c>
      <c r="M45" s="44" t="s">
        <v>1114</v>
      </c>
      <c r="N45" s="44">
        <v>100101490</v>
      </c>
      <c r="O45" s="44">
        <v>42</v>
      </c>
      <c r="P45" s="44">
        <v>2001</v>
      </c>
      <c r="Q45" s="3" t="str">
        <f>IF(O45&gt;$O$1,"NA",(IF(P45&lt;'[6]Point Tables'!$S$7,"OLD",(IF(P45="Y","X",(VLOOKUP(N45,[1]Y10WF!$A$1:$A$65536,1,FALSE)))))))</f>
        <v>NA</v>
      </c>
      <c r="R45" s="3"/>
      <c r="S45" s="3"/>
      <c r="T45" s="3"/>
      <c r="U45" s="3"/>
      <c r="AB45" s="3"/>
      <c r="AC45" s="3"/>
      <c r="AD45" s="3"/>
      <c r="AK45" s="3"/>
      <c r="AL45" s="3"/>
      <c r="AM45" s="3"/>
      <c r="AT45" s="3"/>
      <c r="AU45" s="3"/>
      <c r="AV45" s="3"/>
      <c r="BC45" s="3"/>
      <c r="BD45" s="3"/>
      <c r="BE45" s="3"/>
      <c r="BL45" s="3"/>
      <c r="BM45" s="3"/>
      <c r="BN45" s="3"/>
      <c r="BU45" s="3" t="s">
        <v>1270</v>
      </c>
      <c r="BV45" s="3">
        <v>2002</v>
      </c>
      <c r="BW45" s="3" t="s">
        <v>58</v>
      </c>
      <c r="BX45" s="13" t="s">
        <v>1270</v>
      </c>
      <c r="BY45" s="13">
        <v>100130522</v>
      </c>
      <c r="BZ45" s="13">
        <v>42</v>
      </c>
      <c r="CA45" s="13">
        <v>2002</v>
      </c>
      <c r="CD45" s="3"/>
      <c r="CE45" s="3"/>
      <c r="CF45" s="3"/>
      <c r="CM45" s="3"/>
      <c r="CN45" s="3"/>
      <c r="CO45" s="3"/>
    </row>
    <row r="46" spans="1:97">
      <c r="A46" s="3" t="s">
        <v>227</v>
      </c>
      <c r="B46" s="3">
        <v>0</v>
      </c>
      <c r="C46" s="3">
        <v>0</v>
      </c>
      <c r="D46" s="13" t="s">
        <v>227</v>
      </c>
      <c r="E46" s="13">
        <v>0</v>
      </c>
      <c r="F46" s="13">
        <v>0</v>
      </c>
      <c r="G46" s="13">
        <v>0</v>
      </c>
      <c r="H46" s="13" t="s">
        <v>25</v>
      </c>
      <c r="J46" s="44" t="s">
        <v>1271</v>
      </c>
      <c r="K46" s="44">
        <v>2000</v>
      </c>
      <c r="L46" s="44" t="s">
        <v>149</v>
      </c>
      <c r="M46" s="44" t="s">
        <v>1271</v>
      </c>
      <c r="N46" s="44">
        <v>100125934</v>
      </c>
      <c r="O46" s="44">
        <v>43</v>
      </c>
      <c r="P46" s="44">
        <v>2000</v>
      </c>
      <c r="Q46" s="3" t="str">
        <f>IF(O46&gt;$O$1,"NA",(IF(P46&lt;'[6]Point Tables'!$S$7,"OLD",(IF(P46="Y","X",(VLOOKUP(N46,[1]Y10WF!$A$1:$A$65536,1,FALSE)))))))</f>
        <v>NA</v>
      </c>
      <c r="R46" s="3"/>
      <c r="S46" s="3"/>
      <c r="T46" s="3"/>
      <c r="U46" s="3"/>
      <c r="AB46" s="3"/>
      <c r="AC46" s="3"/>
      <c r="AD46" s="3"/>
      <c r="AK46" s="3"/>
      <c r="AL46" s="3"/>
      <c r="AM46" s="3"/>
      <c r="AT46" s="3"/>
      <c r="AU46" s="3"/>
      <c r="AV46" s="3"/>
      <c r="BC46" s="3"/>
      <c r="BD46" s="3"/>
      <c r="BE46" s="3"/>
      <c r="BL46" s="3"/>
      <c r="BM46" s="3"/>
      <c r="BN46" s="3"/>
      <c r="BU46" s="3" t="s">
        <v>1272</v>
      </c>
      <c r="BV46" s="3">
        <v>1998</v>
      </c>
      <c r="BW46" s="3" t="s">
        <v>31</v>
      </c>
      <c r="BX46" s="13" t="s">
        <v>1272</v>
      </c>
      <c r="BY46" s="13">
        <v>100099238</v>
      </c>
      <c r="BZ46" s="13">
        <v>43</v>
      </c>
      <c r="CA46" s="13">
        <v>1998</v>
      </c>
      <c r="CD46" s="3"/>
      <c r="CE46" s="3"/>
      <c r="CF46" s="3"/>
      <c r="CM46" s="3"/>
      <c r="CN46" s="3"/>
      <c r="CO46" s="3"/>
    </row>
    <row r="47" spans="1:97">
      <c r="A47" s="3" t="s">
        <v>227</v>
      </c>
      <c r="B47" s="3">
        <v>0</v>
      </c>
      <c r="C47" s="3">
        <v>0</v>
      </c>
      <c r="D47" s="13" t="s">
        <v>227</v>
      </c>
      <c r="E47" s="13">
        <v>0</v>
      </c>
      <c r="F47" s="13">
        <v>0</v>
      </c>
      <c r="G47" s="13">
        <v>0</v>
      </c>
      <c r="H47" s="13" t="s">
        <v>25</v>
      </c>
      <c r="J47" s="44" t="s">
        <v>1247</v>
      </c>
      <c r="K47" s="44">
        <v>2000</v>
      </c>
      <c r="L47" s="44" t="s">
        <v>143</v>
      </c>
      <c r="M47" s="44" t="s">
        <v>1247</v>
      </c>
      <c r="N47" s="44">
        <v>100131224</v>
      </c>
      <c r="O47" s="44">
        <v>44</v>
      </c>
      <c r="P47" s="44">
        <v>2000</v>
      </c>
      <c r="Q47" s="3" t="str">
        <f>IF(O47&gt;$O$1,"NA",(IF(P47&lt;'[6]Point Tables'!$S$7,"OLD",(IF(P47="Y","X",(VLOOKUP(N47,[1]Y10WF!$A$1:$A$65536,1,FALSE)))))))</f>
        <v>NA</v>
      </c>
      <c r="R47" s="3"/>
      <c r="S47" s="3"/>
      <c r="T47" s="3"/>
      <c r="U47" s="3"/>
      <c r="AB47" s="3"/>
      <c r="AC47" s="3"/>
      <c r="AD47" s="3"/>
      <c r="AK47" s="3"/>
      <c r="AL47" s="3"/>
      <c r="AM47" s="3"/>
      <c r="AT47" s="3"/>
      <c r="AU47" s="3"/>
      <c r="AV47" s="3"/>
      <c r="BC47" s="3"/>
      <c r="BD47" s="3"/>
      <c r="BE47" s="3"/>
      <c r="BL47" s="3"/>
      <c r="BM47" s="3"/>
      <c r="BN47" s="3"/>
      <c r="BU47" s="3"/>
      <c r="BV47" s="3"/>
      <c r="BW47" s="3"/>
      <c r="CD47" s="3"/>
      <c r="CE47" s="3"/>
      <c r="CF47" s="3"/>
      <c r="CM47" s="3"/>
      <c r="CN47" s="3"/>
      <c r="CO47" s="3"/>
    </row>
    <row r="48" spans="1:97">
      <c r="A48" s="3" t="s">
        <v>227</v>
      </c>
      <c r="B48" s="3">
        <v>0</v>
      </c>
      <c r="C48" s="3">
        <v>0</v>
      </c>
      <c r="D48" s="13" t="s">
        <v>227</v>
      </c>
      <c r="E48" s="13">
        <v>0</v>
      </c>
      <c r="F48" s="13">
        <v>0</v>
      </c>
      <c r="G48" s="13">
        <v>0</v>
      </c>
      <c r="H48" s="13" t="s">
        <v>25</v>
      </c>
      <c r="J48" s="44" t="s">
        <v>1273</v>
      </c>
      <c r="K48" s="44">
        <v>2003</v>
      </c>
      <c r="L48" s="44" t="s">
        <v>37</v>
      </c>
      <c r="M48" s="44" t="s">
        <v>1273</v>
      </c>
      <c r="N48" s="44">
        <v>100133012</v>
      </c>
      <c r="O48" s="44">
        <v>45</v>
      </c>
      <c r="P48" s="44">
        <v>2003</v>
      </c>
      <c r="Q48" s="3" t="str">
        <f>IF(O48&gt;$O$1,"NA",(IF(P48&lt;'[6]Point Tables'!$S$7,"OLD",(IF(P48="Y","X",(VLOOKUP(N48,[1]Y10WF!$A$1:$A$65536,1,FALSE)))))))</f>
        <v>NA</v>
      </c>
      <c r="R48" s="3"/>
      <c r="S48" s="3"/>
      <c r="T48" s="3"/>
      <c r="U48" s="3"/>
      <c r="AB48" s="3"/>
      <c r="AC48" s="3"/>
      <c r="AD48" s="3"/>
      <c r="AK48" s="3"/>
      <c r="AL48" s="3"/>
      <c r="AM48" s="3"/>
      <c r="AT48" s="3"/>
      <c r="AU48" s="3"/>
      <c r="AV48" s="3"/>
      <c r="BC48" s="3"/>
      <c r="BD48" s="3"/>
      <c r="BE48" s="3"/>
      <c r="BL48" s="3"/>
      <c r="BM48" s="3"/>
      <c r="BN48" s="3"/>
      <c r="BU48" s="3"/>
      <c r="BV48" s="3"/>
      <c r="BW48" s="3"/>
      <c r="CD48" s="3"/>
      <c r="CE48" s="3"/>
      <c r="CF48" s="3"/>
      <c r="CM48" s="3"/>
      <c r="CN48" s="3"/>
      <c r="CO48" s="3"/>
    </row>
    <row r="49" spans="1:93">
      <c r="A49" s="3" t="s">
        <v>227</v>
      </c>
      <c r="B49" s="3">
        <v>0</v>
      </c>
      <c r="C49" s="3">
        <v>0</v>
      </c>
      <c r="D49" s="13" t="s">
        <v>227</v>
      </c>
      <c r="E49" s="13">
        <v>0</v>
      </c>
      <c r="F49" s="13">
        <v>0</v>
      </c>
      <c r="G49" s="13">
        <v>0</v>
      </c>
      <c r="H49" s="13" t="s">
        <v>25</v>
      </c>
      <c r="J49" s="44" t="s">
        <v>1274</v>
      </c>
      <c r="K49" s="44">
        <v>2001</v>
      </c>
      <c r="L49" s="44" t="s">
        <v>39</v>
      </c>
      <c r="M49" s="44" t="s">
        <v>1274</v>
      </c>
      <c r="N49" s="44">
        <v>100132314</v>
      </c>
      <c r="O49" s="44">
        <v>46</v>
      </c>
      <c r="P49" s="44">
        <v>2001</v>
      </c>
      <c r="Q49" s="3" t="str">
        <f>IF(O49&gt;$O$1,"NA",(IF(P49&lt;'[6]Point Tables'!$S$7,"OLD",(IF(P49="Y","X",(VLOOKUP(N49,[1]Y10WF!$A$1:$A$65536,1,FALSE)))))))</f>
        <v>NA</v>
      </c>
      <c r="R49" s="3"/>
      <c r="S49" s="3"/>
      <c r="T49" s="3"/>
      <c r="U49" s="3"/>
      <c r="AB49" s="3"/>
      <c r="AC49" s="3"/>
      <c r="AD49" s="3"/>
      <c r="AK49" s="3"/>
      <c r="AL49" s="3"/>
      <c r="AM49" s="3"/>
      <c r="AT49" s="3"/>
      <c r="AU49" s="3"/>
      <c r="AV49" s="3"/>
      <c r="BC49" s="3"/>
      <c r="BD49" s="3"/>
      <c r="BE49" s="3"/>
      <c r="BL49" s="3"/>
      <c r="BM49" s="3"/>
      <c r="BN49" s="3"/>
      <c r="BU49" s="3"/>
      <c r="BV49" s="3"/>
      <c r="BW49" s="3"/>
      <c r="CD49" s="3"/>
      <c r="CE49" s="3"/>
      <c r="CF49" s="3"/>
      <c r="CM49" s="3"/>
      <c r="CN49" s="3"/>
      <c r="CO49" s="3"/>
    </row>
    <row r="50" spans="1:93">
      <c r="A50" s="3" t="s">
        <v>227</v>
      </c>
      <c r="B50" s="3">
        <v>0</v>
      </c>
      <c r="C50" s="3">
        <v>0</v>
      </c>
      <c r="D50" s="13" t="s">
        <v>227</v>
      </c>
      <c r="E50" s="13">
        <v>0</v>
      </c>
      <c r="F50" s="13">
        <v>0</v>
      </c>
      <c r="G50" s="13">
        <v>0</v>
      </c>
      <c r="H50" s="13" t="s">
        <v>25</v>
      </c>
      <c r="J50" s="44" t="s">
        <v>1131</v>
      </c>
      <c r="K50" s="44">
        <v>2000</v>
      </c>
      <c r="L50" s="44" t="s">
        <v>31</v>
      </c>
      <c r="M50" s="44" t="s">
        <v>1131</v>
      </c>
      <c r="N50" s="44">
        <v>100130519</v>
      </c>
      <c r="O50" s="44">
        <v>47</v>
      </c>
      <c r="P50" s="44">
        <v>2000</v>
      </c>
      <c r="Q50" s="3" t="str">
        <f>IF(O50&gt;$O$1,"NA",(IF(P50&lt;'[6]Point Tables'!$S$7,"OLD",(IF(P50="Y","X",(VLOOKUP(N50,[1]Y10WF!$A$1:$A$65536,1,FALSE)))))))</f>
        <v>NA</v>
      </c>
      <c r="R50" s="3"/>
      <c r="S50" s="3"/>
      <c r="T50" s="3"/>
      <c r="U50" s="3"/>
      <c r="AB50" s="3"/>
      <c r="AC50" s="3"/>
      <c r="AD50" s="3"/>
      <c r="AK50" s="3"/>
      <c r="AL50" s="3"/>
      <c r="AM50" s="3"/>
      <c r="AT50" s="3"/>
      <c r="AU50" s="3"/>
      <c r="AV50" s="3"/>
      <c r="BC50" s="3"/>
      <c r="BD50" s="3"/>
      <c r="BE50" s="3"/>
      <c r="BL50" s="3"/>
      <c r="BM50" s="3"/>
      <c r="BN50" s="3"/>
      <c r="BU50" s="3"/>
      <c r="BV50" s="3"/>
      <c r="BW50" s="3"/>
      <c r="CD50" s="3"/>
      <c r="CE50" s="3"/>
      <c r="CF50" s="3"/>
      <c r="CM50" s="3"/>
      <c r="CN50" s="3"/>
      <c r="CO50" s="3"/>
    </row>
    <row r="51" spans="1:93">
      <c r="A51" s="3" t="s">
        <v>227</v>
      </c>
      <c r="B51" s="3">
        <v>0</v>
      </c>
      <c r="C51" s="3">
        <v>0</v>
      </c>
      <c r="D51" s="13" t="s">
        <v>227</v>
      </c>
      <c r="E51" s="13">
        <v>0</v>
      </c>
      <c r="F51" s="13">
        <v>0</v>
      </c>
      <c r="G51" s="13">
        <v>0</v>
      </c>
      <c r="H51" s="13" t="s">
        <v>25</v>
      </c>
      <c r="J51" s="44" t="s">
        <v>1275</v>
      </c>
      <c r="K51" s="44">
        <v>2001</v>
      </c>
      <c r="L51" s="44" t="s">
        <v>37</v>
      </c>
      <c r="M51" s="44" t="s">
        <v>1275</v>
      </c>
      <c r="N51" s="44">
        <v>100133018</v>
      </c>
      <c r="O51" s="44">
        <v>48</v>
      </c>
      <c r="P51" s="44">
        <v>2001</v>
      </c>
      <c r="Q51" s="3" t="str">
        <f>IF(O51&gt;$O$1,"NA",(IF(P51&lt;'[6]Point Tables'!$S$7,"OLD",(IF(P51="Y","X",(VLOOKUP(N51,[1]Y10WF!$A$1:$A$65536,1,FALSE)))))))</f>
        <v>NA</v>
      </c>
      <c r="S51" s="3"/>
      <c r="T51" s="3"/>
      <c r="U51" s="3"/>
      <c r="AB51" s="3"/>
      <c r="AC51" s="3"/>
      <c r="AD51" s="3"/>
      <c r="AK51" s="3"/>
      <c r="AL51" s="3"/>
      <c r="AM51" s="3"/>
      <c r="AT51" s="3"/>
      <c r="AU51" s="3"/>
      <c r="AV51" s="3"/>
      <c r="BC51" s="3"/>
      <c r="BD51" s="3"/>
      <c r="BE51" s="3"/>
      <c r="BL51" s="3"/>
      <c r="BM51" s="3"/>
      <c r="BN51" s="3"/>
      <c r="BU51" s="3"/>
      <c r="BV51" s="3"/>
      <c r="BW51" s="3"/>
      <c r="CD51" s="3"/>
      <c r="CE51" s="3"/>
      <c r="CF51" s="3"/>
      <c r="CM51" s="3"/>
      <c r="CN51" s="3"/>
      <c r="CO51" s="3"/>
    </row>
    <row r="52" spans="1:93">
      <c r="A52" s="3" t="s">
        <v>227</v>
      </c>
      <c r="B52" s="3">
        <v>0</v>
      </c>
      <c r="C52" s="3">
        <v>0</v>
      </c>
      <c r="D52" s="13" t="s">
        <v>227</v>
      </c>
      <c r="E52" s="13">
        <v>0</v>
      </c>
      <c r="F52" s="13">
        <v>0</v>
      </c>
      <c r="G52" s="13">
        <v>0</v>
      </c>
      <c r="H52" s="13" t="s">
        <v>25</v>
      </c>
      <c r="J52" s="44" t="s">
        <v>1276</v>
      </c>
      <c r="K52" s="44">
        <v>2001</v>
      </c>
      <c r="L52" s="44" t="s">
        <v>179</v>
      </c>
      <c r="M52" s="44" t="s">
        <v>1276</v>
      </c>
      <c r="N52" s="44">
        <v>100132106</v>
      </c>
      <c r="O52" s="44">
        <v>49</v>
      </c>
      <c r="P52" s="44">
        <v>2001</v>
      </c>
      <c r="Q52" s="3" t="str">
        <f>IF(O52&gt;$O$1,"NA",(IF(P52&lt;'[6]Point Tables'!$S$7,"OLD",(IF(P52="Y","X",(VLOOKUP(N52,[1]Y10WF!$A$1:$A$65536,1,FALSE)))))))</f>
        <v>NA</v>
      </c>
      <c r="S52" s="3"/>
      <c r="T52" s="3"/>
      <c r="U52" s="3"/>
      <c r="AB52" s="3"/>
      <c r="AC52" s="3"/>
      <c r="AD52" s="3"/>
      <c r="AK52" s="3"/>
      <c r="AL52" s="3"/>
      <c r="AM52" s="3"/>
      <c r="AT52" s="3"/>
      <c r="AU52" s="3"/>
      <c r="AV52" s="3"/>
      <c r="BC52" s="3"/>
      <c r="BD52" s="3"/>
      <c r="BE52" s="3"/>
      <c r="BL52" s="3"/>
      <c r="BM52" s="3"/>
      <c r="BN52" s="3"/>
      <c r="BU52" s="3"/>
      <c r="BV52" s="3"/>
      <c r="BW52" s="3"/>
      <c r="CD52" s="3"/>
      <c r="CE52" s="3"/>
      <c r="CF52" s="3"/>
      <c r="CM52" s="3"/>
      <c r="CN52" s="3"/>
      <c r="CO52" s="3"/>
    </row>
    <row r="53" spans="1:93">
      <c r="A53" s="3" t="s">
        <v>227</v>
      </c>
      <c r="B53" s="3">
        <v>0</v>
      </c>
      <c r="C53" s="3">
        <v>0</v>
      </c>
      <c r="D53" s="13" t="s">
        <v>227</v>
      </c>
      <c r="E53" s="13">
        <v>0</v>
      </c>
      <c r="F53" s="13">
        <v>0</v>
      </c>
      <c r="G53" s="13">
        <v>0</v>
      </c>
      <c r="H53" s="13" t="s">
        <v>25</v>
      </c>
      <c r="J53" s="44" t="s">
        <v>1277</v>
      </c>
      <c r="K53" s="44">
        <v>2001</v>
      </c>
      <c r="L53" s="44" t="s">
        <v>514</v>
      </c>
      <c r="M53" s="44" t="s">
        <v>1277</v>
      </c>
      <c r="N53" s="44">
        <v>100130981</v>
      </c>
      <c r="O53" s="44">
        <v>50.5</v>
      </c>
      <c r="P53" s="44">
        <v>2001</v>
      </c>
      <c r="Q53" s="3" t="str">
        <f>IF(O53&gt;$O$1,"NA",(IF(P53&lt;'[6]Point Tables'!$S$7,"OLD",(IF(P53="Y","X",(VLOOKUP(N53,[1]Y10WF!$A$1:$A$65536,1,FALSE)))))))</f>
        <v>NA</v>
      </c>
      <c r="S53" s="3"/>
      <c r="T53" s="3"/>
      <c r="U53" s="3"/>
      <c r="AB53" s="3"/>
      <c r="AC53" s="3"/>
      <c r="AD53" s="3"/>
      <c r="AK53" s="3"/>
      <c r="AL53" s="3"/>
      <c r="AM53" s="3"/>
      <c r="AT53" s="3"/>
      <c r="AU53" s="3"/>
      <c r="AV53" s="3"/>
      <c r="BC53" s="3"/>
      <c r="BD53" s="3"/>
      <c r="BE53" s="3"/>
      <c r="BL53" s="3"/>
      <c r="BM53" s="3"/>
      <c r="BN53" s="3"/>
      <c r="BU53" s="3"/>
      <c r="BV53" s="3"/>
      <c r="BW53" s="3"/>
      <c r="CD53" s="3"/>
      <c r="CE53" s="3"/>
      <c r="CF53" s="3"/>
      <c r="CM53" s="3"/>
      <c r="CN53" s="3"/>
      <c r="CO53" s="3"/>
    </row>
    <row r="54" spans="1:93">
      <c r="A54" s="3" t="s">
        <v>227</v>
      </c>
      <c r="B54" s="3">
        <v>0</v>
      </c>
      <c r="C54" s="3">
        <v>0</v>
      </c>
      <c r="D54" s="13" t="s">
        <v>227</v>
      </c>
      <c r="E54" s="13">
        <v>0</v>
      </c>
      <c r="F54" s="13">
        <v>0</v>
      </c>
      <c r="G54" s="13">
        <v>0</v>
      </c>
      <c r="H54" s="13" t="s">
        <v>25</v>
      </c>
      <c r="J54" s="44" t="s">
        <v>1189</v>
      </c>
      <c r="K54" s="44">
        <v>2002</v>
      </c>
      <c r="L54" s="44" t="s">
        <v>35</v>
      </c>
      <c r="M54" s="44" t="s">
        <v>1189</v>
      </c>
      <c r="N54" s="44">
        <v>100127682</v>
      </c>
      <c r="O54" s="44">
        <v>50.5</v>
      </c>
      <c r="P54" s="44">
        <v>2002</v>
      </c>
      <c r="Q54" s="3" t="str">
        <f>IF(O54&gt;$O$1,"NA",(IF(P54&lt;'[6]Point Tables'!$S$7,"OLD",(IF(P54="Y","X",(VLOOKUP(N54,[1]Y10WF!$A$1:$A$65536,1,FALSE)))))))</f>
        <v>NA</v>
      </c>
      <c r="S54" s="3"/>
      <c r="T54" s="3"/>
      <c r="U54" s="3"/>
      <c r="AB54" s="3"/>
      <c r="AC54" s="3"/>
      <c r="AD54" s="3"/>
      <c r="AK54" s="3"/>
      <c r="AL54" s="3"/>
      <c r="AM54" s="3"/>
      <c r="AT54" s="3"/>
      <c r="AU54" s="3"/>
      <c r="AV54" s="3"/>
      <c r="BC54" s="3"/>
      <c r="BD54" s="3"/>
      <c r="BE54" s="3"/>
      <c r="BL54" s="3"/>
      <c r="BM54" s="3"/>
      <c r="BN54" s="3"/>
      <c r="BU54" s="3"/>
      <c r="BV54" s="3"/>
      <c r="BW54" s="3"/>
      <c r="CD54" s="3"/>
      <c r="CE54" s="3"/>
      <c r="CF54" s="3"/>
      <c r="CM54" s="3"/>
      <c r="CN54" s="3"/>
      <c r="CO54" s="3"/>
    </row>
    <row r="55" spans="1:93">
      <c r="A55" s="3" t="s">
        <v>227</v>
      </c>
      <c r="B55" s="3">
        <v>0</v>
      </c>
      <c r="C55" s="3">
        <v>0</v>
      </c>
      <c r="D55" s="13" t="s">
        <v>227</v>
      </c>
      <c r="E55" s="13">
        <v>0</v>
      </c>
      <c r="F55" s="13">
        <v>0</v>
      </c>
      <c r="G55" s="13">
        <v>0</v>
      </c>
      <c r="H55" s="13" t="s">
        <v>25</v>
      </c>
      <c r="J55" s="44" t="s">
        <v>1278</v>
      </c>
      <c r="K55" s="44">
        <v>2001</v>
      </c>
      <c r="L55" s="44" t="s">
        <v>31</v>
      </c>
      <c r="M55" s="44" t="s">
        <v>1278</v>
      </c>
      <c r="N55" s="44">
        <v>100128732</v>
      </c>
      <c r="O55" s="44">
        <v>52</v>
      </c>
      <c r="P55" s="44">
        <v>2001</v>
      </c>
      <c r="Q55" s="3" t="str">
        <f>IF(O55&gt;$O$1,"NA",(IF(P55&lt;'[6]Point Tables'!$S$7,"OLD",(IF(P55="Y","X",(VLOOKUP(N55,[1]Y10WF!$A$1:$A$65536,1,FALSE)))))))</f>
        <v>NA</v>
      </c>
      <c r="S55" s="3"/>
      <c r="T55" s="3"/>
      <c r="U55" s="3"/>
      <c r="AB55" s="3"/>
      <c r="AC55" s="3"/>
      <c r="AD55" s="3"/>
      <c r="AK55" s="3"/>
      <c r="AL55" s="3"/>
      <c r="AM55" s="3"/>
      <c r="AT55" s="3"/>
      <c r="AU55" s="3"/>
      <c r="AV55" s="3"/>
      <c r="BC55" s="3"/>
      <c r="BD55" s="3"/>
      <c r="BE55" s="3"/>
      <c r="BL55" s="3"/>
      <c r="BM55" s="3"/>
      <c r="BN55" s="3"/>
      <c r="BU55" s="3"/>
      <c r="BV55" s="3"/>
      <c r="BW55" s="3"/>
      <c r="CD55" s="3"/>
      <c r="CE55" s="3"/>
      <c r="CF55" s="3"/>
      <c r="CM55" s="3"/>
      <c r="CN55" s="3"/>
      <c r="CO55" s="3"/>
    </row>
    <row r="56" spans="1:93">
      <c r="A56" s="3" t="s">
        <v>227</v>
      </c>
      <c r="B56" s="3">
        <v>0</v>
      </c>
      <c r="C56" s="3">
        <v>0</v>
      </c>
      <c r="D56" s="13" t="s">
        <v>227</v>
      </c>
      <c r="E56" s="13">
        <v>0</v>
      </c>
      <c r="F56" s="13">
        <v>0</v>
      </c>
      <c r="G56" s="13">
        <v>0</v>
      </c>
      <c r="H56" s="13" t="s">
        <v>25</v>
      </c>
      <c r="J56" s="44" t="s">
        <v>1279</v>
      </c>
      <c r="K56" s="44">
        <v>2001</v>
      </c>
      <c r="L56" s="44" t="s">
        <v>37</v>
      </c>
      <c r="M56" s="44" t="s">
        <v>1279</v>
      </c>
      <c r="N56" s="44">
        <v>100133700</v>
      </c>
      <c r="O56" s="44">
        <v>53</v>
      </c>
      <c r="P56" s="44">
        <v>2001</v>
      </c>
      <c r="Q56" s="44" t="s">
        <v>25</v>
      </c>
      <c r="S56" s="3"/>
      <c r="T56" s="3"/>
      <c r="U56" s="3"/>
      <c r="AB56" s="3"/>
      <c r="AC56" s="3"/>
      <c r="AD56" s="3"/>
      <c r="AK56" s="3"/>
      <c r="AL56" s="3"/>
      <c r="AM56" s="3"/>
      <c r="AT56" s="3"/>
      <c r="AU56" s="3"/>
      <c r="AV56" s="3"/>
      <c r="BC56" s="3"/>
      <c r="BD56" s="3"/>
      <c r="BE56" s="3"/>
      <c r="BL56" s="3"/>
      <c r="BM56" s="3"/>
      <c r="BN56" s="3"/>
      <c r="BU56" s="3"/>
      <c r="BV56" s="3"/>
      <c r="BW56" s="3"/>
      <c r="CD56" s="3"/>
      <c r="CE56" s="3"/>
      <c r="CF56" s="3"/>
      <c r="CM56" s="3"/>
      <c r="CN56" s="3"/>
      <c r="CO56" s="3"/>
    </row>
    <row r="57" spans="1:93">
      <c r="A57" s="3" t="s">
        <v>227</v>
      </c>
      <c r="B57" s="3">
        <v>0</v>
      </c>
      <c r="C57" s="3">
        <v>0</v>
      </c>
      <c r="D57" s="13" t="s">
        <v>227</v>
      </c>
      <c r="E57" s="13">
        <v>0</v>
      </c>
      <c r="F57" s="13">
        <v>0</v>
      </c>
      <c r="G57" s="13">
        <v>0</v>
      </c>
      <c r="H57" s="13" t="s">
        <v>25</v>
      </c>
      <c r="J57" s="44" t="s">
        <v>1280</v>
      </c>
      <c r="K57" s="44">
        <v>2001</v>
      </c>
      <c r="L57" s="44" t="s">
        <v>374</v>
      </c>
      <c r="M57" s="44" t="s">
        <v>1280</v>
      </c>
      <c r="N57" s="44">
        <v>100130116</v>
      </c>
      <c r="O57" s="44">
        <v>54</v>
      </c>
      <c r="P57" s="44">
        <v>2001</v>
      </c>
      <c r="Q57" s="44" t="s">
        <v>25</v>
      </c>
      <c r="S57" s="3"/>
      <c r="T57" s="3"/>
      <c r="U57" s="3"/>
      <c r="AB57" s="3"/>
      <c r="AC57" s="3"/>
      <c r="AD57" s="3"/>
      <c r="AK57" s="3"/>
      <c r="AL57" s="3"/>
      <c r="AM57" s="3"/>
      <c r="AT57" s="3"/>
      <c r="AU57" s="3"/>
      <c r="AV57" s="3"/>
      <c r="BC57" s="3"/>
      <c r="BD57" s="3"/>
      <c r="BE57" s="3"/>
      <c r="BL57" s="3"/>
      <c r="BM57" s="3"/>
      <c r="BN57" s="3"/>
      <c r="BU57" s="3"/>
      <c r="BV57" s="3"/>
      <c r="BW57" s="3"/>
      <c r="CD57" s="3"/>
      <c r="CE57" s="3"/>
      <c r="CF57" s="3"/>
      <c r="CM57" s="3"/>
      <c r="CN57" s="3"/>
      <c r="CO57" s="3"/>
    </row>
    <row r="58" spans="1:93">
      <c r="A58" s="3" t="s">
        <v>227</v>
      </c>
      <c r="B58" s="3">
        <v>0</v>
      </c>
      <c r="C58" s="3">
        <v>0</v>
      </c>
      <c r="D58" s="13" t="s">
        <v>227</v>
      </c>
      <c r="E58" s="13">
        <v>0</v>
      </c>
      <c r="F58" s="13">
        <v>0</v>
      </c>
      <c r="G58" s="13">
        <v>0</v>
      </c>
      <c r="H58" s="13" t="s">
        <v>25</v>
      </c>
      <c r="J58" s="44" t="s">
        <v>1281</v>
      </c>
      <c r="K58" s="44">
        <v>2001</v>
      </c>
      <c r="L58" s="44" t="s">
        <v>143</v>
      </c>
      <c r="M58" s="44" t="s">
        <v>1281</v>
      </c>
      <c r="N58" s="44">
        <v>100129181</v>
      </c>
      <c r="O58" s="44">
        <v>55</v>
      </c>
      <c r="P58" s="44">
        <v>2001</v>
      </c>
      <c r="Q58" s="44" t="s">
        <v>25</v>
      </c>
      <c r="S58" s="3"/>
      <c r="T58" s="3"/>
      <c r="U58" s="3"/>
      <c r="AB58" s="3"/>
      <c r="AC58" s="3"/>
      <c r="AD58" s="3"/>
      <c r="AK58" s="3"/>
      <c r="AL58" s="3"/>
      <c r="AM58" s="3"/>
      <c r="AT58" s="3"/>
      <c r="AU58" s="3"/>
      <c r="AV58" s="3"/>
      <c r="BC58" s="3"/>
      <c r="BD58" s="3"/>
      <c r="BE58" s="3"/>
      <c r="BL58" s="3"/>
      <c r="BM58" s="3"/>
      <c r="BN58" s="3"/>
      <c r="BU58" s="3"/>
      <c r="BV58" s="3"/>
      <c r="BW58" s="3"/>
      <c r="CD58" s="3"/>
      <c r="CE58" s="3"/>
      <c r="CF58" s="3"/>
      <c r="CM58" s="3"/>
      <c r="CN58" s="3"/>
      <c r="CO58" s="3"/>
    </row>
    <row r="59" spans="1:93">
      <c r="A59" s="3" t="s">
        <v>227</v>
      </c>
      <c r="B59" s="3">
        <v>0</v>
      </c>
      <c r="C59" s="3">
        <v>0</v>
      </c>
      <c r="D59" s="13" t="s">
        <v>227</v>
      </c>
      <c r="E59" s="13">
        <v>0</v>
      </c>
      <c r="F59" s="13">
        <v>0</v>
      </c>
      <c r="G59" s="13">
        <v>0</v>
      </c>
      <c r="H59" s="13" t="s">
        <v>25</v>
      </c>
      <c r="J59" s="44" t="s">
        <v>1282</v>
      </c>
      <c r="K59" s="44">
        <v>2000</v>
      </c>
      <c r="L59" s="44" t="s">
        <v>359</v>
      </c>
      <c r="M59" s="44" t="s">
        <v>1282</v>
      </c>
      <c r="N59" s="44">
        <v>100134338</v>
      </c>
      <c r="O59" s="44">
        <v>56</v>
      </c>
      <c r="P59" s="44">
        <v>2000</v>
      </c>
      <c r="Q59" s="44" t="s">
        <v>25</v>
      </c>
      <c r="S59" s="3"/>
      <c r="T59" s="3"/>
      <c r="U59" s="3"/>
      <c r="AB59" s="3"/>
      <c r="AC59" s="3"/>
      <c r="AD59" s="3"/>
      <c r="AK59" s="3"/>
      <c r="AL59" s="3"/>
      <c r="AM59" s="3"/>
      <c r="AT59" s="3"/>
      <c r="AU59" s="3"/>
      <c r="AV59" s="3"/>
      <c r="BC59" s="3"/>
      <c r="BD59" s="3"/>
      <c r="BE59" s="3"/>
      <c r="BL59" s="3"/>
      <c r="BM59" s="3"/>
      <c r="BN59" s="3"/>
      <c r="BU59" s="3"/>
      <c r="BV59" s="3"/>
      <c r="BW59" s="3"/>
      <c r="CD59" s="3"/>
      <c r="CE59" s="3"/>
      <c r="CF59" s="3"/>
      <c r="CM59" s="3"/>
      <c r="CN59" s="3"/>
      <c r="CO59" s="3"/>
    </row>
    <row r="60" spans="1:93">
      <c r="A60" s="3" t="s">
        <v>227</v>
      </c>
      <c r="B60" s="3">
        <v>0</v>
      </c>
      <c r="C60" s="3">
        <v>0</v>
      </c>
      <c r="D60" s="13" t="s">
        <v>227</v>
      </c>
      <c r="E60" s="13">
        <v>0</v>
      </c>
      <c r="F60" s="13">
        <v>0</v>
      </c>
      <c r="G60" s="13">
        <v>0</v>
      </c>
      <c r="H60" s="13" t="s">
        <v>25</v>
      </c>
      <c r="J60" s="44" t="s">
        <v>1283</v>
      </c>
      <c r="K60" s="44">
        <v>2001</v>
      </c>
      <c r="L60" s="44" t="s">
        <v>37</v>
      </c>
      <c r="M60" s="44" t="s">
        <v>1283</v>
      </c>
      <c r="N60" s="44">
        <v>100132879</v>
      </c>
      <c r="O60" s="44">
        <v>57</v>
      </c>
      <c r="P60" s="44">
        <v>2001</v>
      </c>
      <c r="Q60" s="44" t="s">
        <v>25</v>
      </c>
      <c r="S60" s="3"/>
      <c r="T60" s="3"/>
      <c r="U60" s="3"/>
      <c r="AB60" s="3"/>
      <c r="AC60" s="3"/>
      <c r="AD60" s="3"/>
      <c r="AK60" s="3"/>
      <c r="AL60" s="3"/>
      <c r="AM60" s="3"/>
      <c r="AT60" s="3"/>
      <c r="AU60" s="3"/>
      <c r="AV60" s="3"/>
      <c r="BC60" s="3"/>
      <c r="BD60" s="3"/>
      <c r="BE60" s="3"/>
      <c r="BL60" s="3"/>
      <c r="BM60" s="3"/>
      <c r="BN60" s="3"/>
      <c r="BU60" s="3"/>
      <c r="BV60" s="3"/>
      <c r="BW60" s="3"/>
      <c r="CD60" s="3"/>
      <c r="CE60" s="3"/>
      <c r="CF60" s="3"/>
      <c r="CM60" s="3"/>
      <c r="CN60" s="3"/>
      <c r="CO60" s="3"/>
    </row>
    <row r="61" spans="1:93">
      <c r="A61" s="3" t="s">
        <v>227</v>
      </c>
      <c r="B61" s="3">
        <v>0</v>
      </c>
      <c r="C61" s="3">
        <v>0</v>
      </c>
      <c r="D61" s="13" t="s">
        <v>227</v>
      </c>
      <c r="E61" s="13">
        <v>0</v>
      </c>
      <c r="F61" s="13">
        <v>0</v>
      </c>
      <c r="G61" s="13">
        <v>0</v>
      </c>
      <c r="H61" s="13" t="s">
        <v>25</v>
      </c>
      <c r="J61" s="44" t="s">
        <v>1239</v>
      </c>
      <c r="K61" s="44">
        <v>2000</v>
      </c>
      <c r="L61" s="44" t="s">
        <v>33</v>
      </c>
      <c r="M61" s="44" t="s">
        <v>1239</v>
      </c>
      <c r="N61" s="44">
        <v>100133167</v>
      </c>
      <c r="O61" s="44">
        <v>58</v>
      </c>
      <c r="P61" s="44">
        <v>2000</v>
      </c>
      <c r="Q61" s="44" t="s">
        <v>25</v>
      </c>
      <c r="S61" s="3"/>
      <c r="T61" s="3"/>
      <c r="U61" s="3"/>
      <c r="AB61" s="3"/>
      <c r="AC61" s="3"/>
      <c r="AD61" s="3"/>
      <c r="AK61" s="3"/>
      <c r="AL61" s="3"/>
      <c r="AM61" s="3"/>
      <c r="AT61" s="3"/>
      <c r="AU61" s="3"/>
      <c r="AV61" s="3"/>
      <c r="BC61" s="3"/>
      <c r="BD61" s="3"/>
      <c r="BE61" s="3"/>
      <c r="BL61" s="3"/>
      <c r="BM61" s="3"/>
      <c r="BN61" s="3"/>
      <c r="BU61" s="3"/>
      <c r="BV61" s="3"/>
      <c r="BW61" s="3"/>
      <c r="CD61" s="3"/>
      <c r="CE61" s="3"/>
      <c r="CF61" s="3"/>
      <c r="CM61" s="3"/>
      <c r="CN61" s="3"/>
      <c r="CO61" s="3"/>
    </row>
    <row r="62" spans="1:93">
      <c r="A62" s="3" t="s">
        <v>227</v>
      </c>
      <c r="B62" s="3">
        <v>0</v>
      </c>
      <c r="C62" s="3">
        <v>0</v>
      </c>
      <c r="D62" s="13" t="s">
        <v>227</v>
      </c>
      <c r="E62" s="13">
        <v>0</v>
      </c>
      <c r="F62" s="13">
        <v>0</v>
      </c>
      <c r="G62" s="13">
        <v>0</v>
      </c>
      <c r="H62" s="13" t="s">
        <v>25</v>
      </c>
      <c r="J62" s="45" t="s">
        <v>1284</v>
      </c>
      <c r="K62" s="45">
        <v>2000</v>
      </c>
      <c r="L62" s="45" t="s">
        <v>45</v>
      </c>
      <c r="M62" s="46" t="s">
        <v>1284</v>
      </c>
      <c r="N62" s="46">
        <v>100124948</v>
      </c>
      <c r="O62" s="46">
        <v>59</v>
      </c>
      <c r="P62" s="46">
        <v>2000</v>
      </c>
      <c r="Q62" s="46" t="s">
        <v>25</v>
      </c>
      <c r="S62" s="3"/>
      <c r="T62" s="3"/>
      <c r="U62" s="3"/>
      <c r="AB62" s="3"/>
      <c r="AC62" s="3"/>
      <c r="AD62" s="3"/>
      <c r="AK62" s="3"/>
      <c r="AL62" s="3"/>
      <c r="AM62" s="3"/>
      <c r="AT62" s="3"/>
      <c r="AU62" s="3"/>
      <c r="AV62" s="3"/>
      <c r="BC62" s="3"/>
      <c r="BD62" s="3"/>
      <c r="BE62" s="3"/>
      <c r="BL62" s="3"/>
      <c r="BM62" s="3"/>
      <c r="BN62" s="3"/>
      <c r="BU62" s="3"/>
      <c r="BV62" s="3"/>
      <c r="BW62" s="3"/>
      <c r="CD62" s="3"/>
      <c r="CE62" s="3"/>
      <c r="CF62" s="3"/>
      <c r="CM62" s="3"/>
      <c r="CN62" s="3"/>
      <c r="CO62" s="3"/>
    </row>
    <row r="63" spans="1:93">
      <c r="A63" s="3" t="s">
        <v>227</v>
      </c>
      <c r="B63" s="3">
        <v>0</v>
      </c>
      <c r="C63" s="3">
        <v>0</v>
      </c>
      <c r="D63" s="13" t="s">
        <v>227</v>
      </c>
      <c r="E63" s="13">
        <v>0</v>
      </c>
      <c r="F63" s="13">
        <v>0</v>
      </c>
      <c r="G63" s="13">
        <v>0</v>
      </c>
      <c r="H63" s="13" t="s">
        <v>25</v>
      </c>
      <c r="J63" s="45" t="s">
        <v>1285</v>
      </c>
      <c r="K63" s="45">
        <v>2002</v>
      </c>
      <c r="L63" s="45" t="s">
        <v>37</v>
      </c>
      <c r="M63" s="46" t="s">
        <v>1285</v>
      </c>
      <c r="N63" s="46">
        <v>100133236</v>
      </c>
      <c r="O63" s="46">
        <v>60</v>
      </c>
      <c r="P63" s="46">
        <v>2002</v>
      </c>
      <c r="Q63" s="46" t="s">
        <v>25</v>
      </c>
      <c r="S63" s="3"/>
      <c r="T63" s="3"/>
      <c r="U63" s="3"/>
      <c r="AB63" s="3"/>
      <c r="AC63" s="3"/>
      <c r="AD63" s="3"/>
      <c r="AK63" s="3"/>
      <c r="AL63" s="3"/>
      <c r="AM63" s="3"/>
      <c r="AT63" s="3"/>
      <c r="AU63" s="3"/>
      <c r="AV63" s="3"/>
      <c r="BC63" s="3"/>
      <c r="BD63" s="3"/>
      <c r="BE63" s="3"/>
      <c r="BL63" s="3"/>
      <c r="BM63" s="3"/>
      <c r="BN63" s="3"/>
      <c r="BU63" s="3"/>
      <c r="BV63" s="3"/>
      <c r="BW63" s="3"/>
      <c r="CD63" s="3"/>
      <c r="CE63" s="3"/>
      <c r="CF63" s="3"/>
      <c r="CM63" s="3"/>
      <c r="CN63" s="3"/>
      <c r="CO63" s="3"/>
    </row>
    <row r="64" spans="1:93">
      <c r="A64" s="3" t="s">
        <v>227</v>
      </c>
      <c r="B64" s="3">
        <v>0</v>
      </c>
      <c r="C64" s="3">
        <v>0</v>
      </c>
      <c r="D64" s="13" t="s">
        <v>227</v>
      </c>
      <c r="E64" s="13">
        <v>0</v>
      </c>
      <c r="F64" s="13">
        <v>0</v>
      </c>
      <c r="G64" s="13">
        <v>0</v>
      </c>
      <c r="H64" s="13" t="s">
        <v>25</v>
      </c>
      <c r="J64" s="45" t="s">
        <v>1286</v>
      </c>
      <c r="K64" s="45">
        <v>2003</v>
      </c>
      <c r="L64" s="45" t="s">
        <v>143</v>
      </c>
      <c r="M64" s="46" t="s">
        <v>1286</v>
      </c>
      <c r="N64" s="46">
        <v>100129182</v>
      </c>
      <c r="O64" s="46">
        <v>61</v>
      </c>
      <c r="P64" s="46">
        <v>2003</v>
      </c>
      <c r="Q64" s="46" t="s">
        <v>25</v>
      </c>
      <c r="S64" s="3"/>
      <c r="T64" s="3"/>
      <c r="U64" s="3"/>
      <c r="AB64" s="3"/>
      <c r="AC64" s="3"/>
      <c r="AD64" s="3"/>
      <c r="AK64" s="3"/>
      <c r="AL64" s="3"/>
      <c r="AM64" s="3"/>
      <c r="AT64" s="3"/>
      <c r="AU64" s="3"/>
      <c r="AV64" s="3"/>
      <c r="BC64" s="3"/>
      <c r="BD64" s="3"/>
      <c r="BE64" s="3"/>
      <c r="BL64" s="3"/>
      <c r="BM64" s="3"/>
      <c r="BN64" s="3"/>
      <c r="BU64" s="3"/>
      <c r="BV64" s="3"/>
      <c r="BW64" s="3"/>
      <c r="CD64" s="3"/>
      <c r="CE64" s="3"/>
      <c r="CF64" s="3"/>
      <c r="CM64" s="3"/>
      <c r="CN64" s="3"/>
      <c r="CO64" s="3"/>
    </row>
    <row r="65" spans="1:93">
      <c r="A65" s="3" t="s">
        <v>227</v>
      </c>
      <c r="B65" s="3">
        <v>0</v>
      </c>
      <c r="C65" s="3">
        <v>0</v>
      </c>
      <c r="D65" s="13" t="s">
        <v>227</v>
      </c>
      <c r="E65" s="13">
        <v>0</v>
      </c>
      <c r="F65" s="13">
        <v>0</v>
      </c>
      <c r="G65" s="13">
        <v>0</v>
      </c>
      <c r="H65" s="13" t="s">
        <v>25</v>
      </c>
      <c r="J65" s="45" t="s">
        <v>1287</v>
      </c>
      <c r="K65" s="45">
        <v>2001</v>
      </c>
      <c r="L65" s="45" t="s">
        <v>37</v>
      </c>
      <c r="M65" s="46" t="s">
        <v>1287</v>
      </c>
      <c r="N65" s="46">
        <v>100099644</v>
      </c>
      <c r="O65" s="46">
        <v>62</v>
      </c>
      <c r="P65" s="46">
        <v>2001</v>
      </c>
      <c r="Q65" s="46" t="s">
        <v>25</v>
      </c>
      <c r="S65" s="3"/>
      <c r="T65" s="3"/>
      <c r="U65" s="3"/>
      <c r="AB65" s="3"/>
      <c r="AC65" s="3"/>
      <c r="AD65" s="3"/>
      <c r="AK65" s="3"/>
      <c r="AL65" s="3"/>
      <c r="AM65" s="3"/>
      <c r="AT65" s="3"/>
      <c r="AU65" s="3"/>
      <c r="AV65" s="3"/>
      <c r="BC65" s="3"/>
      <c r="BD65" s="3"/>
      <c r="BE65" s="3"/>
      <c r="BL65" s="3"/>
      <c r="BM65" s="3"/>
      <c r="BN65" s="3"/>
      <c r="BU65" s="3"/>
      <c r="BV65" s="3"/>
      <c r="BW65" s="3"/>
      <c r="CD65" s="3"/>
      <c r="CE65" s="3"/>
      <c r="CF65" s="3"/>
      <c r="CM65" s="3"/>
      <c r="CN65" s="3"/>
      <c r="CO65" s="3"/>
    </row>
    <row r="66" spans="1:93">
      <c r="A66" s="3" t="s">
        <v>227</v>
      </c>
      <c r="B66" s="3">
        <v>0</v>
      </c>
      <c r="C66" s="3">
        <v>0</v>
      </c>
      <c r="D66" s="13" t="s">
        <v>227</v>
      </c>
      <c r="E66" s="13">
        <v>0</v>
      </c>
      <c r="F66" s="13">
        <v>0</v>
      </c>
      <c r="G66" s="13">
        <v>0</v>
      </c>
      <c r="H66" s="13" t="s">
        <v>25</v>
      </c>
      <c r="J66" s="45" t="s">
        <v>1152</v>
      </c>
      <c r="K66" s="45">
        <v>2000</v>
      </c>
      <c r="L66" s="45" t="s">
        <v>71</v>
      </c>
      <c r="M66" s="46" t="s">
        <v>1152</v>
      </c>
      <c r="N66" s="46">
        <v>100128452</v>
      </c>
      <c r="O66" s="46">
        <v>63</v>
      </c>
      <c r="P66" s="46">
        <v>2000</v>
      </c>
      <c r="Q66" s="46" t="s">
        <v>25</v>
      </c>
      <c r="S66" s="3"/>
      <c r="T66" s="3"/>
      <c r="U66" s="3"/>
      <c r="AB66" s="3"/>
      <c r="AC66" s="3"/>
      <c r="AD66" s="3"/>
      <c r="AK66" s="3"/>
      <c r="AL66" s="3"/>
      <c r="AM66" s="3"/>
      <c r="AT66" s="3"/>
      <c r="AU66" s="3"/>
      <c r="AV66" s="3"/>
      <c r="BC66" s="3"/>
      <c r="BD66" s="3"/>
      <c r="BE66" s="3"/>
      <c r="BL66" s="3"/>
      <c r="BM66" s="3"/>
      <c r="BN66" s="3"/>
      <c r="BU66" s="3"/>
      <c r="BV66" s="3"/>
      <c r="BW66" s="3"/>
      <c r="CD66" s="3"/>
      <c r="CE66" s="3"/>
      <c r="CF66" s="3"/>
      <c r="CM66" s="3"/>
      <c r="CN66" s="3"/>
      <c r="CO66" s="3"/>
    </row>
    <row r="67" spans="1:93">
      <c r="A67" s="3" t="s">
        <v>227</v>
      </c>
      <c r="B67" s="3">
        <v>0</v>
      </c>
      <c r="C67" s="3">
        <v>0</v>
      </c>
      <c r="D67" s="13" t="s">
        <v>227</v>
      </c>
      <c r="E67" s="13">
        <v>0</v>
      </c>
      <c r="F67" s="13">
        <v>0</v>
      </c>
      <c r="G67" s="13">
        <v>0</v>
      </c>
      <c r="H67" s="13" t="s">
        <v>25</v>
      </c>
      <c r="J67" s="45" t="s">
        <v>227</v>
      </c>
      <c r="K67" s="45">
        <v>0</v>
      </c>
      <c r="L67" s="45">
        <v>0</v>
      </c>
      <c r="M67" s="46" t="s">
        <v>227</v>
      </c>
      <c r="N67" s="46">
        <v>0</v>
      </c>
      <c r="O67" s="46">
        <v>0</v>
      </c>
      <c r="P67" s="46">
        <v>0</v>
      </c>
      <c r="Q67" s="46" t="s">
        <v>25</v>
      </c>
      <c r="S67" s="3"/>
      <c r="T67" s="3"/>
      <c r="U67" s="3"/>
      <c r="AB67" s="3"/>
      <c r="AC67" s="3"/>
      <c r="AD67" s="3"/>
      <c r="AK67" s="3"/>
      <c r="AL67" s="3"/>
      <c r="AM67" s="3"/>
      <c r="AT67" s="3"/>
      <c r="AU67" s="3"/>
      <c r="AV67" s="3"/>
      <c r="BC67" s="3"/>
      <c r="BD67" s="3"/>
      <c r="BE67" s="3"/>
      <c r="BL67" s="3"/>
      <c r="BM67" s="3"/>
      <c r="BN67" s="3"/>
      <c r="BU67" s="3"/>
      <c r="BV67" s="3"/>
      <c r="BW67" s="3"/>
      <c r="CD67" s="3"/>
      <c r="CE67" s="3"/>
      <c r="CF67" s="3"/>
      <c r="CM67" s="3"/>
      <c r="CN67" s="3"/>
      <c r="CO67" s="3"/>
    </row>
    <row r="68" spans="1:93">
      <c r="A68" s="3" t="s">
        <v>227</v>
      </c>
      <c r="B68" s="3">
        <v>0</v>
      </c>
      <c r="C68" s="3">
        <v>0</v>
      </c>
      <c r="D68" s="13" t="s">
        <v>227</v>
      </c>
      <c r="E68" s="13">
        <v>0</v>
      </c>
      <c r="F68" s="13">
        <v>0</v>
      </c>
      <c r="G68" s="13">
        <v>0</v>
      </c>
      <c r="H68" s="13" t="s">
        <v>25</v>
      </c>
      <c r="J68" s="45" t="s">
        <v>227</v>
      </c>
      <c r="K68" s="45">
        <v>0</v>
      </c>
      <c r="L68" s="45">
        <v>0</v>
      </c>
      <c r="M68" s="46" t="s">
        <v>227</v>
      </c>
      <c r="N68" s="46">
        <v>0</v>
      </c>
      <c r="O68" s="46">
        <v>0</v>
      </c>
      <c r="P68" s="46">
        <v>0</v>
      </c>
      <c r="Q68" s="46" t="s">
        <v>25</v>
      </c>
      <c r="S68" s="3"/>
      <c r="T68" s="3"/>
      <c r="U68" s="3"/>
      <c r="AB68" s="3"/>
      <c r="AC68" s="3"/>
      <c r="AD68" s="3"/>
      <c r="AK68" s="3"/>
      <c r="AL68" s="3"/>
      <c r="AM68" s="3"/>
      <c r="AT68" s="3"/>
      <c r="AU68" s="3"/>
      <c r="AV68" s="3"/>
      <c r="BC68" s="3"/>
      <c r="BD68" s="3"/>
      <c r="BE68" s="3"/>
      <c r="BL68" s="3"/>
      <c r="BM68" s="3"/>
      <c r="BN68" s="3"/>
      <c r="BU68" s="3"/>
      <c r="BV68" s="3"/>
      <c r="BW68" s="3"/>
      <c r="CD68" s="3"/>
      <c r="CE68" s="3"/>
      <c r="CF68" s="3"/>
      <c r="CM68" s="3"/>
      <c r="CN68" s="3"/>
      <c r="CO68" s="3"/>
    </row>
    <row r="69" spans="1:93">
      <c r="A69" s="3" t="s">
        <v>227</v>
      </c>
      <c r="B69" s="3">
        <v>0</v>
      </c>
      <c r="C69" s="3">
        <v>0</v>
      </c>
      <c r="D69" s="13" t="s">
        <v>227</v>
      </c>
      <c r="E69" s="13">
        <v>0</v>
      </c>
      <c r="F69" s="13">
        <v>0</v>
      </c>
      <c r="G69" s="13">
        <v>0</v>
      </c>
      <c r="H69" s="13" t="s">
        <v>25</v>
      </c>
      <c r="J69" s="45" t="s">
        <v>227</v>
      </c>
      <c r="K69" s="45">
        <v>0</v>
      </c>
      <c r="L69" s="45">
        <v>0</v>
      </c>
      <c r="M69" s="46" t="s">
        <v>227</v>
      </c>
      <c r="N69" s="46">
        <v>0</v>
      </c>
      <c r="O69" s="46">
        <v>0</v>
      </c>
      <c r="P69" s="46">
        <v>0</v>
      </c>
      <c r="Q69" s="46" t="s">
        <v>25</v>
      </c>
      <c r="S69" s="3"/>
      <c r="T69" s="3"/>
      <c r="U69" s="3"/>
      <c r="AB69" s="3"/>
      <c r="AC69" s="3"/>
      <c r="AD69" s="3"/>
      <c r="AK69" s="3"/>
      <c r="AL69" s="3"/>
      <c r="AM69" s="3"/>
      <c r="AT69" s="3"/>
      <c r="AU69" s="3"/>
      <c r="AV69" s="3"/>
      <c r="BC69" s="3"/>
      <c r="BD69" s="3"/>
      <c r="BE69" s="3"/>
      <c r="BL69" s="3"/>
      <c r="BM69" s="3"/>
      <c r="BN69" s="3"/>
      <c r="BU69" s="3"/>
      <c r="BV69" s="3"/>
      <c r="BW69" s="3"/>
      <c r="CD69" s="3"/>
      <c r="CE69" s="3"/>
      <c r="CF69" s="3"/>
      <c r="CM69" s="3"/>
      <c r="CN69" s="3"/>
      <c r="CO69" s="3"/>
    </row>
    <row r="70" spans="1:93">
      <c r="A70" s="3" t="s">
        <v>227</v>
      </c>
      <c r="B70" s="3">
        <v>0</v>
      </c>
      <c r="C70" s="3">
        <v>0</v>
      </c>
      <c r="D70" s="13" t="s">
        <v>227</v>
      </c>
      <c r="E70" s="13">
        <v>0</v>
      </c>
      <c r="F70" s="13">
        <v>0</v>
      </c>
      <c r="G70" s="13">
        <v>0</v>
      </c>
      <c r="H70" s="13" t="s">
        <v>25</v>
      </c>
      <c r="J70" s="45" t="s">
        <v>227</v>
      </c>
      <c r="K70" s="45">
        <v>0</v>
      </c>
      <c r="L70" s="45">
        <v>0</v>
      </c>
      <c r="M70" s="46" t="s">
        <v>227</v>
      </c>
      <c r="N70" s="46">
        <v>0</v>
      </c>
      <c r="O70" s="46">
        <v>0</v>
      </c>
      <c r="P70" s="46">
        <v>0</v>
      </c>
      <c r="Q70" s="46" t="s">
        <v>25</v>
      </c>
      <c r="S70" s="3"/>
      <c r="T70" s="3"/>
      <c r="U70" s="3"/>
      <c r="AB70" s="3"/>
      <c r="AC70" s="3"/>
      <c r="AD70" s="3"/>
      <c r="AK70" s="3"/>
      <c r="AL70" s="3"/>
      <c r="AM70" s="3"/>
      <c r="AT70" s="3"/>
      <c r="AU70" s="3"/>
      <c r="AV70" s="3"/>
      <c r="BC70" s="3"/>
      <c r="BD70" s="3"/>
      <c r="BE70" s="3"/>
      <c r="BL70" s="3"/>
      <c r="BM70" s="3"/>
      <c r="BN70" s="3"/>
      <c r="BU70" s="3"/>
      <c r="BV70" s="3"/>
      <c r="BW70" s="3"/>
      <c r="CD70" s="3"/>
      <c r="CE70" s="3"/>
      <c r="CF70" s="3"/>
      <c r="CM70" s="3"/>
      <c r="CN70" s="3"/>
      <c r="CO70" s="3"/>
    </row>
    <row r="71" spans="1:93">
      <c r="A71" s="3" t="s">
        <v>227</v>
      </c>
      <c r="B71" s="3">
        <v>0</v>
      </c>
      <c r="C71" s="3">
        <v>0</v>
      </c>
      <c r="D71" s="13" t="s">
        <v>227</v>
      </c>
      <c r="E71" s="13">
        <v>0</v>
      </c>
      <c r="F71" s="13">
        <v>0</v>
      </c>
      <c r="G71" s="13">
        <v>0</v>
      </c>
      <c r="H71" s="13" t="s">
        <v>25</v>
      </c>
      <c r="J71" s="45" t="s">
        <v>227</v>
      </c>
      <c r="K71" s="45">
        <v>0</v>
      </c>
      <c r="L71" s="45">
        <v>0</v>
      </c>
      <c r="M71" s="46" t="s">
        <v>227</v>
      </c>
      <c r="N71" s="46">
        <v>0</v>
      </c>
      <c r="O71" s="46">
        <v>0</v>
      </c>
      <c r="P71" s="46">
        <v>0</v>
      </c>
      <c r="Q71" s="46" t="s">
        <v>25</v>
      </c>
      <c r="S71" s="3"/>
      <c r="T71" s="3"/>
      <c r="U71" s="3"/>
      <c r="AB71" s="3"/>
      <c r="AC71" s="3"/>
      <c r="AD71" s="3"/>
      <c r="AK71" s="3"/>
      <c r="AL71" s="3"/>
      <c r="AM71" s="3"/>
      <c r="AT71" s="3"/>
      <c r="AU71" s="3"/>
      <c r="AV71" s="3"/>
      <c r="BC71" s="3"/>
      <c r="BD71" s="3"/>
      <c r="BE71" s="3"/>
      <c r="BL71" s="3"/>
      <c r="BM71" s="3"/>
      <c r="BN71" s="3"/>
      <c r="BU71" s="3"/>
      <c r="BV71" s="3"/>
      <c r="BW71" s="3"/>
      <c r="CD71" s="3"/>
      <c r="CE71" s="3"/>
      <c r="CF71" s="3"/>
      <c r="CM71" s="3"/>
      <c r="CN71" s="3"/>
      <c r="CO71" s="3"/>
    </row>
    <row r="72" spans="1:93">
      <c r="A72" s="3" t="s">
        <v>227</v>
      </c>
      <c r="B72" s="3">
        <v>0</v>
      </c>
      <c r="C72" s="3">
        <v>0</v>
      </c>
      <c r="D72" s="13" t="s">
        <v>227</v>
      </c>
      <c r="E72" s="13">
        <v>0</v>
      </c>
      <c r="F72" s="13">
        <v>0</v>
      </c>
      <c r="G72" s="13">
        <v>0</v>
      </c>
      <c r="H72" s="13" t="s">
        <v>25</v>
      </c>
      <c r="J72" s="45" t="s">
        <v>227</v>
      </c>
      <c r="K72" s="45">
        <v>0</v>
      </c>
      <c r="L72" s="45">
        <v>0</v>
      </c>
      <c r="M72" s="46" t="s">
        <v>227</v>
      </c>
      <c r="N72" s="46">
        <v>0</v>
      </c>
      <c r="O72" s="46">
        <v>0</v>
      </c>
      <c r="P72" s="46">
        <v>0</v>
      </c>
      <c r="Q72" s="46" t="s">
        <v>25</v>
      </c>
      <c r="S72" s="3"/>
      <c r="T72" s="3"/>
      <c r="U72" s="3"/>
      <c r="AB72" s="3"/>
      <c r="AC72" s="3"/>
      <c r="AD72" s="3"/>
      <c r="AK72" s="3"/>
      <c r="AL72" s="3"/>
      <c r="AM72" s="3"/>
      <c r="AT72" s="3"/>
      <c r="AU72" s="3"/>
      <c r="AV72" s="3"/>
      <c r="BC72" s="3"/>
      <c r="BD72" s="3"/>
      <c r="BE72" s="3"/>
      <c r="BL72" s="3"/>
      <c r="BM72" s="3"/>
      <c r="BN72" s="3"/>
      <c r="BU72" s="3"/>
      <c r="BV72" s="3"/>
      <c r="BW72" s="3"/>
      <c r="CD72" s="3"/>
      <c r="CE72" s="3"/>
      <c r="CF72" s="3"/>
      <c r="CM72" s="3"/>
      <c r="CN72" s="3"/>
      <c r="CO72" s="3"/>
    </row>
    <row r="73" spans="1:93">
      <c r="A73" s="3" t="s">
        <v>227</v>
      </c>
      <c r="B73" s="3">
        <v>0</v>
      </c>
      <c r="C73" s="3">
        <v>0</v>
      </c>
      <c r="D73" s="13" t="s">
        <v>227</v>
      </c>
      <c r="E73" s="13">
        <v>0</v>
      </c>
      <c r="F73" s="13">
        <v>0</v>
      </c>
      <c r="G73" s="13">
        <v>0</v>
      </c>
      <c r="H73" s="13" t="s">
        <v>25</v>
      </c>
      <c r="J73" s="45" t="s">
        <v>227</v>
      </c>
      <c r="K73" s="45">
        <v>0</v>
      </c>
      <c r="L73" s="45">
        <v>0</v>
      </c>
      <c r="M73" s="46" t="s">
        <v>227</v>
      </c>
      <c r="N73" s="46">
        <v>0</v>
      </c>
      <c r="O73" s="46">
        <v>0</v>
      </c>
      <c r="P73" s="46">
        <v>0</v>
      </c>
      <c r="Q73" s="46" t="s">
        <v>25</v>
      </c>
      <c r="S73" s="3"/>
      <c r="T73" s="3"/>
      <c r="U73" s="3"/>
      <c r="AB73" s="3"/>
      <c r="AC73" s="3"/>
      <c r="AD73" s="3"/>
      <c r="AK73" s="3"/>
      <c r="AL73" s="3"/>
      <c r="AM73" s="3"/>
      <c r="AT73" s="3"/>
      <c r="AU73" s="3"/>
      <c r="AV73" s="3"/>
      <c r="BC73" s="3"/>
      <c r="BD73" s="3"/>
      <c r="BE73" s="3"/>
      <c r="BL73" s="3"/>
      <c r="BM73" s="3"/>
      <c r="BN73" s="3"/>
      <c r="BU73" s="3"/>
      <c r="BV73" s="3"/>
      <c r="BW73" s="3"/>
      <c r="CD73" s="3"/>
      <c r="CE73" s="3"/>
      <c r="CF73" s="3"/>
      <c r="CM73" s="3"/>
      <c r="CN73" s="3"/>
      <c r="CO73" s="3"/>
    </row>
    <row r="74" spans="1:93">
      <c r="A74" s="3" t="s">
        <v>227</v>
      </c>
      <c r="B74" s="3">
        <v>0</v>
      </c>
      <c r="C74" s="3">
        <v>0</v>
      </c>
      <c r="D74" s="13" t="s">
        <v>227</v>
      </c>
      <c r="E74" s="13">
        <v>0</v>
      </c>
      <c r="F74" s="13">
        <v>0</v>
      </c>
      <c r="G74" s="13">
        <v>0</v>
      </c>
      <c r="H74" s="13" t="s">
        <v>25</v>
      </c>
      <c r="J74" s="45" t="s">
        <v>227</v>
      </c>
      <c r="K74" s="45">
        <v>0</v>
      </c>
      <c r="L74" s="45">
        <v>0</v>
      </c>
      <c r="M74" s="46" t="s">
        <v>227</v>
      </c>
      <c r="N74" s="46">
        <v>0</v>
      </c>
      <c r="O74" s="46">
        <v>0</v>
      </c>
      <c r="P74" s="46">
        <v>0</v>
      </c>
      <c r="Q74" s="46" t="s">
        <v>25</v>
      </c>
      <c r="S74" s="3"/>
      <c r="T74" s="3"/>
      <c r="U74" s="3"/>
      <c r="AB74" s="3"/>
      <c r="AC74" s="3"/>
      <c r="AD74" s="3"/>
      <c r="AK74" s="3"/>
      <c r="AL74" s="3"/>
      <c r="AM74" s="3"/>
      <c r="AT74" s="3"/>
      <c r="AU74" s="3"/>
      <c r="AV74" s="3"/>
      <c r="BC74" s="3"/>
      <c r="BD74" s="3"/>
      <c r="BE74" s="3"/>
      <c r="BL74" s="3"/>
      <c r="BM74" s="3"/>
      <c r="BN74" s="3"/>
      <c r="BU74" s="3"/>
      <c r="BV74" s="3"/>
      <c r="BW74" s="3"/>
      <c r="CD74" s="3"/>
      <c r="CE74" s="3"/>
      <c r="CF74" s="3"/>
      <c r="CM74" s="3"/>
      <c r="CN74" s="3"/>
      <c r="CO74" s="3"/>
    </row>
    <row r="75" spans="1:93">
      <c r="A75" s="3" t="s">
        <v>227</v>
      </c>
      <c r="B75" s="3">
        <v>0</v>
      </c>
      <c r="C75" s="3">
        <v>0</v>
      </c>
      <c r="D75" s="13" t="s">
        <v>227</v>
      </c>
      <c r="E75" s="13">
        <v>0</v>
      </c>
      <c r="F75" s="13">
        <v>0</v>
      </c>
      <c r="G75" s="13">
        <v>0</v>
      </c>
      <c r="H75" s="13" t="s">
        <v>25</v>
      </c>
      <c r="J75" s="45" t="s">
        <v>227</v>
      </c>
      <c r="K75" s="45">
        <v>0</v>
      </c>
      <c r="L75" s="45">
        <v>0</v>
      </c>
      <c r="M75" s="46" t="s">
        <v>227</v>
      </c>
      <c r="N75" s="46">
        <v>0</v>
      </c>
      <c r="O75" s="46">
        <v>0</v>
      </c>
      <c r="P75" s="46">
        <v>0</v>
      </c>
      <c r="Q75" s="46" t="s">
        <v>25</v>
      </c>
      <c r="S75" s="3"/>
      <c r="T75" s="3"/>
      <c r="U75" s="3"/>
      <c r="AB75" s="3"/>
      <c r="AC75" s="3"/>
      <c r="AD75" s="3"/>
      <c r="AK75" s="3"/>
      <c r="AL75" s="3"/>
      <c r="AM75" s="3"/>
      <c r="AT75" s="3"/>
      <c r="AU75" s="3"/>
      <c r="AV75" s="3"/>
      <c r="BC75" s="3"/>
      <c r="BD75" s="3"/>
      <c r="BE75" s="3"/>
      <c r="BL75" s="3"/>
      <c r="BM75" s="3"/>
      <c r="BN75" s="3"/>
      <c r="BU75" s="3"/>
      <c r="BV75" s="3"/>
      <c r="BW75" s="3"/>
      <c r="CD75" s="3"/>
      <c r="CE75" s="3"/>
      <c r="CF75" s="3"/>
      <c r="CM75" s="3"/>
      <c r="CN75" s="3"/>
      <c r="CO75" s="3"/>
    </row>
    <row r="76" spans="1:93">
      <c r="A76" s="3" t="s">
        <v>227</v>
      </c>
      <c r="B76" s="3">
        <v>0</v>
      </c>
      <c r="C76" s="3">
        <v>0</v>
      </c>
      <c r="D76" s="13" t="s">
        <v>227</v>
      </c>
      <c r="E76" s="13">
        <v>0</v>
      </c>
      <c r="F76" s="13">
        <v>0</v>
      </c>
      <c r="G76" s="13">
        <v>0</v>
      </c>
      <c r="H76" s="13" t="s">
        <v>25</v>
      </c>
      <c r="J76" s="45" t="s">
        <v>227</v>
      </c>
      <c r="K76" s="45">
        <v>0</v>
      </c>
      <c r="L76" s="45">
        <v>0</v>
      </c>
      <c r="M76" s="46" t="s">
        <v>227</v>
      </c>
      <c r="N76" s="46">
        <v>0</v>
      </c>
      <c r="O76" s="46">
        <v>0</v>
      </c>
      <c r="P76" s="46">
        <v>0</v>
      </c>
      <c r="Q76" s="46" t="s">
        <v>25</v>
      </c>
      <c r="S76" s="3"/>
      <c r="T76" s="3"/>
      <c r="U76" s="3"/>
      <c r="AB76" s="3"/>
      <c r="AC76" s="3"/>
      <c r="AD76" s="3"/>
      <c r="AK76" s="3"/>
      <c r="AL76" s="3"/>
      <c r="AM76" s="3"/>
      <c r="AT76" s="3"/>
      <c r="AU76" s="3"/>
      <c r="AV76" s="3"/>
      <c r="BC76" s="3"/>
      <c r="BD76" s="3"/>
      <c r="BE76" s="3"/>
      <c r="BL76" s="3"/>
      <c r="BM76" s="3"/>
      <c r="BN76" s="3"/>
      <c r="BU76" s="3"/>
      <c r="BV76" s="3"/>
      <c r="BW76" s="3"/>
      <c r="CD76" s="3"/>
      <c r="CE76" s="3"/>
      <c r="CF76" s="3"/>
      <c r="CM76" s="3"/>
      <c r="CN76" s="3"/>
      <c r="CO76" s="3"/>
    </row>
    <row r="77" spans="1:93">
      <c r="A77" s="3" t="s">
        <v>227</v>
      </c>
      <c r="B77" s="3">
        <v>0</v>
      </c>
      <c r="C77" s="3">
        <v>0</v>
      </c>
      <c r="D77" s="13" t="s">
        <v>227</v>
      </c>
      <c r="E77" s="13">
        <v>0</v>
      </c>
      <c r="F77" s="13">
        <v>0</v>
      </c>
      <c r="G77" s="13">
        <v>0</v>
      </c>
      <c r="H77" s="13" t="s">
        <v>25</v>
      </c>
      <c r="J77" s="45" t="s">
        <v>227</v>
      </c>
      <c r="K77" s="45">
        <v>0</v>
      </c>
      <c r="L77" s="45">
        <v>0</v>
      </c>
      <c r="M77" s="46" t="s">
        <v>227</v>
      </c>
      <c r="N77" s="46">
        <v>0</v>
      </c>
      <c r="O77" s="46">
        <v>0</v>
      </c>
      <c r="P77" s="46">
        <v>0</v>
      </c>
      <c r="Q77" s="46" t="s">
        <v>25</v>
      </c>
      <c r="S77" s="3"/>
      <c r="T77" s="3"/>
      <c r="U77" s="3"/>
      <c r="AB77" s="3"/>
      <c r="AC77" s="3"/>
      <c r="AD77" s="3"/>
      <c r="AK77" s="3"/>
      <c r="AL77" s="3"/>
      <c r="AM77" s="3"/>
      <c r="AT77" s="3"/>
      <c r="AU77" s="3"/>
      <c r="AV77" s="3"/>
      <c r="BC77" s="3"/>
      <c r="BD77" s="3"/>
      <c r="BE77" s="3"/>
      <c r="BL77" s="3"/>
      <c r="BM77" s="3"/>
      <c r="BN77" s="3"/>
      <c r="BU77" s="3"/>
      <c r="BV77" s="3"/>
      <c r="BW77" s="3"/>
      <c r="CD77" s="3"/>
      <c r="CE77" s="3"/>
      <c r="CF77" s="3"/>
      <c r="CM77" s="3"/>
      <c r="CN77" s="3"/>
      <c r="CO77" s="3"/>
    </row>
    <row r="78" spans="1:93">
      <c r="A78" s="3" t="s">
        <v>227</v>
      </c>
      <c r="B78" s="3">
        <v>0</v>
      </c>
      <c r="C78" s="3">
        <v>0</v>
      </c>
      <c r="D78" s="13" t="s">
        <v>227</v>
      </c>
      <c r="E78" s="13">
        <v>0</v>
      </c>
      <c r="F78" s="13">
        <v>0</v>
      </c>
      <c r="G78" s="13">
        <v>0</v>
      </c>
      <c r="H78" s="13" t="s">
        <v>25</v>
      </c>
      <c r="J78" s="45" t="s">
        <v>227</v>
      </c>
      <c r="K78" s="45">
        <v>0</v>
      </c>
      <c r="L78" s="45">
        <v>0</v>
      </c>
      <c r="M78" s="46" t="s">
        <v>227</v>
      </c>
      <c r="N78" s="46">
        <v>0</v>
      </c>
      <c r="O78" s="46">
        <v>0</v>
      </c>
      <c r="P78" s="46">
        <v>0</v>
      </c>
      <c r="Q78" s="46" t="s">
        <v>25</v>
      </c>
      <c r="S78" s="3"/>
      <c r="T78" s="3"/>
      <c r="U78" s="3"/>
      <c r="AB78" s="3"/>
      <c r="AC78" s="3"/>
      <c r="AD78" s="3"/>
      <c r="AK78" s="3"/>
      <c r="AL78" s="3"/>
      <c r="AM78" s="3"/>
      <c r="AT78" s="3"/>
      <c r="AU78" s="3"/>
      <c r="AV78" s="3"/>
      <c r="BC78" s="3"/>
      <c r="BD78" s="3"/>
      <c r="BE78" s="3"/>
      <c r="BL78" s="3"/>
      <c r="BM78" s="3"/>
      <c r="BN78" s="3"/>
      <c r="BU78" s="3"/>
      <c r="BV78" s="3"/>
      <c r="BW78" s="3"/>
      <c r="CD78" s="3"/>
      <c r="CE78" s="3"/>
      <c r="CF78" s="3"/>
      <c r="CM78" s="3"/>
      <c r="CN78" s="3"/>
      <c r="CO78" s="3"/>
    </row>
    <row r="79" spans="1:93">
      <c r="A79" s="3" t="s">
        <v>227</v>
      </c>
      <c r="B79" s="3">
        <v>0</v>
      </c>
      <c r="C79" s="3">
        <v>0</v>
      </c>
      <c r="D79" s="13" t="s">
        <v>227</v>
      </c>
      <c r="E79" s="13">
        <v>0</v>
      </c>
      <c r="F79" s="13">
        <v>0</v>
      </c>
      <c r="G79" s="13">
        <v>0</v>
      </c>
      <c r="H79" s="13" t="s">
        <v>25</v>
      </c>
      <c r="J79" s="45" t="s">
        <v>227</v>
      </c>
      <c r="K79" s="45">
        <v>0</v>
      </c>
      <c r="L79" s="45">
        <v>0</v>
      </c>
      <c r="M79" s="46" t="s">
        <v>227</v>
      </c>
      <c r="N79" s="46">
        <v>0</v>
      </c>
      <c r="O79" s="46">
        <v>0</v>
      </c>
      <c r="P79" s="46">
        <v>0</v>
      </c>
      <c r="Q79" s="46" t="s">
        <v>25</v>
      </c>
      <c r="S79" s="3"/>
      <c r="T79" s="3"/>
      <c r="U79" s="3"/>
      <c r="AB79" s="3"/>
      <c r="AC79" s="3"/>
      <c r="AD79" s="3"/>
      <c r="AK79" s="3"/>
      <c r="AL79" s="3"/>
      <c r="AM79" s="3"/>
      <c r="AT79" s="3"/>
      <c r="AU79" s="3"/>
      <c r="AV79" s="3"/>
      <c r="BC79" s="3"/>
      <c r="BD79" s="3"/>
      <c r="BE79" s="3"/>
      <c r="BL79" s="3"/>
      <c r="BM79" s="3"/>
      <c r="BN79" s="3"/>
      <c r="BU79" s="3"/>
      <c r="BV79" s="3"/>
      <c r="BW79" s="3"/>
      <c r="CD79" s="3"/>
      <c r="CE79" s="3"/>
      <c r="CF79" s="3"/>
      <c r="CM79" s="3"/>
      <c r="CN79" s="3"/>
      <c r="CO79" s="3"/>
    </row>
    <row r="80" spans="1:93">
      <c r="A80" s="3" t="s">
        <v>227</v>
      </c>
      <c r="B80" s="3">
        <v>0</v>
      </c>
      <c r="C80" s="3">
        <v>0</v>
      </c>
      <c r="D80" s="13" t="s">
        <v>227</v>
      </c>
      <c r="E80" s="13">
        <v>0</v>
      </c>
      <c r="F80" s="13">
        <v>0</v>
      </c>
      <c r="G80" s="13">
        <v>0</v>
      </c>
      <c r="H80" s="13" t="s">
        <v>25</v>
      </c>
      <c r="J80" s="45" t="s">
        <v>227</v>
      </c>
      <c r="K80" s="45">
        <v>0</v>
      </c>
      <c r="L80" s="45">
        <v>0</v>
      </c>
      <c r="M80" s="46" t="s">
        <v>227</v>
      </c>
      <c r="N80" s="46">
        <v>0</v>
      </c>
      <c r="O80" s="46">
        <v>0</v>
      </c>
      <c r="P80" s="46">
        <v>0</v>
      </c>
      <c r="Q80" s="46" t="s">
        <v>25</v>
      </c>
      <c r="S80" s="3"/>
      <c r="T80" s="3"/>
      <c r="U80" s="3"/>
      <c r="AB80" s="3"/>
      <c r="AC80" s="3"/>
      <c r="AD80" s="3"/>
      <c r="AK80" s="3"/>
      <c r="AL80" s="3"/>
      <c r="AM80" s="3"/>
      <c r="AT80" s="3"/>
      <c r="AU80" s="3"/>
      <c r="AV80" s="3"/>
      <c r="BC80" s="3"/>
      <c r="BD80" s="3"/>
      <c r="BE80" s="3"/>
      <c r="BL80" s="3"/>
      <c r="BM80" s="3"/>
      <c r="BN80" s="3"/>
      <c r="BU80" s="3"/>
      <c r="BV80" s="3"/>
      <c r="BW80" s="3"/>
      <c r="CD80" s="3"/>
      <c r="CE80" s="3"/>
      <c r="CF80" s="3"/>
      <c r="CM80" s="3"/>
      <c r="CN80" s="3"/>
      <c r="CO80" s="3"/>
    </row>
    <row r="81" spans="1:93">
      <c r="A81" s="3" t="s">
        <v>227</v>
      </c>
      <c r="B81" s="3">
        <v>0</v>
      </c>
      <c r="C81" s="3">
        <v>0</v>
      </c>
      <c r="D81" s="13" t="s">
        <v>227</v>
      </c>
      <c r="E81" s="13">
        <v>0</v>
      </c>
      <c r="F81" s="13">
        <v>0</v>
      </c>
      <c r="G81" s="13">
        <v>0</v>
      </c>
      <c r="H81" s="13" t="s">
        <v>25</v>
      </c>
      <c r="J81" s="45" t="s">
        <v>227</v>
      </c>
      <c r="K81" s="45">
        <v>0</v>
      </c>
      <c r="L81" s="45">
        <v>0</v>
      </c>
      <c r="M81" s="46" t="s">
        <v>227</v>
      </c>
      <c r="N81" s="46">
        <v>0</v>
      </c>
      <c r="O81" s="46">
        <v>0</v>
      </c>
      <c r="P81" s="46">
        <v>0</v>
      </c>
      <c r="Q81" s="46" t="s">
        <v>25</v>
      </c>
      <c r="S81" s="3"/>
      <c r="T81" s="3"/>
      <c r="U81" s="3"/>
      <c r="AB81" s="3"/>
      <c r="AC81" s="3"/>
      <c r="AD81" s="3"/>
      <c r="AK81" s="3"/>
      <c r="AL81" s="3"/>
      <c r="AM81" s="3"/>
      <c r="AT81" s="3"/>
      <c r="AU81" s="3"/>
      <c r="AV81" s="3"/>
      <c r="BC81" s="3"/>
      <c r="BD81" s="3"/>
      <c r="BE81" s="3"/>
      <c r="BL81" s="3"/>
      <c r="BM81" s="3"/>
      <c r="BN81" s="3"/>
      <c r="BU81" s="3"/>
      <c r="BV81" s="3"/>
      <c r="BW81" s="3"/>
      <c r="CD81" s="3"/>
      <c r="CE81" s="3"/>
      <c r="CF81" s="3"/>
      <c r="CM81" s="3"/>
      <c r="CN81" s="3"/>
      <c r="CO81" s="3"/>
    </row>
    <row r="82" spans="1:93">
      <c r="A82" s="3" t="s">
        <v>227</v>
      </c>
      <c r="B82" s="3">
        <v>0</v>
      </c>
      <c r="C82" s="3">
        <v>0</v>
      </c>
      <c r="D82" s="13" t="s">
        <v>227</v>
      </c>
      <c r="E82" s="13">
        <v>0</v>
      </c>
      <c r="F82" s="13">
        <v>0</v>
      </c>
      <c r="G82" s="13">
        <v>0</v>
      </c>
      <c r="H82" s="13" t="s">
        <v>25</v>
      </c>
      <c r="J82" s="45" t="s">
        <v>227</v>
      </c>
      <c r="K82" s="45">
        <v>0</v>
      </c>
      <c r="L82" s="45">
        <v>0</v>
      </c>
      <c r="M82" s="46" t="s">
        <v>227</v>
      </c>
      <c r="N82" s="46">
        <v>0</v>
      </c>
      <c r="O82" s="46">
        <v>0</v>
      </c>
      <c r="P82" s="46">
        <v>0</v>
      </c>
      <c r="Q82" s="46" t="s">
        <v>25</v>
      </c>
      <c r="S82" s="3"/>
      <c r="T82" s="3"/>
      <c r="U82" s="3"/>
      <c r="AB82" s="3"/>
      <c r="AC82" s="3"/>
      <c r="AD82" s="3"/>
      <c r="AK82" s="3"/>
      <c r="AL82" s="3"/>
      <c r="AM82" s="3"/>
      <c r="AT82" s="3"/>
      <c r="AU82" s="3"/>
      <c r="AV82" s="3"/>
      <c r="BC82" s="3"/>
      <c r="BD82" s="3"/>
      <c r="BE82" s="3"/>
      <c r="BL82" s="3"/>
      <c r="BM82" s="3"/>
      <c r="BN82" s="3"/>
      <c r="BU82" s="3"/>
      <c r="BV82" s="3"/>
      <c r="BW82" s="3"/>
      <c r="CD82" s="3"/>
      <c r="CE82" s="3"/>
      <c r="CF82" s="3"/>
      <c r="CM82" s="3"/>
      <c r="CN82" s="3"/>
      <c r="CO82" s="3"/>
    </row>
    <row r="83" spans="1:93">
      <c r="A83" s="3" t="s">
        <v>227</v>
      </c>
      <c r="B83" s="3">
        <v>0</v>
      </c>
      <c r="C83" s="3">
        <v>0</v>
      </c>
      <c r="D83" s="13" t="s">
        <v>227</v>
      </c>
      <c r="E83" s="13">
        <v>0</v>
      </c>
      <c r="F83" s="13">
        <v>0</v>
      </c>
      <c r="G83" s="13">
        <v>0</v>
      </c>
      <c r="H83" s="13" t="s">
        <v>25</v>
      </c>
      <c r="J83" s="45" t="s">
        <v>227</v>
      </c>
      <c r="K83" s="45">
        <v>0</v>
      </c>
      <c r="L83" s="45">
        <v>0</v>
      </c>
      <c r="M83" s="46" t="s">
        <v>227</v>
      </c>
      <c r="N83" s="46">
        <v>0</v>
      </c>
      <c r="O83" s="46">
        <v>0</v>
      </c>
      <c r="P83" s="46">
        <v>0</v>
      </c>
      <c r="Q83" s="46" t="s">
        <v>25</v>
      </c>
      <c r="S83" s="3"/>
      <c r="T83" s="3"/>
      <c r="U83" s="3"/>
      <c r="AB83" s="3"/>
      <c r="AC83" s="3"/>
      <c r="AD83" s="3"/>
      <c r="AK83" s="3"/>
      <c r="AL83" s="3"/>
      <c r="AM83" s="3"/>
      <c r="AT83" s="3"/>
      <c r="AU83" s="3"/>
      <c r="AV83" s="3"/>
      <c r="BC83" s="3"/>
      <c r="BD83" s="3"/>
      <c r="BE83" s="3"/>
      <c r="BL83" s="3"/>
      <c r="BM83" s="3"/>
      <c r="BN83" s="3"/>
      <c r="BU83" s="3"/>
      <c r="BV83" s="3"/>
      <c r="BW83" s="3"/>
      <c r="CD83" s="3"/>
      <c r="CE83" s="3"/>
      <c r="CF83" s="3"/>
      <c r="CM83" s="3"/>
      <c r="CN83" s="3"/>
      <c r="CO83" s="3"/>
    </row>
    <row r="84" spans="1:93">
      <c r="A84" s="3" t="s">
        <v>227</v>
      </c>
      <c r="B84" s="3">
        <v>0</v>
      </c>
      <c r="C84" s="3">
        <v>0</v>
      </c>
      <c r="D84" s="13" t="s">
        <v>227</v>
      </c>
      <c r="E84" s="13">
        <v>0</v>
      </c>
      <c r="F84" s="13">
        <v>0</v>
      </c>
      <c r="G84" s="13">
        <v>0</v>
      </c>
      <c r="H84" s="13" t="s">
        <v>25</v>
      </c>
      <c r="J84" s="45" t="s">
        <v>227</v>
      </c>
      <c r="K84" s="45">
        <v>0</v>
      </c>
      <c r="L84" s="45">
        <v>0</v>
      </c>
      <c r="M84" s="46" t="s">
        <v>227</v>
      </c>
      <c r="N84" s="46">
        <v>0</v>
      </c>
      <c r="O84" s="46">
        <v>0</v>
      </c>
      <c r="P84" s="46">
        <v>0</v>
      </c>
      <c r="Q84" s="46" t="s">
        <v>25</v>
      </c>
      <c r="S84" s="3"/>
      <c r="T84" s="3"/>
      <c r="U84" s="3"/>
      <c r="AB84" s="3"/>
      <c r="AC84" s="3"/>
      <c r="AD84" s="3"/>
      <c r="AK84" s="3"/>
      <c r="AL84" s="3"/>
      <c r="AM84" s="3"/>
      <c r="AT84" s="3"/>
      <c r="AU84" s="3"/>
      <c r="AV84" s="3"/>
      <c r="BC84" s="3"/>
      <c r="BD84" s="3"/>
      <c r="BE84" s="3"/>
      <c r="BL84" s="3"/>
      <c r="BM84" s="3"/>
      <c r="BN84" s="3"/>
      <c r="BU84" s="3"/>
      <c r="BV84" s="3"/>
      <c r="BW84" s="3"/>
      <c r="CD84" s="3"/>
      <c r="CE84" s="3"/>
      <c r="CF84" s="3"/>
      <c r="CM84" s="3"/>
      <c r="CN84" s="3"/>
      <c r="CO84" s="3"/>
    </row>
    <row r="85" spans="1:93">
      <c r="A85" s="3" t="s">
        <v>227</v>
      </c>
      <c r="B85" s="3">
        <v>0</v>
      </c>
      <c r="C85" s="3">
        <v>0</v>
      </c>
      <c r="D85" s="13" t="s">
        <v>227</v>
      </c>
      <c r="E85" s="13">
        <v>0</v>
      </c>
      <c r="F85" s="13">
        <v>0</v>
      </c>
      <c r="G85" s="13">
        <v>0</v>
      </c>
      <c r="H85" s="13" t="s">
        <v>25</v>
      </c>
      <c r="J85" s="45" t="s">
        <v>227</v>
      </c>
      <c r="K85" s="45">
        <v>0</v>
      </c>
      <c r="L85" s="45">
        <v>0</v>
      </c>
      <c r="M85" s="46" t="s">
        <v>227</v>
      </c>
      <c r="N85" s="46">
        <v>0</v>
      </c>
      <c r="O85" s="46">
        <v>0</v>
      </c>
      <c r="P85" s="46">
        <v>0</v>
      </c>
      <c r="Q85" s="46" t="s">
        <v>25</v>
      </c>
      <c r="S85" s="3"/>
      <c r="T85" s="3"/>
      <c r="U85" s="3"/>
      <c r="AB85" s="3"/>
      <c r="AC85" s="3"/>
      <c r="AD85" s="3"/>
      <c r="AK85" s="3"/>
      <c r="AL85" s="3"/>
      <c r="AM85" s="3"/>
      <c r="AT85" s="3"/>
      <c r="AU85" s="3"/>
      <c r="AV85" s="3"/>
      <c r="BC85" s="3"/>
      <c r="BD85" s="3"/>
      <c r="BE85" s="3"/>
      <c r="BL85" s="3"/>
      <c r="BM85" s="3"/>
      <c r="BN85" s="3"/>
      <c r="BU85" s="3"/>
      <c r="BV85" s="3"/>
      <c r="BW85" s="3"/>
      <c r="CD85" s="3"/>
      <c r="CE85" s="3"/>
      <c r="CF85" s="3"/>
      <c r="CM85" s="3"/>
      <c r="CN85" s="3"/>
      <c r="CO85" s="3"/>
    </row>
    <row r="86" spans="1:93">
      <c r="A86" s="3" t="s">
        <v>227</v>
      </c>
      <c r="B86" s="3">
        <v>0</v>
      </c>
      <c r="C86" s="3">
        <v>0</v>
      </c>
      <c r="D86" s="13" t="s">
        <v>227</v>
      </c>
      <c r="E86" s="13">
        <v>0</v>
      </c>
      <c r="F86" s="13">
        <v>0</v>
      </c>
      <c r="G86" s="13">
        <v>0</v>
      </c>
      <c r="H86" s="13" t="s">
        <v>25</v>
      </c>
      <c r="J86" s="45" t="s">
        <v>227</v>
      </c>
      <c r="K86" s="45">
        <v>0</v>
      </c>
      <c r="L86" s="45">
        <v>0</v>
      </c>
      <c r="M86" s="46" t="s">
        <v>227</v>
      </c>
      <c r="N86" s="46">
        <v>0</v>
      </c>
      <c r="O86" s="46">
        <v>0</v>
      </c>
      <c r="P86" s="46">
        <v>0</v>
      </c>
      <c r="Q86" s="46" t="s">
        <v>25</v>
      </c>
      <c r="S86" s="3"/>
      <c r="T86" s="3"/>
      <c r="U86" s="3"/>
      <c r="AB86" s="3"/>
      <c r="AC86" s="3"/>
      <c r="AD86" s="3"/>
      <c r="AK86" s="3"/>
      <c r="AL86" s="3"/>
      <c r="AM86" s="3"/>
      <c r="AT86" s="3"/>
      <c r="AU86" s="3"/>
      <c r="AV86" s="3"/>
      <c r="BC86" s="3"/>
      <c r="BD86" s="3"/>
      <c r="BE86" s="3"/>
      <c r="BL86" s="3"/>
      <c r="BM86" s="3"/>
      <c r="BN86" s="3"/>
      <c r="BU86" s="3"/>
      <c r="BV86" s="3"/>
      <c r="BW86" s="3"/>
      <c r="CD86" s="3"/>
      <c r="CE86" s="3"/>
      <c r="CF86" s="3"/>
      <c r="CM86" s="3"/>
      <c r="CN86" s="3"/>
      <c r="CO86" s="3"/>
    </row>
    <row r="87" spans="1:93">
      <c r="A87" s="3" t="s">
        <v>227</v>
      </c>
      <c r="B87" s="3">
        <v>0</v>
      </c>
      <c r="C87" s="3">
        <v>0</v>
      </c>
      <c r="D87" s="13" t="s">
        <v>227</v>
      </c>
      <c r="E87" s="13">
        <v>0</v>
      </c>
      <c r="F87" s="13">
        <v>0</v>
      </c>
      <c r="G87" s="13">
        <v>0</v>
      </c>
      <c r="H87" s="13" t="s">
        <v>25</v>
      </c>
      <c r="J87" s="45" t="s">
        <v>227</v>
      </c>
      <c r="K87" s="45">
        <v>0</v>
      </c>
      <c r="L87" s="45">
        <v>0</v>
      </c>
      <c r="M87" s="46" t="s">
        <v>227</v>
      </c>
      <c r="N87" s="46">
        <v>0</v>
      </c>
      <c r="O87" s="46">
        <v>0</v>
      </c>
      <c r="P87" s="46">
        <v>0</v>
      </c>
      <c r="Q87" s="46" t="s">
        <v>25</v>
      </c>
      <c r="S87" s="3"/>
      <c r="T87" s="3"/>
      <c r="U87" s="3"/>
      <c r="AB87" s="3"/>
      <c r="AC87" s="3"/>
      <c r="AD87" s="3"/>
      <c r="AK87" s="3"/>
      <c r="AL87" s="3"/>
      <c r="AM87" s="3"/>
      <c r="AT87" s="3"/>
      <c r="AU87" s="3"/>
      <c r="AV87" s="3"/>
      <c r="BC87" s="3"/>
      <c r="BD87" s="3"/>
      <c r="BE87" s="3"/>
      <c r="BL87" s="3"/>
      <c r="BM87" s="3"/>
      <c r="BN87" s="3"/>
      <c r="BU87" s="3"/>
      <c r="BV87" s="3"/>
      <c r="BW87" s="3"/>
      <c r="CD87" s="3"/>
      <c r="CE87" s="3"/>
      <c r="CF87" s="3"/>
      <c r="CM87" s="3"/>
      <c r="CN87" s="3"/>
      <c r="CO87" s="3"/>
    </row>
    <row r="88" spans="1:93">
      <c r="A88" s="3" t="s">
        <v>227</v>
      </c>
      <c r="B88" s="3">
        <v>0</v>
      </c>
      <c r="C88" s="3">
        <v>0</v>
      </c>
      <c r="D88" s="13" t="s">
        <v>227</v>
      </c>
      <c r="E88" s="13">
        <v>0</v>
      </c>
      <c r="F88" s="13">
        <v>0</v>
      </c>
      <c r="G88" s="13">
        <v>0</v>
      </c>
      <c r="H88" s="13" t="s">
        <v>25</v>
      </c>
      <c r="J88" s="45" t="s">
        <v>227</v>
      </c>
      <c r="K88" s="45">
        <v>0</v>
      </c>
      <c r="L88" s="45">
        <v>0</v>
      </c>
      <c r="M88" s="46" t="s">
        <v>227</v>
      </c>
      <c r="N88" s="46">
        <v>0</v>
      </c>
      <c r="O88" s="46">
        <v>0</v>
      </c>
      <c r="P88" s="46">
        <v>0</v>
      </c>
      <c r="Q88" s="46" t="s">
        <v>25</v>
      </c>
      <c r="S88" s="3"/>
      <c r="T88" s="3"/>
      <c r="U88" s="3"/>
      <c r="AB88" s="3"/>
      <c r="AC88" s="3"/>
      <c r="AD88" s="3"/>
      <c r="AK88" s="3"/>
      <c r="AL88" s="3"/>
      <c r="AM88" s="3"/>
      <c r="AT88" s="3"/>
      <c r="AU88" s="3"/>
      <c r="AV88" s="3"/>
      <c r="BC88" s="3"/>
      <c r="BD88" s="3"/>
      <c r="BE88" s="3"/>
      <c r="BL88" s="3"/>
      <c r="BM88" s="3"/>
      <c r="BN88" s="3"/>
      <c r="BU88" s="3"/>
      <c r="BV88" s="3"/>
      <c r="BW88" s="3"/>
      <c r="CD88" s="3"/>
      <c r="CE88" s="3"/>
      <c r="CF88" s="3"/>
      <c r="CM88" s="3"/>
      <c r="CN88" s="3"/>
      <c r="CO88" s="3"/>
    </row>
    <row r="89" spans="1:93">
      <c r="A89" s="3" t="s">
        <v>227</v>
      </c>
      <c r="B89" s="3">
        <v>0</v>
      </c>
      <c r="C89" s="3">
        <v>0</v>
      </c>
      <c r="D89" s="13" t="s">
        <v>227</v>
      </c>
      <c r="E89" s="13">
        <v>0</v>
      </c>
      <c r="F89" s="13">
        <v>0</v>
      </c>
      <c r="G89" s="13">
        <v>0</v>
      </c>
      <c r="H89" s="13" t="s">
        <v>25</v>
      </c>
      <c r="J89" s="45" t="s">
        <v>227</v>
      </c>
      <c r="K89" s="45">
        <v>0</v>
      </c>
      <c r="L89" s="45">
        <v>0</v>
      </c>
      <c r="M89" s="46" t="s">
        <v>227</v>
      </c>
      <c r="N89" s="46">
        <v>0</v>
      </c>
      <c r="O89" s="46">
        <v>0</v>
      </c>
      <c r="P89" s="46">
        <v>0</v>
      </c>
      <c r="Q89" s="46" t="s">
        <v>25</v>
      </c>
      <c r="S89" s="3"/>
      <c r="T89" s="3"/>
      <c r="U89" s="3"/>
      <c r="AB89" s="3"/>
      <c r="AC89" s="3"/>
      <c r="AD89" s="3"/>
      <c r="AK89" s="3"/>
      <c r="AL89" s="3"/>
      <c r="AM89" s="3"/>
      <c r="AT89" s="3"/>
      <c r="AU89" s="3"/>
      <c r="AV89" s="3"/>
      <c r="BC89" s="3"/>
      <c r="BD89" s="3"/>
      <c r="BE89" s="3"/>
      <c r="BL89" s="3"/>
      <c r="BM89" s="3"/>
      <c r="BN89" s="3"/>
      <c r="BU89" s="3"/>
      <c r="BV89" s="3"/>
      <c r="BW89" s="3"/>
      <c r="CD89" s="3"/>
      <c r="CE89" s="3"/>
      <c r="CF89" s="3"/>
      <c r="CM89" s="3"/>
      <c r="CN89" s="3"/>
      <c r="CO89" s="3"/>
    </row>
    <row r="90" spans="1:93">
      <c r="A90" s="3" t="s">
        <v>227</v>
      </c>
      <c r="B90" s="3">
        <v>0</v>
      </c>
      <c r="C90" s="3">
        <v>0</v>
      </c>
      <c r="D90" s="13" t="s">
        <v>227</v>
      </c>
      <c r="E90" s="13">
        <v>0</v>
      </c>
      <c r="F90" s="13">
        <v>0</v>
      </c>
      <c r="G90" s="13">
        <v>0</v>
      </c>
      <c r="H90" s="13" t="s">
        <v>25</v>
      </c>
      <c r="J90" s="45" t="s">
        <v>227</v>
      </c>
      <c r="K90" s="45">
        <v>0</v>
      </c>
      <c r="L90" s="45">
        <v>0</v>
      </c>
      <c r="M90" s="46" t="s">
        <v>227</v>
      </c>
      <c r="N90" s="46">
        <v>0</v>
      </c>
      <c r="O90" s="46">
        <v>0</v>
      </c>
      <c r="P90" s="46">
        <v>0</v>
      </c>
      <c r="Q90" s="46" t="s">
        <v>25</v>
      </c>
      <c r="S90" s="3"/>
      <c r="T90" s="3"/>
      <c r="U90" s="3"/>
      <c r="AB90" s="3"/>
      <c r="AC90" s="3"/>
      <c r="AD90" s="3"/>
      <c r="AK90" s="3"/>
      <c r="AL90" s="3"/>
      <c r="AM90" s="3"/>
      <c r="AT90" s="3"/>
      <c r="AU90" s="3"/>
      <c r="AV90" s="3"/>
      <c r="BC90" s="3"/>
      <c r="BD90" s="3"/>
      <c r="BE90" s="3"/>
      <c r="BL90" s="3"/>
      <c r="BM90" s="3"/>
      <c r="BN90" s="3"/>
      <c r="BU90" s="3"/>
      <c r="BV90" s="3"/>
      <c r="BW90" s="3"/>
      <c r="CD90" s="3"/>
      <c r="CE90" s="3"/>
      <c r="CF90" s="3"/>
      <c r="CM90" s="3"/>
      <c r="CN90" s="3"/>
      <c r="CO90" s="3"/>
    </row>
    <row r="91" spans="1:93">
      <c r="A91" s="3" t="s">
        <v>227</v>
      </c>
      <c r="B91" s="3">
        <v>0</v>
      </c>
      <c r="C91" s="3">
        <v>0</v>
      </c>
      <c r="D91" s="13" t="s">
        <v>227</v>
      </c>
      <c r="E91" s="13">
        <v>0</v>
      </c>
      <c r="F91" s="13">
        <v>0</v>
      </c>
      <c r="G91" s="13">
        <v>0</v>
      </c>
      <c r="H91" s="13" t="s">
        <v>25</v>
      </c>
      <c r="J91" s="45" t="s">
        <v>227</v>
      </c>
      <c r="K91" s="45">
        <v>0</v>
      </c>
      <c r="L91" s="45">
        <v>0</v>
      </c>
      <c r="M91" s="46" t="s">
        <v>227</v>
      </c>
      <c r="N91" s="46">
        <v>0</v>
      </c>
      <c r="O91" s="46">
        <v>0</v>
      </c>
      <c r="P91" s="46">
        <v>0</v>
      </c>
      <c r="Q91" s="46" t="s">
        <v>25</v>
      </c>
      <c r="S91" s="3"/>
      <c r="T91" s="3"/>
      <c r="U91" s="3"/>
      <c r="AB91" s="3"/>
      <c r="AC91" s="3"/>
      <c r="AD91" s="3"/>
      <c r="AK91" s="3"/>
      <c r="AL91" s="3"/>
      <c r="AM91" s="3"/>
      <c r="AT91" s="3"/>
      <c r="AU91" s="3"/>
      <c r="AV91" s="3"/>
      <c r="BC91" s="3"/>
      <c r="BD91" s="3"/>
      <c r="BE91" s="3"/>
      <c r="BL91" s="3"/>
      <c r="BM91" s="3"/>
      <c r="BN91" s="3"/>
      <c r="BU91" s="3"/>
      <c r="BV91" s="3"/>
      <c r="BW91" s="3"/>
      <c r="CD91" s="3"/>
      <c r="CE91" s="3"/>
      <c r="CF91" s="3"/>
      <c r="CM91" s="3"/>
      <c r="CN91" s="3"/>
      <c r="CO91" s="3"/>
    </row>
    <row r="92" spans="1:93">
      <c r="A92" s="3" t="s">
        <v>227</v>
      </c>
      <c r="B92" s="3">
        <v>0</v>
      </c>
      <c r="C92" s="3">
        <v>0</v>
      </c>
      <c r="D92" s="13" t="s">
        <v>227</v>
      </c>
      <c r="E92" s="13">
        <v>0</v>
      </c>
      <c r="F92" s="13">
        <v>0</v>
      </c>
      <c r="G92" s="13">
        <v>0</v>
      </c>
      <c r="H92" s="13" t="s">
        <v>25</v>
      </c>
      <c r="J92" s="45" t="s">
        <v>227</v>
      </c>
      <c r="K92" s="45">
        <v>0</v>
      </c>
      <c r="L92" s="45">
        <v>0</v>
      </c>
      <c r="M92" s="46" t="s">
        <v>227</v>
      </c>
      <c r="N92" s="46">
        <v>0</v>
      </c>
      <c r="O92" s="46">
        <v>0</v>
      </c>
      <c r="P92" s="46">
        <v>0</v>
      </c>
      <c r="Q92" s="46" t="s">
        <v>25</v>
      </c>
      <c r="S92" s="3"/>
      <c r="T92" s="3"/>
      <c r="U92" s="3"/>
      <c r="AB92" s="3"/>
      <c r="AC92" s="3"/>
      <c r="AD92" s="3"/>
      <c r="AK92" s="3"/>
      <c r="AL92" s="3"/>
      <c r="AM92" s="3"/>
      <c r="AT92" s="3"/>
      <c r="AU92" s="3"/>
      <c r="AV92" s="3"/>
      <c r="BC92" s="3"/>
      <c r="BD92" s="3"/>
      <c r="BE92" s="3"/>
      <c r="BL92" s="3"/>
      <c r="BM92" s="3"/>
      <c r="BN92" s="3"/>
      <c r="BU92" s="3"/>
      <c r="BV92" s="3"/>
      <c r="BW92" s="3"/>
      <c r="CD92" s="3"/>
      <c r="CE92" s="3"/>
      <c r="CF92" s="3"/>
      <c r="CM92" s="3"/>
      <c r="CN92" s="3"/>
      <c r="CO92" s="3"/>
    </row>
    <row r="93" spans="1:93">
      <c r="A93" s="3" t="s">
        <v>227</v>
      </c>
      <c r="B93" s="3">
        <v>0</v>
      </c>
      <c r="C93" s="3">
        <v>0</v>
      </c>
      <c r="D93" s="13" t="s">
        <v>227</v>
      </c>
      <c r="E93" s="13">
        <v>0</v>
      </c>
      <c r="F93" s="13">
        <v>0</v>
      </c>
      <c r="G93" s="13">
        <v>0</v>
      </c>
      <c r="H93" s="13" t="s">
        <v>25</v>
      </c>
      <c r="J93" s="45" t="s">
        <v>227</v>
      </c>
      <c r="K93" s="45">
        <v>0</v>
      </c>
      <c r="L93" s="45">
        <v>0</v>
      </c>
      <c r="M93" s="46" t="s">
        <v>227</v>
      </c>
      <c r="N93" s="46">
        <v>0</v>
      </c>
      <c r="O93" s="46">
        <v>0</v>
      </c>
      <c r="P93" s="46">
        <v>0</v>
      </c>
      <c r="Q93" s="46" t="s">
        <v>25</v>
      </c>
      <c r="S93" s="3"/>
      <c r="T93" s="3"/>
      <c r="U93" s="3"/>
      <c r="AB93" s="3"/>
      <c r="AC93" s="3"/>
      <c r="AD93" s="3"/>
      <c r="AK93" s="3"/>
      <c r="AL93" s="3"/>
      <c r="AM93" s="3"/>
      <c r="AT93" s="3"/>
      <c r="AU93" s="3"/>
      <c r="AV93" s="3"/>
      <c r="BC93" s="3"/>
      <c r="BD93" s="3"/>
      <c r="BE93" s="3"/>
      <c r="BL93" s="3"/>
      <c r="BM93" s="3"/>
      <c r="BN93" s="3"/>
      <c r="BU93" s="3"/>
      <c r="BV93" s="3"/>
      <c r="BW93" s="3"/>
      <c r="CD93" s="3"/>
      <c r="CE93" s="3"/>
      <c r="CF93" s="3"/>
      <c r="CM93" s="3"/>
      <c r="CN93" s="3"/>
      <c r="CO93" s="3"/>
    </row>
    <row r="94" spans="1:93">
      <c r="A94" s="3" t="s">
        <v>227</v>
      </c>
      <c r="B94" s="3">
        <v>0</v>
      </c>
      <c r="C94" s="3">
        <v>0</v>
      </c>
      <c r="D94" s="13" t="s">
        <v>227</v>
      </c>
      <c r="E94" s="13">
        <v>0</v>
      </c>
      <c r="F94" s="13">
        <v>0</v>
      </c>
      <c r="G94" s="13">
        <v>0</v>
      </c>
      <c r="H94" s="13" t="s">
        <v>25</v>
      </c>
      <c r="J94" s="45" t="s">
        <v>227</v>
      </c>
      <c r="K94" s="45">
        <v>0</v>
      </c>
      <c r="L94" s="45">
        <v>0</v>
      </c>
      <c r="M94" s="46" t="s">
        <v>227</v>
      </c>
      <c r="N94" s="46">
        <v>0</v>
      </c>
      <c r="O94" s="46">
        <v>0</v>
      </c>
      <c r="P94" s="46">
        <v>0</v>
      </c>
      <c r="Q94" s="46" t="s">
        <v>25</v>
      </c>
      <c r="S94" s="3"/>
      <c r="T94" s="3"/>
      <c r="U94" s="3"/>
      <c r="AB94" s="3"/>
      <c r="AC94" s="3"/>
      <c r="AD94" s="3"/>
      <c r="AK94" s="3"/>
      <c r="AL94" s="3"/>
      <c r="AM94" s="3"/>
      <c r="AT94" s="3"/>
      <c r="AU94" s="3"/>
      <c r="AV94" s="3"/>
      <c r="BC94" s="3"/>
      <c r="BD94" s="3"/>
      <c r="BE94" s="3"/>
      <c r="BL94" s="3"/>
      <c r="BM94" s="3"/>
      <c r="BN94" s="3"/>
      <c r="BU94" s="3"/>
      <c r="BV94" s="3"/>
      <c r="BW94" s="3"/>
      <c r="CD94" s="3"/>
      <c r="CE94" s="3"/>
      <c r="CF94" s="3"/>
      <c r="CM94" s="3"/>
      <c r="CN94" s="3"/>
      <c r="CO94" s="3"/>
    </row>
    <row r="95" spans="1:93">
      <c r="A95" s="3" t="s">
        <v>227</v>
      </c>
      <c r="B95" s="3">
        <v>0</v>
      </c>
      <c r="C95" s="3">
        <v>0</v>
      </c>
      <c r="D95" s="13" t="s">
        <v>227</v>
      </c>
      <c r="E95" s="13">
        <v>0</v>
      </c>
      <c r="F95" s="13">
        <v>0</v>
      </c>
      <c r="G95" s="13">
        <v>0</v>
      </c>
      <c r="H95" s="13" t="s">
        <v>25</v>
      </c>
      <c r="J95" s="45" t="s">
        <v>227</v>
      </c>
      <c r="K95" s="45">
        <v>0</v>
      </c>
      <c r="L95" s="45">
        <v>0</v>
      </c>
      <c r="M95" s="46" t="s">
        <v>227</v>
      </c>
      <c r="N95" s="46">
        <v>0</v>
      </c>
      <c r="O95" s="46">
        <v>0</v>
      </c>
      <c r="P95" s="46">
        <v>0</v>
      </c>
      <c r="Q95" s="46" t="s">
        <v>25</v>
      </c>
      <c r="S95" s="3"/>
      <c r="T95" s="3"/>
      <c r="U95" s="3"/>
      <c r="AB95" s="3"/>
      <c r="AC95" s="3"/>
      <c r="AD95" s="3"/>
      <c r="AK95" s="3"/>
      <c r="AL95" s="3"/>
      <c r="AM95" s="3"/>
      <c r="AT95" s="3"/>
      <c r="AU95" s="3"/>
      <c r="AV95" s="3"/>
      <c r="BC95" s="3"/>
      <c r="BD95" s="3"/>
      <c r="BE95" s="3"/>
      <c r="BL95" s="3"/>
      <c r="BM95" s="3"/>
      <c r="BN95" s="3"/>
      <c r="BU95" s="3"/>
      <c r="BV95" s="3"/>
      <c r="BW95" s="3"/>
      <c r="CD95" s="3"/>
      <c r="CE95" s="3"/>
      <c r="CF95" s="3"/>
      <c r="CM95" s="3"/>
      <c r="CN95" s="3"/>
      <c r="CO95" s="3"/>
    </row>
    <row r="96" spans="1:93">
      <c r="A96" s="3" t="s">
        <v>227</v>
      </c>
      <c r="B96" s="3">
        <v>0</v>
      </c>
      <c r="C96" s="3">
        <v>0</v>
      </c>
      <c r="D96" s="13" t="s">
        <v>227</v>
      </c>
      <c r="E96" s="13">
        <v>0</v>
      </c>
      <c r="F96" s="13">
        <v>0</v>
      </c>
      <c r="G96" s="13">
        <v>0</v>
      </c>
      <c r="H96" s="13" t="s">
        <v>25</v>
      </c>
      <c r="J96" s="45" t="s">
        <v>227</v>
      </c>
      <c r="K96" s="45">
        <v>0</v>
      </c>
      <c r="L96" s="45">
        <v>0</v>
      </c>
      <c r="M96" s="46" t="s">
        <v>227</v>
      </c>
      <c r="N96" s="46">
        <v>0</v>
      </c>
      <c r="O96" s="46">
        <v>0</v>
      </c>
      <c r="P96" s="46">
        <v>0</v>
      </c>
      <c r="Q96" s="46" t="s">
        <v>25</v>
      </c>
      <c r="S96" s="3"/>
      <c r="T96" s="3"/>
      <c r="U96" s="3"/>
      <c r="AB96" s="3"/>
      <c r="AC96" s="3"/>
      <c r="AD96" s="3"/>
      <c r="AK96" s="3"/>
      <c r="AL96" s="3"/>
      <c r="AM96" s="3"/>
      <c r="AT96" s="3"/>
      <c r="AU96" s="3"/>
      <c r="AV96" s="3"/>
      <c r="BC96" s="3"/>
      <c r="BD96" s="3"/>
      <c r="BE96" s="3"/>
      <c r="BL96" s="3"/>
      <c r="BM96" s="3"/>
      <c r="BN96" s="3"/>
      <c r="BU96" s="3"/>
      <c r="BV96" s="3"/>
      <c r="BW96" s="3"/>
      <c r="CD96" s="3"/>
      <c r="CE96" s="3"/>
      <c r="CF96" s="3"/>
      <c r="CM96" s="3"/>
      <c r="CN96" s="3"/>
      <c r="CO96" s="3"/>
    </row>
    <row r="97" spans="1:93">
      <c r="A97" s="3" t="s">
        <v>227</v>
      </c>
      <c r="B97" s="3">
        <v>0</v>
      </c>
      <c r="C97" s="3">
        <v>0</v>
      </c>
      <c r="D97" s="13" t="s">
        <v>227</v>
      </c>
      <c r="E97" s="13">
        <v>0</v>
      </c>
      <c r="F97" s="13">
        <v>0</v>
      </c>
      <c r="G97" s="13">
        <v>0</v>
      </c>
      <c r="H97" s="13" t="s">
        <v>25</v>
      </c>
      <c r="J97" s="45" t="s">
        <v>227</v>
      </c>
      <c r="K97" s="45">
        <v>0</v>
      </c>
      <c r="L97" s="45">
        <v>0</v>
      </c>
      <c r="M97" s="46" t="s">
        <v>227</v>
      </c>
      <c r="N97" s="46">
        <v>0</v>
      </c>
      <c r="O97" s="46">
        <v>0</v>
      </c>
      <c r="P97" s="46">
        <v>0</v>
      </c>
      <c r="Q97" s="46" t="s">
        <v>25</v>
      </c>
      <c r="S97" s="3"/>
      <c r="T97" s="3"/>
      <c r="U97" s="3"/>
      <c r="AB97" s="3"/>
      <c r="AC97" s="3"/>
      <c r="AD97" s="3"/>
      <c r="AK97" s="3"/>
      <c r="AL97" s="3"/>
      <c r="AM97" s="3"/>
      <c r="AT97" s="3"/>
      <c r="AU97" s="3"/>
      <c r="AV97" s="3"/>
      <c r="BC97" s="3"/>
      <c r="BD97" s="3"/>
      <c r="BE97" s="3"/>
      <c r="BL97" s="3"/>
      <c r="BM97" s="3"/>
      <c r="BN97" s="3"/>
      <c r="BU97" s="3"/>
      <c r="BV97" s="3"/>
      <c r="BW97" s="3"/>
      <c r="CD97" s="3"/>
      <c r="CE97" s="3"/>
      <c r="CF97" s="3"/>
      <c r="CM97" s="3"/>
      <c r="CN97" s="3"/>
      <c r="CO97" s="3"/>
    </row>
    <row r="98" spans="1:93">
      <c r="A98" s="3" t="s">
        <v>227</v>
      </c>
      <c r="B98" s="3">
        <v>0</v>
      </c>
      <c r="C98" s="3">
        <v>0</v>
      </c>
      <c r="D98" s="13" t="s">
        <v>227</v>
      </c>
      <c r="E98" s="13">
        <v>0</v>
      </c>
      <c r="F98" s="13">
        <v>0</v>
      </c>
      <c r="G98" s="13">
        <v>0</v>
      </c>
      <c r="H98" s="13" t="s">
        <v>25</v>
      </c>
      <c r="J98" s="45" t="s">
        <v>227</v>
      </c>
      <c r="K98" s="45">
        <v>0</v>
      </c>
      <c r="L98" s="45">
        <v>0</v>
      </c>
      <c r="M98" s="46" t="s">
        <v>227</v>
      </c>
      <c r="N98" s="46">
        <v>0</v>
      </c>
      <c r="O98" s="46">
        <v>0</v>
      </c>
      <c r="P98" s="46">
        <v>0</v>
      </c>
      <c r="Q98" s="46" t="s">
        <v>25</v>
      </c>
      <c r="S98" s="3"/>
      <c r="T98" s="3"/>
      <c r="U98" s="3"/>
      <c r="AB98" s="3"/>
      <c r="AC98" s="3"/>
      <c r="AD98" s="3"/>
      <c r="AK98" s="3"/>
      <c r="AL98" s="3"/>
      <c r="AM98" s="3"/>
      <c r="AT98" s="3"/>
      <c r="AU98" s="3"/>
      <c r="AV98" s="3"/>
      <c r="BC98" s="3"/>
      <c r="BD98" s="3"/>
      <c r="BE98" s="3"/>
      <c r="BL98" s="3"/>
      <c r="BM98" s="3"/>
      <c r="BN98" s="3"/>
      <c r="BU98" s="3"/>
      <c r="BV98" s="3"/>
      <c r="BW98" s="3"/>
      <c r="CD98" s="3"/>
      <c r="CE98" s="3"/>
      <c r="CF98" s="3"/>
      <c r="CM98" s="3"/>
      <c r="CN98" s="3"/>
      <c r="CO98" s="3"/>
    </row>
    <row r="99" spans="1:93">
      <c r="A99" s="3" t="s">
        <v>227</v>
      </c>
      <c r="B99" s="3">
        <v>0</v>
      </c>
      <c r="C99" s="3">
        <v>0</v>
      </c>
      <c r="D99" s="13" t="s">
        <v>227</v>
      </c>
      <c r="E99" s="13">
        <v>0</v>
      </c>
      <c r="F99" s="13">
        <v>0</v>
      </c>
      <c r="G99" s="13">
        <v>0</v>
      </c>
      <c r="H99" s="13" t="s">
        <v>25</v>
      </c>
      <c r="J99" s="45" t="s">
        <v>227</v>
      </c>
      <c r="K99" s="45">
        <v>0</v>
      </c>
      <c r="L99" s="45">
        <v>0</v>
      </c>
      <c r="M99" s="46" t="s">
        <v>227</v>
      </c>
      <c r="N99" s="46">
        <v>0</v>
      </c>
      <c r="O99" s="46">
        <v>0</v>
      </c>
      <c r="P99" s="46">
        <v>0</v>
      </c>
      <c r="Q99" s="46" t="s">
        <v>25</v>
      </c>
      <c r="S99" s="3"/>
      <c r="T99" s="3"/>
      <c r="U99" s="3"/>
      <c r="AB99" s="3"/>
      <c r="AC99" s="3"/>
      <c r="AD99" s="3"/>
      <c r="AK99" s="3"/>
      <c r="AL99" s="3"/>
      <c r="AM99" s="3"/>
      <c r="AT99" s="3"/>
      <c r="AU99" s="3"/>
      <c r="AV99" s="3"/>
      <c r="BC99" s="3"/>
      <c r="BD99" s="3"/>
      <c r="BE99" s="3"/>
      <c r="BL99" s="3"/>
      <c r="BM99" s="3"/>
      <c r="BN99" s="3"/>
      <c r="BU99" s="3"/>
      <c r="BV99" s="3"/>
      <c r="BW99" s="3"/>
      <c r="CD99" s="3"/>
      <c r="CE99" s="3"/>
      <c r="CF99" s="3"/>
      <c r="CM99" s="3"/>
      <c r="CN99" s="3"/>
      <c r="CO99" s="3"/>
    </row>
    <row r="100" spans="1:93">
      <c r="A100" s="3" t="s">
        <v>227</v>
      </c>
      <c r="B100" s="3">
        <v>0</v>
      </c>
      <c r="C100" s="3">
        <v>0</v>
      </c>
      <c r="D100" s="13" t="s">
        <v>227</v>
      </c>
      <c r="E100" s="13">
        <v>0</v>
      </c>
      <c r="F100" s="13">
        <v>0</v>
      </c>
      <c r="G100" s="13">
        <v>0</v>
      </c>
      <c r="H100" s="13" t="s">
        <v>25</v>
      </c>
      <c r="J100" s="45" t="s">
        <v>227</v>
      </c>
      <c r="K100" s="45">
        <v>0</v>
      </c>
      <c r="L100" s="45">
        <v>0</v>
      </c>
      <c r="M100" s="46" t="s">
        <v>227</v>
      </c>
      <c r="N100" s="46">
        <v>0</v>
      </c>
      <c r="O100" s="46">
        <v>0</v>
      </c>
      <c r="P100" s="46">
        <v>0</v>
      </c>
      <c r="Q100" s="46" t="s">
        <v>25</v>
      </c>
      <c r="S100" s="3"/>
      <c r="T100" s="3"/>
      <c r="U100" s="3"/>
      <c r="AB100" s="3"/>
      <c r="AC100" s="3"/>
      <c r="AD100" s="3"/>
      <c r="AK100" s="3"/>
      <c r="AL100" s="3"/>
      <c r="AM100" s="3"/>
      <c r="AT100" s="3"/>
      <c r="AU100" s="3"/>
      <c r="AV100" s="3"/>
      <c r="BC100" s="3"/>
      <c r="BD100" s="3"/>
      <c r="BE100" s="3"/>
      <c r="BL100" s="3"/>
      <c r="BM100" s="3"/>
      <c r="BN100" s="3"/>
      <c r="BU100" s="3"/>
      <c r="BV100" s="3"/>
      <c r="BW100" s="3"/>
      <c r="CD100" s="3"/>
      <c r="CE100" s="3"/>
      <c r="CF100" s="3"/>
      <c r="CM100" s="3"/>
      <c r="CN100" s="3"/>
      <c r="CO100" s="3"/>
    </row>
    <row r="101" spans="1:93">
      <c r="A101" s="3" t="s">
        <v>227</v>
      </c>
      <c r="B101" s="3">
        <v>0</v>
      </c>
      <c r="C101" s="3">
        <v>0</v>
      </c>
      <c r="D101" s="13" t="s">
        <v>227</v>
      </c>
      <c r="E101" s="13">
        <v>0</v>
      </c>
      <c r="F101" s="13">
        <v>0</v>
      </c>
      <c r="G101" s="13">
        <v>0</v>
      </c>
      <c r="H101" s="13" t="s">
        <v>25</v>
      </c>
      <c r="J101" s="45" t="s">
        <v>227</v>
      </c>
      <c r="K101" s="45">
        <v>0</v>
      </c>
      <c r="L101" s="45">
        <v>0</v>
      </c>
      <c r="M101" s="46" t="s">
        <v>227</v>
      </c>
      <c r="N101" s="46">
        <v>0</v>
      </c>
      <c r="O101" s="46">
        <v>0</v>
      </c>
      <c r="P101" s="46">
        <v>0</v>
      </c>
      <c r="Q101" s="46" t="s">
        <v>25</v>
      </c>
      <c r="S101" s="3"/>
      <c r="T101" s="3"/>
      <c r="U101" s="3"/>
      <c r="AB101" s="3"/>
      <c r="AC101" s="3"/>
      <c r="AD101" s="3"/>
      <c r="AK101" s="3"/>
      <c r="AL101" s="3"/>
      <c r="AM101" s="3"/>
      <c r="AT101" s="3"/>
      <c r="AU101" s="3"/>
      <c r="AV101" s="3"/>
      <c r="BC101" s="3"/>
      <c r="BD101" s="3"/>
      <c r="BE101" s="3"/>
      <c r="BL101" s="3"/>
      <c r="BM101" s="3"/>
      <c r="BN101" s="3"/>
      <c r="BU101" s="3"/>
      <c r="BV101" s="3"/>
      <c r="BW101" s="3"/>
      <c r="CD101" s="3"/>
      <c r="CE101" s="3"/>
      <c r="CF101" s="3"/>
      <c r="CM101" s="3"/>
      <c r="CN101" s="3"/>
      <c r="CO101" s="3"/>
    </row>
    <row r="102" spans="1:93">
      <c r="A102" s="3" t="s">
        <v>227</v>
      </c>
      <c r="B102" s="3">
        <v>0</v>
      </c>
      <c r="C102" s="3">
        <v>0</v>
      </c>
      <c r="D102" s="13" t="s">
        <v>227</v>
      </c>
      <c r="E102" s="13">
        <v>0</v>
      </c>
      <c r="F102" s="13">
        <v>0</v>
      </c>
      <c r="G102" s="13">
        <v>0</v>
      </c>
      <c r="H102" s="13" t="s">
        <v>25</v>
      </c>
      <c r="J102" s="45" t="s">
        <v>227</v>
      </c>
      <c r="K102" s="45">
        <v>0</v>
      </c>
      <c r="L102" s="45">
        <v>0</v>
      </c>
      <c r="M102" s="46" t="s">
        <v>227</v>
      </c>
      <c r="N102" s="46">
        <v>0</v>
      </c>
      <c r="O102" s="46">
        <v>0</v>
      </c>
      <c r="P102" s="46">
        <v>0</v>
      </c>
      <c r="Q102" s="46" t="s">
        <v>25</v>
      </c>
      <c r="S102" s="3"/>
      <c r="T102" s="3"/>
      <c r="U102" s="3"/>
      <c r="AB102" s="3"/>
      <c r="AC102" s="3"/>
      <c r="AD102" s="3"/>
      <c r="AK102" s="3"/>
      <c r="AL102" s="3"/>
      <c r="AM102" s="3"/>
      <c r="AT102" s="3"/>
      <c r="AU102" s="3"/>
      <c r="AV102" s="3"/>
      <c r="BC102" s="3"/>
      <c r="BD102" s="3"/>
      <c r="BE102" s="3"/>
      <c r="BL102" s="3"/>
      <c r="BM102" s="3"/>
      <c r="BN102" s="3"/>
      <c r="BU102" s="3"/>
      <c r="BV102" s="3"/>
      <c r="BW102" s="3"/>
      <c r="CD102" s="3"/>
      <c r="CE102" s="3"/>
      <c r="CF102" s="3"/>
      <c r="CM102" s="3"/>
      <c r="CN102" s="3"/>
      <c r="CO102" s="3"/>
    </row>
    <row r="103" spans="1:93">
      <c r="A103" s="3" t="s">
        <v>227</v>
      </c>
      <c r="B103" s="3">
        <v>0</v>
      </c>
      <c r="C103" s="3">
        <v>0</v>
      </c>
      <c r="D103" s="13" t="s">
        <v>227</v>
      </c>
      <c r="E103" s="13">
        <v>0</v>
      </c>
      <c r="F103" s="13">
        <v>0</v>
      </c>
      <c r="G103" s="13">
        <v>0</v>
      </c>
      <c r="H103" s="13" t="s">
        <v>25</v>
      </c>
      <c r="J103" s="45" t="s">
        <v>227</v>
      </c>
      <c r="K103" s="45">
        <v>0</v>
      </c>
      <c r="L103" s="45">
        <v>0</v>
      </c>
      <c r="M103" s="46" t="s">
        <v>227</v>
      </c>
      <c r="N103" s="46">
        <v>0</v>
      </c>
      <c r="O103" s="46">
        <v>0</v>
      </c>
      <c r="P103" s="46">
        <v>0</v>
      </c>
      <c r="Q103" s="46" t="s">
        <v>25</v>
      </c>
      <c r="S103" s="3"/>
      <c r="T103" s="3"/>
      <c r="U103" s="3"/>
      <c r="AB103" s="3"/>
      <c r="AC103" s="3"/>
      <c r="AD103" s="3"/>
      <c r="AK103" s="3"/>
      <c r="AL103" s="3"/>
      <c r="AM103" s="3"/>
      <c r="AT103" s="3"/>
      <c r="AU103" s="3"/>
      <c r="AV103" s="3"/>
      <c r="BC103" s="3"/>
      <c r="BD103" s="3"/>
      <c r="BE103" s="3"/>
      <c r="BL103" s="3"/>
      <c r="BM103" s="3"/>
      <c r="BN103" s="3"/>
      <c r="BU103" s="3"/>
      <c r="BV103" s="3"/>
      <c r="BW103" s="3"/>
      <c r="CD103" s="3"/>
      <c r="CE103" s="3"/>
      <c r="CF103" s="3"/>
      <c r="CM103" s="3"/>
      <c r="CN103" s="3"/>
      <c r="CO103" s="3"/>
    </row>
    <row r="104" spans="1:93">
      <c r="A104" s="3" t="s">
        <v>227</v>
      </c>
      <c r="B104" s="3">
        <v>0</v>
      </c>
      <c r="C104" s="3">
        <v>0</v>
      </c>
      <c r="D104" s="13" t="s">
        <v>227</v>
      </c>
      <c r="E104" s="13">
        <v>0</v>
      </c>
      <c r="F104" s="13">
        <v>0</v>
      </c>
      <c r="G104" s="13">
        <v>0</v>
      </c>
      <c r="H104" s="13" t="s">
        <v>25</v>
      </c>
      <c r="J104" s="45" t="s">
        <v>227</v>
      </c>
      <c r="K104" s="45">
        <v>0</v>
      </c>
      <c r="L104" s="45">
        <v>0</v>
      </c>
      <c r="M104" s="46" t="s">
        <v>227</v>
      </c>
      <c r="N104" s="46">
        <v>0</v>
      </c>
      <c r="O104" s="46">
        <v>0</v>
      </c>
      <c r="P104" s="46">
        <v>0</v>
      </c>
      <c r="Q104" s="46" t="s">
        <v>25</v>
      </c>
      <c r="S104" s="3"/>
      <c r="T104" s="3"/>
      <c r="U104" s="3"/>
      <c r="AB104" s="3"/>
      <c r="AC104" s="3"/>
      <c r="AD104" s="3"/>
      <c r="AK104" s="3"/>
      <c r="AL104" s="3"/>
      <c r="AM104" s="3"/>
      <c r="AT104" s="3"/>
      <c r="AU104" s="3"/>
      <c r="AV104" s="3"/>
      <c r="BC104" s="3"/>
      <c r="BD104" s="3"/>
      <c r="BE104" s="3"/>
      <c r="BL104" s="3"/>
      <c r="BM104" s="3"/>
      <c r="BN104" s="3"/>
      <c r="BU104" s="3"/>
      <c r="BV104" s="3"/>
      <c r="BW104" s="3"/>
      <c r="CD104" s="3"/>
      <c r="CE104" s="3"/>
      <c r="CF104" s="3"/>
      <c r="CM104" s="3"/>
      <c r="CN104" s="3"/>
      <c r="CO104" s="3"/>
    </row>
    <row r="105" spans="1:93">
      <c r="A105" s="3" t="s">
        <v>227</v>
      </c>
      <c r="B105" s="3">
        <v>0</v>
      </c>
      <c r="C105" s="3">
        <v>0</v>
      </c>
      <c r="D105" s="13" t="s">
        <v>227</v>
      </c>
      <c r="E105" s="13">
        <v>0</v>
      </c>
      <c r="F105" s="13">
        <v>0</v>
      </c>
      <c r="G105" s="13">
        <v>0</v>
      </c>
      <c r="H105" s="13" t="s">
        <v>25</v>
      </c>
      <c r="J105" s="45" t="s">
        <v>227</v>
      </c>
      <c r="K105" s="45">
        <v>0</v>
      </c>
      <c r="L105" s="45">
        <v>0</v>
      </c>
      <c r="M105" s="46" t="s">
        <v>227</v>
      </c>
      <c r="N105" s="46">
        <v>0</v>
      </c>
      <c r="O105" s="46">
        <v>0</v>
      </c>
      <c r="P105" s="46">
        <v>0</v>
      </c>
      <c r="Q105" s="46" t="s">
        <v>25</v>
      </c>
      <c r="S105" s="3"/>
      <c r="T105" s="3"/>
      <c r="U105" s="3"/>
      <c r="AB105" s="3"/>
      <c r="AC105" s="3"/>
      <c r="AD105" s="3"/>
      <c r="AK105" s="3"/>
      <c r="AL105" s="3"/>
      <c r="AM105" s="3"/>
      <c r="AT105" s="3"/>
      <c r="AU105" s="3"/>
      <c r="AV105" s="3"/>
      <c r="BC105" s="3"/>
      <c r="BD105" s="3"/>
      <c r="BE105" s="3"/>
      <c r="BL105" s="3"/>
      <c r="BM105" s="3"/>
      <c r="BN105" s="3"/>
      <c r="BU105" s="3"/>
      <c r="BV105" s="3"/>
      <c r="BW105" s="3"/>
      <c r="CD105" s="3"/>
      <c r="CE105" s="3"/>
      <c r="CF105" s="3"/>
      <c r="CM105" s="3"/>
      <c r="CN105" s="3"/>
      <c r="CO105" s="3"/>
    </row>
    <row r="106" spans="1:93">
      <c r="A106" s="3" t="s">
        <v>227</v>
      </c>
      <c r="B106" s="3">
        <v>0</v>
      </c>
      <c r="C106" s="3">
        <v>0</v>
      </c>
      <c r="D106" s="13" t="s">
        <v>227</v>
      </c>
      <c r="E106" s="13">
        <v>0</v>
      </c>
      <c r="F106" s="13">
        <v>0</v>
      </c>
      <c r="G106" s="13">
        <v>0</v>
      </c>
      <c r="H106" s="13" t="s">
        <v>25</v>
      </c>
      <c r="J106" s="45" t="s">
        <v>227</v>
      </c>
      <c r="K106" s="45">
        <v>0</v>
      </c>
      <c r="L106" s="45">
        <v>0</v>
      </c>
      <c r="M106" s="46" t="s">
        <v>227</v>
      </c>
      <c r="N106" s="46">
        <v>0</v>
      </c>
      <c r="O106" s="46">
        <v>0</v>
      </c>
      <c r="P106" s="46">
        <v>0</v>
      </c>
      <c r="Q106" s="46" t="s">
        <v>25</v>
      </c>
      <c r="S106" s="3"/>
      <c r="T106" s="3"/>
      <c r="U106" s="3"/>
      <c r="AB106" s="3"/>
      <c r="AC106" s="3"/>
      <c r="AD106" s="3"/>
      <c r="AK106" s="3"/>
      <c r="AL106" s="3"/>
      <c r="AM106" s="3"/>
      <c r="AT106" s="3"/>
      <c r="AU106" s="3"/>
      <c r="AV106" s="3"/>
      <c r="BC106" s="3"/>
      <c r="BD106" s="3"/>
      <c r="BE106" s="3"/>
      <c r="BL106" s="3"/>
      <c r="BM106" s="3"/>
      <c r="BN106" s="3"/>
      <c r="BU106" s="3"/>
      <c r="BV106" s="3"/>
      <c r="BW106" s="3"/>
      <c r="CD106" s="3"/>
      <c r="CE106" s="3"/>
      <c r="CF106" s="3"/>
      <c r="CM106" s="3"/>
      <c r="CN106" s="3"/>
      <c r="CO106" s="3"/>
    </row>
    <row r="107" spans="1:93">
      <c r="A107" s="3" t="s">
        <v>227</v>
      </c>
      <c r="B107" s="3">
        <v>0</v>
      </c>
      <c r="C107" s="3">
        <v>0</v>
      </c>
      <c r="D107" s="13" t="s">
        <v>227</v>
      </c>
      <c r="E107" s="13">
        <v>0</v>
      </c>
      <c r="F107" s="13">
        <v>0</v>
      </c>
      <c r="G107" s="13">
        <v>0</v>
      </c>
      <c r="H107" s="13" t="s">
        <v>25</v>
      </c>
      <c r="J107" s="45" t="s">
        <v>227</v>
      </c>
      <c r="K107" s="45">
        <v>0</v>
      </c>
      <c r="L107" s="45">
        <v>0</v>
      </c>
      <c r="M107" s="46" t="s">
        <v>227</v>
      </c>
      <c r="N107" s="46">
        <v>0</v>
      </c>
      <c r="O107" s="46">
        <v>0</v>
      </c>
      <c r="P107" s="46">
        <v>0</v>
      </c>
      <c r="Q107" s="46" t="s">
        <v>25</v>
      </c>
      <c r="S107" s="3"/>
      <c r="T107" s="3"/>
      <c r="U107" s="3"/>
      <c r="AB107" s="3"/>
      <c r="AC107" s="3"/>
      <c r="AD107" s="3"/>
      <c r="AK107" s="3"/>
      <c r="AL107" s="3"/>
      <c r="AM107" s="3"/>
      <c r="AT107" s="3"/>
      <c r="AU107" s="3"/>
      <c r="AV107" s="3"/>
      <c r="BC107" s="3"/>
      <c r="BD107" s="3"/>
      <c r="BE107" s="3"/>
      <c r="BL107" s="3"/>
      <c r="BM107" s="3"/>
      <c r="BN107" s="3"/>
      <c r="BU107" s="3"/>
      <c r="BV107" s="3"/>
      <c r="BW107" s="3"/>
      <c r="CD107" s="3"/>
      <c r="CE107" s="3"/>
      <c r="CF107" s="3"/>
      <c r="CM107" s="3"/>
      <c r="CN107" s="3"/>
      <c r="CO107" s="3"/>
    </row>
    <row r="108" spans="1:93">
      <c r="A108" s="3" t="s">
        <v>227</v>
      </c>
      <c r="B108" s="3">
        <v>0</v>
      </c>
      <c r="C108" s="3">
        <v>0</v>
      </c>
      <c r="D108" s="13" t="s">
        <v>227</v>
      </c>
      <c r="E108" s="13">
        <v>0</v>
      </c>
      <c r="F108" s="13">
        <v>0</v>
      </c>
      <c r="G108" s="13">
        <v>0</v>
      </c>
      <c r="H108" s="13" t="s">
        <v>25</v>
      </c>
      <c r="J108" s="45" t="s">
        <v>227</v>
      </c>
      <c r="K108" s="45">
        <v>0</v>
      </c>
      <c r="L108" s="45">
        <v>0</v>
      </c>
      <c r="M108" s="46" t="s">
        <v>227</v>
      </c>
      <c r="N108" s="46">
        <v>0</v>
      </c>
      <c r="O108" s="46">
        <v>0</v>
      </c>
      <c r="P108" s="46">
        <v>0</v>
      </c>
      <c r="Q108" s="46" t="s">
        <v>25</v>
      </c>
      <c r="S108" s="3"/>
      <c r="T108" s="3"/>
      <c r="U108" s="3"/>
      <c r="AB108" s="3"/>
      <c r="AC108" s="3"/>
      <c r="AD108" s="3"/>
      <c r="AK108" s="3"/>
      <c r="AL108" s="3"/>
      <c r="AM108" s="3"/>
      <c r="AT108" s="3"/>
      <c r="AU108" s="3"/>
      <c r="AV108" s="3"/>
      <c r="BC108" s="3"/>
      <c r="BD108" s="3"/>
      <c r="BE108" s="3"/>
      <c r="BL108" s="3"/>
      <c r="BM108" s="3"/>
      <c r="BN108" s="3"/>
      <c r="BU108" s="3"/>
      <c r="BV108" s="3"/>
      <c r="BW108" s="3"/>
      <c r="CD108" s="3"/>
      <c r="CE108" s="3"/>
      <c r="CF108" s="3"/>
      <c r="CM108" s="3"/>
      <c r="CN108" s="3"/>
      <c r="CO108" s="3"/>
    </row>
    <row r="109" spans="1:93">
      <c r="A109" s="3" t="s">
        <v>227</v>
      </c>
      <c r="B109" s="3">
        <v>0</v>
      </c>
      <c r="C109" s="3">
        <v>0</v>
      </c>
      <c r="D109" s="13" t="s">
        <v>227</v>
      </c>
      <c r="E109" s="13">
        <v>0</v>
      </c>
      <c r="F109" s="13">
        <v>0</v>
      </c>
      <c r="G109" s="13">
        <v>0</v>
      </c>
      <c r="H109" s="13" t="s">
        <v>25</v>
      </c>
      <c r="J109" s="45" t="s">
        <v>227</v>
      </c>
      <c r="K109" s="45">
        <v>0</v>
      </c>
      <c r="L109" s="45">
        <v>0</v>
      </c>
      <c r="M109" s="46" t="s">
        <v>227</v>
      </c>
      <c r="N109" s="46">
        <v>0</v>
      </c>
      <c r="O109" s="46">
        <v>0</v>
      </c>
      <c r="P109" s="46">
        <v>0</v>
      </c>
      <c r="Q109" s="46" t="s">
        <v>25</v>
      </c>
      <c r="S109" s="3"/>
      <c r="T109" s="3"/>
      <c r="U109" s="3"/>
      <c r="AB109" s="3"/>
      <c r="AC109" s="3"/>
      <c r="AD109" s="3"/>
      <c r="AK109" s="3"/>
      <c r="AL109" s="3"/>
      <c r="AM109" s="3"/>
      <c r="AT109" s="3"/>
      <c r="AU109" s="3"/>
      <c r="AV109" s="3"/>
      <c r="BC109" s="3"/>
      <c r="BD109" s="3"/>
      <c r="BE109" s="3"/>
      <c r="BL109" s="3"/>
      <c r="BM109" s="3"/>
      <c r="BN109" s="3"/>
      <c r="BU109" s="3"/>
      <c r="BV109" s="3"/>
      <c r="BW109" s="3"/>
      <c r="CD109" s="3"/>
      <c r="CE109" s="3"/>
      <c r="CF109" s="3"/>
      <c r="CM109" s="3"/>
      <c r="CN109" s="3"/>
      <c r="CO109" s="3"/>
    </row>
    <row r="110" spans="1:93">
      <c r="A110" s="3" t="s">
        <v>227</v>
      </c>
      <c r="B110" s="3">
        <v>0</v>
      </c>
      <c r="C110" s="3">
        <v>0</v>
      </c>
      <c r="D110" s="13" t="s">
        <v>227</v>
      </c>
      <c r="E110" s="13">
        <v>0</v>
      </c>
      <c r="F110" s="13">
        <v>0</v>
      </c>
      <c r="G110" s="13">
        <v>0</v>
      </c>
      <c r="H110" s="13" t="s">
        <v>25</v>
      </c>
      <c r="J110" s="45" t="s">
        <v>227</v>
      </c>
      <c r="K110" s="45">
        <v>0</v>
      </c>
      <c r="L110" s="45">
        <v>0</v>
      </c>
      <c r="M110" s="46" t="s">
        <v>227</v>
      </c>
      <c r="N110" s="46">
        <v>0</v>
      </c>
      <c r="O110" s="46">
        <v>0</v>
      </c>
      <c r="P110" s="46">
        <v>0</v>
      </c>
      <c r="Q110" s="46" t="s">
        <v>25</v>
      </c>
      <c r="S110" s="3"/>
      <c r="T110" s="3"/>
      <c r="U110" s="3"/>
      <c r="AB110" s="3"/>
      <c r="AC110" s="3"/>
      <c r="AD110" s="3"/>
      <c r="AK110" s="3"/>
      <c r="AL110" s="3"/>
      <c r="AM110" s="3"/>
      <c r="AT110" s="3"/>
      <c r="AU110" s="3"/>
      <c r="AV110" s="3"/>
      <c r="BC110" s="3"/>
      <c r="BD110" s="3"/>
      <c r="BE110" s="3"/>
      <c r="BL110" s="3"/>
      <c r="BM110" s="3"/>
      <c r="BN110" s="3"/>
      <c r="BU110" s="3"/>
      <c r="BV110" s="3"/>
      <c r="BW110" s="3"/>
      <c r="CD110" s="3"/>
      <c r="CE110" s="3"/>
      <c r="CF110" s="3"/>
      <c r="CM110" s="3"/>
      <c r="CN110" s="3"/>
      <c r="CO110" s="3"/>
    </row>
    <row r="111" spans="1:93">
      <c r="A111" s="3" t="s">
        <v>227</v>
      </c>
      <c r="B111" s="3">
        <v>0</v>
      </c>
      <c r="C111" s="3">
        <v>0</v>
      </c>
      <c r="D111" s="13" t="s">
        <v>227</v>
      </c>
      <c r="E111" s="13">
        <v>0</v>
      </c>
      <c r="F111" s="13">
        <v>0</v>
      </c>
      <c r="G111" s="13">
        <v>0</v>
      </c>
      <c r="H111" s="13" t="s">
        <v>25</v>
      </c>
      <c r="J111" s="45" t="s">
        <v>227</v>
      </c>
      <c r="K111" s="45">
        <v>0</v>
      </c>
      <c r="L111" s="45">
        <v>0</v>
      </c>
      <c r="M111" s="46" t="s">
        <v>227</v>
      </c>
      <c r="N111" s="46">
        <v>0</v>
      </c>
      <c r="O111" s="46">
        <v>0</v>
      </c>
      <c r="P111" s="46">
        <v>0</v>
      </c>
      <c r="Q111" s="46" t="s">
        <v>25</v>
      </c>
      <c r="S111" s="3"/>
      <c r="T111" s="3"/>
      <c r="U111" s="3"/>
      <c r="AB111" s="3"/>
      <c r="AC111" s="3"/>
      <c r="AD111" s="3"/>
      <c r="AK111" s="3"/>
      <c r="AL111" s="3"/>
      <c r="AM111" s="3"/>
      <c r="AT111" s="3"/>
      <c r="AU111" s="3"/>
      <c r="AV111" s="3"/>
      <c r="BC111" s="3"/>
      <c r="BD111" s="3"/>
      <c r="BE111" s="3"/>
      <c r="BL111" s="3"/>
      <c r="BM111" s="3"/>
      <c r="BN111" s="3"/>
      <c r="BU111" s="3"/>
      <c r="BV111" s="3"/>
      <c r="BW111" s="3"/>
      <c r="CD111" s="3"/>
      <c r="CE111" s="3"/>
      <c r="CF111" s="3"/>
      <c r="CM111" s="3"/>
      <c r="CN111" s="3"/>
      <c r="CO111" s="3"/>
    </row>
    <row r="112" spans="1:93">
      <c r="A112" s="3" t="s">
        <v>227</v>
      </c>
      <c r="B112" s="3">
        <v>0</v>
      </c>
      <c r="C112" s="3">
        <v>0</v>
      </c>
      <c r="D112" s="13" t="s">
        <v>227</v>
      </c>
      <c r="E112" s="13">
        <v>0</v>
      </c>
      <c r="F112" s="13">
        <v>0</v>
      </c>
      <c r="G112" s="13">
        <v>0</v>
      </c>
      <c r="H112" s="13" t="s">
        <v>25</v>
      </c>
      <c r="J112" s="45" t="s">
        <v>227</v>
      </c>
      <c r="K112" s="45">
        <v>0</v>
      </c>
      <c r="L112" s="45">
        <v>0</v>
      </c>
      <c r="M112" s="46" t="s">
        <v>227</v>
      </c>
      <c r="N112" s="46">
        <v>0</v>
      </c>
      <c r="O112" s="46">
        <v>0</v>
      </c>
      <c r="P112" s="46">
        <v>0</v>
      </c>
      <c r="Q112" s="46" t="s">
        <v>25</v>
      </c>
      <c r="S112" s="3"/>
      <c r="T112" s="3"/>
      <c r="U112" s="3"/>
      <c r="AB112" s="3"/>
      <c r="AC112" s="3"/>
      <c r="AD112" s="3"/>
      <c r="AK112" s="3"/>
      <c r="AL112" s="3"/>
      <c r="AM112" s="3"/>
      <c r="AT112" s="3"/>
      <c r="AU112" s="3"/>
      <c r="AV112" s="3"/>
      <c r="BC112" s="3"/>
      <c r="BD112" s="3"/>
      <c r="BE112" s="3"/>
      <c r="BL112" s="3"/>
      <c r="BM112" s="3"/>
      <c r="BN112" s="3"/>
      <c r="BU112" s="3"/>
      <c r="BV112" s="3"/>
      <c r="BW112" s="3"/>
      <c r="CD112" s="3"/>
      <c r="CE112" s="3"/>
      <c r="CF112" s="3"/>
      <c r="CM112" s="3"/>
      <c r="CN112" s="3"/>
      <c r="CO112" s="3"/>
    </row>
    <row r="113" spans="1:93">
      <c r="A113" s="3" t="s">
        <v>227</v>
      </c>
      <c r="B113" s="3">
        <v>0</v>
      </c>
      <c r="C113" s="3">
        <v>0</v>
      </c>
      <c r="D113" s="13" t="s">
        <v>227</v>
      </c>
      <c r="E113" s="13">
        <v>0</v>
      </c>
      <c r="F113" s="13">
        <v>0</v>
      </c>
      <c r="G113" s="13">
        <v>0</v>
      </c>
      <c r="H113" s="13" t="s">
        <v>25</v>
      </c>
      <c r="J113" s="45" t="s">
        <v>227</v>
      </c>
      <c r="K113" s="45">
        <v>0</v>
      </c>
      <c r="L113" s="45">
        <v>0</v>
      </c>
      <c r="M113" s="46" t="s">
        <v>227</v>
      </c>
      <c r="N113" s="46">
        <v>0</v>
      </c>
      <c r="O113" s="46">
        <v>0</v>
      </c>
      <c r="P113" s="46">
        <v>0</v>
      </c>
      <c r="Q113" s="46" t="s">
        <v>25</v>
      </c>
      <c r="S113" s="3"/>
      <c r="T113" s="3"/>
      <c r="U113" s="3"/>
      <c r="AB113" s="3"/>
      <c r="AC113" s="3"/>
      <c r="AD113" s="3"/>
      <c r="AK113" s="3"/>
      <c r="AL113" s="3"/>
      <c r="AM113" s="3"/>
      <c r="AT113" s="3"/>
      <c r="AU113" s="3"/>
      <c r="AV113" s="3"/>
      <c r="BC113" s="3"/>
      <c r="BD113" s="3"/>
      <c r="BE113" s="3"/>
      <c r="BL113" s="3"/>
      <c r="BM113" s="3"/>
      <c r="BN113" s="3"/>
      <c r="BU113" s="3"/>
      <c r="BV113" s="3"/>
      <c r="BW113" s="3"/>
      <c r="CD113" s="3"/>
      <c r="CE113" s="3"/>
      <c r="CF113" s="3"/>
      <c r="CM113" s="3"/>
      <c r="CN113" s="3"/>
      <c r="CO113" s="3"/>
    </row>
    <row r="114" spans="1:93">
      <c r="A114" s="3" t="s">
        <v>227</v>
      </c>
      <c r="B114" s="3">
        <v>0</v>
      </c>
      <c r="C114" s="3">
        <v>0</v>
      </c>
      <c r="D114" s="13" t="s">
        <v>227</v>
      </c>
      <c r="E114" s="13">
        <v>0</v>
      </c>
      <c r="F114" s="13">
        <v>0</v>
      </c>
      <c r="G114" s="13">
        <v>0</v>
      </c>
      <c r="H114" s="13" t="s">
        <v>25</v>
      </c>
      <c r="J114" s="45" t="s">
        <v>227</v>
      </c>
      <c r="K114" s="45">
        <v>0</v>
      </c>
      <c r="L114" s="45">
        <v>0</v>
      </c>
      <c r="M114" s="46" t="s">
        <v>227</v>
      </c>
      <c r="N114" s="46">
        <v>0</v>
      </c>
      <c r="O114" s="46">
        <v>0</v>
      </c>
      <c r="P114" s="46">
        <v>0</v>
      </c>
      <c r="Q114" s="46" t="s">
        <v>25</v>
      </c>
      <c r="S114" s="3"/>
      <c r="T114" s="3"/>
      <c r="U114" s="3"/>
      <c r="AB114" s="3"/>
      <c r="AC114" s="3"/>
      <c r="AD114" s="3"/>
      <c r="AK114" s="3"/>
      <c r="AL114" s="3"/>
      <c r="AM114" s="3"/>
      <c r="AT114" s="3"/>
      <c r="AU114" s="3"/>
      <c r="AV114" s="3"/>
      <c r="BC114" s="3"/>
      <c r="BD114" s="3"/>
      <c r="BE114" s="3"/>
      <c r="BL114" s="3"/>
      <c r="BM114" s="3"/>
      <c r="BN114" s="3"/>
      <c r="BU114" s="3"/>
      <c r="BV114" s="3"/>
      <c r="BW114" s="3"/>
      <c r="CD114" s="3"/>
      <c r="CE114" s="3"/>
      <c r="CF114" s="3"/>
      <c r="CM114" s="3"/>
      <c r="CN114" s="3"/>
      <c r="CO114" s="3"/>
    </row>
    <row r="115" spans="1:93">
      <c r="A115" s="3" t="s">
        <v>227</v>
      </c>
      <c r="B115" s="3">
        <v>0</v>
      </c>
      <c r="C115" s="3">
        <v>0</v>
      </c>
      <c r="D115" s="13" t="s">
        <v>227</v>
      </c>
      <c r="E115" s="13">
        <v>0</v>
      </c>
      <c r="F115" s="13">
        <v>0</v>
      </c>
      <c r="G115" s="13">
        <v>0</v>
      </c>
      <c r="H115" s="13" t="s">
        <v>25</v>
      </c>
      <c r="J115" s="45" t="s">
        <v>227</v>
      </c>
      <c r="K115" s="45">
        <v>0</v>
      </c>
      <c r="L115" s="45">
        <v>0</v>
      </c>
      <c r="M115" s="46" t="s">
        <v>227</v>
      </c>
      <c r="N115" s="46">
        <v>0</v>
      </c>
      <c r="O115" s="46">
        <v>0</v>
      </c>
      <c r="P115" s="46">
        <v>0</v>
      </c>
      <c r="Q115" s="46" t="s">
        <v>25</v>
      </c>
      <c r="S115" s="3"/>
      <c r="T115" s="3"/>
      <c r="U115" s="3"/>
      <c r="AB115" s="3"/>
      <c r="AC115" s="3"/>
      <c r="AD115" s="3"/>
      <c r="AK115" s="3"/>
      <c r="AL115" s="3"/>
      <c r="AM115" s="3"/>
      <c r="AT115" s="3"/>
      <c r="AU115" s="3"/>
      <c r="AV115" s="3"/>
      <c r="BC115" s="3"/>
      <c r="BD115" s="3"/>
      <c r="BE115" s="3"/>
      <c r="BL115" s="3"/>
      <c r="BM115" s="3"/>
      <c r="BN115" s="3"/>
      <c r="BU115" s="3"/>
      <c r="BV115" s="3"/>
      <c r="BW115" s="3"/>
      <c r="CD115" s="3"/>
      <c r="CE115" s="3"/>
      <c r="CF115" s="3"/>
      <c r="CM115" s="3"/>
      <c r="CN115" s="3"/>
      <c r="CO115" s="3"/>
    </row>
    <row r="116" spans="1:93">
      <c r="A116" s="3" t="s">
        <v>227</v>
      </c>
      <c r="B116" s="3">
        <v>0</v>
      </c>
      <c r="C116" s="3">
        <v>0</v>
      </c>
      <c r="D116" s="13" t="s">
        <v>227</v>
      </c>
      <c r="E116" s="13">
        <v>0</v>
      </c>
      <c r="F116" s="13">
        <v>0</v>
      </c>
      <c r="G116" s="13">
        <v>0</v>
      </c>
      <c r="H116" s="13" t="s">
        <v>25</v>
      </c>
      <c r="J116" s="45" t="s">
        <v>227</v>
      </c>
      <c r="K116" s="45">
        <v>0</v>
      </c>
      <c r="L116" s="45">
        <v>0</v>
      </c>
      <c r="M116" s="46" t="s">
        <v>227</v>
      </c>
      <c r="N116" s="46">
        <v>0</v>
      </c>
      <c r="O116" s="46">
        <v>0</v>
      </c>
      <c r="P116" s="46">
        <v>0</v>
      </c>
      <c r="Q116" s="46" t="s">
        <v>25</v>
      </c>
      <c r="S116" s="3"/>
      <c r="T116" s="3"/>
      <c r="U116" s="3"/>
      <c r="AB116" s="3"/>
      <c r="AC116" s="3"/>
      <c r="AD116" s="3"/>
      <c r="AK116" s="3"/>
      <c r="AL116" s="3"/>
      <c r="AM116" s="3"/>
      <c r="AT116" s="3"/>
      <c r="AU116" s="3"/>
      <c r="AV116" s="3"/>
      <c r="BC116" s="3"/>
      <c r="BD116" s="3"/>
      <c r="BE116" s="3"/>
      <c r="BL116" s="3"/>
      <c r="BM116" s="3"/>
      <c r="BN116" s="3"/>
      <c r="BU116" s="3"/>
      <c r="BV116" s="3"/>
      <c r="BW116" s="3"/>
      <c r="CD116" s="3"/>
      <c r="CE116" s="3"/>
      <c r="CF116" s="3"/>
      <c r="CM116" s="3"/>
      <c r="CN116" s="3"/>
      <c r="CO116" s="3"/>
    </row>
    <row r="117" spans="1:93">
      <c r="A117" s="3" t="s">
        <v>227</v>
      </c>
      <c r="B117" s="3">
        <v>0</v>
      </c>
      <c r="C117" s="3">
        <v>0</v>
      </c>
      <c r="D117" s="13" t="s">
        <v>227</v>
      </c>
      <c r="E117" s="13">
        <v>0</v>
      </c>
      <c r="F117" s="13">
        <v>0</v>
      </c>
      <c r="G117" s="13">
        <v>0</v>
      </c>
      <c r="H117" s="13" t="s">
        <v>25</v>
      </c>
      <c r="J117" s="45" t="s">
        <v>227</v>
      </c>
      <c r="K117" s="45">
        <v>0</v>
      </c>
      <c r="L117" s="45">
        <v>0</v>
      </c>
      <c r="M117" s="46" t="s">
        <v>227</v>
      </c>
      <c r="N117" s="46">
        <v>0</v>
      </c>
      <c r="O117" s="46">
        <v>0</v>
      </c>
      <c r="P117" s="46">
        <v>0</v>
      </c>
      <c r="Q117" s="46" t="s">
        <v>25</v>
      </c>
      <c r="S117" s="3"/>
      <c r="T117" s="3"/>
      <c r="U117" s="3"/>
      <c r="AB117" s="3"/>
      <c r="AC117" s="3"/>
      <c r="AD117" s="3"/>
      <c r="AK117" s="3"/>
      <c r="AL117" s="3"/>
      <c r="AM117" s="3"/>
      <c r="AT117" s="3"/>
      <c r="AU117" s="3"/>
      <c r="AV117" s="3"/>
      <c r="BC117" s="3"/>
      <c r="BD117" s="3"/>
      <c r="BE117" s="3"/>
      <c r="BL117" s="3"/>
      <c r="BM117" s="3"/>
      <c r="BN117" s="3"/>
      <c r="BU117" s="3"/>
      <c r="BV117" s="3"/>
      <c r="BW117" s="3"/>
      <c r="CD117" s="3"/>
      <c r="CE117" s="3"/>
      <c r="CF117" s="3"/>
      <c r="CM117" s="3"/>
      <c r="CN117" s="3"/>
      <c r="CO117" s="3"/>
    </row>
    <row r="118" spans="1:93">
      <c r="A118" s="3" t="s">
        <v>227</v>
      </c>
      <c r="B118" s="3">
        <v>0</v>
      </c>
      <c r="C118" s="3">
        <v>0</v>
      </c>
      <c r="D118" s="13" t="s">
        <v>227</v>
      </c>
      <c r="E118" s="13">
        <v>0</v>
      </c>
      <c r="F118" s="13">
        <v>0</v>
      </c>
      <c r="G118" s="13">
        <v>0</v>
      </c>
      <c r="H118" s="13" t="s">
        <v>25</v>
      </c>
      <c r="J118" s="45" t="s">
        <v>227</v>
      </c>
      <c r="K118" s="45">
        <v>0</v>
      </c>
      <c r="L118" s="45">
        <v>0</v>
      </c>
      <c r="M118" s="46" t="s">
        <v>227</v>
      </c>
      <c r="N118" s="46">
        <v>0</v>
      </c>
      <c r="O118" s="46">
        <v>0</v>
      </c>
      <c r="P118" s="46">
        <v>0</v>
      </c>
      <c r="Q118" s="46" t="s">
        <v>25</v>
      </c>
      <c r="S118" s="3"/>
      <c r="T118" s="3"/>
      <c r="U118" s="3"/>
      <c r="AB118" s="3"/>
      <c r="AC118" s="3"/>
      <c r="AD118" s="3"/>
      <c r="AK118" s="3"/>
      <c r="AL118" s="3"/>
      <c r="AM118" s="3"/>
      <c r="AT118" s="3"/>
      <c r="AU118" s="3"/>
      <c r="AV118" s="3"/>
      <c r="BC118" s="3"/>
      <c r="BD118" s="3"/>
      <c r="BE118" s="3"/>
      <c r="BL118" s="3"/>
      <c r="BM118" s="3"/>
      <c r="BN118" s="3"/>
      <c r="BU118" s="3"/>
      <c r="BV118" s="3"/>
      <c r="BW118" s="3"/>
      <c r="CD118" s="3"/>
      <c r="CE118" s="3"/>
      <c r="CF118" s="3"/>
      <c r="CM118" s="3"/>
      <c r="CN118" s="3"/>
      <c r="CO118" s="3"/>
    </row>
    <row r="119" spans="1:93">
      <c r="A119" s="3" t="s">
        <v>227</v>
      </c>
      <c r="B119" s="3">
        <v>0</v>
      </c>
      <c r="C119" s="3">
        <v>0</v>
      </c>
      <c r="D119" s="13" t="s">
        <v>227</v>
      </c>
      <c r="E119" s="13">
        <v>0</v>
      </c>
      <c r="F119" s="13">
        <v>0</v>
      </c>
      <c r="G119" s="13">
        <v>0</v>
      </c>
      <c r="H119" s="13" t="s">
        <v>25</v>
      </c>
      <c r="J119" s="45" t="s">
        <v>227</v>
      </c>
      <c r="K119" s="45">
        <v>0</v>
      </c>
      <c r="L119" s="45">
        <v>0</v>
      </c>
      <c r="M119" s="46" t="s">
        <v>227</v>
      </c>
      <c r="N119" s="46">
        <v>0</v>
      </c>
      <c r="O119" s="46">
        <v>0</v>
      </c>
      <c r="P119" s="46">
        <v>0</v>
      </c>
      <c r="Q119" s="46" t="s">
        <v>25</v>
      </c>
      <c r="S119" s="3"/>
      <c r="T119" s="3"/>
      <c r="U119" s="3"/>
      <c r="AB119" s="3"/>
      <c r="AC119" s="3"/>
      <c r="AD119" s="3"/>
      <c r="AK119" s="3"/>
      <c r="AL119" s="3"/>
      <c r="AM119" s="3"/>
      <c r="AT119" s="3"/>
      <c r="AU119" s="3"/>
      <c r="AV119" s="3"/>
      <c r="BC119" s="3"/>
      <c r="BD119" s="3"/>
      <c r="BE119" s="3"/>
      <c r="BL119" s="3"/>
      <c r="BM119" s="3"/>
      <c r="BN119" s="3"/>
      <c r="BU119" s="3"/>
      <c r="BV119" s="3"/>
      <c r="BW119" s="3"/>
      <c r="CD119" s="3"/>
      <c r="CE119" s="3"/>
      <c r="CF119" s="3"/>
      <c r="CM119" s="3"/>
      <c r="CN119" s="3"/>
      <c r="CO119" s="3"/>
    </row>
    <row r="120" spans="1:93">
      <c r="A120" s="3" t="s">
        <v>227</v>
      </c>
      <c r="B120" s="3">
        <v>0</v>
      </c>
      <c r="C120" s="3">
        <v>0</v>
      </c>
      <c r="D120" s="13" t="s">
        <v>227</v>
      </c>
      <c r="E120" s="13">
        <v>0</v>
      </c>
      <c r="F120" s="13">
        <v>0</v>
      </c>
      <c r="G120" s="13">
        <v>0</v>
      </c>
      <c r="H120" s="13" t="s">
        <v>25</v>
      </c>
      <c r="J120" s="45" t="s">
        <v>227</v>
      </c>
      <c r="K120" s="45">
        <v>0</v>
      </c>
      <c r="L120" s="45">
        <v>0</v>
      </c>
      <c r="M120" s="46" t="s">
        <v>227</v>
      </c>
      <c r="N120" s="46">
        <v>0</v>
      </c>
      <c r="O120" s="46">
        <v>0</v>
      </c>
      <c r="P120" s="46">
        <v>0</v>
      </c>
      <c r="Q120" s="46" t="s">
        <v>25</v>
      </c>
      <c r="S120" s="3"/>
      <c r="T120" s="3"/>
      <c r="U120" s="3"/>
      <c r="AB120" s="3"/>
      <c r="AC120" s="3"/>
      <c r="AD120" s="3"/>
      <c r="AK120" s="3"/>
      <c r="AL120" s="3"/>
      <c r="AM120" s="3"/>
      <c r="AT120" s="3"/>
      <c r="AU120" s="3"/>
      <c r="AV120" s="3"/>
      <c r="BC120" s="3"/>
      <c r="BD120" s="3"/>
      <c r="BE120" s="3"/>
      <c r="BL120" s="3"/>
      <c r="BM120" s="3"/>
      <c r="BN120" s="3"/>
      <c r="BU120" s="3"/>
      <c r="BV120" s="3"/>
      <c r="BW120" s="3"/>
      <c r="CD120" s="3"/>
      <c r="CE120" s="3"/>
      <c r="CF120" s="3"/>
      <c r="CM120" s="3"/>
      <c r="CN120" s="3"/>
      <c r="CO120" s="3"/>
    </row>
    <row r="121" spans="1:93">
      <c r="A121" s="3" t="s">
        <v>227</v>
      </c>
      <c r="B121" s="3">
        <v>0</v>
      </c>
      <c r="C121" s="3">
        <v>0</v>
      </c>
      <c r="D121" s="13" t="s">
        <v>227</v>
      </c>
      <c r="E121" s="13">
        <v>0</v>
      </c>
      <c r="F121" s="13">
        <v>0</v>
      </c>
      <c r="G121" s="13">
        <v>0</v>
      </c>
      <c r="H121" s="13" t="s">
        <v>25</v>
      </c>
      <c r="J121" s="45" t="s">
        <v>227</v>
      </c>
      <c r="K121" s="45">
        <v>0</v>
      </c>
      <c r="L121" s="45">
        <v>0</v>
      </c>
      <c r="M121" s="46" t="s">
        <v>227</v>
      </c>
      <c r="N121" s="46">
        <v>0</v>
      </c>
      <c r="O121" s="46">
        <v>0</v>
      </c>
      <c r="P121" s="46">
        <v>0</v>
      </c>
      <c r="Q121" s="46" t="s">
        <v>25</v>
      </c>
      <c r="S121" s="3"/>
      <c r="T121" s="3"/>
      <c r="U121" s="3"/>
      <c r="AB121" s="3"/>
      <c r="AC121" s="3"/>
      <c r="AD121" s="3"/>
      <c r="AK121" s="3"/>
      <c r="AL121" s="3"/>
      <c r="AM121" s="3"/>
      <c r="AT121" s="3"/>
      <c r="AU121" s="3"/>
      <c r="AV121" s="3"/>
      <c r="BC121" s="3"/>
      <c r="BD121" s="3"/>
      <c r="BE121" s="3"/>
      <c r="BL121" s="3"/>
      <c r="BM121" s="3"/>
      <c r="BN121" s="3"/>
      <c r="BU121" s="3"/>
      <c r="BV121" s="3"/>
      <c r="BW121" s="3"/>
      <c r="CD121" s="3"/>
      <c r="CE121" s="3"/>
      <c r="CF121" s="3"/>
      <c r="CM121" s="3"/>
      <c r="CN121" s="3"/>
      <c r="CO121" s="3"/>
    </row>
    <row r="122" spans="1:93">
      <c r="A122" s="3" t="s">
        <v>227</v>
      </c>
      <c r="B122" s="3">
        <v>0</v>
      </c>
      <c r="C122" s="3">
        <v>0</v>
      </c>
      <c r="D122" s="13" t="s">
        <v>227</v>
      </c>
      <c r="E122" s="13">
        <v>0</v>
      </c>
      <c r="F122" s="13">
        <v>0</v>
      </c>
      <c r="G122" s="13">
        <v>0</v>
      </c>
      <c r="H122" s="13" t="s">
        <v>25</v>
      </c>
      <c r="J122" s="45" t="s">
        <v>227</v>
      </c>
      <c r="K122" s="45">
        <v>0</v>
      </c>
      <c r="L122" s="45">
        <v>0</v>
      </c>
      <c r="M122" s="46" t="s">
        <v>227</v>
      </c>
      <c r="N122" s="46">
        <v>0</v>
      </c>
      <c r="O122" s="46">
        <v>0</v>
      </c>
      <c r="P122" s="46">
        <v>0</v>
      </c>
      <c r="Q122" s="46" t="s">
        <v>25</v>
      </c>
      <c r="S122" s="3"/>
      <c r="T122" s="3"/>
      <c r="U122" s="3"/>
      <c r="AB122" s="3"/>
      <c r="AC122" s="3"/>
      <c r="AD122" s="3"/>
      <c r="AK122" s="3"/>
      <c r="AL122" s="3"/>
      <c r="AM122" s="3"/>
      <c r="AT122" s="3"/>
      <c r="AU122" s="3"/>
      <c r="AV122" s="3"/>
      <c r="BC122" s="3"/>
      <c r="BD122" s="3"/>
      <c r="BE122" s="3"/>
      <c r="BL122" s="3"/>
      <c r="BM122" s="3"/>
      <c r="BN122" s="3"/>
      <c r="BU122" s="3"/>
      <c r="BV122" s="3"/>
      <c r="BW122" s="3"/>
      <c r="CD122" s="3"/>
      <c r="CE122" s="3"/>
      <c r="CF122" s="3"/>
      <c r="CM122" s="3"/>
      <c r="CN122" s="3"/>
      <c r="CO122" s="3"/>
    </row>
    <row r="123" spans="1:93">
      <c r="A123" s="3" t="s">
        <v>227</v>
      </c>
      <c r="B123" s="3">
        <v>0</v>
      </c>
      <c r="C123" s="3">
        <v>0</v>
      </c>
      <c r="D123" s="13" t="s">
        <v>227</v>
      </c>
      <c r="E123" s="13">
        <v>0</v>
      </c>
      <c r="F123" s="13">
        <v>0</v>
      </c>
      <c r="G123" s="13">
        <v>0</v>
      </c>
      <c r="H123" s="13" t="s">
        <v>25</v>
      </c>
      <c r="J123" s="45" t="s">
        <v>227</v>
      </c>
      <c r="K123" s="45">
        <v>0</v>
      </c>
      <c r="L123" s="45">
        <v>0</v>
      </c>
      <c r="M123" s="46" t="s">
        <v>227</v>
      </c>
      <c r="N123" s="46">
        <v>0</v>
      </c>
      <c r="O123" s="46">
        <v>0</v>
      </c>
      <c r="P123" s="46">
        <v>0</v>
      </c>
      <c r="Q123" s="46" t="s">
        <v>25</v>
      </c>
      <c r="S123" s="3"/>
      <c r="T123" s="3"/>
      <c r="U123" s="3"/>
      <c r="AB123" s="3"/>
      <c r="AC123" s="3"/>
      <c r="AD123" s="3"/>
      <c r="AK123" s="3"/>
      <c r="AL123" s="3"/>
      <c r="AM123" s="3"/>
      <c r="AT123" s="3"/>
      <c r="AU123" s="3"/>
      <c r="AV123" s="3"/>
      <c r="BC123" s="3"/>
      <c r="BD123" s="3"/>
      <c r="BE123" s="3"/>
      <c r="BL123" s="3"/>
      <c r="BM123" s="3"/>
      <c r="BN123" s="3"/>
      <c r="BU123" s="3"/>
      <c r="BV123" s="3"/>
      <c r="BW123" s="3"/>
      <c r="CD123" s="3"/>
      <c r="CE123" s="3"/>
      <c r="CF123" s="3"/>
      <c r="CM123" s="3"/>
      <c r="CN123" s="3"/>
      <c r="CO123" s="3"/>
    </row>
    <row r="124" spans="1:93">
      <c r="A124" s="3" t="s">
        <v>227</v>
      </c>
      <c r="B124" s="3">
        <v>0</v>
      </c>
      <c r="C124" s="3">
        <v>0</v>
      </c>
      <c r="D124" s="13" t="s">
        <v>227</v>
      </c>
      <c r="E124" s="13">
        <v>0</v>
      </c>
      <c r="F124" s="13">
        <v>0</v>
      </c>
      <c r="G124" s="13">
        <v>0</v>
      </c>
      <c r="H124" s="13" t="s">
        <v>25</v>
      </c>
      <c r="J124" s="45" t="s">
        <v>227</v>
      </c>
      <c r="K124" s="45">
        <v>0</v>
      </c>
      <c r="L124" s="45">
        <v>0</v>
      </c>
      <c r="M124" s="46" t="s">
        <v>227</v>
      </c>
      <c r="N124" s="46">
        <v>0</v>
      </c>
      <c r="O124" s="46">
        <v>0</v>
      </c>
      <c r="P124" s="46">
        <v>0</v>
      </c>
      <c r="Q124" s="46" t="s">
        <v>25</v>
      </c>
      <c r="S124" s="3"/>
      <c r="T124" s="3"/>
      <c r="U124" s="3"/>
      <c r="AB124" s="3"/>
      <c r="AC124" s="3"/>
      <c r="AD124" s="3"/>
      <c r="AK124" s="3"/>
      <c r="AL124" s="3"/>
      <c r="AM124" s="3"/>
      <c r="AT124" s="3"/>
      <c r="AU124" s="3"/>
      <c r="AV124" s="3"/>
      <c r="BC124" s="3"/>
      <c r="BD124" s="3"/>
      <c r="BE124" s="3"/>
      <c r="BL124" s="3"/>
      <c r="BM124" s="3"/>
      <c r="BN124" s="3"/>
      <c r="BU124" s="3"/>
      <c r="BV124" s="3"/>
      <c r="BW124" s="3"/>
      <c r="CD124" s="3"/>
      <c r="CE124" s="3"/>
      <c r="CF124" s="3"/>
      <c r="CM124" s="3"/>
      <c r="CN124" s="3"/>
      <c r="CO124" s="3"/>
    </row>
    <row r="125" spans="1:93">
      <c r="A125" s="3" t="s">
        <v>227</v>
      </c>
      <c r="B125" s="3">
        <v>0</v>
      </c>
      <c r="C125" s="3">
        <v>0</v>
      </c>
      <c r="D125" s="13" t="s">
        <v>227</v>
      </c>
      <c r="E125" s="13">
        <v>0</v>
      </c>
      <c r="F125" s="13">
        <v>0</v>
      </c>
      <c r="G125" s="13">
        <v>0</v>
      </c>
      <c r="H125" s="13" t="s">
        <v>25</v>
      </c>
      <c r="J125" s="45" t="s">
        <v>227</v>
      </c>
      <c r="K125" s="45">
        <v>0</v>
      </c>
      <c r="L125" s="45">
        <v>0</v>
      </c>
      <c r="M125" s="46" t="s">
        <v>227</v>
      </c>
      <c r="N125" s="46">
        <v>0</v>
      </c>
      <c r="O125" s="46">
        <v>0</v>
      </c>
      <c r="P125" s="46">
        <v>0</v>
      </c>
      <c r="Q125" s="46" t="s">
        <v>25</v>
      </c>
      <c r="S125" s="3"/>
      <c r="T125" s="3"/>
      <c r="U125" s="3"/>
      <c r="AB125" s="3"/>
      <c r="AC125" s="3"/>
      <c r="AD125" s="3"/>
      <c r="AK125" s="3"/>
      <c r="AL125" s="3"/>
      <c r="AM125" s="3"/>
      <c r="AT125" s="3"/>
      <c r="AU125" s="3"/>
      <c r="AV125" s="3"/>
      <c r="BC125" s="3"/>
      <c r="BD125" s="3"/>
      <c r="BE125" s="3"/>
      <c r="BL125" s="3"/>
      <c r="BM125" s="3"/>
      <c r="BN125" s="3"/>
      <c r="BU125" s="3"/>
      <c r="BV125" s="3"/>
      <c r="BW125" s="3"/>
      <c r="CD125" s="3"/>
      <c r="CE125" s="3"/>
      <c r="CF125" s="3"/>
      <c r="CM125" s="3"/>
      <c r="CN125" s="3"/>
      <c r="CO125" s="3"/>
    </row>
    <row r="126" spans="1:93">
      <c r="A126" s="3" t="s">
        <v>227</v>
      </c>
      <c r="B126" s="3">
        <v>0</v>
      </c>
      <c r="C126" s="3">
        <v>0</v>
      </c>
      <c r="D126" s="13" t="s">
        <v>227</v>
      </c>
      <c r="E126" s="13">
        <v>0</v>
      </c>
      <c r="F126" s="13">
        <v>0</v>
      </c>
      <c r="G126" s="13">
        <v>0</v>
      </c>
      <c r="H126" s="13" t="s">
        <v>25</v>
      </c>
      <c r="J126" s="45" t="s">
        <v>227</v>
      </c>
      <c r="K126" s="45">
        <v>0</v>
      </c>
      <c r="L126" s="45">
        <v>0</v>
      </c>
      <c r="M126" s="46" t="s">
        <v>227</v>
      </c>
      <c r="N126" s="46">
        <v>0</v>
      </c>
      <c r="O126" s="46">
        <v>0</v>
      </c>
      <c r="P126" s="46">
        <v>0</v>
      </c>
      <c r="Q126" s="46" t="s">
        <v>25</v>
      </c>
      <c r="S126" s="3"/>
      <c r="T126" s="3"/>
      <c r="U126" s="3"/>
      <c r="AB126" s="3"/>
      <c r="AC126" s="3"/>
      <c r="AD126" s="3"/>
      <c r="AK126" s="3"/>
      <c r="AL126" s="3"/>
      <c r="AM126" s="3"/>
      <c r="AT126" s="3"/>
      <c r="AU126" s="3"/>
      <c r="AV126" s="3"/>
      <c r="BC126" s="3"/>
      <c r="BD126" s="3"/>
      <c r="BE126" s="3"/>
      <c r="BL126" s="3"/>
      <c r="BM126" s="3"/>
      <c r="BN126" s="3"/>
      <c r="BU126" s="3"/>
      <c r="BV126" s="3"/>
      <c r="BW126" s="3"/>
      <c r="CD126" s="3"/>
      <c r="CE126" s="3"/>
      <c r="CF126" s="3"/>
      <c r="CM126" s="3"/>
      <c r="CN126" s="3"/>
      <c r="CO126" s="3"/>
    </row>
    <row r="127" spans="1:93">
      <c r="A127" s="3" t="s">
        <v>227</v>
      </c>
      <c r="B127" s="3">
        <v>0</v>
      </c>
      <c r="C127" s="3">
        <v>0</v>
      </c>
      <c r="D127" s="13" t="s">
        <v>227</v>
      </c>
      <c r="E127" s="13">
        <v>0</v>
      </c>
      <c r="F127" s="13">
        <v>0</v>
      </c>
      <c r="G127" s="13">
        <v>0</v>
      </c>
      <c r="H127" s="13" t="s">
        <v>25</v>
      </c>
      <c r="J127" s="45" t="s">
        <v>227</v>
      </c>
      <c r="K127" s="45">
        <v>0</v>
      </c>
      <c r="L127" s="45">
        <v>0</v>
      </c>
      <c r="M127" s="46" t="s">
        <v>227</v>
      </c>
      <c r="N127" s="46">
        <v>0</v>
      </c>
      <c r="O127" s="46">
        <v>0</v>
      </c>
      <c r="P127" s="46">
        <v>0</v>
      </c>
      <c r="Q127" s="46" t="s">
        <v>25</v>
      </c>
      <c r="S127" s="3"/>
      <c r="T127" s="3"/>
      <c r="U127" s="3"/>
      <c r="AB127" s="3"/>
      <c r="AC127" s="3"/>
      <c r="AD127" s="3"/>
      <c r="AK127" s="3"/>
      <c r="AL127" s="3"/>
      <c r="AM127" s="3"/>
      <c r="AT127" s="3"/>
      <c r="AU127" s="3"/>
      <c r="AV127" s="3"/>
      <c r="BC127" s="3"/>
      <c r="BD127" s="3"/>
      <c r="BE127" s="3"/>
      <c r="BL127" s="3"/>
      <c r="BM127" s="3"/>
      <c r="BN127" s="3"/>
      <c r="BU127" s="3"/>
      <c r="BV127" s="3"/>
      <c r="BW127" s="3"/>
      <c r="CD127" s="3"/>
      <c r="CE127" s="3"/>
      <c r="CF127" s="3"/>
      <c r="CM127" s="3"/>
      <c r="CN127" s="3"/>
      <c r="CO127" s="3"/>
    </row>
    <row r="128" spans="1:93">
      <c r="A128" s="3" t="s">
        <v>227</v>
      </c>
      <c r="B128" s="3">
        <v>0</v>
      </c>
      <c r="C128" s="3">
        <v>0</v>
      </c>
      <c r="D128" s="13" t="s">
        <v>227</v>
      </c>
      <c r="E128" s="13">
        <v>0</v>
      </c>
      <c r="F128" s="13">
        <v>0</v>
      </c>
      <c r="G128" s="13">
        <v>0</v>
      </c>
      <c r="H128" s="13" t="s">
        <v>25</v>
      </c>
      <c r="J128" s="45" t="s">
        <v>227</v>
      </c>
      <c r="K128" s="45">
        <v>0</v>
      </c>
      <c r="L128" s="45">
        <v>0</v>
      </c>
      <c r="M128" s="46" t="s">
        <v>227</v>
      </c>
      <c r="N128" s="46">
        <v>0</v>
      </c>
      <c r="O128" s="46">
        <v>0</v>
      </c>
      <c r="P128" s="46">
        <v>0</v>
      </c>
      <c r="Q128" s="46" t="s">
        <v>25</v>
      </c>
      <c r="S128" s="3"/>
      <c r="T128" s="3"/>
      <c r="U128" s="3"/>
      <c r="AB128" s="3"/>
      <c r="AC128" s="3"/>
      <c r="AD128" s="3"/>
      <c r="AK128" s="3"/>
      <c r="AL128" s="3"/>
      <c r="AM128" s="3"/>
      <c r="AT128" s="3"/>
      <c r="AU128" s="3"/>
      <c r="AV128" s="3"/>
      <c r="BC128" s="3"/>
      <c r="BD128" s="3"/>
      <c r="BE128" s="3"/>
      <c r="BL128" s="3"/>
      <c r="BM128" s="3"/>
      <c r="BN128" s="3"/>
      <c r="BU128" s="3"/>
      <c r="BV128" s="3"/>
      <c r="BW128" s="3"/>
      <c r="CD128" s="3"/>
      <c r="CE128" s="3"/>
      <c r="CF128" s="3"/>
      <c r="CM128" s="3"/>
      <c r="CN128" s="3"/>
      <c r="CO128" s="3"/>
    </row>
    <row r="129" spans="1:93">
      <c r="A129" s="3" t="s">
        <v>227</v>
      </c>
      <c r="B129" s="3">
        <v>0</v>
      </c>
      <c r="C129" s="3">
        <v>0</v>
      </c>
      <c r="D129" s="13" t="s">
        <v>227</v>
      </c>
      <c r="E129" s="13">
        <v>0</v>
      </c>
      <c r="F129" s="13">
        <v>0</v>
      </c>
      <c r="G129" s="13">
        <v>0</v>
      </c>
      <c r="H129" s="13" t="s">
        <v>25</v>
      </c>
      <c r="J129" s="45" t="s">
        <v>227</v>
      </c>
      <c r="K129" s="45">
        <v>0</v>
      </c>
      <c r="L129" s="45">
        <v>0</v>
      </c>
      <c r="M129" s="46" t="s">
        <v>227</v>
      </c>
      <c r="N129" s="46">
        <v>0</v>
      </c>
      <c r="O129" s="46">
        <v>0</v>
      </c>
      <c r="P129" s="46">
        <v>0</v>
      </c>
      <c r="Q129" s="46" t="s">
        <v>25</v>
      </c>
      <c r="S129" s="3"/>
      <c r="T129" s="3"/>
      <c r="U129" s="3"/>
      <c r="AB129" s="3"/>
      <c r="AC129" s="3"/>
      <c r="AD129" s="3"/>
      <c r="AK129" s="3"/>
      <c r="AL129" s="3"/>
      <c r="AM129" s="3"/>
      <c r="AT129" s="3"/>
      <c r="AU129" s="3"/>
      <c r="AV129" s="3"/>
      <c r="BC129" s="3"/>
      <c r="BD129" s="3"/>
      <c r="BE129" s="3"/>
      <c r="BL129" s="3"/>
      <c r="BM129" s="3"/>
      <c r="BN129" s="3"/>
      <c r="BU129" s="3"/>
      <c r="BV129" s="3"/>
      <c r="BW129" s="3"/>
      <c r="CD129" s="3"/>
      <c r="CE129" s="3"/>
      <c r="CF129" s="3"/>
      <c r="CM129" s="3"/>
      <c r="CN129" s="3"/>
      <c r="CO129" s="3"/>
    </row>
    <row r="130" spans="1:93">
      <c r="A130" s="3" t="s">
        <v>227</v>
      </c>
      <c r="B130" s="3">
        <v>0</v>
      </c>
      <c r="C130" s="3">
        <v>0</v>
      </c>
      <c r="D130" s="13" t="s">
        <v>227</v>
      </c>
      <c r="E130" s="13">
        <v>0</v>
      </c>
      <c r="F130" s="13">
        <v>0</v>
      </c>
      <c r="G130" s="13">
        <v>0</v>
      </c>
      <c r="H130" s="13" t="s">
        <v>25</v>
      </c>
      <c r="J130" s="45" t="s">
        <v>227</v>
      </c>
      <c r="K130" s="45">
        <v>0</v>
      </c>
      <c r="L130" s="45">
        <v>0</v>
      </c>
      <c r="M130" s="46" t="s">
        <v>227</v>
      </c>
      <c r="N130" s="46">
        <v>0</v>
      </c>
      <c r="O130" s="46">
        <v>0</v>
      </c>
      <c r="P130" s="46">
        <v>0</v>
      </c>
      <c r="Q130" s="46" t="s">
        <v>25</v>
      </c>
      <c r="S130" s="3"/>
      <c r="T130" s="3"/>
      <c r="U130" s="3"/>
      <c r="AB130" s="3"/>
      <c r="AC130" s="3"/>
      <c r="AD130" s="3"/>
      <c r="AK130" s="3"/>
      <c r="AL130" s="3"/>
      <c r="AM130" s="3"/>
      <c r="AT130" s="3"/>
      <c r="AU130" s="3"/>
      <c r="AV130" s="3"/>
      <c r="BC130" s="3"/>
      <c r="BD130" s="3"/>
      <c r="BE130" s="3"/>
      <c r="BL130" s="3"/>
      <c r="BM130" s="3"/>
      <c r="BN130" s="3"/>
      <c r="BU130" s="3"/>
      <c r="BV130" s="3"/>
      <c r="BW130" s="3"/>
      <c r="CD130" s="3"/>
      <c r="CE130" s="3"/>
      <c r="CF130" s="3"/>
      <c r="CM130" s="3"/>
      <c r="CN130" s="3"/>
      <c r="CO130" s="3"/>
    </row>
    <row r="131" spans="1:93">
      <c r="A131" s="3" t="s">
        <v>227</v>
      </c>
      <c r="B131" s="3">
        <v>0</v>
      </c>
      <c r="C131" s="3">
        <v>0</v>
      </c>
      <c r="D131" s="13" t="s">
        <v>227</v>
      </c>
      <c r="E131" s="13">
        <v>0</v>
      </c>
      <c r="F131" s="13">
        <v>0</v>
      </c>
      <c r="G131" s="13">
        <v>0</v>
      </c>
      <c r="H131" s="13" t="s">
        <v>25</v>
      </c>
      <c r="J131" s="45" t="s">
        <v>227</v>
      </c>
      <c r="K131" s="45">
        <v>0</v>
      </c>
      <c r="L131" s="45">
        <v>0</v>
      </c>
      <c r="M131" s="46" t="s">
        <v>227</v>
      </c>
      <c r="N131" s="46">
        <v>0</v>
      </c>
      <c r="O131" s="46">
        <v>0</v>
      </c>
      <c r="P131" s="46">
        <v>0</v>
      </c>
      <c r="Q131" s="46" t="s">
        <v>25</v>
      </c>
      <c r="S131" s="3"/>
      <c r="T131" s="3"/>
      <c r="U131" s="3"/>
      <c r="AB131" s="3"/>
      <c r="AC131" s="3"/>
      <c r="AD131" s="3"/>
      <c r="AK131" s="3"/>
      <c r="AL131" s="3"/>
      <c r="AM131" s="3"/>
      <c r="AT131" s="3"/>
      <c r="AU131" s="3"/>
      <c r="AV131" s="3"/>
      <c r="BC131" s="3"/>
      <c r="BD131" s="3"/>
      <c r="BE131" s="3"/>
      <c r="BL131" s="3"/>
      <c r="BM131" s="3"/>
      <c r="BN131" s="3"/>
      <c r="BU131" s="3"/>
      <c r="BV131" s="3"/>
      <c r="BW131" s="3"/>
      <c r="CD131" s="3"/>
      <c r="CE131" s="3"/>
      <c r="CF131" s="3"/>
      <c r="CM131" s="3"/>
      <c r="CN131" s="3"/>
      <c r="CO131" s="3"/>
    </row>
    <row r="132" spans="1:93">
      <c r="A132" s="3" t="s">
        <v>227</v>
      </c>
      <c r="B132" s="3">
        <v>0</v>
      </c>
      <c r="C132" s="3">
        <v>0</v>
      </c>
      <c r="D132" s="13" t="s">
        <v>227</v>
      </c>
      <c r="E132" s="13">
        <v>0</v>
      </c>
      <c r="F132" s="13">
        <v>0</v>
      </c>
      <c r="G132" s="13">
        <v>0</v>
      </c>
      <c r="H132" s="13" t="s">
        <v>25</v>
      </c>
      <c r="J132" s="45" t="s">
        <v>227</v>
      </c>
      <c r="K132" s="45">
        <v>0</v>
      </c>
      <c r="L132" s="45">
        <v>0</v>
      </c>
      <c r="M132" s="46" t="s">
        <v>227</v>
      </c>
      <c r="N132" s="46">
        <v>0</v>
      </c>
      <c r="O132" s="46">
        <v>0</v>
      </c>
      <c r="P132" s="46">
        <v>0</v>
      </c>
      <c r="Q132" s="46" t="s">
        <v>25</v>
      </c>
      <c r="S132" s="3"/>
      <c r="T132" s="3"/>
      <c r="U132" s="3"/>
      <c r="AB132" s="3"/>
      <c r="AC132" s="3"/>
      <c r="AD132" s="3"/>
      <c r="AK132" s="3"/>
      <c r="AL132" s="3"/>
      <c r="AM132" s="3"/>
      <c r="AT132" s="3"/>
      <c r="AU132" s="3"/>
      <c r="AV132" s="3"/>
      <c r="BC132" s="3"/>
      <c r="BD132" s="3"/>
      <c r="BE132" s="3"/>
      <c r="BL132" s="3"/>
      <c r="BM132" s="3"/>
      <c r="BN132" s="3"/>
      <c r="BU132" s="3"/>
      <c r="BV132" s="3"/>
      <c r="BW132" s="3"/>
      <c r="CD132" s="3"/>
      <c r="CE132" s="3"/>
      <c r="CF132" s="3"/>
      <c r="CM132" s="3"/>
      <c r="CN132" s="3"/>
      <c r="CO132" s="3"/>
    </row>
    <row r="133" spans="1:93">
      <c r="A133" s="3" t="s">
        <v>227</v>
      </c>
      <c r="B133" s="3">
        <v>0</v>
      </c>
      <c r="C133" s="3">
        <v>0</v>
      </c>
      <c r="D133" s="13" t="s">
        <v>227</v>
      </c>
      <c r="E133" s="13">
        <v>0</v>
      </c>
      <c r="F133" s="13">
        <v>0</v>
      </c>
      <c r="G133" s="13">
        <v>0</v>
      </c>
      <c r="H133" s="13" t="s">
        <v>25</v>
      </c>
      <c r="J133" s="45" t="s">
        <v>227</v>
      </c>
      <c r="K133" s="45">
        <v>0</v>
      </c>
      <c r="L133" s="45">
        <v>0</v>
      </c>
      <c r="M133" s="46" t="s">
        <v>227</v>
      </c>
      <c r="N133" s="46">
        <v>0</v>
      </c>
      <c r="O133" s="46">
        <v>0</v>
      </c>
      <c r="P133" s="46">
        <v>0</v>
      </c>
      <c r="Q133" s="46" t="s">
        <v>25</v>
      </c>
      <c r="S133" s="3"/>
      <c r="T133" s="3"/>
      <c r="U133" s="3"/>
      <c r="AB133" s="3"/>
      <c r="AC133" s="3"/>
      <c r="AD133" s="3"/>
      <c r="AK133" s="3"/>
      <c r="AL133" s="3"/>
      <c r="AM133" s="3"/>
      <c r="AT133" s="3"/>
      <c r="AU133" s="3"/>
      <c r="AV133" s="3"/>
      <c r="BC133" s="3"/>
      <c r="BD133" s="3"/>
      <c r="BE133" s="3"/>
      <c r="BL133" s="3"/>
      <c r="BM133" s="3"/>
      <c r="BN133" s="3"/>
      <c r="BU133" s="3"/>
      <c r="BV133" s="3"/>
      <c r="BW133" s="3"/>
      <c r="CD133" s="3"/>
      <c r="CE133" s="3"/>
      <c r="CF133" s="3"/>
      <c r="CM133" s="3"/>
      <c r="CN133" s="3"/>
      <c r="CO133" s="3"/>
    </row>
    <row r="134" spans="1:93">
      <c r="A134" s="3" t="s">
        <v>227</v>
      </c>
      <c r="B134" s="3">
        <v>0</v>
      </c>
      <c r="C134" s="3">
        <v>0</v>
      </c>
      <c r="D134" s="13" t="s">
        <v>227</v>
      </c>
      <c r="E134" s="13">
        <v>0</v>
      </c>
      <c r="F134" s="13">
        <v>0</v>
      </c>
      <c r="G134" s="13">
        <v>0</v>
      </c>
      <c r="H134" s="13" t="s">
        <v>25</v>
      </c>
      <c r="J134" s="45" t="s">
        <v>227</v>
      </c>
      <c r="K134" s="45">
        <v>0</v>
      </c>
      <c r="L134" s="45">
        <v>0</v>
      </c>
      <c r="M134" s="46" t="s">
        <v>227</v>
      </c>
      <c r="N134" s="46">
        <v>0</v>
      </c>
      <c r="O134" s="46">
        <v>0</v>
      </c>
      <c r="P134" s="46">
        <v>0</v>
      </c>
      <c r="Q134" s="46" t="s">
        <v>25</v>
      </c>
      <c r="S134" s="3"/>
      <c r="T134" s="3"/>
      <c r="U134" s="3"/>
      <c r="AB134" s="3"/>
      <c r="AC134" s="3"/>
      <c r="AD134" s="3"/>
      <c r="AK134" s="3"/>
      <c r="AL134" s="3"/>
      <c r="AM134" s="3"/>
      <c r="AT134" s="3"/>
      <c r="AU134" s="3"/>
      <c r="AV134" s="3"/>
      <c r="BC134" s="3"/>
      <c r="BD134" s="3"/>
      <c r="BE134" s="3"/>
      <c r="BL134" s="3"/>
      <c r="BM134" s="3"/>
      <c r="BN134" s="3"/>
      <c r="BU134" s="3"/>
      <c r="BV134" s="3"/>
      <c r="BW134" s="3"/>
      <c r="CD134" s="3"/>
      <c r="CE134" s="3"/>
      <c r="CF134" s="3"/>
      <c r="CM134" s="3"/>
      <c r="CN134" s="3"/>
      <c r="CO134" s="3"/>
    </row>
    <row r="135" spans="1:93">
      <c r="A135" s="3" t="s">
        <v>227</v>
      </c>
      <c r="B135" s="3">
        <v>0</v>
      </c>
      <c r="C135" s="3">
        <v>0</v>
      </c>
      <c r="D135" s="13" t="s">
        <v>227</v>
      </c>
      <c r="E135" s="13">
        <v>0</v>
      </c>
      <c r="F135" s="13">
        <v>0</v>
      </c>
      <c r="G135" s="13">
        <v>0</v>
      </c>
      <c r="H135" s="13" t="s">
        <v>25</v>
      </c>
      <c r="J135" s="45" t="s">
        <v>227</v>
      </c>
      <c r="K135" s="45">
        <v>0</v>
      </c>
      <c r="L135" s="45">
        <v>0</v>
      </c>
      <c r="M135" s="46" t="s">
        <v>227</v>
      </c>
      <c r="N135" s="46">
        <v>0</v>
      </c>
      <c r="O135" s="46">
        <v>0</v>
      </c>
      <c r="P135" s="46">
        <v>0</v>
      </c>
      <c r="Q135" s="46" t="s">
        <v>25</v>
      </c>
      <c r="S135" s="3"/>
      <c r="T135" s="3"/>
      <c r="U135" s="3"/>
      <c r="AB135" s="3"/>
      <c r="AC135" s="3"/>
      <c r="AD135" s="3"/>
      <c r="AK135" s="3"/>
      <c r="AL135" s="3"/>
      <c r="AM135" s="3"/>
      <c r="AT135" s="3"/>
      <c r="AU135" s="3"/>
      <c r="AV135" s="3"/>
      <c r="BC135" s="3"/>
      <c r="BD135" s="3"/>
      <c r="BE135" s="3"/>
      <c r="BL135" s="3"/>
      <c r="BM135" s="3"/>
      <c r="BN135" s="3"/>
      <c r="BU135" s="3"/>
      <c r="BV135" s="3"/>
      <c r="BW135" s="3"/>
      <c r="CD135" s="3"/>
      <c r="CE135" s="3"/>
      <c r="CF135" s="3"/>
      <c r="CM135" s="3"/>
      <c r="CN135" s="3"/>
      <c r="CO135" s="3"/>
    </row>
    <row r="136" spans="1:93">
      <c r="A136" s="3" t="s">
        <v>227</v>
      </c>
      <c r="B136" s="3">
        <v>0</v>
      </c>
      <c r="C136" s="3">
        <v>0</v>
      </c>
      <c r="D136" s="13" t="s">
        <v>227</v>
      </c>
      <c r="E136" s="13">
        <v>0</v>
      </c>
      <c r="F136" s="13">
        <v>0</v>
      </c>
      <c r="G136" s="13">
        <v>0</v>
      </c>
      <c r="H136" s="13" t="s">
        <v>25</v>
      </c>
      <c r="J136" s="45" t="s">
        <v>227</v>
      </c>
      <c r="K136" s="45">
        <v>0</v>
      </c>
      <c r="L136" s="45">
        <v>0</v>
      </c>
      <c r="M136" s="46" t="s">
        <v>227</v>
      </c>
      <c r="N136" s="46">
        <v>0</v>
      </c>
      <c r="O136" s="46">
        <v>0</v>
      </c>
      <c r="P136" s="46">
        <v>0</v>
      </c>
      <c r="Q136" s="46" t="s">
        <v>25</v>
      </c>
      <c r="S136" s="3"/>
      <c r="T136" s="3"/>
      <c r="U136" s="3"/>
      <c r="AB136" s="3"/>
      <c r="AC136" s="3"/>
      <c r="AD136" s="3"/>
      <c r="AK136" s="3"/>
      <c r="AL136" s="3"/>
      <c r="AM136" s="3"/>
      <c r="AT136" s="3"/>
      <c r="AU136" s="3"/>
      <c r="AV136" s="3"/>
      <c r="BC136" s="3"/>
      <c r="BD136" s="3"/>
      <c r="BE136" s="3"/>
      <c r="BL136" s="3"/>
      <c r="BM136" s="3"/>
      <c r="BN136" s="3"/>
      <c r="BU136" s="3"/>
      <c r="BV136" s="3"/>
      <c r="BW136" s="3"/>
      <c r="CD136" s="3"/>
      <c r="CE136" s="3"/>
      <c r="CF136" s="3"/>
      <c r="CM136" s="3"/>
      <c r="CN136" s="3"/>
      <c r="CO136" s="3"/>
    </row>
    <row r="137" spans="1:93">
      <c r="A137" s="3" t="s">
        <v>227</v>
      </c>
      <c r="B137" s="3">
        <v>0</v>
      </c>
      <c r="C137" s="3">
        <v>0</v>
      </c>
      <c r="D137" s="13" t="s">
        <v>227</v>
      </c>
      <c r="E137" s="13">
        <v>0</v>
      </c>
      <c r="F137" s="13">
        <v>0</v>
      </c>
      <c r="G137" s="13">
        <v>0</v>
      </c>
      <c r="H137" s="13" t="s">
        <v>25</v>
      </c>
      <c r="J137" s="45" t="s">
        <v>227</v>
      </c>
      <c r="K137" s="45">
        <v>0</v>
      </c>
      <c r="L137" s="45">
        <v>0</v>
      </c>
      <c r="M137" s="46" t="s">
        <v>227</v>
      </c>
      <c r="N137" s="46">
        <v>0</v>
      </c>
      <c r="O137" s="46">
        <v>0</v>
      </c>
      <c r="P137" s="46">
        <v>0</v>
      </c>
      <c r="Q137" s="46" t="s">
        <v>25</v>
      </c>
      <c r="S137" s="3"/>
      <c r="T137" s="3"/>
      <c r="U137" s="3"/>
      <c r="AB137" s="3"/>
      <c r="AC137" s="3"/>
      <c r="AD137" s="3"/>
      <c r="AK137" s="3"/>
      <c r="AL137" s="3"/>
      <c r="AM137" s="3"/>
      <c r="AT137" s="3"/>
      <c r="AU137" s="3"/>
      <c r="AV137" s="3"/>
      <c r="BC137" s="3"/>
      <c r="BD137" s="3"/>
      <c r="BE137" s="3"/>
      <c r="BL137" s="3"/>
      <c r="BM137" s="3"/>
      <c r="BN137" s="3"/>
      <c r="BU137" s="3"/>
      <c r="BV137" s="3"/>
      <c r="BW137" s="3"/>
      <c r="CD137" s="3"/>
      <c r="CE137" s="3"/>
      <c r="CF137" s="3"/>
      <c r="CM137" s="3"/>
      <c r="CN137" s="3"/>
      <c r="CO137" s="3"/>
    </row>
    <row r="138" spans="1:93">
      <c r="A138" s="3" t="s">
        <v>227</v>
      </c>
      <c r="B138" s="3">
        <v>0</v>
      </c>
      <c r="C138" s="3">
        <v>0</v>
      </c>
      <c r="D138" s="13" t="s">
        <v>227</v>
      </c>
      <c r="E138" s="13">
        <v>0</v>
      </c>
      <c r="F138" s="13">
        <v>0</v>
      </c>
      <c r="G138" s="13">
        <v>0</v>
      </c>
      <c r="H138" s="13" t="s">
        <v>25</v>
      </c>
      <c r="J138" s="45" t="s">
        <v>227</v>
      </c>
      <c r="K138" s="45">
        <v>0</v>
      </c>
      <c r="L138" s="45">
        <v>0</v>
      </c>
      <c r="M138" s="46" t="s">
        <v>227</v>
      </c>
      <c r="N138" s="46">
        <v>0</v>
      </c>
      <c r="O138" s="46">
        <v>0</v>
      </c>
      <c r="P138" s="46">
        <v>0</v>
      </c>
      <c r="Q138" s="46" t="s">
        <v>25</v>
      </c>
      <c r="S138" s="3"/>
      <c r="T138" s="3"/>
      <c r="U138" s="3"/>
      <c r="AB138" s="3"/>
      <c r="AC138" s="3"/>
      <c r="AD138" s="3"/>
      <c r="AK138" s="3"/>
      <c r="AL138" s="3"/>
      <c r="AM138" s="3"/>
      <c r="AT138" s="3"/>
      <c r="AU138" s="3"/>
      <c r="AV138" s="3"/>
      <c r="BC138" s="3"/>
      <c r="BD138" s="3"/>
      <c r="BE138" s="3"/>
      <c r="BL138" s="3"/>
      <c r="BM138" s="3"/>
      <c r="BN138" s="3"/>
      <c r="BU138" s="3"/>
      <c r="BV138" s="3"/>
      <c r="BW138" s="3"/>
      <c r="CD138" s="3"/>
      <c r="CE138" s="3"/>
      <c r="CF138" s="3"/>
      <c r="CM138" s="3"/>
      <c r="CN138" s="3"/>
      <c r="CO138" s="3"/>
    </row>
    <row r="139" spans="1:93">
      <c r="A139" s="3" t="s">
        <v>227</v>
      </c>
      <c r="B139" s="3">
        <v>0</v>
      </c>
      <c r="C139" s="3">
        <v>0</v>
      </c>
      <c r="D139" s="13" t="s">
        <v>227</v>
      </c>
      <c r="E139" s="13">
        <v>0</v>
      </c>
      <c r="F139" s="13">
        <v>0</v>
      </c>
      <c r="G139" s="13">
        <v>0</v>
      </c>
      <c r="H139" s="13" t="s">
        <v>25</v>
      </c>
      <c r="J139" s="45" t="s">
        <v>227</v>
      </c>
      <c r="K139" s="45">
        <v>0</v>
      </c>
      <c r="L139" s="45">
        <v>0</v>
      </c>
      <c r="M139" s="46" t="s">
        <v>227</v>
      </c>
      <c r="N139" s="46">
        <v>0</v>
      </c>
      <c r="O139" s="46">
        <v>0</v>
      </c>
      <c r="P139" s="46">
        <v>0</v>
      </c>
      <c r="Q139" s="46" t="s">
        <v>25</v>
      </c>
      <c r="S139" s="3"/>
      <c r="T139" s="3"/>
      <c r="U139" s="3"/>
      <c r="AB139" s="3"/>
      <c r="AC139" s="3"/>
      <c r="AD139" s="3"/>
      <c r="AK139" s="3"/>
      <c r="AL139" s="3"/>
      <c r="AM139" s="3"/>
      <c r="AT139" s="3"/>
      <c r="AU139" s="3"/>
      <c r="AV139" s="3"/>
      <c r="BC139" s="3"/>
      <c r="BD139" s="3"/>
      <c r="BE139" s="3"/>
      <c r="BL139" s="3"/>
      <c r="BM139" s="3"/>
      <c r="BN139" s="3"/>
      <c r="BU139" s="3"/>
      <c r="BV139" s="3"/>
      <c r="BW139" s="3"/>
      <c r="CD139" s="3"/>
      <c r="CE139" s="3"/>
      <c r="CF139" s="3"/>
      <c r="CM139" s="3"/>
      <c r="CN139" s="3"/>
      <c r="CO139" s="3"/>
    </row>
    <row r="140" spans="1:93">
      <c r="A140" s="3" t="s">
        <v>227</v>
      </c>
      <c r="B140" s="3">
        <v>0</v>
      </c>
      <c r="C140" s="3">
        <v>0</v>
      </c>
      <c r="D140" s="13" t="s">
        <v>227</v>
      </c>
      <c r="E140" s="13">
        <v>0</v>
      </c>
      <c r="F140" s="13">
        <v>0</v>
      </c>
      <c r="G140" s="13">
        <v>0</v>
      </c>
      <c r="H140" s="13" t="s">
        <v>25</v>
      </c>
      <c r="J140" s="45" t="s">
        <v>227</v>
      </c>
      <c r="K140" s="45">
        <v>0</v>
      </c>
      <c r="L140" s="45">
        <v>0</v>
      </c>
      <c r="M140" s="46" t="s">
        <v>227</v>
      </c>
      <c r="N140" s="46">
        <v>0</v>
      </c>
      <c r="O140" s="46">
        <v>0</v>
      </c>
      <c r="P140" s="46">
        <v>0</v>
      </c>
      <c r="Q140" s="46" t="s">
        <v>25</v>
      </c>
      <c r="S140" s="3"/>
      <c r="T140" s="3"/>
      <c r="U140" s="3"/>
      <c r="AB140" s="3"/>
      <c r="AC140" s="3"/>
      <c r="AD140" s="3"/>
      <c r="AK140" s="3"/>
      <c r="AL140" s="3"/>
      <c r="AM140" s="3"/>
      <c r="AT140" s="3"/>
      <c r="AU140" s="3"/>
      <c r="AV140" s="3"/>
      <c r="BC140" s="3"/>
      <c r="BD140" s="3"/>
      <c r="BE140" s="3"/>
      <c r="BL140" s="3"/>
      <c r="BM140" s="3"/>
      <c r="BN140" s="3"/>
      <c r="BU140" s="3"/>
      <c r="BV140" s="3"/>
      <c r="BW140" s="3"/>
      <c r="CD140" s="3"/>
      <c r="CE140" s="3"/>
      <c r="CF140" s="3"/>
      <c r="CM140" s="3"/>
      <c r="CN140" s="3"/>
      <c r="CO140" s="3"/>
    </row>
    <row r="141" spans="1:93">
      <c r="A141" s="3" t="s">
        <v>227</v>
      </c>
      <c r="B141" s="3">
        <v>0</v>
      </c>
      <c r="C141" s="3">
        <v>0</v>
      </c>
      <c r="D141" s="13" t="s">
        <v>227</v>
      </c>
      <c r="E141" s="13">
        <v>0</v>
      </c>
      <c r="F141" s="13">
        <v>0</v>
      </c>
      <c r="G141" s="13">
        <v>0</v>
      </c>
      <c r="H141" s="13" t="s">
        <v>25</v>
      </c>
      <c r="J141" s="45" t="s">
        <v>227</v>
      </c>
      <c r="K141" s="45">
        <v>0</v>
      </c>
      <c r="L141" s="45">
        <v>0</v>
      </c>
      <c r="M141" s="46" t="s">
        <v>227</v>
      </c>
      <c r="N141" s="46">
        <v>0</v>
      </c>
      <c r="O141" s="46">
        <v>0</v>
      </c>
      <c r="P141" s="46">
        <v>0</v>
      </c>
      <c r="Q141" s="46" t="s">
        <v>25</v>
      </c>
      <c r="S141" s="3"/>
      <c r="T141" s="3"/>
      <c r="U141" s="3"/>
      <c r="AB141" s="3"/>
      <c r="AC141" s="3"/>
      <c r="AD141" s="3"/>
      <c r="AK141" s="3"/>
      <c r="AL141" s="3"/>
      <c r="AM141" s="3"/>
      <c r="AT141" s="3"/>
      <c r="AU141" s="3"/>
      <c r="AV141" s="3"/>
      <c r="BC141" s="3"/>
      <c r="BD141" s="3"/>
      <c r="BE141" s="3"/>
      <c r="BL141" s="3"/>
      <c r="BM141" s="3"/>
      <c r="BN141" s="3"/>
      <c r="BU141" s="3"/>
      <c r="BV141" s="3"/>
      <c r="BW141" s="3"/>
      <c r="CD141" s="3"/>
      <c r="CE141" s="3"/>
      <c r="CF141" s="3"/>
      <c r="CM141" s="3"/>
      <c r="CN141" s="3"/>
      <c r="CO141" s="3"/>
    </row>
    <row r="142" spans="1:93">
      <c r="A142" s="3" t="s">
        <v>227</v>
      </c>
      <c r="B142" s="3">
        <v>0</v>
      </c>
      <c r="C142" s="3">
        <v>0</v>
      </c>
      <c r="D142" s="13" t="s">
        <v>227</v>
      </c>
      <c r="E142" s="13">
        <v>0</v>
      </c>
      <c r="F142" s="13">
        <v>0</v>
      </c>
      <c r="G142" s="13">
        <v>0</v>
      </c>
      <c r="H142" s="13" t="s">
        <v>25</v>
      </c>
      <c r="J142" s="45" t="s">
        <v>227</v>
      </c>
      <c r="K142" s="45">
        <v>0</v>
      </c>
      <c r="L142" s="45">
        <v>0</v>
      </c>
      <c r="M142" s="46" t="s">
        <v>227</v>
      </c>
      <c r="N142" s="46">
        <v>0</v>
      </c>
      <c r="O142" s="46">
        <v>0</v>
      </c>
      <c r="P142" s="46">
        <v>0</v>
      </c>
      <c r="Q142" s="46" t="s">
        <v>25</v>
      </c>
      <c r="S142" s="3"/>
      <c r="T142" s="3"/>
      <c r="U142" s="3"/>
      <c r="AB142" s="3"/>
      <c r="AC142" s="3"/>
      <c r="AD142" s="3"/>
      <c r="AK142" s="3"/>
      <c r="AL142" s="3"/>
      <c r="AM142" s="3"/>
      <c r="AT142" s="3"/>
      <c r="AU142" s="3"/>
      <c r="AV142" s="3"/>
      <c r="BC142" s="3"/>
      <c r="BD142" s="3"/>
      <c r="BE142" s="3"/>
      <c r="BL142" s="3"/>
      <c r="BM142" s="3"/>
      <c r="BN142" s="3"/>
      <c r="BU142" s="3"/>
      <c r="BV142" s="3"/>
      <c r="BW142" s="3"/>
      <c r="CD142" s="3"/>
      <c r="CE142" s="3"/>
      <c r="CF142" s="3"/>
      <c r="CM142" s="3"/>
      <c r="CN142" s="3"/>
      <c r="CO142" s="3"/>
    </row>
    <row r="143" spans="1:93">
      <c r="A143" s="3" t="s">
        <v>227</v>
      </c>
      <c r="B143" s="3">
        <v>0</v>
      </c>
      <c r="C143" s="3">
        <v>0</v>
      </c>
      <c r="D143" s="13" t="s">
        <v>227</v>
      </c>
      <c r="E143" s="13">
        <v>0</v>
      </c>
      <c r="F143" s="13">
        <v>0</v>
      </c>
      <c r="G143" s="13">
        <v>0</v>
      </c>
      <c r="H143" s="13" t="s">
        <v>25</v>
      </c>
      <c r="J143" s="45" t="s">
        <v>227</v>
      </c>
      <c r="K143" s="45">
        <v>0</v>
      </c>
      <c r="L143" s="45">
        <v>0</v>
      </c>
      <c r="M143" s="46" t="s">
        <v>227</v>
      </c>
      <c r="N143" s="46">
        <v>0</v>
      </c>
      <c r="O143" s="46">
        <v>0</v>
      </c>
      <c r="P143" s="46">
        <v>0</v>
      </c>
      <c r="Q143" s="46" t="s">
        <v>25</v>
      </c>
      <c r="S143" s="3"/>
      <c r="T143" s="3"/>
      <c r="U143" s="3"/>
      <c r="AB143" s="3"/>
      <c r="AC143" s="3"/>
      <c r="AD143" s="3"/>
      <c r="AK143" s="3"/>
      <c r="AL143" s="3"/>
      <c r="AM143" s="3"/>
      <c r="AT143" s="3"/>
      <c r="AU143" s="3"/>
      <c r="AV143" s="3"/>
      <c r="BC143" s="3"/>
      <c r="BD143" s="3"/>
      <c r="BE143" s="3"/>
      <c r="BL143" s="3"/>
      <c r="BM143" s="3"/>
      <c r="BN143" s="3"/>
      <c r="BU143" s="3"/>
      <c r="BV143" s="3"/>
      <c r="BW143" s="3"/>
      <c r="CD143" s="3"/>
      <c r="CE143" s="3"/>
      <c r="CF143" s="3"/>
      <c r="CM143" s="3"/>
      <c r="CN143" s="3"/>
      <c r="CO143" s="3"/>
    </row>
    <row r="144" spans="1:93">
      <c r="A144" s="3" t="s">
        <v>227</v>
      </c>
      <c r="B144" s="3">
        <v>0</v>
      </c>
      <c r="C144" s="3">
        <v>0</v>
      </c>
      <c r="D144" s="13" t="s">
        <v>227</v>
      </c>
      <c r="E144" s="13">
        <v>0</v>
      </c>
      <c r="F144" s="13">
        <v>0</v>
      </c>
      <c r="G144" s="13">
        <v>0</v>
      </c>
      <c r="H144" s="13" t="s">
        <v>25</v>
      </c>
      <c r="J144" s="45" t="s">
        <v>227</v>
      </c>
      <c r="K144" s="45">
        <v>0</v>
      </c>
      <c r="L144" s="45">
        <v>0</v>
      </c>
      <c r="M144" s="46" t="s">
        <v>227</v>
      </c>
      <c r="N144" s="46">
        <v>0</v>
      </c>
      <c r="O144" s="46">
        <v>0</v>
      </c>
      <c r="P144" s="46">
        <v>0</v>
      </c>
      <c r="Q144" s="46" t="s">
        <v>25</v>
      </c>
      <c r="S144" s="3"/>
      <c r="T144" s="3"/>
      <c r="U144" s="3"/>
      <c r="AB144" s="3"/>
      <c r="AC144" s="3"/>
      <c r="AD144" s="3"/>
      <c r="AK144" s="3"/>
      <c r="AL144" s="3"/>
      <c r="AM144" s="3"/>
      <c r="AT144" s="3"/>
      <c r="AU144" s="3"/>
      <c r="AV144" s="3"/>
      <c r="BC144" s="3"/>
      <c r="BD144" s="3"/>
      <c r="BE144" s="3"/>
      <c r="BL144" s="3"/>
      <c r="BM144" s="3"/>
      <c r="BN144" s="3"/>
      <c r="BU144" s="3"/>
      <c r="BV144" s="3"/>
      <c r="BW144" s="3"/>
      <c r="CD144" s="3"/>
      <c r="CE144" s="3"/>
      <c r="CF144" s="3"/>
      <c r="CM144" s="3"/>
      <c r="CN144" s="3"/>
      <c r="CO144" s="3"/>
    </row>
    <row r="145" spans="1:93">
      <c r="A145" s="3" t="s">
        <v>227</v>
      </c>
      <c r="B145" s="3">
        <v>0</v>
      </c>
      <c r="C145" s="3">
        <v>0</v>
      </c>
      <c r="D145" s="13" t="s">
        <v>227</v>
      </c>
      <c r="E145" s="13">
        <v>0</v>
      </c>
      <c r="F145" s="13">
        <v>0</v>
      </c>
      <c r="G145" s="13">
        <v>0</v>
      </c>
      <c r="H145" s="13" t="s">
        <v>25</v>
      </c>
      <c r="J145" s="45" t="s">
        <v>227</v>
      </c>
      <c r="K145" s="45">
        <v>0</v>
      </c>
      <c r="L145" s="45">
        <v>0</v>
      </c>
      <c r="M145" s="46" t="s">
        <v>227</v>
      </c>
      <c r="N145" s="46">
        <v>0</v>
      </c>
      <c r="O145" s="46">
        <v>0</v>
      </c>
      <c r="P145" s="46">
        <v>0</v>
      </c>
      <c r="Q145" s="46" t="s">
        <v>25</v>
      </c>
      <c r="S145" s="3"/>
      <c r="T145" s="3"/>
      <c r="U145" s="3"/>
      <c r="AB145" s="3"/>
      <c r="AC145" s="3"/>
      <c r="AD145" s="3"/>
      <c r="AK145" s="3"/>
      <c r="AL145" s="3"/>
      <c r="AM145" s="3"/>
      <c r="AT145" s="3"/>
      <c r="AU145" s="3"/>
      <c r="AV145" s="3"/>
      <c r="BC145" s="3"/>
      <c r="BD145" s="3"/>
      <c r="BE145" s="3"/>
      <c r="BL145" s="3"/>
      <c r="BM145" s="3"/>
      <c r="BN145" s="3"/>
      <c r="BU145" s="3"/>
      <c r="BV145" s="3"/>
      <c r="BW145" s="3"/>
      <c r="CD145" s="3"/>
      <c r="CE145" s="3"/>
      <c r="CF145" s="3"/>
      <c r="CM145" s="3"/>
      <c r="CN145" s="3"/>
      <c r="CO145" s="3"/>
    </row>
    <row r="146" spans="1:93">
      <c r="A146" s="3" t="s">
        <v>227</v>
      </c>
      <c r="B146" s="3">
        <v>0</v>
      </c>
      <c r="C146" s="3">
        <v>0</v>
      </c>
      <c r="D146" s="13" t="s">
        <v>227</v>
      </c>
      <c r="E146" s="13">
        <v>0</v>
      </c>
      <c r="F146" s="13">
        <v>0</v>
      </c>
      <c r="G146" s="13">
        <v>0</v>
      </c>
      <c r="H146" s="13" t="s">
        <v>25</v>
      </c>
      <c r="J146" s="45" t="s">
        <v>227</v>
      </c>
      <c r="K146" s="45">
        <v>0</v>
      </c>
      <c r="L146" s="45">
        <v>0</v>
      </c>
      <c r="M146" s="46" t="s">
        <v>227</v>
      </c>
      <c r="N146" s="46">
        <v>0</v>
      </c>
      <c r="O146" s="46">
        <v>0</v>
      </c>
      <c r="P146" s="46">
        <v>0</v>
      </c>
      <c r="Q146" s="46" t="s">
        <v>25</v>
      </c>
      <c r="S146" s="3"/>
      <c r="T146" s="3"/>
      <c r="U146" s="3"/>
      <c r="AB146" s="3"/>
      <c r="AC146" s="3"/>
      <c r="AD146" s="3"/>
      <c r="AK146" s="3"/>
      <c r="AL146" s="3"/>
      <c r="AM146" s="3"/>
      <c r="AT146" s="3"/>
      <c r="AU146" s="3"/>
      <c r="AV146" s="3"/>
      <c r="BC146" s="3"/>
      <c r="BD146" s="3"/>
      <c r="BE146" s="3"/>
      <c r="BL146" s="3"/>
      <c r="BM146" s="3"/>
      <c r="BN146" s="3"/>
      <c r="BU146" s="3"/>
      <c r="BV146" s="3"/>
      <c r="BW146" s="3"/>
      <c r="CD146" s="3"/>
      <c r="CE146" s="3"/>
      <c r="CF146" s="3"/>
      <c r="CM146" s="3"/>
      <c r="CN146" s="3"/>
      <c r="CO146" s="3"/>
    </row>
    <row r="147" spans="1:93">
      <c r="A147" s="3" t="s">
        <v>227</v>
      </c>
      <c r="B147" s="3">
        <v>0</v>
      </c>
      <c r="C147" s="3">
        <v>0</v>
      </c>
      <c r="D147" s="13" t="s">
        <v>227</v>
      </c>
      <c r="E147" s="13">
        <v>0</v>
      </c>
      <c r="F147" s="13">
        <v>0</v>
      </c>
      <c r="G147" s="13">
        <v>0</v>
      </c>
      <c r="H147" s="13" t="s">
        <v>25</v>
      </c>
      <c r="J147" s="45" t="s">
        <v>227</v>
      </c>
      <c r="K147" s="45">
        <v>0</v>
      </c>
      <c r="L147" s="45">
        <v>0</v>
      </c>
      <c r="M147" s="46" t="s">
        <v>227</v>
      </c>
      <c r="N147" s="46">
        <v>0</v>
      </c>
      <c r="O147" s="46">
        <v>0</v>
      </c>
      <c r="P147" s="46">
        <v>0</v>
      </c>
      <c r="Q147" s="46" t="s">
        <v>25</v>
      </c>
      <c r="S147" s="3"/>
      <c r="T147" s="3"/>
      <c r="U147" s="3"/>
      <c r="AB147" s="3"/>
      <c r="AC147" s="3"/>
      <c r="AD147" s="3"/>
      <c r="AK147" s="3"/>
      <c r="AL147" s="3"/>
      <c r="AM147" s="3"/>
      <c r="AT147" s="3"/>
      <c r="AU147" s="3"/>
      <c r="AV147" s="3"/>
      <c r="BC147" s="3"/>
      <c r="BD147" s="3"/>
      <c r="BE147" s="3"/>
      <c r="BL147" s="3"/>
      <c r="BM147" s="3"/>
      <c r="BN147" s="3"/>
      <c r="BU147" s="3"/>
      <c r="BV147" s="3"/>
      <c r="BW147" s="3"/>
      <c r="CD147" s="3"/>
      <c r="CE147" s="3"/>
      <c r="CF147" s="3"/>
      <c r="CM147" s="3"/>
      <c r="CN147" s="3"/>
      <c r="CO147" s="3"/>
    </row>
    <row r="148" spans="1:93">
      <c r="A148" t="s">
        <v>227</v>
      </c>
      <c r="B148">
        <v>0</v>
      </c>
      <c r="C148">
        <v>0</v>
      </c>
      <c r="D148" s="13" t="s">
        <v>227</v>
      </c>
      <c r="E148" s="13">
        <v>0</v>
      </c>
      <c r="F148" s="13">
        <v>0</v>
      </c>
      <c r="G148" s="13">
        <v>0</v>
      </c>
      <c r="H148" s="13" t="s">
        <v>25</v>
      </c>
      <c r="J148" s="44" t="s">
        <v>227</v>
      </c>
      <c r="K148" s="44">
        <v>0</v>
      </c>
      <c r="L148" s="44">
        <v>0</v>
      </c>
      <c r="M148" s="46" t="s">
        <v>227</v>
      </c>
      <c r="N148" s="46">
        <v>0</v>
      </c>
      <c r="O148" s="46">
        <v>0</v>
      </c>
      <c r="P148" s="46">
        <v>0</v>
      </c>
      <c r="Q148" s="46" t="s">
        <v>25</v>
      </c>
    </row>
    <row r="149" spans="1:93">
      <c r="A149" t="s">
        <v>227</v>
      </c>
      <c r="B149">
        <v>0</v>
      </c>
      <c r="C149">
        <v>0</v>
      </c>
      <c r="D149" s="13" t="s">
        <v>227</v>
      </c>
      <c r="E149" s="13">
        <v>0</v>
      </c>
      <c r="F149" s="13">
        <v>0</v>
      </c>
      <c r="G149" s="13">
        <v>0</v>
      </c>
      <c r="H149" s="13" t="s">
        <v>25</v>
      </c>
      <c r="J149" s="44" t="s">
        <v>227</v>
      </c>
      <c r="K149" s="44">
        <v>0</v>
      </c>
      <c r="L149" s="44">
        <v>0</v>
      </c>
      <c r="M149" s="46" t="s">
        <v>227</v>
      </c>
      <c r="N149" s="46">
        <v>0</v>
      </c>
      <c r="O149" s="46">
        <v>0</v>
      </c>
      <c r="P149" s="46">
        <v>0</v>
      </c>
      <c r="Q149" s="46" t="s">
        <v>25</v>
      </c>
    </row>
    <row r="150" spans="1:93">
      <c r="A150" t="s">
        <v>227</v>
      </c>
      <c r="B150">
        <v>0</v>
      </c>
      <c r="C150">
        <v>0</v>
      </c>
      <c r="D150" s="13" t="s">
        <v>227</v>
      </c>
      <c r="E150" s="13">
        <v>0</v>
      </c>
      <c r="F150" s="13">
        <v>0</v>
      </c>
      <c r="G150" s="13">
        <v>0</v>
      </c>
      <c r="H150" s="13" t="s">
        <v>25</v>
      </c>
      <c r="J150" s="44" t="s">
        <v>227</v>
      </c>
      <c r="K150" s="44">
        <v>0</v>
      </c>
      <c r="L150" s="44">
        <v>0</v>
      </c>
      <c r="M150" s="46" t="s">
        <v>227</v>
      </c>
      <c r="N150" s="46">
        <v>0</v>
      </c>
      <c r="O150" s="46">
        <v>0</v>
      </c>
      <c r="P150" s="46">
        <v>0</v>
      </c>
      <c r="Q150" s="46" t="s">
        <v>25</v>
      </c>
    </row>
    <row r="151" spans="1:93">
      <c r="A151" t="s">
        <v>227</v>
      </c>
      <c r="B151">
        <v>0</v>
      </c>
      <c r="C151">
        <v>0</v>
      </c>
      <c r="D151" s="13" t="s">
        <v>227</v>
      </c>
      <c r="E151" s="13">
        <v>0</v>
      </c>
      <c r="F151" s="13">
        <v>0</v>
      </c>
      <c r="G151" s="13">
        <v>0</v>
      </c>
      <c r="H151" s="13" t="s">
        <v>25</v>
      </c>
      <c r="J151" s="44" t="s">
        <v>227</v>
      </c>
      <c r="K151" s="44">
        <v>0</v>
      </c>
      <c r="L151" s="44">
        <v>0</v>
      </c>
      <c r="M151" s="46" t="s">
        <v>227</v>
      </c>
      <c r="N151" s="46">
        <v>0</v>
      </c>
      <c r="O151" s="46">
        <v>0</v>
      </c>
      <c r="P151" s="46">
        <v>0</v>
      </c>
      <c r="Q151" s="46" t="s">
        <v>25</v>
      </c>
    </row>
    <row r="152" spans="1:93">
      <c r="A152" t="s">
        <v>227</v>
      </c>
      <c r="B152">
        <v>0</v>
      </c>
      <c r="C152">
        <v>0</v>
      </c>
      <c r="D152" s="13" t="s">
        <v>227</v>
      </c>
      <c r="E152" s="13">
        <v>0</v>
      </c>
      <c r="F152" s="13">
        <v>0</v>
      </c>
      <c r="G152" s="13">
        <v>0</v>
      </c>
      <c r="H152" s="13" t="s">
        <v>25</v>
      </c>
      <c r="J152" s="44" t="s">
        <v>227</v>
      </c>
      <c r="K152" s="44">
        <v>0</v>
      </c>
      <c r="L152" s="44">
        <v>0</v>
      </c>
      <c r="M152" s="46" t="s">
        <v>227</v>
      </c>
      <c r="N152" s="46">
        <v>0</v>
      </c>
      <c r="O152" s="46">
        <v>0</v>
      </c>
      <c r="P152" s="46">
        <v>0</v>
      </c>
      <c r="Q152" s="46" t="s">
        <v>25</v>
      </c>
    </row>
    <row r="153" spans="1:93">
      <c r="A153" t="s">
        <v>227</v>
      </c>
      <c r="B153">
        <v>0</v>
      </c>
      <c r="C153">
        <v>0</v>
      </c>
      <c r="D153" s="13" t="s">
        <v>227</v>
      </c>
      <c r="E153" s="13">
        <v>0</v>
      </c>
      <c r="F153" s="13">
        <v>0</v>
      </c>
      <c r="G153" s="13">
        <v>0</v>
      </c>
      <c r="H153" s="13" t="s">
        <v>25</v>
      </c>
      <c r="J153" s="44" t="s">
        <v>227</v>
      </c>
      <c r="K153" s="44">
        <v>0</v>
      </c>
      <c r="L153" s="44">
        <v>0</v>
      </c>
      <c r="M153" s="46" t="s">
        <v>227</v>
      </c>
      <c r="N153" s="46">
        <v>0</v>
      </c>
      <c r="O153" s="46">
        <v>0</v>
      </c>
      <c r="P153" s="46">
        <v>0</v>
      </c>
      <c r="Q153" s="46" t="s">
        <v>25</v>
      </c>
    </row>
    <row r="154" spans="1:93">
      <c r="A154" t="s">
        <v>227</v>
      </c>
      <c r="B154">
        <v>0</v>
      </c>
      <c r="C154">
        <v>0</v>
      </c>
      <c r="D154" s="13" t="s">
        <v>227</v>
      </c>
      <c r="E154" s="13">
        <v>0</v>
      </c>
      <c r="F154" s="13">
        <v>0</v>
      </c>
      <c r="G154" s="13">
        <v>0</v>
      </c>
      <c r="H154" s="13" t="s">
        <v>25</v>
      </c>
      <c r="J154" s="44" t="s">
        <v>227</v>
      </c>
      <c r="K154" s="44">
        <v>0</v>
      </c>
      <c r="L154" s="44">
        <v>0</v>
      </c>
      <c r="M154" s="46" t="s">
        <v>227</v>
      </c>
      <c r="N154" s="46">
        <v>0</v>
      </c>
      <c r="O154" s="46">
        <v>0</v>
      </c>
      <c r="P154" s="46">
        <v>0</v>
      </c>
      <c r="Q154" s="46" t="s">
        <v>25</v>
      </c>
    </row>
    <row r="155" spans="1:93">
      <c r="A155" t="s">
        <v>227</v>
      </c>
      <c r="B155">
        <v>0</v>
      </c>
      <c r="C155">
        <v>0</v>
      </c>
      <c r="D155" s="13" t="s">
        <v>227</v>
      </c>
      <c r="E155" s="13">
        <v>0</v>
      </c>
      <c r="F155" s="13">
        <v>0</v>
      </c>
      <c r="G155" s="13">
        <v>0</v>
      </c>
      <c r="H155" s="13" t="s">
        <v>25</v>
      </c>
      <c r="J155" s="44" t="s">
        <v>227</v>
      </c>
      <c r="K155" s="44">
        <v>0</v>
      </c>
      <c r="L155" s="44">
        <v>0</v>
      </c>
      <c r="M155" s="46" t="s">
        <v>227</v>
      </c>
      <c r="N155" s="46">
        <v>0</v>
      </c>
      <c r="O155" s="46">
        <v>0</v>
      </c>
      <c r="P155" s="46">
        <v>0</v>
      </c>
      <c r="Q155" s="46" t="s">
        <v>25</v>
      </c>
    </row>
    <row r="156" spans="1:93">
      <c r="A156" t="s">
        <v>227</v>
      </c>
      <c r="B156">
        <v>0</v>
      </c>
      <c r="C156">
        <v>0</v>
      </c>
      <c r="D156" s="13" t="s">
        <v>227</v>
      </c>
      <c r="E156" s="13">
        <v>0</v>
      </c>
      <c r="F156" s="13">
        <v>0</v>
      </c>
      <c r="G156" s="13">
        <v>0</v>
      </c>
      <c r="H156" s="13" t="s">
        <v>25</v>
      </c>
      <c r="J156" s="44" t="s">
        <v>227</v>
      </c>
      <c r="K156" s="44">
        <v>0</v>
      </c>
      <c r="L156" s="44">
        <v>0</v>
      </c>
      <c r="M156" s="46" t="s">
        <v>227</v>
      </c>
      <c r="N156" s="46">
        <v>0</v>
      </c>
      <c r="O156" s="46">
        <v>0</v>
      </c>
      <c r="P156" s="46">
        <v>0</v>
      </c>
      <c r="Q156" s="46" t="s">
        <v>25</v>
      </c>
    </row>
    <row r="157" spans="1:93">
      <c r="A157" t="s">
        <v>227</v>
      </c>
      <c r="B157">
        <v>0</v>
      </c>
      <c r="C157">
        <v>0</v>
      </c>
      <c r="D157" s="13" t="s">
        <v>227</v>
      </c>
      <c r="E157" s="13">
        <v>0</v>
      </c>
      <c r="F157" s="13">
        <v>0</v>
      </c>
      <c r="G157" s="13">
        <v>0</v>
      </c>
      <c r="H157" s="13" t="s">
        <v>25</v>
      </c>
      <c r="J157" s="44" t="s">
        <v>227</v>
      </c>
      <c r="K157" s="44">
        <v>0</v>
      </c>
      <c r="L157" s="44">
        <v>0</v>
      </c>
      <c r="M157" s="46" t="s">
        <v>227</v>
      </c>
      <c r="N157" s="46">
        <v>0</v>
      </c>
      <c r="O157" s="46">
        <v>0</v>
      </c>
      <c r="P157" s="46">
        <v>0</v>
      </c>
      <c r="Q157" s="46" t="s">
        <v>25</v>
      </c>
    </row>
    <row r="158" spans="1:93">
      <c r="J158" s="44" t="s">
        <v>227</v>
      </c>
      <c r="K158" s="44">
        <v>0</v>
      </c>
      <c r="L158" s="44">
        <v>0</v>
      </c>
      <c r="M158" s="46" t="s">
        <v>227</v>
      </c>
      <c r="N158" s="46">
        <v>0</v>
      </c>
      <c r="O158" s="46">
        <v>0</v>
      </c>
      <c r="P158" s="46">
        <v>0</v>
      </c>
      <c r="Q158" s="46" t="s">
        <v>25</v>
      </c>
    </row>
    <row r="159" spans="1:93">
      <c r="J159" s="44" t="s">
        <v>227</v>
      </c>
      <c r="K159" s="44">
        <v>0</v>
      </c>
      <c r="L159" s="44">
        <v>0</v>
      </c>
      <c r="M159" s="46" t="s">
        <v>227</v>
      </c>
      <c r="N159" s="46">
        <v>0</v>
      </c>
      <c r="O159" s="46">
        <v>0</v>
      </c>
      <c r="P159" s="46">
        <v>0</v>
      </c>
      <c r="Q159" s="46" t="s">
        <v>25</v>
      </c>
    </row>
    <row r="160" spans="1:93">
      <c r="J160" s="44" t="s">
        <v>227</v>
      </c>
      <c r="K160" s="44">
        <v>0</v>
      </c>
      <c r="L160" s="44">
        <v>0</v>
      </c>
      <c r="M160" s="46" t="s">
        <v>227</v>
      </c>
      <c r="N160" s="46">
        <v>0</v>
      </c>
      <c r="O160" s="46">
        <v>0</v>
      </c>
      <c r="P160" s="46">
        <v>0</v>
      </c>
      <c r="Q160" s="46" t="s">
        <v>25</v>
      </c>
    </row>
    <row r="161" spans="10:17">
      <c r="J161" s="44" t="s">
        <v>227</v>
      </c>
      <c r="K161" s="44">
        <v>0</v>
      </c>
      <c r="L161" s="44">
        <v>0</v>
      </c>
      <c r="M161" s="46" t="s">
        <v>227</v>
      </c>
      <c r="N161" s="46">
        <v>0</v>
      </c>
      <c r="O161" s="46">
        <v>0</v>
      </c>
      <c r="P161" s="46">
        <v>0</v>
      </c>
      <c r="Q161" s="46" t="s">
        <v>25</v>
      </c>
    </row>
    <row r="162" spans="10:17">
      <c r="J162" s="44" t="s">
        <v>227</v>
      </c>
      <c r="K162" s="44">
        <v>0</v>
      </c>
      <c r="L162" s="44">
        <v>0</v>
      </c>
      <c r="M162" s="46" t="s">
        <v>227</v>
      </c>
      <c r="N162" s="46">
        <v>0</v>
      </c>
      <c r="O162" s="46">
        <v>0</v>
      </c>
      <c r="P162" s="46">
        <v>0</v>
      </c>
      <c r="Q162" s="46" t="s">
        <v>25</v>
      </c>
    </row>
    <row r="163" spans="10:17">
      <c r="J163" s="44" t="s">
        <v>227</v>
      </c>
      <c r="K163" s="44">
        <v>0</v>
      </c>
      <c r="L163" s="44">
        <v>0</v>
      </c>
      <c r="M163" s="46" t="s">
        <v>227</v>
      </c>
      <c r="N163" s="46">
        <v>0</v>
      </c>
      <c r="O163" s="46">
        <v>0</v>
      </c>
      <c r="P163" s="46">
        <v>0</v>
      </c>
      <c r="Q163" s="46" t="s">
        <v>25</v>
      </c>
    </row>
    <row r="164" spans="10:17">
      <c r="J164" s="44" t="s">
        <v>227</v>
      </c>
      <c r="K164" s="44">
        <v>0</v>
      </c>
      <c r="L164" s="44">
        <v>0</v>
      </c>
      <c r="M164" s="46" t="s">
        <v>227</v>
      </c>
      <c r="N164" s="46">
        <v>0</v>
      </c>
      <c r="O164" s="46">
        <v>0</v>
      </c>
      <c r="P164" s="46">
        <v>0</v>
      </c>
      <c r="Q164" s="46" t="s">
        <v>25</v>
      </c>
    </row>
    <row r="165" spans="10:17">
      <c r="J165" s="44" t="s">
        <v>227</v>
      </c>
      <c r="K165" s="44">
        <v>0</v>
      </c>
      <c r="L165" s="44">
        <v>0</v>
      </c>
      <c r="M165" s="46" t="s">
        <v>227</v>
      </c>
      <c r="N165" s="46">
        <v>0</v>
      </c>
      <c r="O165" s="46">
        <v>0</v>
      </c>
      <c r="P165" s="46">
        <v>0</v>
      </c>
      <c r="Q165" s="46" t="s">
        <v>25</v>
      </c>
    </row>
    <row r="166" spans="10:17">
      <c r="J166" s="44" t="s">
        <v>227</v>
      </c>
      <c r="K166" s="44">
        <v>0</v>
      </c>
      <c r="L166" s="44">
        <v>0</v>
      </c>
      <c r="M166" s="46" t="s">
        <v>227</v>
      </c>
      <c r="N166" s="46">
        <v>0</v>
      </c>
      <c r="O166" s="46">
        <v>0</v>
      </c>
      <c r="P166" s="46">
        <v>0</v>
      </c>
      <c r="Q166" s="46" t="s">
        <v>25</v>
      </c>
    </row>
    <row r="167" spans="10:17">
      <c r="J167" s="44" t="s">
        <v>227</v>
      </c>
      <c r="K167" s="44">
        <v>0</v>
      </c>
      <c r="L167" s="44">
        <v>0</v>
      </c>
      <c r="M167" s="46" t="s">
        <v>227</v>
      </c>
      <c r="N167" s="46">
        <v>0</v>
      </c>
      <c r="O167" s="46">
        <v>0</v>
      </c>
      <c r="P167" s="46">
        <v>0</v>
      </c>
      <c r="Q167" s="46" t="s">
        <v>25</v>
      </c>
    </row>
    <row r="168" spans="10:17">
      <c r="J168" s="44" t="s">
        <v>227</v>
      </c>
      <c r="K168" s="44">
        <v>0</v>
      </c>
      <c r="L168" s="44">
        <v>0</v>
      </c>
      <c r="M168" s="46" t="s">
        <v>227</v>
      </c>
      <c r="N168" s="46">
        <v>0</v>
      </c>
      <c r="O168" s="46">
        <v>0</v>
      </c>
      <c r="P168" s="46">
        <v>0</v>
      </c>
      <c r="Q168" s="46" t="s">
        <v>25</v>
      </c>
    </row>
    <row r="169" spans="10:17">
      <c r="J169" s="44" t="s">
        <v>227</v>
      </c>
      <c r="K169" s="44">
        <v>0</v>
      </c>
      <c r="L169" s="44">
        <v>0</v>
      </c>
      <c r="M169" s="46" t="s">
        <v>227</v>
      </c>
      <c r="N169" s="46">
        <v>0</v>
      </c>
      <c r="O169" s="46">
        <v>0</v>
      </c>
      <c r="P169" s="46">
        <v>0</v>
      </c>
      <c r="Q169" s="46" t="s">
        <v>25</v>
      </c>
    </row>
    <row r="170" spans="10:17">
      <c r="J170" s="44" t="s">
        <v>227</v>
      </c>
      <c r="K170" s="44">
        <v>0</v>
      </c>
      <c r="L170" s="44">
        <v>0</v>
      </c>
      <c r="M170" s="46" t="s">
        <v>227</v>
      </c>
      <c r="N170" s="46">
        <v>0</v>
      </c>
      <c r="O170" s="46">
        <v>0</v>
      </c>
      <c r="P170" s="46">
        <v>0</v>
      </c>
      <c r="Q170" s="46" t="s">
        <v>25</v>
      </c>
    </row>
    <row r="171" spans="10:17">
      <c r="J171" s="44" t="s">
        <v>227</v>
      </c>
      <c r="K171" s="44">
        <v>0</v>
      </c>
      <c r="L171" s="44">
        <v>0</v>
      </c>
      <c r="M171" s="46" t="s">
        <v>227</v>
      </c>
      <c r="N171" s="46">
        <v>0</v>
      </c>
      <c r="O171" s="46">
        <v>0</v>
      </c>
      <c r="P171" s="46">
        <v>0</v>
      </c>
      <c r="Q171" s="46" t="s">
        <v>25</v>
      </c>
    </row>
    <row r="172" spans="10:17">
      <c r="J172" s="44" t="s">
        <v>227</v>
      </c>
      <c r="K172" s="44">
        <v>0</v>
      </c>
      <c r="L172" s="44">
        <v>0</v>
      </c>
      <c r="M172" s="46" t="s">
        <v>227</v>
      </c>
      <c r="N172" s="46">
        <v>0</v>
      </c>
      <c r="O172" s="46">
        <v>0</v>
      </c>
      <c r="P172" s="46">
        <v>0</v>
      </c>
      <c r="Q172" s="46" t="s">
        <v>25</v>
      </c>
    </row>
    <row r="173" spans="10:17">
      <c r="J173" s="44" t="s">
        <v>227</v>
      </c>
      <c r="K173" s="44">
        <v>0</v>
      </c>
      <c r="L173" s="44">
        <v>0</v>
      </c>
      <c r="M173" s="46" t="s">
        <v>227</v>
      </c>
      <c r="N173" s="46">
        <v>0</v>
      </c>
      <c r="O173" s="46">
        <v>0</v>
      </c>
      <c r="P173" s="46">
        <v>0</v>
      </c>
      <c r="Q173" s="46" t="s">
        <v>25</v>
      </c>
    </row>
    <row r="174" spans="10:17">
      <c r="J174" s="44" t="s">
        <v>227</v>
      </c>
      <c r="K174" s="44">
        <v>0</v>
      </c>
      <c r="L174" s="44">
        <v>0</v>
      </c>
      <c r="M174" s="46" t="s">
        <v>227</v>
      </c>
      <c r="N174" s="46">
        <v>0</v>
      </c>
      <c r="O174" s="46">
        <v>0</v>
      </c>
      <c r="P174" s="46">
        <v>0</v>
      </c>
      <c r="Q174" s="46" t="s">
        <v>25</v>
      </c>
    </row>
    <row r="175" spans="10:17">
      <c r="J175" s="44" t="s">
        <v>227</v>
      </c>
      <c r="K175" s="44">
        <v>0</v>
      </c>
      <c r="L175" s="44">
        <v>0</v>
      </c>
      <c r="M175" s="46" t="s">
        <v>227</v>
      </c>
      <c r="N175" s="46">
        <v>0</v>
      </c>
      <c r="O175" s="46">
        <v>0</v>
      </c>
      <c r="P175" s="46">
        <v>0</v>
      </c>
      <c r="Q175" s="46" t="s">
        <v>25</v>
      </c>
    </row>
    <row r="176" spans="10:17">
      <c r="J176" s="44" t="s">
        <v>227</v>
      </c>
      <c r="K176" s="44">
        <v>0</v>
      </c>
      <c r="L176" s="44">
        <v>0</v>
      </c>
      <c r="M176" s="46" t="s">
        <v>227</v>
      </c>
      <c r="N176" s="46">
        <v>0</v>
      </c>
      <c r="O176" s="46">
        <v>0</v>
      </c>
      <c r="P176" s="46">
        <v>0</v>
      </c>
      <c r="Q176" s="46" t="s">
        <v>25</v>
      </c>
    </row>
    <row r="177" spans="10:17">
      <c r="J177" s="44" t="s">
        <v>227</v>
      </c>
      <c r="K177" s="44">
        <v>0</v>
      </c>
      <c r="L177" s="44">
        <v>0</v>
      </c>
      <c r="M177" s="46" t="s">
        <v>227</v>
      </c>
      <c r="N177" s="46">
        <v>0</v>
      </c>
      <c r="O177" s="46">
        <v>0</v>
      </c>
      <c r="P177" s="46">
        <v>0</v>
      </c>
      <c r="Q177" s="46" t="s">
        <v>25</v>
      </c>
    </row>
    <row r="178" spans="10:17">
      <c r="J178" s="44" t="s">
        <v>227</v>
      </c>
      <c r="K178" s="44">
        <v>0</v>
      </c>
      <c r="L178" s="44">
        <v>0</v>
      </c>
      <c r="M178" s="46" t="s">
        <v>227</v>
      </c>
      <c r="N178" s="46">
        <v>0</v>
      </c>
      <c r="O178" s="46">
        <v>0</v>
      </c>
      <c r="P178" s="46">
        <v>0</v>
      </c>
      <c r="Q178" s="46" t="s">
        <v>25</v>
      </c>
    </row>
    <row r="179" spans="10:17">
      <c r="J179" s="44" t="s">
        <v>227</v>
      </c>
      <c r="K179" s="44">
        <v>0</v>
      </c>
      <c r="L179" s="44">
        <v>0</v>
      </c>
      <c r="M179" s="46" t="s">
        <v>227</v>
      </c>
      <c r="N179" s="46">
        <v>0</v>
      </c>
      <c r="O179" s="46">
        <v>0</v>
      </c>
      <c r="P179" s="46">
        <v>0</v>
      </c>
      <c r="Q179" s="46" t="s">
        <v>25</v>
      </c>
    </row>
    <row r="180" spans="10:17">
      <c r="J180" s="44" t="s">
        <v>227</v>
      </c>
      <c r="K180" s="44">
        <v>0</v>
      </c>
      <c r="L180" s="44">
        <v>0</v>
      </c>
      <c r="M180" s="46" t="s">
        <v>227</v>
      </c>
      <c r="N180" s="46">
        <v>0</v>
      </c>
      <c r="O180" s="46">
        <v>0</v>
      </c>
      <c r="P180" s="46">
        <v>0</v>
      </c>
      <c r="Q180" s="46" t="s">
        <v>25</v>
      </c>
    </row>
    <row r="181" spans="10:17">
      <c r="J181" s="44" t="s">
        <v>227</v>
      </c>
      <c r="K181" s="44">
        <v>0</v>
      </c>
      <c r="L181" s="44">
        <v>0</v>
      </c>
      <c r="M181" s="46" t="s">
        <v>227</v>
      </c>
      <c r="N181" s="46">
        <v>0</v>
      </c>
      <c r="O181" s="46">
        <v>0</v>
      </c>
      <c r="P181" s="46">
        <v>0</v>
      </c>
      <c r="Q181" s="46" t="s">
        <v>25</v>
      </c>
    </row>
    <row r="182" spans="10:17">
      <c r="J182" s="44" t="s">
        <v>227</v>
      </c>
      <c r="K182" s="44">
        <v>0</v>
      </c>
      <c r="L182" s="44">
        <v>0</v>
      </c>
      <c r="M182" s="46" t="s">
        <v>227</v>
      </c>
      <c r="N182" s="46">
        <v>0</v>
      </c>
      <c r="O182" s="46">
        <v>0</v>
      </c>
      <c r="P182" s="46">
        <v>0</v>
      </c>
      <c r="Q182" s="46" t="s">
        <v>25</v>
      </c>
    </row>
    <row r="183" spans="10:17">
      <c r="J183" s="44" t="s">
        <v>227</v>
      </c>
      <c r="K183" s="44">
        <v>0</v>
      </c>
      <c r="L183" s="44">
        <v>0</v>
      </c>
      <c r="M183" s="46" t="s">
        <v>227</v>
      </c>
      <c r="N183" s="46">
        <v>0</v>
      </c>
      <c r="O183" s="46">
        <v>0</v>
      </c>
      <c r="P183" s="46">
        <v>0</v>
      </c>
      <c r="Q183" s="46" t="s">
        <v>25</v>
      </c>
    </row>
    <row r="184" spans="10:17">
      <c r="J184" s="44" t="s">
        <v>227</v>
      </c>
      <c r="K184" s="44">
        <v>0</v>
      </c>
      <c r="L184" s="44">
        <v>0</v>
      </c>
      <c r="M184" s="46" t="s">
        <v>227</v>
      </c>
      <c r="N184" s="46">
        <v>0</v>
      </c>
      <c r="O184" s="46">
        <v>0</v>
      </c>
      <c r="P184" s="46">
        <v>0</v>
      </c>
      <c r="Q184" s="46" t="s">
        <v>25</v>
      </c>
    </row>
    <row r="185" spans="10:17">
      <c r="J185" s="44" t="s">
        <v>227</v>
      </c>
      <c r="K185" s="44">
        <v>0</v>
      </c>
      <c r="L185" s="44">
        <v>0</v>
      </c>
      <c r="M185" s="46" t="s">
        <v>227</v>
      </c>
      <c r="N185" s="46">
        <v>0</v>
      </c>
      <c r="O185" s="46">
        <v>0</v>
      </c>
      <c r="P185" s="46">
        <v>0</v>
      </c>
      <c r="Q185" s="46" t="s">
        <v>25</v>
      </c>
    </row>
    <row r="186" spans="10:17">
      <c r="J186" s="44" t="s">
        <v>227</v>
      </c>
      <c r="K186" s="44">
        <v>0</v>
      </c>
      <c r="L186" s="44">
        <v>0</v>
      </c>
      <c r="M186" s="46" t="s">
        <v>227</v>
      </c>
      <c r="N186" s="46">
        <v>0</v>
      </c>
      <c r="O186" s="46">
        <v>0</v>
      </c>
      <c r="P186" s="46">
        <v>0</v>
      </c>
      <c r="Q186" s="46" t="s">
        <v>25</v>
      </c>
    </row>
    <row r="187" spans="10:17">
      <c r="J187" s="44" t="s">
        <v>227</v>
      </c>
      <c r="K187" s="44">
        <v>0</v>
      </c>
      <c r="L187" s="44">
        <v>0</v>
      </c>
      <c r="M187" s="46" t="s">
        <v>227</v>
      </c>
      <c r="N187" s="46">
        <v>0</v>
      </c>
      <c r="O187" s="46">
        <v>0</v>
      </c>
      <c r="P187" s="46">
        <v>0</v>
      </c>
      <c r="Q187" s="46" t="s">
        <v>25</v>
      </c>
    </row>
    <row r="188" spans="10:17">
      <c r="J188" s="44" t="s">
        <v>227</v>
      </c>
      <c r="K188" s="44">
        <v>0</v>
      </c>
      <c r="L188" s="44">
        <v>0</v>
      </c>
      <c r="M188" s="46" t="s">
        <v>227</v>
      </c>
      <c r="N188" s="46">
        <v>0</v>
      </c>
      <c r="O188" s="46">
        <v>0</v>
      </c>
      <c r="P188" s="46">
        <v>0</v>
      </c>
      <c r="Q188" s="46" t="s">
        <v>25</v>
      </c>
    </row>
    <row r="189" spans="10:17">
      <c r="J189" s="44" t="s">
        <v>227</v>
      </c>
      <c r="K189" s="44">
        <v>0</v>
      </c>
      <c r="L189" s="44">
        <v>0</v>
      </c>
      <c r="M189" s="46" t="s">
        <v>227</v>
      </c>
      <c r="N189" s="46">
        <v>0</v>
      </c>
      <c r="O189" s="46">
        <v>0</v>
      </c>
      <c r="P189" s="46">
        <v>0</v>
      </c>
      <c r="Q189" s="46" t="s">
        <v>25</v>
      </c>
    </row>
    <row r="190" spans="10:17">
      <c r="J190" s="44" t="s">
        <v>227</v>
      </c>
      <c r="K190" s="44">
        <v>0</v>
      </c>
      <c r="L190" s="44">
        <v>0</v>
      </c>
      <c r="M190" s="46" t="s">
        <v>227</v>
      </c>
      <c r="N190" s="46">
        <v>0</v>
      </c>
      <c r="O190" s="46">
        <v>0</v>
      </c>
      <c r="P190" s="46">
        <v>0</v>
      </c>
      <c r="Q190" s="46" t="s">
        <v>25</v>
      </c>
    </row>
    <row r="191" spans="10:17">
      <c r="J191" s="44" t="s">
        <v>227</v>
      </c>
      <c r="K191" s="44">
        <v>0</v>
      </c>
      <c r="L191" s="44">
        <v>0</v>
      </c>
      <c r="M191" s="46" t="s">
        <v>227</v>
      </c>
      <c r="N191" s="46">
        <v>0</v>
      </c>
      <c r="O191" s="46">
        <v>0</v>
      </c>
      <c r="P191" s="46">
        <v>0</v>
      </c>
      <c r="Q191" s="46" t="s">
        <v>25</v>
      </c>
    </row>
    <row r="192" spans="10:17">
      <c r="J192" s="44" t="s">
        <v>227</v>
      </c>
      <c r="K192" s="44">
        <v>0</v>
      </c>
      <c r="L192" s="44">
        <v>0</v>
      </c>
      <c r="M192" s="46" t="s">
        <v>227</v>
      </c>
      <c r="N192" s="46">
        <v>0</v>
      </c>
      <c r="O192" s="46">
        <v>0</v>
      </c>
      <c r="P192" s="46">
        <v>0</v>
      </c>
      <c r="Q192" s="46" t="s">
        <v>25</v>
      </c>
    </row>
    <row r="193" spans="10:17">
      <c r="J193" s="44" t="s">
        <v>227</v>
      </c>
      <c r="K193" s="44">
        <v>0</v>
      </c>
      <c r="L193" s="44">
        <v>0</v>
      </c>
      <c r="M193" s="46" t="s">
        <v>227</v>
      </c>
      <c r="N193" s="46">
        <v>0</v>
      </c>
      <c r="O193" s="46">
        <v>0</v>
      </c>
      <c r="P193" s="46">
        <v>0</v>
      </c>
      <c r="Q193" s="46" t="s">
        <v>25</v>
      </c>
    </row>
    <row r="194" spans="10:17">
      <c r="J194" s="44" t="s">
        <v>227</v>
      </c>
      <c r="K194" s="44">
        <v>0</v>
      </c>
      <c r="L194" s="44">
        <v>0</v>
      </c>
      <c r="M194" s="46" t="s">
        <v>227</v>
      </c>
      <c r="N194" s="46">
        <v>0</v>
      </c>
      <c r="O194" s="46">
        <v>0</v>
      </c>
      <c r="P194" s="46">
        <v>0</v>
      </c>
      <c r="Q194" s="46" t="s">
        <v>25</v>
      </c>
    </row>
    <row r="195" spans="10:17">
      <c r="J195" s="44" t="s">
        <v>227</v>
      </c>
      <c r="K195" s="44">
        <v>0</v>
      </c>
      <c r="L195" s="44">
        <v>0</v>
      </c>
      <c r="M195" s="46" t="s">
        <v>227</v>
      </c>
      <c r="N195" s="46">
        <v>0</v>
      </c>
      <c r="O195" s="46">
        <v>0</v>
      </c>
      <c r="P195" s="46">
        <v>0</v>
      </c>
      <c r="Q195" s="46" t="s">
        <v>25</v>
      </c>
    </row>
    <row r="196" spans="10:17">
      <c r="J196" s="44" t="s">
        <v>227</v>
      </c>
      <c r="K196" s="44">
        <v>0</v>
      </c>
      <c r="L196" s="44">
        <v>0</v>
      </c>
      <c r="M196" s="46" t="s">
        <v>227</v>
      </c>
      <c r="N196" s="46">
        <v>0</v>
      </c>
      <c r="O196" s="46">
        <v>0</v>
      </c>
      <c r="P196" s="46">
        <v>0</v>
      </c>
      <c r="Q196" s="46" t="s">
        <v>25</v>
      </c>
    </row>
    <row r="197" spans="10:17">
      <c r="J197" s="44" t="s">
        <v>227</v>
      </c>
      <c r="K197" s="44">
        <v>0</v>
      </c>
      <c r="L197" s="44">
        <v>0</v>
      </c>
      <c r="M197" s="46" t="s">
        <v>227</v>
      </c>
      <c r="N197" s="46">
        <v>0</v>
      </c>
      <c r="O197" s="46">
        <v>0</v>
      </c>
      <c r="P197" s="46">
        <v>0</v>
      </c>
      <c r="Q197" s="46" t="s">
        <v>25</v>
      </c>
    </row>
    <row r="198" spans="10:17">
      <c r="J198" s="44" t="s">
        <v>227</v>
      </c>
      <c r="K198" s="44">
        <v>0</v>
      </c>
      <c r="L198" s="44">
        <v>0</v>
      </c>
      <c r="M198" s="46" t="s">
        <v>227</v>
      </c>
      <c r="N198" s="46">
        <v>0</v>
      </c>
      <c r="O198" s="46">
        <v>0</v>
      </c>
      <c r="P198" s="46">
        <v>0</v>
      </c>
      <c r="Q198" s="46" t="s">
        <v>25</v>
      </c>
    </row>
    <row r="199" spans="10:17">
      <c r="J199" s="44" t="s">
        <v>227</v>
      </c>
      <c r="K199" s="44">
        <v>0</v>
      </c>
      <c r="L199" s="44">
        <v>0</v>
      </c>
      <c r="M199" s="46" t="s">
        <v>227</v>
      </c>
      <c r="N199" s="46">
        <v>0</v>
      </c>
      <c r="O199" s="46">
        <v>0</v>
      </c>
      <c r="P199" s="46">
        <v>0</v>
      </c>
      <c r="Q199" s="46" t="s">
        <v>25</v>
      </c>
    </row>
    <row r="200" spans="10:17">
      <c r="J200" s="44" t="s">
        <v>227</v>
      </c>
      <c r="K200" s="44">
        <v>0</v>
      </c>
      <c r="L200" s="44">
        <v>0</v>
      </c>
      <c r="M200" s="46" t="s">
        <v>227</v>
      </c>
      <c r="N200" s="46">
        <v>0</v>
      </c>
      <c r="O200" s="46">
        <v>0</v>
      </c>
      <c r="P200" s="46">
        <v>0</v>
      </c>
      <c r="Q200" s="46" t="s">
        <v>25</v>
      </c>
    </row>
    <row r="201" spans="10:17">
      <c r="J201" s="44" t="s">
        <v>227</v>
      </c>
      <c r="K201" s="44">
        <v>0</v>
      </c>
      <c r="L201" s="44">
        <v>0</v>
      </c>
      <c r="M201" s="46" t="s">
        <v>227</v>
      </c>
      <c r="N201" s="46">
        <v>0</v>
      </c>
      <c r="O201" s="46">
        <v>0</v>
      </c>
      <c r="P201" s="46">
        <v>0</v>
      </c>
      <c r="Q201" s="46" t="s">
        <v>25</v>
      </c>
    </row>
    <row r="202" spans="10:17">
      <c r="J202" s="44" t="s">
        <v>227</v>
      </c>
      <c r="K202" s="44">
        <v>0</v>
      </c>
      <c r="L202" s="44">
        <v>0</v>
      </c>
      <c r="M202" s="46" t="s">
        <v>227</v>
      </c>
      <c r="N202" s="46">
        <v>0</v>
      </c>
      <c r="O202" s="46">
        <v>0</v>
      </c>
      <c r="P202" s="46">
        <v>0</v>
      </c>
      <c r="Q202" s="46" t="s">
        <v>25</v>
      </c>
    </row>
    <row r="203" spans="10:17">
      <c r="J203" s="44" t="s">
        <v>227</v>
      </c>
      <c r="K203" s="44">
        <v>0</v>
      </c>
      <c r="L203" s="44">
        <v>0</v>
      </c>
      <c r="M203" s="46" t="s">
        <v>227</v>
      </c>
      <c r="N203" s="46">
        <v>0</v>
      </c>
      <c r="O203" s="46">
        <v>0</v>
      </c>
      <c r="P203" s="46">
        <v>0</v>
      </c>
      <c r="Q203" s="46" t="s">
        <v>25</v>
      </c>
    </row>
    <row r="204" spans="10:17">
      <c r="J204" s="44" t="s">
        <v>227</v>
      </c>
      <c r="K204" s="44">
        <v>0</v>
      </c>
      <c r="L204" s="44">
        <v>0</v>
      </c>
      <c r="M204" s="46" t="s">
        <v>227</v>
      </c>
      <c r="N204" s="46">
        <v>0</v>
      </c>
      <c r="O204" s="46">
        <v>0</v>
      </c>
      <c r="P204" s="46">
        <v>0</v>
      </c>
      <c r="Q204" s="46" t="s">
        <v>25</v>
      </c>
    </row>
    <row r="205" spans="10:17">
      <c r="J205" s="44" t="s">
        <v>227</v>
      </c>
      <c r="K205" s="44">
        <v>0</v>
      </c>
      <c r="L205" s="44">
        <v>0</v>
      </c>
      <c r="M205" s="46" t="s">
        <v>227</v>
      </c>
      <c r="N205" s="46">
        <v>0</v>
      </c>
      <c r="O205" s="46">
        <v>0</v>
      </c>
      <c r="P205" s="46">
        <v>0</v>
      </c>
      <c r="Q205" s="46" t="s">
        <v>25</v>
      </c>
    </row>
    <row r="206" spans="10:17">
      <c r="J206" s="44" t="s">
        <v>227</v>
      </c>
      <c r="K206" s="44">
        <v>0</v>
      </c>
      <c r="L206" s="44">
        <v>0</v>
      </c>
      <c r="M206" s="46" t="s">
        <v>227</v>
      </c>
      <c r="N206" s="46">
        <v>0</v>
      </c>
      <c r="O206" s="46">
        <v>0</v>
      </c>
      <c r="P206" s="46">
        <v>0</v>
      </c>
      <c r="Q206" s="46" t="s">
        <v>25</v>
      </c>
    </row>
    <row r="207" spans="10:17">
      <c r="J207" s="44" t="s">
        <v>227</v>
      </c>
      <c r="K207" s="44">
        <v>0</v>
      </c>
      <c r="L207" s="44">
        <v>0</v>
      </c>
      <c r="M207" s="46" t="s">
        <v>227</v>
      </c>
      <c r="N207" s="46">
        <v>0</v>
      </c>
      <c r="O207" s="46">
        <v>0</v>
      </c>
      <c r="P207" s="46">
        <v>0</v>
      </c>
      <c r="Q207" s="46" t="s">
        <v>25</v>
      </c>
    </row>
    <row r="208" spans="10:17">
      <c r="J208" s="44" t="s">
        <v>227</v>
      </c>
      <c r="K208" s="44">
        <v>0</v>
      </c>
      <c r="L208" s="44">
        <v>0</v>
      </c>
      <c r="M208" s="46" t="s">
        <v>227</v>
      </c>
      <c r="N208" s="46">
        <v>0</v>
      </c>
      <c r="O208" s="46">
        <v>0</v>
      </c>
      <c r="P208" s="46">
        <v>0</v>
      </c>
      <c r="Q208" s="46" t="s">
        <v>25</v>
      </c>
    </row>
    <row r="209" spans="10:17">
      <c r="J209" s="44" t="s">
        <v>227</v>
      </c>
      <c r="K209" s="44">
        <v>0</v>
      </c>
      <c r="L209" s="44">
        <v>0</v>
      </c>
      <c r="M209" s="46" t="s">
        <v>227</v>
      </c>
      <c r="N209" s="46">
        <v>0</v>
      </c>
      <c r="O209" s="46">
        <v>0</v>
      </c>
      <c r="P209" s="46">
        <v>0</v>
      </c>
      <c r="Q209" s="46" t="s">
        <v>25</v>
      </c>
    </row>
    <row r="210" spans="10:17">
      <c r="J210" s="44" t="s">
        <v>227</v>
      </c>
      <c r="K210" s="44">
        <v>0</v>
      </c>
      <c r="L210" s="44">
        <v>0</v>
      </c>
      <c r="M210" s="46" t="s">
        <v>227</v>
      </c>
      <c r="N210" s="46">
        <v>0</v>
      </c>
      <c r="O210" s="46">
        <v>0</v>
      </c>
      <c r="P210" s="46">
        <v>0</v>
      </c>
      <c r="Q210" s="46" t="s">
        <v>25</v>
      </c>
    </row>
    <row r="211" spans="10:17">
      <c r="J211" s="44" t="s">
        <v>227</v>
      </c>
      <c r="K211" s="44">
        <v>0</v>
      </c>
      <c r="L211" s="44">
        <v>0</v>
      </c>
      <c r="M211" s="46" t="s">
        <v>227</v>
      </c>
      <c r="N211" s="46">
        <v>0</v>
      </c>
      <c r="O211" s="46">
        <v>0</v>
      </c>
      <c r="P211" s="46">
        <v>0</v>
      </c>
      <c r="Q211" s="46" t="s">
        <v>25</v>
      </c>
    </row>
    <row r="212" spans="10:17">
      <c r="J212" s="44" t="s">
        <v>227</v>
      </c>
      <c r="K212" s="44">
        <v>0</v>
      </c>
      <c r="L212" s="44">
        <v>0</v>
      </c>
      <c r="M212" s="46" t="s">
        <v>227</v>
      </c>
      <c r="N212" s="46">
        <v>0</v>
      </c>
      <c r="O212" s="46">
        <v>0</v>
      </c>
      <c r="P212" s="46">
        <v>0</v>
      </c>
      <c r="Q212" s="46" t="s">
        <v>25</v>
      </c>
    </row>
    <row r="213" spans="10:17">
      <c r="J213" s="44" t="s">
        <v>227</v>
      </c>
      <c r="K213" s="44">
        <v>0</v>
      </c>
      <c r="L213" s="44">
        <v>0</v>
      </c>
      <c r="M213" s="46" t="s">
        <v>227</v>
      </c>
      <c r="N213" s="46">
        <v>0</v>
      </c>
      <c r="O213" s="46">
        <v>0</v>
      </c>
      <c r="P213" s="46">
        <v>0</v>
      </c>
      <c r="Q213" s="46" t="s">
        <v>25</v>
      </c>
    </row>
    <row r="214" spans="10:17">
      <c r="J214" s="44" t="s">
        <v>227</v>
      </c>
      <c r="K214" s="44">
        <v>0</v>
      </c>
      <c r="L214" s="44">
        <v>0</v>
      </c>
      <c r="M214" s="46" t="s">
        <v>227</v>
      </c>
      <c r="N214" s="46">
        <v>0</v>
      </c>
      <c r="O214" s="46">
        <v>0</v>
      </c>
      <c r="P214" s="46">
        <v>0</v>
      </c>
      <c r="Q214" s="46" t="s">
        <v>25</v>
      </c>
    </row>
    <row r="215" spans="10:17">
      <c r="J215" s="44" t="s">
        <v>227</v>
      </c>
      <c r="K215" s="44">
        <v>0</v>
      </c>
      <c r="L215" s="44">
        <v>0</v>
      </c>
      <c r="M215" s="46" t="s">
        <v>227</v>
      </c>
      <c r="N215" s="46">
        <v>0</v>
      </c>
      <c r="O215" s="46">
        <v>0</v>
      </c>
      <c r="P215" s="46">
        <v>0</v>
      </c>
      <c r="Q215" s="46" t="s">
        <v>25</v>
      </c>
    </row>
    <row r="216" spans="10:17">
      <c r="J216" s="44" t="s">
        <v>227</v>
      </c>
      <c r="K216" s="44">
        <v>0</v>
      </c>
      <c r="L216" s="44">
        <v>0</v>
      </c>
      <c r="M216" s="46" t="s">
        <v>227</v>
      </c>
      <c r="N216" s="46">
        <v>0</v>
      </c>
      <c r="O216" s="46">
        <v>0</v>
      </c>
      <c r="P216" s="46">
        <v>0</v>
      </c>
      <c r="Q216" s="46" t="s">
        <v>25</v>
      </c>
    </row>
    <row r="217" spans="10:17">
      <c r="J217" s="44" t="s">
        <v>227</v>
      </c>
      <c r="K217" s="44">
        <v>0</v>
      </c>
      <c r="L217" s="44">
        <v>0</v>
      </c>
      <c r="M217" s="46" t="s">
        <v>227</v>
      </c>
      <c r="N217" s="46">
        <v>0</v>
      </c>
      <c r="O217" s="46">
        <v>0</v>
      </c>
      <c r="P217" s="46">
        <v>0</v>
      </c>
      <c r="Q217" s="46" t="s">
        <v>25</v>
      </c>
    </row>
    <row r="218" spans="10:17">
      <c r="J218" s="44" t="s">
        <v>227</v>
      </c>
      <c r="K218" s="44">
        <v>0</v>
      </c>
      <c r="L218" s="44">
        <v>0</v>
      </c>
      <c r="M218" s="46" t="s">
        <v>227</v>
      </c>
      <c r="N218" s="46">
        <v>0</v>
      </c>
      <c r="O218" s="46">
        <v>0</v>
      </c>
      <c r="P218" s="46">
        <v>0</v>
      </c>
      <c r="Q218" s="46" t="s">
        <v>25</v>
      </c>
    </row>
    <row r="219" spans="10:17">
      <c r="J219" s="44" t="s">
        <v>227</v>
      </c>
      <c r="K219" s="44">
        <v>0</v>
      </c>
      <c r="L219" s="44">
        <v>0</v>
      </c>
      <c r="M219" s="46" t="s">
        <v>227</v>
      </c>
      <c r="N219" s="46">
        <v>0</v>
      </c>
      <c r="O219" s="46">
        <v>0</v>
      </c>
      <c r="P219" s="46">
        <v>0</v>
      </c>
      <c r="Q219" s="46" t="s">
        <v>25</v>
      </c>
    </row>
    <row r="220" spans="10:17">
      <c r="J220" s="44" t="s">
        <v>227</v>
      </c>
      <c r="K220" s="44">
        <v>0</v>
      </c>
      <c r="L220" s="44">
        <v>0</v>
      </c>
      <c r="M220" s="46" t="s">
        <v>227</v>
      </c>
      <c r="N220" s="46">
        <v>0</v>
      </c>
      <c r="O220" s="46">
        <v>0</v>
      </c>
      <c r="P220" s="46">
        <v>0</v>
      </c>
      <c r="Q220" s="46" t="s">
        <v>25</v>
      </c>
    </row>
    <row r="221" spans="10:17">
      <c r="J221" s="44" t="s">
        <v>227</v>
      </c>
      <c r="K221" s="44">
        <v>0</v>
      </c>
      <c r="L221" s="44">
        <v>0</v>
      </c>
      <c r="M221" s="46" t="s">
        <v>227</v>
      </c>
      <c r="N221" s="46">
        <v>0</v>
      </c>
      <c r="O221" s="46">
        <v>0</v>
      </c>
      <c r="P221" s="46">
        <v>0</v>
      </c>
      <c r="Q221" s="46" t="s">
        <v>25</v>
      </c>
    </row>
    <row r="222" spans="10:17">
      <c r="J222" s="44" t="s">
        <v>227</v>
      </c>
      <c r="K222" s="44">
        <v>0</v>
      </c>
      <c r="L222" s="44">
        <v>0</v>
      </c>
      <c r="M222" s="46" t="s">
        <v>227</v>
      </c>
      <c r="N222" s="46">
        <v>0</v>
      </c>
      <c r="O222" s="46">
        <v>0</v>
      </c>
      <c r="P222" s="46">
        <v>0</v>
      </c>
      <c r="Q222" s="46" t="s">
        <v>25</v>
      </c>
    </row>
    <row r="223" spans="10:17">
      <c r="J223" s="44" t="s">
        <v>227</v>
      </c>
      <c r="K223" s="44">
        <v>0</v>
      </c>
      <c r="L223" s="44">
        <v>0</v>
      </c>
      <c r="M223" s="46" t="s">
        <v>227</v>
      </c>
      <c r="N223" s="46">
        <v>0</v>
      </c>
      <c r="O223" s="46">
        <v>0</v>
      </c>
      <c r="P223" s="46">
        <v>0</v>
      </c>
      <c r="Q223" s="46" t="s">
        <v>25</v>
      </c>
    </row>
    <row r="224" spans="10:17">
      <c r="J224" s="44" t="s">
        <v>227</v>
      </c>
      <c r="K224" s="44">
        <v>0</v>
      </c>
      <c r="L224" s="44">
        <v>0</v>
      </c>
      <c r="M224" s="46" t="s">
        <v>227</v>
      </c>
      <c r="N224" s="46">
        <v>0</v>
      </c>
      <c r="O224" s="46">
        <v>0</v>
      </c>
      <c r="P224" s="46">
        <v>0</v>
      </c>
      <c r="Q224" s="46" t="s">
        <v>25</v>
      </c>
    </row>
    <row r="225" spans="10:17">
      <c r="J225" s="44" t="s">
        <v>227</v>
      </c>
      <c r="K225" s="44">
        <v>0</v>
      </c>
      <c r="L225" s="44">
        <v>0</v>
      </c>
      <c r="M225" s="46" t="s">
        <v>227</v>
      </c>
      <c r="N225" s="46">
        <v>0</v>
      </c>
      <c r="O225" s="46">
        <v>0</v>
      </c>
      <c r="P225" s="46">
        <v>0</v>
      </c>
      <c r="Q225" s="46" t="s">
        <v>25</v>
      </c>
    </row>
    <row r="226" spans="10:17">
      <c r="J226" s="44" t="s">
        <v>227</v>
      </c>
      <c r="K226" s="44">
        <v>0</v>
      </c>
      <c r="L226" s="44">
        <v>0</v>
      </c>
      <c r="M226" s="46" t="s">
        <v>227</v>
      </c>
      <c r="N226" s="46">
        <v>0</v>
      </c>
      <c r="O226" s="46">
        <v>0</v>
      </c>
      <c r="P226" s="46">
        <v>0</v>
      </c>
      <c r="Q226" s="46" t="s">
        <v>25</v>
      </c>
    </row>
    <row r="227" spans="10:17">
      <c r="J227" s="44" t="s">
        <v>227</v>
      </c>
      <c r="K227" s="44">
        <v>0</v>
      </c>
      <c r="L227" s="44">
        <v>0</v>
      </c>
      <c r="M227" s="46" t="s">
        <v>227</v>
      </c>
      <c r="N227" s="46">
        <v>0</v>
      </c>
      <c r="O227" s="46">
        <v>0</v>
      </c>
      <c r="P227" s="46">
        <v>0</v>
      </c>
      <c r="Q227" s="46" t="s">
        <v>25</v>
      </c>
    </row>
    <row r="228" spans="10:17">
      <c r="J228" s="44" t="s">
        <v>227</v>
      </c>
      <c r="K228" s="44">
        <v>0</v>
      </c>
      <c r="L228" s="44">
        <v>0</v>
      </c>
      <c r="M228" s="46" t="s">
        <v>227</v>
      </c>
      <c r="N228" s="46">
        <v>0</v>
      </c>
      <c r="O228" s="46">
        <v>0</v>
      </c>
      <c r="P228" s="46">
        <v>0</v>
      </c>
      <c r="Q228" s="46" t="s">
        <v>25</v>
      </c>
    </row>
    <row r="229" spans="10:17">
      <c r="J229" s="44" t="s">
        <v>227</v>
      </c>
      <c r="K229" s="44">
        <v>0</v>
      </c>
      <c r="L229" s="44">
        <v>0</v>
      </c>
      <c r="M229" s="46" t="s">
        <v>227</v>
      </c>
      <c r="N229" s="46">
        <v>0</v>
      </c>
      <c r="O229" s="46">
        <v>0</v>
      </c>
      <c r="P229" s="46">
        <v>0</v>
      </c>
      <c r="Q229" s="46" t="s">
        <v>25</v>
      </c>
    </row>
    <row r="230" spans="10:17">
      <c r="J230" s="44" t="s">
        <v>227</v>
      </c>
      <c r="K230" s="44">
        <v>0</v>
      </c>
      <c r="L230" s="44">
        <v>0</v>
      </c>
      <c r="M230" s="46" t="s">
        <v>227</v>
      </c>
      <c r="N230" s="46">
        <v>0</v>
      </c>
      <c r="O230" s="46">
        <v>0</v>
      </c>
      <c r="P230" s="46">
        <v>0</v>
      </c>
      <c r="Q230" s="46" t="s">
        <v>25</v>
      </c>
    </row>
    <row r="231" spans="10:17">
      <c r="J231" s="44" t="s">
        <v>227</v>
      </c>
      <c r="K231" s="44">
        <v>0</v>
      </c>
      <c r="L231" s="44">
        <v>0</v>
      </c>
      <c r="M231" s="46" t="s">
        <v>227</v>
      </c>
      <c r="N231" s="46">
        <v>0</v>
      </c>
      <c r="O231" s="46">
        <v>0</v>
      </c>
      <c r="P231" s="46">
        <v>0</v>
      </c>
      <c r="Q231" s="46" t="s">
        <v>25</v>
      </c>
    </row>
    <row r="232" spans="10:17">
      <c r="J232" s="44" t="s">
        <v>227</v>
      </c>
      <c r="K232" s="44">
        <v>0</v>
      </c>
      <c r="L232" s="44">
        <v>0</v>
      </c>
      <c r="M232" s="46" t="s">
        <v>227</v>
      </c>
      <c r="N232" s="46">
        <v>0</v>
      </c>
      <c r="O232" s="46">
        <v>0</v>
      </c>
      <c r="P232" s="46">
        <v>0</v>
      </c>
      <c r="Q232" s="46" t="s">
        <v>25</v>
      </c>
    </row>
    <row r="233" spans="10:17">
      <c r="J233" s="44" t="s">
        <v>227</v>
      </c>
      <c r="K233" s="44">
        <v>0</v>
      </c>
      <c r="L233" s="44">
        <v>0</v>
      </c>
      <c r="M233" s="46" t="s">
        <v>227</v>
      </c>
      <c r="N233" s="46">
        <v>0</v>
      </c>
      <c r="O233" s="46">
        <v>0</v>
      </c>
      <c r="P233" s="46">
        <v>0</v>
      </c>
      <c r="Q233" s="46" t="s">
        <v>25</v>
      </c>
    </row>
    <row r="234" spans="10:17">
      <c r="J234" s="44" t="s">
        <v>227</v>
      </c>
      <c r="K234" s="44">
        <v>0</v>
      </c>
      <c r="L234" s="44">
        <v>0</v>
      </c>
      <c r="M234" s="46" t="s">
        <v>227</v>
      </c>
      <c r="N234" s="46">
        <v>0</v>
      </c>
      <c r="O234" s="46">
        <v>0</v>
      </c>
      <c r="P234" s="46">
        <v>0</v>
      </c>
      <c r="Q234" s="46" t="s">
        <v>25</v>
      </c>
    </row>
    <row r="235" spans="10:17">
      <c r="J235" s="44" t="s">
        <v>227</v>
      </c>
      <c r="K235" s="44">
        <v>0</v>
      </c>
      <c r="L235" s="44">
        <v>0</v>
      </c>
      <c r="M235" s="46" t="s">
        <v>227</v>
      </c>
      <c r="N235" s="46">
        <v>0</v>
      </c>
      <c r="O235" s="46">
        <v>0</v>
      </c>
      <c r="P235" s="46">
        <v>0</v>
      </c>
      <c r="Q235" s="46" t="s">
        <v>25</v>
      </c>
    </row>
    <row r="236" spans="10:17">
      <c r="J236" s="44" t="s">
        <v>227</v>
      </c>
      <c r="K236" s="44">
        <v>0</v>
      </c>
      <c r="L236" s="44">
        <v>0</v>
      </c>
      <c r="M236" s="46" t="s">
        <v>227</v>
      </c>
      <c r="N236" s="46">
        <v>0</v>
      </c>
      <c r="O236" s="46">
        <v>0</v>
      </c>
      <c r="P236" s="46">
        <v>0</v>
      </c>
      <c r="Q236" s="46" t="s">
        <v>25</v>
      </c>
    </row>
    <row r="237" spans="10:17">
      <c r="J237" s="44" t="s">
        <v>227</v>
      </c>
      <c r="K237" s="44">
        <v>0</v>
      </c>
      <c r="L237" s="44">
        <v>0</v>
      </c>
      <c r="M237" s="46" t="s">
        <v>227</v>
      </c>
      <c r="N237" s="46">
        <v>0</v>
      </c>
      <c r="O237" s="46">
        <v>0</v>
      </c>
      <c r="P237" s="46">
        <v>0</v>
      </c>
      <c r="Q237" s="46" t="s">
        <v>25</v>
      </c>
    </row>
    <row r="238" spans="10:17">
      <c r="J238" s="44" t="s">
        <v>227</v>
      </c>
      <c r="K238" s="44">
        <v>0</v>
      </c>
      <c r="L238" s="44">
        <v>0</v>
      </c>
      <c r="M238" s="46" t="s">
        <v>227</v>
      </c>
      <c r="N238" s="46">
        <v>0</v>
      </c>
      <c r="O238" s="46">
        <v>0</v>
      </c>
      <c r="P238" s="46">
        <v>0</v>
      </c>
      <c r="Q238" s="46" t="s">
        <v>25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Y14WF</vt:lpstr>
      <vt:lpstr>Y12WF</vt:lpstr>
      <vt:lpstr>Y10WF</vt:lpstr>
      <vt:lpstr>WF SJC</vt:lpstr>
      <vt:lpstr>WFY14 (2)</vt:lpstr>
      <vt:lpstr>WFY12</vt:lpstr>
      <vt:lpstr>WFY10</vt:lpstr>
      <vt:lpstr>Y10WF!Print_Area</vt:lpstr>
      <vt:lpstr>Y12WF!Print_Area</vt:lpstr>
      <vt:lpstr>Y14WF!Print_Area</vt:lpstr>
      <vt:lpstr>Y14WF!Print_Titles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Carla-Mae Richards</dc:creator>
  <cp:lastModifiedBy>Carla-Mae Richards</cp:lastModifiedBy>
  <dcterms:created xsi:type="dcterms:W3CDTF">2011-08-17T03:02:40Z</dcterms:created>
  <dcterms:modified xsi:type="dcterms:W3CDTF">2011-08-17T03:07:43Z</dcterms:modified>
</cp:coreProperties>
</file>