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08" windowWidth="15180" windowHeight="5244"/>
  </bookViews>
  <sheets>
    <sheet name="Y14WE" sheetId="4" r:id="rId1"/>
    <sheet name="Y12WE" sheetId="5" r:id="rId2"/>
    <sheet name="Y10WE" sheetId="6" r:id="rId3"/>
    <sheet name="WEY14" sheetId="1" r:id="rId4"/>
    <sheet name="WEY12" sheetId="2" r:id="rId5"/>
    <sheet name="WEY10" sheetId="3" r:id="rId6"/>
  </sheets>
  <externalReferences>
    <externalReference r:id="rId7"/>
    <externalReference r:id="rId8"/>
    <externalReference r:id="rId9"/>
    <externalReference r:id="rId10"/>
  </externalReferences>
  <definedNames>
    <definedName name="CadetCutoff">'[1]Point Tables'!$S$4</definedName>
    <definedName name="JuniorCutoff">'[1]Point Tables'!$S$3</definedName>
    <definedName name="_xlnm.Print_Area" localSheetId="2">Y10WE!$D$1:$BJ$24</definedName>
    <definedName name="_xlnm.Print_Area" localSheetId="1">Y12WE!$D$1:$BL$43</definedName>
    <definedName name="_xlnm.Print_Area" localSheetId="0">Y14WE!$D$1:$AW$81</definedName>
    <definedName name="U13Cutoff">'[1]Point Tables'!$S$6</definedName>
    <definedName name="YouthCutoff">'[1]Point Tables'!$S$5</definedName>
  </definedNames>
  <calcPr calcId="125725"/>
</workbook>
</file>

<file path=xl/calcChain.xml><?xml version="1.0" encoding="utf-8"?>
<calcChain xmlns="http://schemas.openxmlformats.org/spreadsheetml/2006/main">
  <c r="BI25" i="6"/>
  <c r="BJ25" s="1"/>
  <c r="CN25" s="1"/>
  <c r="BG25"/>
  <c r="BH25" s="1"/>
  <c r="CM25" s="1"/>
  <c r="BE25"/>
  <c r="BF25" s="1"/>
  <c r="CL25" s="1"/>
  <c r="BC25"/>
  <c r="BD25" s="1"/>
  <c r="CK25" s="1"/>
  <c r="BA25"/>
  <c r="BB25" s="1"/>
  <c r="CJ25" s="1"/>
  <c r="AY25"/>
  <c r="AZ25" s="1"/>
  <c r="CI25" s="1"/>
  <c r="AW25"/>
  <c r="AX25" s="1"/>
  <c r="CH25" s="1"/>
  <c r="AU25"/>
  <c r="AV25" s="1"/>
  <c r="CG25" s="1"/>
  <c r="AS25"/>
  <c r="AT25" s="1"/>
  <c r="CF25" s="1"/>
  <c r="AR25"/>
  <c r="AQ25"/>
  <c r="CE25" s="1"/>
  <c r="AP25"/>
  <c r="AO25"/>
  <c r="CD25" s="1"/>
  <c r="AN25"/>
  <c r="AM25"/>
  <c r="CC25" s="1"/>
  <c r="AL25"/>
  <c r="AK25"/>
  <c r="CB25" s="1"/>
  <c r="AJ25"/>
  <c r="AI25"/>
  <c r="CA25" s="1"/>
  <c r="AH25"/>
  <c r="AG25"/>
  <c r="BZ25" s="1"/>
  <c r="AF25"/>
  <c r="AE25"/>
  <c r="BY25" s="1"/>
  <c r="AD25"/>
  <c r="AC25"/>
  <c r="BX25" s="1"/>
  <c r="AB25"/>
  <c r="AA25"/>
  <c r="BW25" s="1"/>
  <c r="CP25" s="1"/>
  <c r="Z25"/>
  <c r="Y25"/>
  <c r="W25"/>
  <c r="X25" s="1"/>
  <c r="CR25" s="1"/>
  <c r="U25"/>
  <c r="V25" s="1"/>
  <c r="CS25" s="1"/>
  <c r="T25"/>
  <c r="S25"/>
  <c r="DG25" s="1"/>
  <c r="R25"/>
  <c r="Q25"/>
  <c r="DH25" s="1"/>
  <c r="P25"/>
  <c r="O25"/>
  <c r="BJ24"/>
  <c r="CN24" s="1"/>
  <c r="BI24"/>
  <c r="BH24"/>
  <c r="CM24" s="1"/>
  <c r="BG24"/>
  <c r="BE24"/>
  <c r="BF24" s="1"/>
  <c r="CL24" s="1"/>
  <c r="BC24"/>
  <c r="BD24" s="1"/>
  <c r="CK24" s="1"/>
  <c r="BA24"/>
  <c r="BB24" s="1"/>
  <c r="CJ24" s="1"/>
  <c r="AY24"/>
  <c r="AZ24" s="1"/>
  <c r="CI24" s="1"/>
  <c r="AW24"/>
  <c r="AX24" s="1"/>
  <c r="CH24" s="1"/>
  <c r="AU24"/>
  <c r="AV24" s="1"/>
  <c r="CG24" s="1"/>
  <c r="AS24"/>
  <c r="AT24" s="1"/>
  <c r="CF24" s="1"/>
  <c r="CQ24" s="1"/>
  <c r="AR24"/>
  <c r="AQ24"/>
  <c r="CE24" s="1"/>
  <c r="AP24"/>
  <c r="AO24"/>
  <c r="CD24" s="1"/>
  <c r="AN24"/>
  <c r="AM24"/>
  <c r="CC24" s="1"/>
  <c r="AL24"/>
  <c r="AK24"/>
  <c r="CB24" s="1"/>
  <c r="AJ24"/>
  <c r="AI24"/>
  <c r="CA24" s="1"/>
  <c r="AH24"/>
  <c r="AG24"/>
  <c r="BZ24" s="1"/>
  <c r="AF24"/>
  <c r="AD24"/>
  <c r="AE24" s="1"/>
  <c r="BY24" s="1"/>
  <c r="AB24"/>
  <c r="AC24" s="1"/>
  <c r="BX24" s="1"/>
  <c r="Z24"/>
  <c r="AA24" s="1"/>
  <c r="BW24" s="1"/>
  <c r="CP24" s="1"/>
  <c r="W24"/>
  <c r="X24" s="1"/>
  <c r="CR24" s="1"/>
  <c r="U24"/>
  <c r="V24" s="1"/>
  <c r="CS24" s="1"/>
  <c r="T24"/>
  <c r="Y24" s="1"/>
  <c r="S24"/>
  <c r="DG24" s="1"/>
  <c r="R24"/>
  <c r="Q24"/>
  <c r="DH24" s="1"/>
  <c r="P24"/>
  <c r="O24"/>
  <c r="BJ23"/>
  <c r="CN23" s="1"/>
  <c r="BI23"/>
  <c r="BH23"/>
  <c r="CM23" s="1"/>
  <c r="BG23"/>
  <c r="BE23"/>
  <c r="BF23" s="1"/>
  <c r="CL23" s="1"/>
  <c r="BC23"/>
  <c r="BD23" s="1"/>
  <c r="CK23" s="1"/>
  <c r="BA23"/>
  <c r="BB23" s="1"/>
  <c r="CJ23" s="1"/>
  <c r="AY23"/>
  <c r="AZ23" s="1"/>
  <c r="CI23" s="1"/>
  <c r="AW23"/>
  <c r="AX23" s="1"/>
  <c r="CH23" s="1"/>
  <c r="AU23"/>
  <c r="AV23" s="1"/>
  <c r="CG23" s="1"/>
  <c r="AS23"/>
  <c r="AT23" s="1"/>
  <c r="CF23" s="1"/>
  <c r="AR23"/>
  <c r="AQ23"/>
  <c r="CE23" s="1"/>
  <c r="AP23"/>
  <c r="AO23"/>
  <c r="CD23" s="1"/>
  <c r="AN23"/>
  <c r="AM23"/>
  <c r="CC23" s="1"/>
  <c r="AL23"/>
  <c r="AK23"/>
  <c r="CB23" s="1"/>
  <c r="AJ23"/>
  <c r="AI23"/>
  <c r="CA23" s="1"/>
  <c r="AH23"/>
  <c r="AG23"/>
  <c r="BZ23" s="1"/>
  <c r="AF23"/>
  <c r="AD23"/>
  <c r="AE23" s="1"/>
  <c r="BY23" s="1"/>
  <c r="AB23"/>
  <c r="AC23" s="1"/>
  <c r="BX23" s="1"/>
  <c r="Z23"/>
  <c r="AA23" s="1"/>
  <c r="BW23" s="1"/>
  <c r="X23"/>
  <c r="CR23" s="1"/>
  <c r="W23"/>
  <c r="U23"/>
  <c r="V23" s="1"/>
  <c r="CS23" s="1"/>
  <c r="T23"/>
  <c r="Y23" s="1"/>
  <c r="R23"/>
  <c r="S23" s="1"/>
  <c r="P23"/>
  <c r="Q23" s="1"/>
  <c r="O23"/>
  <c r="BJ22"/>
  <c r="CN22" s="1"/>
  <c r="BI22"/>
  <c r="BH22"/>
  <c r="CM22" s="1"/>
  <c r="BG22"/>
  <c r="BE22"/>
  <c r="BF22" s="1"/>
  <c r="CL22" s="1"/>
  <c r="BC22"/>
  <c r="BD22" s="1"/>
  <c r="CK22" s="1"/>
  <c r="BA22"/>
  <c r="BB22" s="1"/>
  <c r="CJ22" s="1"/>
  <c r="AY22"/>
  <c r="AZ22" s="1"/>
  <c r="CI22" s="1"/>
  <c r="AW22"/>
  <c r="AX22" s="1"/>
  <c r="CH22" s="1"/>
  <c r="AU22"/>
  <c r="AV22" s="1"/>
  <c r="CG22" s="1"/>
  <c r="AS22"/>
  <c r="AT22" s="1"/>
  <c r="CF22" s="1"/>
  <c r="AR22"/>
  <c r="AQ22"/>
  <c r="CE22" s="1"/>
  <c r="AP22"/>
  <c r="AO22"/>
  <c r="CD22" s="1"/>
  <c r="AN22"/>
  <c r="AM22"/>
  <c r="CC22" s="1"/>
  <c r="AL22"/>
  <c r="AK22"/>
  <c r="CB22" s="1"/>
  <c r="AJ22"/>
  <c r="AI22"/>
  <c r="CA22" s="1"/>
  <c r="AH22"/>
  <c r="AG22"/>
  <c r="BZ22" s="1"/>
  <c r="AF22"/>
  <c r="AE22"/>
  <c r="BY22" s="1"/>
  <c r="AD22"/>
  <c r="AB22"/>
  <c r="AC22" s="1"/>
  <c r="BX22" s="1"/>
  <c r="Z22"/>
  <c r="AA22" s="1"/>
  <c r="BW22" s="1"/>
  <c r="CP22" s="1"/>
  <c r="X22"/>
  <c r="CR22" s="1"/>
  <c r="W22"/>
  <c r="U22"/>
  <c r="V22" s="1"/>
  <c r="CS22" s="1"/>
  <c r="T22"/>
  <c r="Y22" s="1"/>
  <c r="S22"/>
  <c r="DG22" s="1"/>
  <c r="R22"/>
  <c r="Q22"/>
  <c r="DH22" s="1"/>
  <c r="P22"/>
  <c r="O22"/>
  <c r="BJ21"/>
  <c r="CN21" s="1"/>
  <c r="BI21"/>
  <c r="BH21"/>
  <c r="CM21" s="1"/>
  <c r="BG21"/>
  <c r="BE21"/>
  <c r="BF21" s="1"/>
  <c r="CL21" s="1"/>
  <c r="BC21"/>
  <c r="BD21" s="1"/>
  <c r="CK21" s="1"/>
  <c r="BA21"/>
  <c r="BB21" s="1"/>
  <c r="CJ21" s="1"/>
  <c r="AY21"/>
  <c r="AZ21" s="1"/>
  <c r="CI21" s="1"/>
  <c r="AW21"/>
  <c r="AX21" s="1"/>
  <c r="CH21" s="1"/>
  <c r="AU21"/>
  <c r="AV21" s="1"/>
  <c r="CG21" s="1"/>
  <c r="AS21"/>
  <c r="AT21" s="1"/>
  <c r="CF21" s="1"/>
  <c r="CQ21" s="1"/>
  <c r="AR21"/>
  <c r="AQ21"/>
  <c r="CE21" s="1"/>
  <c r="AP21"/>
  <c r="AO21"/>
  <c r="CD21" s="1"/>
  <c r="AN21"/>
  <c r="AM21"/>
  <c r="CC21" s="1"/>
  <c r="AL21"/>
  <c r="AK21"/>
  <c r="CB21" s="1"/>
  <c r="AJ21"/>
  <c r="AI21"/>
  <c r="CA21" s="1"/>
  <c r="AH21"/>
  <c r="AG21"/>
  <c r="BZ21" s="1"/>
  <c r="AF21"/>
  <c r="AE21"/>
  <c r="BY21" s="1"/>
  <c r="AD21"/>
  <c r="AB21"/>
  <c r="AC21" s="1"/>
  <c r="BX21" s="1"/>
  <c r="Z21"/>
  <c r="AA21" s="1"/>
  <c r="BW21" s="1"/>
  <c r="W21"/>
  <c r="X21" s="1"/>
  <c r="CR21" s="1"/>
  <c r="U21"/>
  <c r="V21" s="1"/>
  <c r="CS21" s="1"/>
  <c r="T21"/>
  <c r="Y21" s="1"/>
  <c r="S21"/>
  <c r="DG21" s="1"/>
  <c r="R21"/>
  <c r="Q21"/>
  <c r="DH21" s="1"/>
  <c r="P21"/>
  <c r="O21"/>
  <c r="BI20"/>
  <c r="BJ20" s="1"/>
  <c r="CN20" s="1"/>
  <c r="BG20"/>
  <c r="BH20" s="1"/>
  <c r="CM20" s="1"/>
  <c r="BE20"/>
  <c r="BF20" s="1"/>
  <c r="CL20" s="1"/>
  <c r="BC20"/>
  <c r="BD20" s="1"/>
  <c r="CK20" s="1"/>
  <c r="BA20"/>
  <c r="BB20" s="1"/>
  <c r="CJ20" s="1"/>
  <c r="AY20"/>
  <c r="AZ20" s="1"/>
  <c r="CI20" s="1"/>
  <c r="AW20"/>
  <c r="AX20" s="1"/>
  <c r="CH20" s="1"/>
  <c r="AU20"/>
  <c r="AV20" s="1"/>
  <c r="CG20" s="1"/>
  <c r="AS20"/>
  <c r="AT20" s="1"/>
  <c r="CF20" s="1"/>
  <c r="CQ20" s="1"/>
  <c r="AR20"/>
  <c r="AQ20"/>
  <c r="CE20" s="1"/>
  <c r="AP20"/>
  <c r="AO20"/>
  <c r="CD20" s="1"/>
  <c r="AN20"/>
  <c r="AM20"/>
  <c r="CC20" s="1"/>
  <c r="AL20"/>
  <c r="AK20"/>
  <c r="CB20" s="1"/>
  <c r="AJ20"/>
  <c r="AI20"/>
  <c r="CA20" s="1"/>
  <c r="AH20"/>
  <c r="AG20"/>
  <c r="BZ20" s="1"/>
  <c r="AF20"/>
  <c r="AE20"/>
  <c r="BY20" s="1"/>
  <c r="AD20"/>
  <c r="AC20"/>
  <c r="BX20" s="1"/>
  <c r="AB20"/>
  <c r="AA20"/>
  <c r="BW20" s="1"/>
  <c r="CP20" s="1"/>
  <c r="Z20"/>
  <c r="Y20"/>
  <c r="W20"/>
  <c r="X20" s="1"/>
  <c r="CR20" s="1"/>
  <c r="U20"/>
  <c r="V20" s="1"/>
  <c r="CS20" s="1"/>
  <c r="T20"/>
  <c r="S20"/>
  <c r="DG20" s="1"/>
  <c r="R20"/>
  <c r="Q20"/>
  <c r="DH20" s="1"/>
  <c r="P20"/>
  <c r="O20"/>
  <c r="BJ19"/>
  <c r="CN19" s="1"/>
  <c r="BI19"/>
  <c r="BH19"/>
  <c r="CM19" s="1"/>
  <c r="BG19"/>
  <c r="BF19"/>
  <c r="CL19" s="1"/>
  <c r="BE19"/>
  <c r="BD19"/>
  <c r="CK19" s="1"/>
  <c r="BC19"/>
  <c r="BB19"/>
  <c r="CJ19" s="1"/>
  <c r="BA19"/>
  <c r="AZ19"/>
  <c r="CI19" s="1"/>
  <c r="AY19"/>
  <c r="AW19"/>
  <c r="AX19" s="1"/>
  <c r="CH19" s="1"/>
  <c r="AU19"/>
  <c r="AV19" s="1"/>
  <c r="CG19" s="1"/>
  <c r="AS19"/>
  <c r="AT19" s="1"/>
  <c r="CF19" s="1"/>
  <c r="AR19"/>
  <c r="AQ19"/>
  <c r="CE19" s="1"/>
  <c r="AP19"/>
  <c r="AO19"/>
  <c r="CD19" s="1"/>
  <c r="AN19"/>
  <c r="AL19"/>
  <c r="AM19" s="1"/>
  <c r="CC19" s="1"/>
  <c r="AJ19"/>
  <c r="AK19" s="1"/>
  <c r="CB19" s="1"/>
  <c r="AH19"/>
  <c r="AI19" s="1"/>
  <c r="CA19" s="1"/>
  <c r="AF19"/>
  <c r="AG19" s="1"/>
  <c r="BZ19" s="1"/>
  <c r="AD19"/>
  <c r="AE19" s="1"/>
  <c r="BY19" s="1"/>
  <c r="AB19"/>
  <c r="AC19" s="1"/>
  <c r="BX19" s="1"/>
  <c r="Z19"/>
  <c r="AA19" s="1"/>
  <c r="BW19" s="1"/>
  <c r="X19"/>
  <c r="CR19" s="1"/>
  <c r="W19"/>
  <c r="V19"/>
  <c r="CS19" s="1"/>
  <c r="U19"/>
  <c r="T19"/>
  <c r="Y19" s="1"/>
  <c r="R19"/>
  <c r="S19" s="1"/>
  <c r="P19"/>
  <c r="Q19" s="1"/>
  <c r="O19"/>
  <c r="BI18"/>
  <c r="BJ18" s="1"/>
  <c r="CN18" s="1"/>
  <c r="BG18"/>
  <c r="BH18" s="1"/>
  <c r="CM18" s="1"/>
  <c r="BE18"/>
  <c r="BF18" s="1"/>
  <c r="CL18" s="1"/>
  <c r="BC18"/>
  <c r="BD18" s="1"/>
  <c r="CK18" s="1"/>
  <c r="BA18"/>
  <c r="BB18" s="1"/>
  <c r="CJ18" s="1"/>
  <c r="AY18"/>
  <c r="AZ18" s="1"/>
  <c r="CI18" s="1"/>
  <c r="AW18"/>
  <c r="AX18" s="1"/>
  <c r="CH18" s="1"/>
  <c r="AU18"/>
  <c r="AV18" s="1"/>
  <c r="CG18" s="1"/>
  <c r="AS18"/>
  <c r="AT18" s="1"/>
  <c r="CF18" s="1"/>
  <c r="CQ18" s="1"/>
  <c r="AR18"/>
  <c r="AQ18"/>
  <c r="CE18" s="1"/>
  <c r="AP18"/>
  <c r="AO18"/>
  <c r="CD18" s="1"/>
  <c r="AN18"/>
  <c r="AM18"/>
  <c r="CC18" s="1"/>
  <c r="AL18"/>
  <c r="AK18"/>
  <c r="CB18" s="1"/>
  <c r="AJ18"/>
  <c r="AI18"/>
  <c r="CA18" s="1"/>
  <c r="AH18"/>
  <c r="AG18"/>
  <c r="BZ18" s="1"/>
  <c r="AF18"/>
  <c r="AE18"/>
  <c r="BY18" s="1"/>
  <c r="AD18"/>
  <c r="AC18"/>
  <c r="BX18" s="1"/>
  <c r="AB18"/>
  <c r="AA18"/>
  <c r="BW18" s="1"/>
  <c r="CP18" s="1"/>
  <c r="Z18"/>
  <c r="Y18"/>
  <c r="W18"/>
  <c r="X18" s="1"/>
  <c r="CR18" s="1"/>
  <c r="U18"/>
  <c r="V18" s="1"/>
  <c r="CS18" s="1"/>
  <c r="T18"/>
  <c r="S18"/>
  <c r="DG18" s="1"/>
  <c r="R18"/>
  <c r="Q18"/>
  <c r="DH18" s="1"/>
  <c r="P18"/>
  <c r="O18"/>
  <c r="CN17"/>
  <c r="CJ17"/>
  <c r="CF17"/>
  <c r="BJ17"/>
  <c r="BI17"/>
  <c r="BH17"/>
  <c r="CM17" s="1"/>
  <c r="BG17"/>
  <c r="BF17"/>
  <c r="CL17" s="1"/>
  <c r="BE17"/>
  <c r="BD17"/>
  <c r="CK17" s="1"/>
  <c r="BC17"/>
  <c r="BB17"/>
  <c r="BA17"/>
  <c r="AZ17"/>
  <c r="CI17" s="1"/>
  <c r="AY17"/>
  <c r="AX17"/>
  <c r="CH17" s="1"/>
  <c r="AW17"/>
  <c r="AV17"/>
  <c r="CG17" s="1"/>
  <c r="AU17"/>
  <c r="AT17"/>
  <c r="AS17"/>
  <c r="AR17"/>
  <c r="AP17"/>
  <c r="AQ17" s="1"/>
  <c r="CE17" s="1"/>
  <c r="AN17"/>
  <c r="AO17" s="1"/>
  <c r="CD17" s="1"/>
  <c r="AL17"/>
  <c r="AM17" s="1"/>
  <c r="CC17" s="1"/>
  <c r="AJ17"/>
  <c r="AK17" s="1"/>
  <c r="CB17" s="1"/>
  <c r="AH17"/>
  <c r="AI17" s="1"/>
  <c r="CA17" s="1"/>
  <c r="AF17"/>
  <c r="AG17" s="1"/>
  <c r="BZ17" s="1"/>
  <c r="AD17"/>
  <c r="AE17" s="1"/>
  <c r="BY17" s="1"/>
  <c r="AB17"/>
  <c r="AC17" s="1"/>
  <c r="BX17" s="1"/>
  <c r="Z17"/>
  <c r="AA17" s="1"/>
  <c r="BW17" s="1"/>
  <c r="X17"/>
  <c r="CR17" s="1"/>
  <c r="W17"/>
  <c r="U17"/>
  <c r="V17" s="1"/>
  <c r="CS17" s="1"/>
  <c r="T17"/>
  <c r="Y17" s="1"/>
  <c r="R17"/>
  <c r="S17" s="1"/>
  <c r="P17"/>
  <c r="Q17" s="1"/>
  <c r="O17"/>
  <c r="BI16"/>
  <c r="BJ16" s="1"/>
  <c r="CN16" s="1"/>
  <c r="BG16"/>
  <c r="BH16" s="1"/>
  <c r="CM16" s="1"/>
  <c r="BE16"/>
  <c r="BF16" s="1"/>
  <c r="CL16" s="1"/>
  <c r="BC16"/>
  <c r="BD16" s="1"/>
  <c r="CK16" s="1"/>
  <c r="BA16"/>
  <c r="BB16" s="1"/>
  <c r="CJ16" s="1"/>
  <c r="AY16"/>
  <c r="AZ16" s="1"/>
  <c r="CI16" s="1"/>
  <c r="AW16"/>
  <c r="AX16" s="1"/>
  <c r="CH16" s="1"/>
  <c r="AU16"/>
  <c r="AV16" s="1"/>
  <c r="CG16" s="1"/>
  <c r="AS16"/>
  <c r="AT16" s="1"/>
  <c r="CF16" s="1"/>
  <c r="AR16"/>
  <c r="AQ16"/>
  <c r="CE16" s="1"/>
  <c r="AP16"/>
  <c r="AO16"/>
  <c r="CD16" s="1"/>
  <c r="AN16"/>
  <c r="AM16"/>
  <c r="CC16" s="1"/>
  <c r="AL16"/>
  <c r="AK16"/>
  <c r="CB16" s="1"/>
  <c r="AJ16"/>
  <c r="AI16"/>
  <c r="CA16" s="1"/>
  <c r="AH16"/>
  <c r="AG16"/>
  <c r="BZ16" s="1"/>
  <c r="AF16"/>
  <c r="AE16"/>
  <c r="BY16" s="1"/>
  <c r="AD16"/>
  <c r="AC16"/>
  <c r="BX16" s="1"/>
  <c r="AB16"/>
  <c r="AA16"/>
  <c r="BW16" s="1"/>
  <c r="CP16" s="1"/>
  <c r="Z16"/>
  <c r="Y16"/>
  <c r="W16"/>
  <c r="X16" s="1"/>
  <c r="CR16" s="1"/>
  <c r="U16"/>
  <c r="V16" s="1"/>
  <c r="CS16" s="1"/>
  <c r="T16"/>
  <c r="S16"/>
  <c r="DG16" s="1"/>
  <c r="R16"/>
  <c r="Q16"/>
  <c r="DH16" s="1"/>
  <c r="P16"/>
  <c r="O16"/>
  <c r="BJ15"/>
  <c r="CN15" s="1"/>
  <c r="BI15"/>
  <c r="BG15"/>
  <c r="BH15" s="1"/>
  <c r="CM15" s="1"/>
  <c r="BE15"/>
  <c r="BF15" s="1"/>
  <c r="CL15" s="1"/>
  <c r="BC15"/>
  <c r="BD15" s="1"/>
  <c r="CK15" s="1"/>
  <c r="BA15"/>
  <c r="BB15" s="1"/>
  <c r="CJ15" s="1"/>
  <c r="AY15"/>
  <c r="AZ15" s="1"/>
  <c r="CI15" s="1"/>
  <c r="AW15"/>
  <c r="AX15" s="1"/>
  <c r="CH15" s="1"/>
  <c r="AU15"/>
  <c r="AV15" s="1"/>
  <c r="CG15" s="1"/>
  <c r="AS15"/>
  <c r="AT15" s="1"/>
  <c r="CF15" s="1"/>
  <c r="AR15"/>
  <c r="AQ15"/>
  <c r="CE15" s="1"/>
  <c r="AP15"/>
  <c r="AO15"/>
  <c r="CD15" s="1"/>
  <c r="AN15"/>
  <c r="AM15"/>
  <c r="CC15" s="1"/>
  <c r="AL15"/>
  <c r="AK15"/>
  <c r="CB15" s="1"/>
  <c r="AJ15"/>
  <c r="AI15"/>
  <c r="CA15" s="1"/>
  <c r="AH15"/>
  <c r="AG15"/>
  <c r="BZ15" s="1"/>
  <c r="AF15"/>
  <c r="AE15"/>
  <c r="BY15" s="1"/>
  <c r="AD15"/>
  <c r="AB15"/>
  <c r="AC15" s="1"/>
  <c r="BX15" s="1"/>
  <c r="Z15"/>
  <c r="AA15" s="1"/>
  <c r="BW15" s="1"/>
  <c r="CP15" s="1"/>
  <c r="W15"/>
  <c r="X15" s="1"/>
  <c r="CR15" s="1"/>
  <c r="U15"/>
  <c r="V15" s="1"/>
  <c r="CS15" s="1"/>
  <c r="T15"/>
  <c r="Y15" s="1"/>
  <c r="S15"/>
  <c r="DG15" s="1"/>
  <c r="R15"/>
  <c r="P15"/>
  <c r="Q15" s="1"/>
  <c r="O15"/>
  <c r="BI14"/>
  <c r="BJ14" s="1"/>
  <c r="CN14" s="1"/>
  <c r="BG14"/>
  <c r="BH14" s="1"/>
  <c r="CM14" s="1"/>
  <c r="BE14"/>
  <c r="BF14" s="1"/>
  <c r="CL14" s="1"/>
  <c r="BC14"/>
  <c r="BD14" s="1"/>
  <c r="CK14" s="1"/>
  <c r="BA14"/>
  <c r="BB14" s="1"/>
  <c r="CJ14" s="1"/>
  <c r="AY14"/>
  <c r="AZ14" s="1"/>
  <c r="CI14" s="1"/>
  <c r="AW14"/>
  <c r="AX14" s="1"/>
  <c r="CH14" s="1"/>
  <c r="AU14"/>
  <c r="AV14" s="1"/>
  <c r="CG14" s="1"/>
  <c r="AS14"/>
  <c r="AT14" s="1"/>
  <c r="CF14" s="1"/>
  <c r="CQ14" s="1"/>
  <c r="AR14"/>
  <c r="AQ14"/>
  <c r="CE14" s="1"/>
  <c r="AP14"/>
  <c r="AO14"/>
  <c r="CD14" s="1"/>
  <c r="AN14"/>
  <c r="AM14"/>
  <c r="CC14" s="1"/>
  <c r="AL14"/>
  <c r="AK14"/>
  <c r="CB14" s="1"/>
  <c r="AJ14"/>
  <c r="AI14"/>
  <c r="CA14" s="1"/>
  <c r="AH14"/>
  <c r="AF14"/>
  <c r="AG14" s="1"/>
  <c r="BZ14" s="1"/>
  <c r="AD14"/>
  <c r="AE14" s="1"/>
  <c r="BY14" s="1"/>
  <c r="AB14"/>
  <c r="AC14" s="1"/>
  <c r="BX14" s="1"/>
  <c r="Z14"/>
  <c r="AA14" s="1"/>
  <c r="BW14" s="1"/>
  <c r="X14"/>
  <c r="CR14" s="1"/>
  <c r="W14"/>
  <c r="V14"/>
  <c r="CS14" s="1"/>
  <c r="U14"/>
  <c r="T14"/>
  <c r="Y14" s="1"/>
  <c r="R14"/>
  <c r="S14" s="1"/>
  <c r="P14"/>
  <c r="Q14" s="1"/>
  <c r="O14"/>
  <c r="BI13"/>
  <c r="BJ13" s="1"/>
  <c r="CN13" s="1"/>
  <c r="BG13"/>
  <c r="BH13" s="1"/>
  <c r="CM13" s="1"/>
  <c r="BE13"/>
  <c r="BF13" s="1"/>
  <c r="CL13" s="1"/>
  <c r="BC13"/>
  <c r="BD13" s="1"/>
  <c r="CK13" s="1"/>
  <c r="BA13"/>
  <c r="BB13" s="1"/>
  <c r="CJ13" s="1"/>
  <c r="AY13"/>
  <c r="AZ13" s="1"/>
  <c r="CI13" s="1"/>
  <c r="AW13"/>
  <c r="AX13" s="1"/>
  <c r="CH13" s="1"/>
  <c r="AU13"/>
  <c r="AV13" s="1"/>
  <c r="CG13" s="1"/>
  <c r="AS13"/>
  <c r="AT13" s="1"/>
  <c r="CF13" s="1"/>
  <c r="CQ13" s="1"/>
  <c r="AR13"/>
  <c r="AQ13"/>
  <c r="CE13" s="1"/>
  <c r="AP13"/>
  <c r="AO13"/>
  <c r="CD13" s="1"/>
  <c r="AN13"/>
  <c r="AM13"/>
  <c r="CC13" s="1"/>
  <c r="AL13"/>
  <c r="AK13"/>
  <c r="CB13" s="1"/>
  <c r="AJ13"/>
  <c r="AI13"/>
  <c r="CA13" s="1"/>
  <c r="AH13"/>
  <c r="AG13"/>
  <c r="BZ13" s="1"/>
  <c r="AF13"/>
  <c r="AE13"/>
  <c r="BY13" s="1"/>
  <c r="AD13"/>
  <c r="AC13"/>
  <c r="BX13" s="1"/>
  <c r="AB13"/>
  <c r="AA13"/>
  <c r="BW13" s="1"/>
  <c r="CP13" s="1"/>
  <c r="Z13"/>
  <c r="Y13"/>
  <c r="W13"/>
  <c r="X13" s="1"/>
  <c r="CR13" s="1"/>
  <c r="U13"/>
  <c r="V13" s="1"/>
  <c r="CS13" s="1"/>
  <c r="T13"/>
  <c r="S13"/>
  <c r="DG13" s="1"/>
  <c r="R13"/>
  <c r="Q13"/>
  <c r="DH13" s="1"/>
  <c r="P13"/>
  <c r="O13"/>
  <c r="CL12"/>
  <c r="CC12"/>
  <c r="BJ12"/>
  <c r="CN12" s="1"/>
  <c r="BI12"/>
  <c r="BH12"/>
  <c r="CM12" s="1"/>
  <c r="BG12"/>
  <c r="BE12"/>
  <c r="BC12"/>
  <c r="BD12" s="1"/>
  <c r="CK12" s="1"/>
  <c r="BA12"/>
  <c r="BB12" s="1"/>
  <c r="CJ12" s="1"/>
  <c r="AY12"/>
  <c r="AZ12" s="1"/>
  <c r="CI12" s="1"/>
  <c r="AW12"/>
  <c r="AX12" s="1"/>
  <c r="CH12" s="1"/>
  <c r="AU12"/>
  <c r="AV12" s="1"/>
  <c r="CG12" s="1"/>
  <c r="AS12"/>
  <c r="AT12" s="1"/>
  <c r="CF12" s="1"/>
  <c r="AR12"/>
  <c r="AQ12"/>
  <c r="CE12" s="1"/>
  <c r="AP12"/>
  <c r="AO12"/>
  <c r="CD12" s="1"/>
  <c r="AN12"/>
  <c r="AL12"/>
  <c r="AJ12"/>
  <c r="AK12" s="1"/>
  <c r="CB12" s="1"/>
  <c r="AH12"/>
  <c r="AI12" s="1"/>
  <c r="CA12" s="1"/>
  <c r="AF12"/>
  <c r="AG12" s="1"/>
  <c r="BZ12" s="1"/>
  <c r="AD12"/>
  <c r="AE12" s="1"/>
  <c r="BY12" s="1"/>
  <c r="AB12"/>
  <c r="AC12" s="1"/>
  <c r="BX12" s="1"/>
  <c r="Z12"/>
  <c r="AA12" s="1"/>
  <c r="BW12" s="1"/>
  <c r="X12"/>
  <c r="CR12" s="1"/>
  <c r="W12"/>
  <c r="V12"/>
  <c r="CS12" s="1"/>
  <c r="U12"/>
  <c r="T12"/>
  <c r="Y12" s="1"/>
  <c r="R12"/>
  <c r="S12" s="1"/>
  <c r="P12"/>
  <c r="Q12" s="1"/>
  <c r="O12"/>
  <c r="CL11"/>
  <c r="CC11"/>
  <c r="BI11"/>
  <c r="BJ11" s="1"/>
  <c r="CN11" s="1"/>
  <c r="BG11"/>
  <c r="BH11" s="1"/>
  <c r="CM11" s="1"/>
  <c r="BE11"/>
  <c r="BD11"/>
  <c r="CK11" s="1"/>
  <c r="BC11"/>
  <c r="BB11"/>
  <c r="CJ11" s="1"/>
  <c r="BA11"/>
  <c r="AZ11"/>
  <c r="CI11" s="1"/>
  <c r="AY11"/>
  <c r="AX11"/>
  <c r="CH11" s="1"/>
  <c r="AW11"/>
  <c r="AV11"/>
  <c r="CG11" s="1"/>
  <c r="AU11"/>
  <c r="AT11"/>
  <c r="CF11" s="1"/>
  <c r="AS11"/>
  <c r="AR11"/>
  <c r="AP11"/>
  <c r="AQ11" s="1"/>
  <c r="CE11" s="1"/>
  <c r="AN11"/>
  <c r="AO11" s="1"/>
  <c r="CD11" s="1"/>
  <c r="AL11"/>
  <c r="AK11"/>
  <c r="CB11" s="1"/>
  <c r="AJ11"/>
  <c r="AI11"/>
  <c r="CA11" s="1"/>
  <c r="AH11"/>
  <c r="AG11"/>
  <c r="BZ11" s="1"/>
  <c r="AF11"/>
  <c r="AE11"/>
  <c r="BY11" s="1"/>
  <c r="AD11"/>
  <c r="AC11"/>
  <c r="BX11" s="1"/>
  <c r="AB11"/>
  <c r="AA11"/>
  <c r="BW11" s="1"/>
  <c r="Z11"/>
  <c r="Y11"/>
  <c r="W11"/>
  <c r="X11" s="1"/>
  <c r="CR11" s="1"/>
  <c r="U11"/>
  <c r="V11" s="1"/>
  <c r="CS11" s="1"/>
  <c r="T11"/>
  <c r="S11"/>
  <c r="DG11" s="1"/>
  <c r="R11"/>
  <c r="Q11"/>
  <c r="DH11" s="1"/>
  <c r="P11"/>
  <c r="O11"/>
  <c r="BJ10"/>
  <c r="CN10" s="1"/>
  <c r="BI10"/>
  <c r="BH10"/>
  <c r="CM10" s="1"/>
  <c r="BG10"/>
  <c r="BF10"/>
  <c r="CL10" s="1"/>
  <c r="BE10"/>
  <c r="BD10"/>
  <c r="CK10" s="1"/>
  <c r="BC10"/>
  <c r="BB10"/>
  <c r="CJ10" s="1"/>
  <c r="BA10"/>
  <c r="AZ10"/>
  <c r="CI10" s="1"/>
  <c r="AY10"/>
  <c r="AX10"/>
  <c r="CH10" s="1"/>
  <c r="AW10"/>
  <c r="AV10"/>
  <c r="CG10" s="1"/>
  <c r="AU10"/>
  <c r="AT10"/>
  <c r="CF10" s="1"/>
  <c r="CQ10" s="1"/>
  <c r="AS10"/>
  <c r="AR10"/>
  <c r="AP10"/>
  <c r="AQ10" s="1"/>
  <c r="CE10" s="1"/>
  <c r="AN10"/>
  <c r="AO10" s="1"/>
  <c r="CD10" s="1"/>
  <c r="AL10"/>
  <c r="AM10" s="1"/>
  <c r="CC10" s="1"/>
  <c r="AJ10"/>
  <c r="AK10" s="1"/>
  <c r="CB10" s="1"/>
  <c r="AH10"/>
  <c r="AI10" s="1"/>
  <c r="CA10" s="1"/>
  <c r="AF10"/>
  <c r="AG10" s="1"/>
  <c r="BZ10" s="1"/>
  <c r="AD10"/>
  <c r="AE10" s="1"/>
  <c r="BY10" s="1"/>
  <c r="AB10"/>
  <c r="AC10" s="1"/>
  <c r="BX10" s="1"/>
  <c r="Z10"/>
  <c r="AA10" s="1"/>
  <c r="BW10" s="1"/>
  <c r="X10"/>
  <c r="CR10" s="1"/>
  <c r="W10"/>
  <c r="V10"/>
  <c r="CS10" s="1"/>
  <c r="U10"/>
  <c r="T10"/>
  <c r="Y10" s="1"/>
  <c r="R10"/>
  <c r="S10" s="1"/>
  <c r="P10"/>
  <c r="Q10" s="1"/>
  <c r="O10"/>
  <c r="BI9"/>
  <c r="BJ9" s="1"/>
  <c r="CN9" s="1"/>
  <c r="BG9"/>
  <c r="BH9" s="1"/>
  <c r="CM9" s="1"/>
  <c r="BE9"/>
  <c r="BF9" s="1"/>
  <c r="CL9" s="1"/>
  <c r="BC9"/>
  <c r="BD9" s="1"/>
  <c r="CK9" s="1"/>
  <c r="BA9"/>
  <c r="BB9" s="1"/>
  <c r="CJ9" s="1"/>
  <c r="AY9"/>
  <c r="AZ9" s="1"/>
  <c r="CI9" s="1"/>
  <c r="AW9"/>
  <c r="AX9" s="1"/>
  <c r="CH9" s="1"/>
  <c r="AU9"/>
  <c r="AV9" s="1"/>
  <c r="CG9" s="1"/>
  <c r="AS9"/>
  <c r="AT9" s="1"/>
  <c r="CF9" s="1"/>
  <c r="CQ9" s="1"/>
  <c r="AR9"/>
  <c r="AQ9"/>
  <c r="CE9" s="1"/>
  <c r="AP9"/>
  <c r="AO9"/>
  <c r="CD9" s="1"/>
  <c r="AN9"/>
  <c r="AM9"/>
  <c r="CC9" s="1"/>
  <c r="AL9"/>
  <c r="AK9"/>
  <c r="CB9" s="1"/>
  <c r="AJ9"/>
  <c r="AI9"/>
  <c r="CA9" s="1"/>
  <c r="AH9"/>
  <c r="AG9"/>
  <c r="BZ9" s="1"/>
  <c r="AF9"/>
  <c r="AE9"/>
  <c r="BY9" s="1"/>
  <c r="AD9"/>
  <c r="AC9"/>
  <c r="BX9" s="1"/>
  <c r="AB9"/>
  <c r="AA9"/>
  <c r="BW9" s="1"/>
  <c r="CP9" s="1"/>
  <c r="Z9"/>
  <c r="Y9"/>
  <c r="W9"/>
  <c r="X9" s="1"/>
  <c r="CR9" s="1"/>
  <c r="U9"/>
  <c r="V9" s="1"/>
  <c r="CS9" s="1"/>
  <c r="T9"/>
  <c r="S9"/>
  <c r="DG9" s="1"/>
  <c r="R9"/>
  <c r="Q9"/>
  <c r="DH9" s="1"/>
  <c r="P9"/>
  <c r="O9"/>
  <c r="BJ8"/>
  <c r="CN8" s="1"/>
  <c r="BI8"/>
  <c r="BH8"/>
  <c r="CM8" s="1"/>
  <c r="BG8"/>
  <c r="BF8"/>
  <c r="CL8" s="1"/>
  <c r="BE8"/>
  <c r="BD8"/>
  <c r="CK8" s="1"/>
  <c r="BC8"/>
  <c r="BB8"/>
  <c r="CJ8" s="1"/>
  <c r="BA8"/>
  <c r="AZ8"/>
  <c r="CI8" s="1"/>
  <c r="AY8"/>
  <c r="AX8"/>
  <c r="CH8" s="1"/>
  <c r="AW8"/>
  <c r="AV8"/>
  <c r="CG8" s="1"/>
  <c r="AU8"/>
  <c r="AT8"/>
  <c r="CF8" s="1"/>
  <c r="CQ8" s="1"/>
  <c r="AS8"/>
  <c r="AR8"/>
  <c r="AP8"/>
  <c r="AQ8" s="1"/>
  <c r="CE8" s="1"/>
  <c r="AN8"/>
  <c r="AO8" s="1"/>
  <c r="CD8" s="1"/>
  <c r="AL8"/>
  <c r="AM8" s="1"/>
  <c r="CC8" s="1"/>
  <c r="AJ8"/>
  <c r="AK8" s="1"/>
  <c r="CB8" s="1"/>
  <c r="AH8"/>
  <c r="AI8" s="1"/>
  <c r="CA8" s="1"/>
  <c r="AF8"/>
  <c r="AG8" s="1"/>
  <c r="BZ8" s="1"/>
  <c r="AD8"/>
  <c r="AE8" s="1"/>
  <c r="BY8" s="1"/>
  <c r="AB8"/>
  <c r="AC8" s="1"/>
  <c r="BX8" s="1"/>
  <c r="Z8"/>
  <c r="AA8" s="1"/>
  <c r="BW8" s="1"/>
  <c r="CP8" s="1"/>
  <c r="X8"/>
  <c r="CR8" s="1"/>
  <c r="W8"/>
  <c r="V8"/>
  <c r="CS8" s="1"/>
  <c r="U8"/>
  <c r="T8"/>
  <c r="Y8" s="1"/>
  <c r="R8"/>
  <c r="S8" s="1"/>
  <c r="P8"/>
  <c r="Q8" s="1"/>
  <c r="O8"/>
  <c r="BI7"/>
  <c r="BJ7" s="1"/>
  <c r="CN7" s="1"/>
  <c r="BG7"/>
  <c r="BH7" s="1"/>
  <c r="CM7" s="1"/>
  <c r="BE7"/>
  <c r="BF7" s="1"/>
  <c r="CL7" s="1"/>
  <c r="BC7"/>
  <c r="BD7" s="1"/>
  <c r="CK7" s="1"/>
  <c r="BA7"/>
  <c r="BB7" s="1"/>
  <c r="CJ7" s="1"/>
  <c r="AY7"/>
  <c r="AZ7" s="1"/>
  <c r="CI7" s="1"/>
  <c r="AW7"/>
  <c r="AX7" s="1"/>
  <c r="CH7" s="1"/>
  <c r="AU7"/>
  <c r="AV7" s="1"/>
  <c r="CG7" s="1"/>
  <c r="AS7"/>
  <c r="AT7" s="1"/>
  <c r="CF7" s="1"/>
  <c r="AR7"/>
  <c r="AQ7"/>
  <c r="CE7" s="1"/>
  <c r="AP7"/>
  <c r="AO7"/>
  <c r="CD7" s="1"/>
  <c r="AN7"/>
  <c r="AM7"/>
  <c r="CC7" s="1"/>
  <c r="AL7"/>
  <c r="AK7"/>
  <c r="CB7" s="1"/>
  <c r="AJ7"/>
  <c r="AI7"/>
  <c r="CA7" s="1"/>
  <c r="AH7"/>
  <c r="AG7"/>
  <c r="BZ7" s="1"/>
  <c r="AF7"/>
  <c r="AE7"/>
  <c r="BY7" s="1"/>
  <c r="AD7"/>
  <c r="AC7"/>
  <c r="BX7" s="1"/>
  <c r="AB7"/>
  <c r="AA7"/>
  <c r="BW7" s="1"/>
  <c r="CP7" s="1"/>
  <c r="Z7"/>
  <c r="Y7"/>
  <c r="W7"/>
  <c r="X7" s="1"/>
  <c r="CR7" s="1"/>
  <c r="U7"/>
  <c r="V7" s="1"/>
  <c r="CS7" s="1"/>
  <c r="T7"/>
  <c r="S7"/>
  <c r="DG7" s="1"/>
  <c r="R7"/>
  <c r="Q7"/>
  <c r="DH7" s="1"/>
  <c r="P7"/>
  <c r="O7"/>
  <c r="CN6"/>
  <c r="CJ6"/>
  <c r="CF6"/>
  <c r="CQ6" s="1"/>
  <c r="BJ6"/>
  <c r="BI6"/>
  <c r="BH6"/>
  <c r="CM6" s="1"/>
  <c r="BG6"/>
  <c r="BF6"/>
  <c r="CL6" s="1"/>
  <c r="BE6"/>
  <c r="BD6"/>
  <c r="CK6" s="1"/>
  <c r="BC6"/>
  <c r="BB6"/>
  <c r="BA6"/>
  <c r="AZ6"/>
  <c r="CI6" s="1"/>
  <c r="AY6"/>
  <c r="AX6"/>
  <c r="CH6" s="1"/>
  <c r="AW6"/>
  <c r="AV6"/>
  <c r="CG6" s="1"/>
  <c r="AU6"/>
  <c r="AT6"/>
  <c r="AS6"/>
  <c r="AR6"/>
  <c r="AP6"/>
  <c r="AQ6" s="1"/>
  <c r="CE6" s="1"/>
  <c r="AN6"/>
  <c r="AO6" s="1"/>
  <c r="CD6" s="1"/>
  <c r="AL6"/>
  <c r="AM6" s="1"/>
  <c r="CC6" s="1"/>
  <c r="AJ6"/>
  <c r="AK6" s="1"/>
  <c r="CB6" s="1"/>
  <c r="AH6"/>
  <c r="AI6" s="1"/>
  <c r="CA6" s="1"/>
  <c r="AF6"/>
  <c r="AG6" s="1"/>
  <c r="BZ6" s="1"/>
  <c r="AD6"/>
  <c r="AE6" s="1"/>
  <c r="BY6" s="1"/>
  <c r="AB6"/>
  <c r="AC6" s="1"/>
  <c r="BX6" s="1"/>
  <c r="Z6"/>
  <c r="AA6" s="1"/>
  <c r="BW6" s="1"/>
  <c r="X6"/>
  <c r="CR6" s="1"/>
  <c r="W6"/>
  <c r="V6"/>
  <c r="CS6" s="1"/>
  <c r="U6"/>
  <c r="T6"/>
  <c r="Y6" s="1"/>
  <c r="R6"/>
  <c r="S6" s="1"/>
  <c r="DG6" s="1"/>
  <c r="P6"/>
  <c r="Q6" s="1"/>
  <c r="O6"/>
  <c r="BI5"/>
  <c r="BJ5" s="1"/>
  <c r="CN5" s="1"/>
  <c r="BG5"/>
  <c r="BH5" s="1"/>
  <c r="CM5" s="1"/>
  <c r="BE5"/>
  <c r="BF5" s="1"/>
  <c r="CL5" s="1"/>
  <c r="BC5"/>
  <c r="BD5" s="1"/>
  <c r="CK5" s="1"/>
  <c r="BA5"/>
  <c r="BB5" s="1"/>
  <c r="CJ5" s="1"/>
  <c r="AY5"/>
  <c r="AZ5" s="1"/>
  <c r="CI5" s="1"/>
  <c r="AW5"/>
  <c r="AX5" s="1"/>
  <c r="CH5" s="1"/>
  <c r="AU5"/>
  <c r="AV5" s="1"/>
  <c r="CG5" s="1"/>
  <c r="AS5"/>
  <c r="AT5" s="1"/>
  <c r="CF5" s="1"/>
  <c r="AR5"/>
  <c r="AQ5"/>
  <c r="CE5" s="1"/>
  <c r="AP5"/>
  <c r="AO5"/>
  <c r="CD5" s="1"/>
  <c r="AN5"/>
  <c r="AM5"/>
  <c r="CC5" s="1"/>
  <c r="AL5"/>
  <c r="AK5"/>
  <c r="CB5" s="1"/>
  <c r="AJ5"/>
  <c r="AI5"/>
  <c r="CA5" s="1"/>
  <c r="AH5"/>
  <c r="AG5"/>
  <c r="BZ5" s="1"/>
  <c r="AF5"/>
  <c r="AE5"/>
  <c r="BY5" s="1"/>
  <c r="AD5"/>
  <c r="AC5"/>
  <c r="BX5" s="1"/>
  <c r="AB5"/>
  <c r="AA5"/>
  <c r="BW5" s="1"/>
  <c r="CP5" s="1"/>
  <c r="Z5"/>
  <c r="Y5"/>
  <c r="W5"/>
  <c r="X5" s="1"/>
  <c r="CR5" s="1"/>
  <c r="U5"/>
  <c r="V5" s="1"/>
  <c r="CS5" s="1"/>
  <c r="T5"/>
  <c r="S5"/>
  <c r="R5"/>
  <c r="Q5"/>
  <c r="DH5" s="1"/>
  <c r="P5"/>
  <c r="O5"/>
  <c r="BJ4"/>
  <c r="CN4" s="1"/>
  <c r="BI4"/>
  <c r="BH4"/>
  <c r="CM4" s="1"/>
  <c r="BG4"/>
  <c r="BF4"/>
  <c r="CL4" s="1"/>
  <c r="BE4"/>
  <c r="BD4"/>
  <c r="CK4" s="1"/>
  <c r="BC4"/>
  <c r="BB4"/>
  <c r="CJ4" s="1"/>
  <c r="BA4"/>
  <c r="AZ4"/>
  <c r="CI4" s="1"/>
  <c r="AY4"/>
  <c r="AX4"/>
  <c r="CH4" s="1"/>
  <c r="AW4"/>
  <c r="AV4"/>
  <c r="CG4" s="1"/>
  <c r="AU4"/>
  <c r="AT4"/>
  <c r="CF4" s="1"/>
  <c r="CQ4" s="1"/>
  <c r="AS4"/>
  <c r="AR4"/>
  <c r="AP4"/>
  <c r="AQ4" s="1"/>
  <c r="CE4" s="1"/>
  <c r="AN4"/>
  <c r="AO4" s="1"/>
  <c r="CD4" s="1"/>
  <c r="AL4"/>
  <c r="AM4" s="1"/>
  <c r="CC4" s="1"/>
  <c r="AJ4"/>
  <c r="AK4" s="1"/>
  <c r="CB4" s="1"/>
  <c r="AH4"/>
  <c r="AI4" s="1"/>
  <c r="CA4" s="1"/>
  <c r="AF4"/>
  <c r="AG4" s="1"/>
  <c r="BZ4" s="1"/>
  <c r="AD4"/>
  <c r="AE4" s="1"/>
  <c r="BY4" s="1"/>
  <c r="AB4"/>
  <c r="AC4" s="1"/>
  <c r="BX4" s="1"/>
  <c r="Z4"/>
  <c r="AA4" s="1"/>
  <c r="BW4" s="1"/>
  <c r="X4"/>
  <c r="CR4" s="1"/>
  <c r="W4"/>
  <c r="V4"/>
  <c r="CS4" s="1"/>
  <c r="U4"/>
  <c r="T4"/>
  <c r="Y4" s="1"/>
  <c r="R4"/>
  <c r="S4" s="1"/>
  <c r="DG4" s="1"/>
  <c r="P4"/>
  <c r="Q4" s="1"/>
  <c r="O4"/>
  <c r="AX1"/>
  <c r="AG1"/>
  <c r="W1"/>
  <c r="S1"/>
  <c r="BK43" i="5"/>
  <c r="BL43" s="1"/>
  <c r="CP43" s="1"/>
  <c r="BI43"/>
  <c r="BJ43" s="1"/>
  <c r="CO43" s="1"/>
  <c r="BG43"/>
  <c r="BH43" s="1"/>
  <c r="CN43" s="1"/>
  <c r="BE43"/>
  <c r="BF43" s="1"/>
  <c r="CM43" s="1"/>
  <c r="BC43"/>
  <c r="BD43" s="1"/>
  <c r="CL43" s="1"/>
  <c r="BA43"/>
  <c r="BB43" s="1"/>
  <c r="CK43" s="1"/>
  <c r="AY43"/>
  <c r="AZ43" s="1"/>
  <c r="CJ43" s="1"/>
  <c r="AW43"/>
  <c r="AX43" s="1"/>
  <c r="CI43" s="1"/>
  <c r="AU43"/>
  <c r="AV43" s="1"/>
  <c r="CH43" s="1"/>
  <c r="AT43"/>
  <c r="AS43"/>
  <c r="CG43" s="1"/>
  <c r="AR43"/>
  <c r="AQ43"/>
  <c r="CF43" s="1"/>
  <c r="AP43"/>
  <c r="AO43"/>
  <c r="CE43" s="1"/>
  <c r="AN43"/>
  <c r="AM43"/>
  <c r="CD43" s="1"/>
  <c r="AL43"/>
  <c r="AK43"/>
  <c r="CC43" s="1"/>
  <c r="AJ43"/>
  <c r="AI43"/>
  <c r="CB43" s="1"/>
  <c r="AH43"/>
  <c r="AG43"/>
  <c r="CA43" s="1"/>
  <c r="AF43"/>
  <c r="AE43"/>
  <c r="BZ43" s="1"/>
  <c r="AD43"/>
  <c r="AC43"/>
  <c r="BY43" s="1"/>
  <c r="CR43" s="1"/>
  <c r="AB43"/>
  <c r="AA43"/>
  <c r="Y43"/>
  <c r="Z43" s="1"/>
  <c r="CV43" s="1"/>
  <c r="W43"/>
  <c r="X43" s="1"/>
  <c r="CU43" s="1"/>
  <c r="U43"/>
  <c r="V43" s="1"/>
  <c r="CT43" s="1"/>
  <c r="T43"/>
  <c r="S43"/>
  <c r="DJ43" s="1"/>
  <c r="R43"/>
  <c r="Q43"/>
  <c r="DK43" s="1"/>
  <c r="P43"/>
  <c r="O43"/>
  <c r="BK42"/>
  <c r="BL42" s="1"/>
  <c r="CP42" s="1"/>
  <c r="BI42"/>
  <c r="BJ42" s="1"/>
  <c r="CO42" s="1"/>
  <c r="BG42"/>
  <c r="BH42" s="1"/>
  <c r="CN42" s="1"/>
  <c r="BE42"/>
  <c r="BF42" s="1"/>
  <c r="CM42" s="1"/>
  <c r="BC42"/>
  <c r="BD42" s="1"/>
  <c r="CL42" s="1"/>
  <c r="BA42"/>
  <c r="BB42" s="1"/>
  <c r="CK42" s="1"/>
  <c r="AY42"/>
  <c r="AZ42" s="1"/>
  <c r="CJ42" s="1"/>
  <c r="AW42"/>
  <c r="AX42" s="1"/>
  <c r="CI42" s="1"/>
  <c r="AU42"/>
  <c r="AV42" s="1"/>
  <c r="CH42" s="1"/>
  <c r="AT42"/>
  <c r="AS42"/>
  <c r="CG42" s="1"/>
  <c r="AR42"/>
  <c r="AQ42"/>
  <c r="CF42" s="1"/>
  <c r="AP42"/>
  <c r="AO42"/>
  <c r="CE42" s="1"/>
  <c r="AN42"/>
  <c r="AM42"/>
  <c r="CD42" s="1"/>
  <c r="AL42"/>
  <c r="AK42"/>
  <c r="CC42" s="1"/>
  <c r="AJ42"/>
  <c r="AI42"/>
  <c r="CB42" s="1"/>
  <c r="AH42"/>
  <c r="AG42"/>
  <c r="CA42" s="1"/>
  <c r="AF42"/>
  <c r="AE42"/>
  <c r="BZ42" s="1"/>
  <c r="AD42"/>
  <c r="AC42"/>
  <c r="BY42" s="1"/>
  <c r="CR42" s="1"/>
  <c r="AB42"/>
  <c r="AA42"/>
  <c r="Y42"/>
  <c r="Z42" s="1"/>
  <c r="CV42" s="1"/>
  <c r="W42"/>
  <c r="X42" s="1"/>
  <c r="CU42" s="1"/>
  <c r="U42"/>
  <c r="V42" s="1"/>
  <c r="CT42" s="1"/>
  <c r="T42"/>
  <c r="S42"/>
  <c r="DJ42" s="1"/>
  <c r="R42"/>
  <c r="Q42"/>
  <c r="DK42" s="1"/>
  <c r="P42"/>
  <c r="O42"/>
  <c r="BK41"/>
  <c r="BL41" s="1"/>
  <c r="CP41" s="1"/>
  <c r="BI41"/>
  <c r="BJ41" s="1"/>
  <c r="CO41" s="1"/>
  <c r="BG41"/>
  <c r="BH41" s="1"/>
  <c r="CN41" s="1"/>
  <c r="BE41"/>
  <c r="BF41" s="1"/>
  <c r="CM41" s="1"/>
  <c r="BC41"/>
  <c r="BD41" s="1"/>
  <c r="CL41" s="1"/>
  <c r="BA41"/>
  <c r="BB41" s="1"/>
  <c r="CK41" s="1"/>
  <c r="AY41"/>
  <c r="AZ41" s="1"/>
  <c r="CJ41" s="1"/>
  <c r="AW41"/>
  <c r="AX41" s="1"/>
  <c r="CI41" s="1"/>
  <c r="AU41"/>
  <c r="AV41" s="1"/>
  <c r="CH41" s="1"/>
  <c r="CS41" s="1"/>
  <c r="AT41"/>
  <c r="AS41"/>
  <c r="CG41" s="1"/>
  <c r="AR41"/>
  <c r="AQ41"/>
  <c r="CF41" s="1"/>
  <c r="AP41"/>
  <c r="AO41"/>
  <c r="CE41" s="1"/>
  <c r="AN41"/>
  <c r="AM41"/>
  <c r="CD41" s="1"/>
  <c r="AL41"/>
  <c r="AK41"/>
  <c r="CC41" s="1"/>
  <c r="AJ41"/>
  <c r="AI41"/>
  <c r="CB41" s="1"/>
  <c r="AH41"/>
  <c r="AG41"/>
  <c r="CA41" s="1"/>
  <c r="AF41"/>
  <c r="AE41"/>
  <c r="BZ41" s="1"/>
  <c r="AD41"/>
  <c r="AC41"/>
  <c r="BY41" s="1"/>
  <c r="CR41" s="1"/>
  <c r="AB41"/>
  <c r="AA41"/>
  <c r="Y41"/>
  <c r="Z41" s="1"/>
  <c r="CV41" s="1"/>
  <c r="W41"/>
  <c r="X41" s="1"/>
  <c r="CU41" s="1"/>
  <c r="U41"/>
  <c r="V41" s="1"/>
  <c r="CT41" s="1"/>
  <c r="T41"/>
  <c r="S41"/>
  <c r="R41"/>
  <c r="Q41"/>
  <c r="P41"/>
  <c r="O41"/>
  <c r="BK40"/>
  <c r="BL40" s="1"/>
  <c r="CP40" s="1"/>
  <c r="BI40"/>
  <c r="BJ40" s="1"/>
  <c r="CO40" s="1"/>
  <c r="BG40"/>
  <c r="BH40" s="1"/>
  <c r="CN40" s="1"/>
  <c r="BE40"/>
  <c r="BF40" s="1"/>
  <c r="CM40" s="1"/>
  <c r="BC40"/>
  <c r="BD40" s="1"/>
  <c r="CL40" s="1"/>
  <c r="BA40"/>
  <c r="BB40" s="1"/>
  <c r="CK40" s="1"/>
  <c r="AY40"/>
  <c r="AZ40" s="1"/>
  <c r="CJ40" s="1"/>
  <c r="AW40"/>
  <c r="AX40" s="1"/>
  <c r="CI40" s="1"/>
  <c r="AU40"/>
  <c r="AV40" s="1"/>
  <c r="CH40" s="1"/>
  <c r="AT40"/>
  <c r="AS40"/>
  <c r="CG40" s="1"/>
  <c r="AR40"/>
  <c r="AQ40"/>
  <c r="CF40" s="1"/>
  <c r="AP40"/>
  <c r="AO40"/>
  <c r="CE40" s="1"/>
  <c r="AN40"/>
  <c r="AM40"/>
  <c r="CD40" s="1"/>
  <c r="AL40"/>
  <c r="AK40"/>
  <c r="CC40" s="1"/>
  <c r="AJ40"/>
  <c r="AI40"/>
  <c r="CB40" s="1"/>
  <c r="AH40"/>
  <c r="AG40"/>
  <c r="CA40" s="1"/>
  <c r="AF40"/>
  <c r="AE40"/>
  <c r="BZ40" s="1"/>
  <c r="AD40"/>
  <c r="AC40"/>
  <c r="BY40" s="1"/>
  <c r="CR40" s="1"/>
  <c r="AB40"/>
  <c r="AA40"/>
  <c r="Y40"/>
  <c r="Z40" s="1"/>
  <c r="CV40" s="1"/>
  <c r="W40"/>
  <c r="X40" s="1"/>
  <c r="CU40" s="1"/>
  <c r="U40"/>
  <c r="V40" s="1"/>
  <c r="CT40" s="1"/>
  <c r="T40"/>
  <c r="S40"/>
  <c r="CX40" s="1"/>
  <c r="R40"/>
  <c r="Q40"/>
  <c r="P40"/>
  <c r="O40"/>
  <c r="CG39"/>
  <c r="CC39"/>
  <c r="BY39"/>
  <c r="BK39"/>
  <c r="BL39" s="1"/>
  <c r="CP39" s="1"/>
  <c r="BI39"/>
  <c r="BJ39" s="1"/>
  <c r="CO39" s="1"/>
  <c r="BG39"/>
  <c r="BH39" s="1"/>
  <c r="CN39" s="1"/>
  <c r="BE39"/>
  <c r="BF39" s="1"/>
  <c r="CM39" s="1"/>
  <c r="BC39"/>
  <c r="BD39" s="1"/>
  <c r="CL39" s="1"/>
  <c r="BA39"/>
  <c r="BB39" s="1"/>
  <c r="CK39" s="1"/>
  <c r="AY39"/>
  <c r="AZ39" s="1"/>
  <c r="CJ39" s="1"/>
  <c r="AW39"/>
  <c r="AX39" s="1"/>
  <c r="CI39" s="1"/>
  <c r="AU39"/>
  <c r="AV39" s="1"/>
  <c r="CH39" s="1"/>
  <c r="AT39"/>
  <c r="AS39"/>
  <c r="AR39"/>
  <c r="AQ39"/>
  <c r="CF39" s="1"/>
  <c r="AP39"/>
  <c r="AO39"/>
  <c r="CE39" s="1"/>
  <c r="AN39"/>
  <c r="AM39"/>
  <c r="CD39" s="1"/>
  <c r="AL39"/>
  <c r="AK39"/>
  <c r="AJ39"/>
  <c r="AI39"/>
  <c r="CB39" s="1"/>
  <c r="AH39"/>
  <c r="AG39"/>
  <c r="CA39" s="1"/>
  <c r="AF39"/>
  <c r="AE39"/>
  <c r="BZ39" s="1"/>
  <c r="AD39"/>
  <c r="AC39"/>
  <c r="AB39"/>
  <c r="AA39"/>
  <c r="Y39"/>
  <c r="Z39" s="1"/>
  <c r="CV39" s="1"/>
  <c r="W39"/>
  <c r="X39" s="1"/>
  <c r="CU39" s="1"/>
  <c r="U39"/>
  <c r="V39" s="1"/>
  <c r="CT39" s="1"/>
  <c r="T39"/>
  <c r="S39"/>
  <c r="CX39" s="1"/>
  <c r="R39"/>
  <c r="Q39"/>
  <c r="P39"/>
  <c r="O39"/>
  <c r="CG38"/>
  <c r="CC38"/>
  <c r="BY38"/>
  <c r="BK38"/>
  <c r="BL38" s="1"/>
  <c r="CP38" s="1"/>
  <c r="BI38"/>
  <c r="BJ38" s="1"/>
  <c r="CO38" s="1"/>
  <c r="BG38"/>
  <c r="BH38" s="1"/>
  <c r="CN38" s="1"/>
  <c r="BE38"/>
  <c r="BF38" s="1"/>
  <c r="CM38" s="1"/>
  <c r="BC38"/>
  <c r="BD38" s="1"/>
  <c r="CL38" s="1"/>
  <c r="BA38"/>
  <c r="BB38" s="1"/>
  <c r="CK38" s="1"/>
  <c r="AY38"/>
  <c r="AZ38" s="1"/>
  <c r="CJ38" s="1"/>
  <c r="AW38"/>
  <c r="AX38" s="1"/>
  <c r="CI38" s="1"/>
  <c r="AU38"/>
  <c r="AV38" s="1"/>
  <c r="CH38" s="1"/>
  <c r="AT38"/>
  <c r="AS38"/>
  <c r="AR38"/>
  <c r="AQ38"/>
  <c r="CF38" s="1"/>
  <c r="AP38"/>
  <c r="AO38"/>
  <c r="CE38" s="1"/>
  <c r="AN38"/>
  <c r="AM38"/>
  <c r="CD38" s="1"/>
  <c r="AL38"/>
  <c r="AK38"/>
  <c r="AJ38"/>
  <c r="AI38"/>
  <c r="CB38" s="1"/>
  <c r="AH38"/>
  <c r="AG38"/>
  <c r="CA38" s="1"/>
  <c r="AF38"/>
  <c r="AE38"/>
  <c r="BZ38" s="1"/>
  <c r="AD38"/>
  <c r="AC38"/>
  <c r="AB38"/>
  <c r="AA38"/>
  <c r="Y38"/>
  <c r="Z38" s="1"/>
  <c r="CV38" s="1"/>
  <c r="W38"/>
  <c r="X38" s="1"/>
  <c r="CU38" s="1"/>
  <c r="U38"/>
  <c r="V38" s="1"/>
  <c r="CT38" s="1"/>
  <c r="T38"/>
  <c r="S38"/>
  <c r="CX38" s="1"/>
  <c r="R38"/>
  <c r="Q38"/>
  <c r="P38"/>
  <c r="O38"/>
  <c r="CG37"/>
  <c r="CC37"/>
  <c r="BY37"/>
  <c r="BK37"/>
  <c r="BL37" s="1"/>
  <c r="CP37" s="1"/>
  <c r="BI37"/>
  <c r="BJ37" s="1"/>
  <c r="CO37" s="1"/>
  <c r="BG37"/>
  <c r="BH37" s="1"/>
  <c r="CN37" s="1"/>
  <c r="BE37"/>
  <c r="BF37" s="1"/>
  <c r="CM37" s="1"/>
  <c r="BC37"/>
  <c r="BD37" s="1"/>
  <c r="CL37" s="1"/>
  <c r="BA37"/>
  <c r="BB37" s="1"/>
  <c r="CK37" s="1"/>
  <c r="AY37"/>
  <c r="AZ37" s="1"/>
  <c r="CJ37" s="1"/>
  <c r="AW37"/>
  <c r="AX37" s="1"/>
  <c r="CI37" s="1"/>
  <c r="AU37"/>
  <c r="AV37" s="1"/>
  <c r="CH37" s="1"/>
  <c r="AT37"/>
  <c r="AS37"/>
  <c r="AR37"/>
  <c r="AQ37"/>
  <c r="CF37" s="1"/>
  <c r="AP37"/>
  <c r="AO37"/>
  <c r="CE37" s="1"/>
  <c r="AN37"/>
  <c r="AM37"/>
  <c r="CD37" s="1"/>
  <c r="AL37"/>
  <c r="AK37"/>
  <c r="AJ37"/>
  <c r="AI37"/>
  <c r="CB37" s="1"/>
  <c r="AH37"/>
  <c r="AG37"/>
  <c r="CA37" s="1"/>
  <c r="AF37"/>
  <c r="AE37"/>
  <c r="BZ37" s="1"/>
  <c r="AD37"/>
  <c r="AC37"/>
  <c r="AB37"/>
  <c r="AA37"/>
  <c r="Y37"/>
  <c r="Z37" s="1"/>
  <c r="CV37" s="1"/>
  <c r="W37"/>
  <c r="X37" s="1"/>
  <c r="CU37" s="1"/>
  <c r="U37"/>
  <c r="V37" s="1"/>
  <c r="CT37" s="1"/>
  <c r="T37"/>
  <c r="S37"/>
  <c r="CX37" s="1"/>
  <c r="R37"/>
  <c r="Q37"/>
  <c r="P37"/>
  <c r="O37"/>
  <c r="E37"/>
  <c r="BL36"/>
  <c r="CP36" s="1"/>
  <c r="BK36"/>
  <c r="BJ36"/>
  <c r="CO36" s="1"/>
  <c r="BI36"/>
  <c r="BH36"/>
  <c r="CN36" s="1"/>
  <c r="BG36"/>
  <c r="BF36"/>
  <c r="CM36" s="1"/>
  <c r="BE36"/>
  <c r="BD36"/>
  <c r="CL36" s="1"/>
  <c r="BC36"/>
  <c r="BB36"/>
  <c r="CK36" s="1"/>
  <c r="BA36"/>
  <c r="AZ36"/>
  <c r="CJ36" s="1"/>
  <c r="AY36"/>
  <c r="AX36"/>
  <c r="CI36" s="1"/>
  <c r="AW36"/>
  <c r="AV36"/>
  <c r="CH36" s="1"/>
  <c r="CS36" s="1"/>
  <c r="AU36"/>
  <c r="AT36"/>
  <c r="AR36"/>
  <c r="AS36" s="1"/>
  <c r="CG36" s="1"/>
  <c r="AQ36"/>
  <c r="CF36" s="1"/>
  <c r="AP36"/>
  <c r="AO36"/>
  <c r="CE36" s="1"/>
  <c r="AN36"/>
  <c r="AM36"/>
  <c r="CD36" s="1"/>
  <c r="AL36"/>
  <c r="AK36"/>
  <c r="CC36" s="1"/>
  <c r="AJ36"/>
  <c r="AI36"/>
  <c r="CB36" s="1"/>
  <c r="AH36"/>
  <c r="AG36"/>
  <c r="CA36" s="1"/>
  <c r="AF36"/>
  <c r="AE36"/>
  <c r="BZ36" s="1"/>
  <c r="AD36"/>
  <c r="AC36"/>
  <c r="BY36" s="1"/>
  <c r="AB36"/>
  <c r="AA36"/>
  <c r="Y36"/>
  <c r="Z36" s="1"/>
  <c r="CV36" s="1"/>
  <c r="W36"/>
  <c r="X36" s="1"/>
  <c r="CU36" s="1"/>
  <c r="U36"/>
  <c r="V36" s="1"/>
  <c r="CT36" s="1"/>
  <c r="T36"/>
  <c r="S36"/>
  <c r="R36"/>
  <c r="Q36"/>
  <c r="DK36" s="1"/>
  <c r="P36"/>
  <c r="O36"/>
  <c r="E36"/>
  <c r="BL35"/>
  <c r="CP35" s="1"/>
  <c r="BK35"/>
  <c r="BJ35"/>
  <c r="CO35" s="1"/>
  <c r="BI35"/>
  <c r="BH35"/>
  <c r="CN35" s="1"/>
  <c r="BG35"/>
  <c r="BF35"/>
  <c r="CM35" s="1"/>
  <c r="BE35"/>
  <c r="BD35"/>
  <c r="CL35" s="1"/>
  <c r="BC35"/>
  <c r="BB35"/>
  <c r="CK35" s="1"/>
  <c r="BA35"/>
  <c r="AZ35"/>
  <c r="CJ35" s="1"/>
  <c r="AY35"/>
  <c r="AX35"/>
  <c r="CI35" s="1"/>
  <c r="AW35"/>
  <c r="AV35"/>
  <c r="CH35" s="1"/>
  <c r="CS35" s="1"/>
  <c r="AU35"/>
  <c r="AT35"/>
  <c r="AR35"/>
  <c r="AS35" s="1"/>
  <c r="CG35" s="1"/>
  <c r="AP35"/>
  <c r="AQ35" s="1"/>
  <c r="CF35" s="1"/>
  <c r="AN35"/>
  <c r="AO35" s="1"/>
  <c r="CE35" s="1"/>
  <c r="AL35"/>
  <c r="AM35" s="1"/>
  <c r="CD35" s="1"/>
  <c r="AJ35"/>
  <c r="AK35" s="1"/>
  <c r="CC35" s="1"/>
  <c r="AH35"/>
  <c r="AI35" s="1"/>
  <c r="CB35" s="1"/>
  <c r="AF35"/>
  <c r="AG35" s="1"/>
  <c r="CA35" s="1"/>
  <c r="AD35"/>
  <c r="AE35" s="1"/>
  <c r="BZ35" s="1"/>
  <c r="AB35"/>
  <c r="AC35" s="1"/>
  <c r="BY35" s="1"/>
  <c r="CR35" s="1"/>
  <c r="Z35"/>
  <c r="CV35" s="1"/>
  <c r="Y35"/>
  <c r="X35"/>
  <c r="CU35" s="1"/>
  <c r="W35"/>
  <c r="V35"/>
  <c r="CT35" s="1"/>
  <c r="U35"/>
  <c r="T35"/>
  <c r="AA35" s="1"/>
  <c r="R35"/>
  <c r="S35" s="1"/>
  <c r="P35"/>
  <c r="Q35" s="1"/>
  <c r="O35"/>
  <c r="E35"/>
  <c r="BK34"/>
  <c r="BL34" s="1"/>
  <c r="CP34" s="1"/>
  <c r="BI34"/>
  <c r="BJ34" s="1"/>
  <c r="CO34" s="1"/>
  <c r="BG34"/>
  <c r="BH34" s="1"/>
  <c r="CN34" s="1"/>
  <c r="BE34"/>
  <c r="BF34" s="1"/>
  <c r="CM34" s="1"/>
  <c r="BC34"/>
  <c r="BD34" s="1"/>
  <c r="CL34" s="1"/>
  <c r="BA34"/>
  <c r="BB34" s="1"/>
  <c r="CK34" s="1"/>
  <c r="AY34"/>
  <c r="AZ34" s="1"/>
  <c r="CJ34" s="1"/>
  <c r="AW34"/>
  <c r="AX34" s="1"/>
  <c r="CI34" s="1"/>
  <c r="AU34"/>
  <c r="AV34" s="1"/>
  <c r="CH34" s="1"/>
  <c r="CS34" s="1"/>
  <c r="AT34"/>
  <c r="AS34"/>
  <c r="CG34" s="1"/>
  <c r="AR34"/>
  <c r="AQ34"/>
  <c r="CF34" s="1"/>
  <c r="AP34"/>
  <c r="AO34"/>
  <c r="CE34" s="1"/>
  <c r="AN34"/>
  <c r="AM34"/>
  <c r="CD34" s="1"/>
  <c r="AL34"/>
  <c r="AK34"/>
  <c r="CC34" s="1"/>
  <c r="AJ34"/>
  <c r="AI34"/>
  <c r="CB34" s="1"/>
  <c r="AH34"/>
  <c r="AG34"/>
  <c r="CA34" s="1"/>
  <c r="AF34"/>
  <c r="AE34"/>
  <c r="BZ34" s="1"/>
  <c r="AD34"/>
  <c r="AC34"/>
  <c r="BY34" s="1"/>
  <c r="CR34" s="1"/>
  <c r="AB34"/>
  <c r="AA34"/>
  <c r="Y34"/>
  <c r="Z34" s="1"/>
  <c r="CV34" s="1"/>
  <c r="W34"/>
  <c r="X34" s="1"/>
  <c r="CU34" s="1"/>
  <c r="U34"/>
  <c r="V34" s="1"/>
  <c r="CT34" s="1"/>
  <c r="T34"/>
  <c r="S34"/>
  <c r="DJ34" s="1"/>
  <c r="R34"/>
  <c r="Q34"/>
  <c r="DK34" s="1"/>
  <c r="P34"/>
  <c r="O34"/>
  <c r="BK33"/>
  <c r="BL33" s="1"/>
  <c r="CP33" s="1"/>
  <c r="BI33"/>
  <c r="BJ33" s="1"/>
  <c r="CO33" s="1"/>
  <c r="BG33"/>
  <c r="BH33" s="1"/>
  <c r="CN33" s="1"/>
  <c r="BE33"/>
  <c r="BF33" s="1"/>
  <c r="CM33" s="1"/>
  <c r="BC33"/>
  <c r="BD33" s="1"/>
  <c r="CL33" s="1"/>
  <c r="BA33"/>
  <c r="BB33" s="1"/>
  <c r="CK33" s="1"/>
  <c r="AY33"/>
  <c r="AZ33" s="1"/>
  <c r="CJ33" s="1"/>
  <c r="AW33"/>
  <c r="AX33" s="1"/>
  <c r="CI33" s="1"/>
  <c r="AU33"/>
  <c r="AV33" s="1"/>
  <c r="CH33" s="1"/>
  <c r="CS33" s="1"/>
  <c r="AT33"/>
  <c r="AS33"/>
  <c r="CG33" s="1"/>
  <c r="AR33"/>
  <c r="AQ33"/>
  <c r="CF33" s="1"/>
  <c r="AP33"/>
  <c r="AO33"/>
  <c r="CE33" s="1"/>
  <c r="AN33"/>
  <c r="AM33"/>
  <c r="CD33" s="1"/>
  <c r="AL33"/>
  <c r="AK33"/>
  <c r="CC33" s="1"/>
  <c r="AJ33"/>
  <c r="AI33"/>
  <c r="CB33" s="1"/>
  <c r="AH33"/>
  <c r="AG33"/>
  <c r="CA33" s="1"/>
  <c r="AF33"/>
  <c r="AE33"/>
  <c r="BZ33" s="1"/>
  <c r="AD33"/>
  <c r="AC33"/>
  <c r="BY33" s="1"/>
  <c r="CR33" s="1"/>
  <c r="AB33"/>
  <c r="AA33"/>
  <c r="Y33"/>
  <c r="Z33" s="1"/>
  <c r="CV33" s="1"/>
  <c r="W33"/>
  <c r="X33" s="1"/>
  <c r="CU33" s="1"/>
  <c r="U33"/>
  <c r="V33" s="1"/>
  <c r="CT33" s="1"/>
  <c r="T33"/>
  <c r="S33"/>
  <c r="DJ33" s="1"/>
  <c r="R33"/>
  <c r="Q33"/>
  <c r="DK33" s="1"/>
  <c r="P33"/>
  <c r="O33"/>
  <c r="E33"/>
  <c r="BL32"/>
  <c r="CP32" s="1"/>
  <c r="BK32"/>
  <c r="BJ32"/>
  <c r="CO32" s="1"/>
  <c r="BI32"/>
  <c r="BH32"/>
  <c r="CN32" s="1"/>
  <c r="BG32"/>
  <c r="BF32"/>
  <c r="CM32" s="1"/>
  <c r="BE32"/>
  <c r="BD32"/>
  <c r="CL32" s="1"/>
  <c r="BC32"/>
  <c r="BB32"/>
  <c r="CK32" s="1"/>
  <c r="BA32"/>
  <c r="AZ32"/>
  <c r="CJ32" s="1"/>
  <c r="AY32"/>
  <c r="AX32"/>
  <c r="CI32" s="1"/>
  <c r="AW32"/>
  <c r="AV32"/>
  <c r="CH32" s="1"/>
  <c r="CS32" s="1"/>
  <c r="AU32"/>
  <c r="AT32"/>
  <c r="AR32"/>
  <c r="AS32" s="1"/>
  <c r="CG32" s="1"/>
  <c r="AP32"/>
  <c r="AQ32" s="1"/>
  <c r="CF32" s="1"/>
  <c r="AN32"/>
  <c r="AO32" s="1"/>
  <c r="CE32" s="1"/>
  <c r="AL32"/>
  <c r="AM32" s="1"/>
  <c r="CD32" s="1"/>
  <c r="AJ32"/>
  <c r="AK32" s="1"/>
  <c r="CC32" s="1"/>
  <c r="AH32"/>
  <c r="AI32" s="1"/>
  <c r="CB32" s="1"/>
  <c r="AF32"/>
  <c r="AG32" s="1"/>
  <c r="CA32" s="1"/>
  <c r="AD32"/>
  <c r="AE32" s="1"/>
  <c r="BZ32" s="1"/>
  <c r="AB32"/>
  <c r="AC32" s="1"/>
  <c r="BY32" s="1"/>
  <c r="CR32" s="1"/>
  <c r="Z32"/>
  <c r="CV32" s="1"/>
  <c r="Y32"/>
  <c r="X32"/>
  <c r="CU32" s="1"/>
  <c r="W32"/>
  <c r="V32"/>
  <c r="CT32" s="1"/>
  <c r="U32"/>
  <c r="T32"/>
  <c r="AA32" s="1"/>
  <c r="R32"/>
  <c r="S32" s="1"/>
  <c r="P32"/>
  <c r="Q32" s="1"/>
  <c r="O32"/>
  <c r="E32"/>
  <c r="CM31"/>
  <c r="BK31"/>
  <c r="BL31" s="1"/>
  <c r="CP31" s="1"/>
  <c r="BI31"/>
  <c r="BJ31" s="1"/>
  <c r="CO31" s="1"/>
  <c r="BG31"/>
  <c r="BH31" s="1"/>
  <c r="CN31" s="1"/>
  <c r="BE31"/>
  <c r="BF31" s="1"/>
  <c r="BC31"/>
  <c r="BD31" s="1"/>
  <c r="CL31" s="1"/>
  <c r="BA31"/>
  <c r="BB31" s="1"/>
  <c r="CK31" s="1"/>
  <c r="AY31"/>
  <c r="AZ31" s="1"/>
  <c r="CJ31" s="1"/>
  <c r="AW31"/>
  <c r="AX31" s="1"/>
  <c r="CI31" s="1"/>
  <c r="AU31"/>
  <c r="AV31" s="1"/>
  <c r="CH31" s="1"/>
  <c r="AT31"/>
  <c r="AS31"/>
  <c r="CG31" s="1"/>
  <c r="AR31"/>
  <c r="AQ31"/>
  <c r="CF31" s="1"/>
  <c r="AP31"/>
  <c r="AO31"/>
  <c r="CE31" s="1"/>
  <c r="AN31"/>
  <c r="AM31"/>
  <c r="CD31" s="1"/>
  <c r="AL31"/>
  <c r="AK31"/>
  <c r="CC31" s="1"/>
  <c r="AJ31"/>
  <c r="AI31"/>
  <c r="CB31" s="1"/>
  <c r="AH31"/>
  <c r="AG31"/>
  <c r="CA31" s="1"/>
  <c r="AF31"/>
  <c r="AE31"/>
  <c r="BZ31" s="1"/>
  <c r="AD31"/>
  <c r="AC31"/>
  <c r="BY31" s="1"/>
  <c r="CR31" s="1"/>
  <c r="AB31"/>
  <c r="AA31"/>
  <c r="Y31"/>
  <c r="Z31" s="1"/>
  <c r="CV31" s="1"/>
  <c r="W31"/>
  <c r="X31" s="1"/>
  <c r="CU31" s="1"/>
  <c r="U31"/>
  <c r="V31" s="1"/>
  <c r="CT31" s="1"/>
  <c r="T31"/>
  <c r="S31"/>
  <c r="CX31" s="1"/>
  <c r="R31"/>
  <c r="Q31"/>
  <c r="P31"/>
  <c r="O31"/>
  <c r="BK30"/>
  <c r="BL30" s="1"/>
  <c r="CP30" s="1"/>
  <c r="BI30"/>
  <c r="BJ30" s="1"/>
  <c r="CO30" s="1"/>
  <c r="BG30"/>
  <c r="BH30" s="1"/>
  <c r="CN30" s="1"/>
  <c r="BE30"/>
  <c r="BF30" s="1"/>
  <c r="CM30" s="1"/>
  <c r="BC30"/>
  <c r="BD30" s="1"/>
  <c r="CL30" s="1"/>
  <c r="BA30"/>
  <c r="BB30" s="1"/>
  <c r="CK30" s="1"/>
  <c r="AY30"/>
  <c r="AZ30" s="1"/>
  <c r="CJ30" s="1"/>
  <c r="AW30"/>
  <c r="AX30" s="1"/>
  <c r="CI30" s="1"/>
  <c r="AU30"/>
  <c r="AV30" s="1"/>
  <c r="CH30" s="1"/>
  <c r="CS30" s="1"/>
  <c r="AT30"/>
  <c r="AS30"/>
  <c r="CG30" s="1"/>
  <c r="AR30"/>
  <c r="AQ30"/>
  <c r="CF30" s="1"/>
  <c r="AP30"/>
  <c r="AO30"/>
  <c r="CE30" s="1"/>
  <c r="AN30"/>
  <c r="AM30"/>
  <c r="CD30" s="1"/>
  <c r="AL30"/>
  <c r="AK30"/>
  <c r="CC30" s="1"/>
  <c r="AJ30"/>
  <c r="AI30"/>
  <c r="CB30" s="1"/>
  <c r="AH30"/>
  <c r="AG30"/>
  <c r="CA30" s="1"/>
  <c r="AF30"/>
  <c r="AD30"/>
  <c r="AE30" s="1"/>
  <c r="BZ30" s="1"/>
  <c r="AB30"/>
  <c r="AC30" s="1"/>
  <c r="BY30" s="1"/>
  <c r="Z30"/>
  <c r="CV30" s="1"/>
  <c r="Y30"/>
  <c r="W30"/>
  <c r="X30" s="1"/>
  <c r="CU30" s="1"/>
  <c r="U30"/>
  <c r="V30" s="1"/>
  <c r="CT30" s="1"/>
  <c r="T30"/>
  <c r="AA30" s="1"/>
  <c r="S30"/>
  <c r="CX30" s="1"/>
  <c r="R30"/>
  <c r="P30"/>
  <c r="Q30" s="1"/>
  <c r="O30"/>
  <c r="E30"/>
  <c r="BK29"/>
  <c r="BL29" s="1"/>
  <c r="CP29" s="1"/>
  <c r="BI29"/>
  <c r="BJ29" s="1"/>
  <c r="CO29" s="1"/>
  <c r="BG29"/>
  <c r="BH29" s="1"/>
  <c r="CN29" s="1"/>
  <c r="BE29"/>
  <c r="BF29" s="1"/>
  <c r="CM29" s="1"/>
  <c r="BC29"/>
  <c r="BD29" s="1"/>
  <c r="CL29" s="1"/>
  <c r="BA29"/>
  <c r="BB29" s="1"/>
  <c r="CK29" s="1"/>
  <c r="AY29"/>
  <c r="AZ29" s="1"/>
  <c r="CJ29" s="1"/>
  <c r="AW29"/>
  <c r="AX29" s="1"/>
  <c r="CI29" s="1"/>
  <c r="AU29"/>
  <c r="AV29" s="1"/>
  <c r="CH29" s="1"/>
  <c r="CS29" s="1"/>
  <c r="AT29"/>
  <c r="AS29"/>
  <c r="CG29" s="1"/>
  <c r="AR29"/>
  <c r="AQ29"/>
  <c r="CF29" s="1"/>
  <c r="AP29"/>
  <c r="AO29"/>
  <c r="CE29" s="1"/>
  <c r="AN29"/>
  <c r="AM29"/>
  <c r="CD29" s="1"/>
  <c r="AL29"/>
  <c r="AK29"/>
  <c r="CC29" s="1"/>
  <c r="AJ29"/>
  <c r="AI29"/>
  <c r="CB29" s="1"/>
  <c r="AH29"/>
  <c r="AG29"/>
  <c r="CA29" s="1"/>
  <c r="AF29"/>
  <c r="AE29"/>
  <c r="BZ29" s="1"/>
  <c r="AD29"/>
  <c r="AC29"/>
  <c r="BY29" s="1"/>
  <c r="CR29" s="1"/>
  <c r="AB29"/>
  <c r="AA29"/>
  <c r="Y29"/>
  <c r="Z29" s="1"/>
  <c r="CV29" s="1"/>
  <c r="W29"/>
  <c r="X29" s="1"/>
  <c r="CU29" s="1"/>
  <c r="U29"/>
  <c r="V29" s="1"/>
  <c r="CT29" s="1"/>
  <c r="T29"/>
  <c r="S29"/>
  <c r="DJ29" s="1"/>
  <c r="R29"/>
  <c r="Q29"/>
  <c r="DK29" s="1"/>
  <c r="P29"/>
  <c r="O29"/>
  <c r="E29"/>
  <c r="BL28"/>
  <c r="CP28" s="1"/>
  <c r="BK28"/>
  <c r="BJ28"/>
  <c r="CO28" s="1"/>
  <c r="BI28"/>
  <c r="BH28"/>
  <c r="CN28" s="1"/>
  <c r="BG28"/>
  <c r="BF28"/>
  <c r="CM28" s="1"/>
  <c r="BE28"/>
  <c r="BC28"/>
  <c r="BD28" s="1"/>
  <c r="CL28" s="1"/>
  <c r="BA28"/>
  <c r="BB28" s="1"/>
  <c r="CK28" s="1"/>
  <c r="AY28"/>
  <c r="AZ28" s="1"/>
  <c r="CJ28" s="1"/>
  <c r="AW28"/>
  <c r="AX28" s="1"/>
  <c r="CI28" s="1"/>
  <c r="AU28"/>
  <c r="AV28" s="1"/>
  <c r="CH28" s="1"/>
  <c r="AT28"/>
  <c r="AS28"/>
  <c r="CG28" s="1"/>
  <c r="AR28"/>
  <c r="AQ28"/>
  <c r="CF28" s="1"/>
  <c r="AP28"/>
  <c r="AO28"/>
  <c r="CE28" s="1"/>
  <c r="AN28"/>
  <c r="AM28"/>
  <c r="CD28" s="1"/>
  <c r="AL28"/>
  <c r="AK28"/>
  <c r="CC28" s="1"/>
  <c r="AJ28"/>
  <c r="AI28"/>
  <c r="CB28" s="1"/>
  <c r="AH28"/>
  <c r="AG28"/>
  <c r="CA28" s="1"/>
  <c r="AF28"/>
  <c r="AD28"/>
  <c r="AE28" s="1"/>
  <c r="BZ28" s="1"/>
  <c r="AB28"/>
  <c r="AC28" s="1"/>
  <c r="BY28" s="1"/>
  <c r="CR28" s="1"/>
  <c r="Y28"/>
  <c r="Z28" s="1"/>
  <c r="CV28" s="1"/>
  <c r="W28"/>
  <c r="X28" s="1"/>
  <c r="CU28" s="1"/>
  <c r="U28"/>
  <c r="V28" s="1"/>
  <c r="CT28" s="1"/>
  <c r="T28"/>
  <c r="AA28" s="1"/>
  <c r="S28"/>
  <c r="DJ28" s="1"/>
  <c r="R28"/>
  <c r="Q28"/>
  <c r="DK28" s="1"/>
  <c r="P28"/>
  <c r="O28"/>
  <c r="E28"/>
  <c r="BK27"/>
  <c r="BL27" s="1"/>
  <c r="CP27" s="1"/>
  <c r="BI27"/>
  <c r="BJ27" s="1"/>
  <c r="CO27" s="1"/>
  <c r="BG27"/>
  <c r="BH27" s="1"/>
  <c r="CN27" s="1"/>
  <c r="BE27"/>
  <c r="BF27" s="1"/>
  <c r="CM27" s="1"/>
  <c r="BC27"/>
  <c r="BD27" s="1"/>
  <c r="CL27" s="1"/>
  <c r="BA27"/>
  <c r="BB27" s="1"/>
  <c r="CK27" s="1"/>
  <c r="AY27"/>
  <c r="AZ27" s="1"/>
  <c r="CJ27" s="1"/>
  <c r="AW27"/>
  <c r="AX27" s="1"/>
  <c r="CI27" s="1"/>
  <c r="AU27"/>
  <c r="AV27" s="1"/>
  <c r="CH27" s="1"/>
  <c r="AT27"/>
  <c r="AS27"/>
  <c r="CG27" s="1"/>
  <c r="AR27"/>
  <c r="AQ27"/>
  <c r="CF27" s="1"/>
  <c r="AP27"/>
  <c r="AO27"/>
  <c r="CE27" s="1"/>
  <c r="AN27"/>
  <c r="AM27"/>
  <c r="CD27" s="1"/>
  <c r="AL27"/>
  <c r="AK27"/>
  <c r="CC27" s="1"/>
  <c r="AJ27"/>
  <c r="AI27"/>
  <c r="CB27" s="1"/>
  <c r="AH27"/>
  <c r="AG27"/>
  <c r="CA27" s="1"/>
  <c r="AF27"/>
  <c r="AE27"/>
  <c r="BZ27" s="1"/>
  <c r="AD27"/>
  <c r="AC27"/>
  <c r="BY27" s="1"/>
  <c r="CR27" s="1"/>
  <c r="AB27"/>
  <c r="AA27"/>
  <c r="Y27"/>
  <c r="Z27" s="1"/>
  <c r="CV27" s="1"/>
  <c r="W27"/>
  <c r="X27" s="1"/>
  <c r="CU27" s="1"/>
  <c r="U27"/>
  <c r="V27" s="1"/>
  <c r="CT27" s="1"/>
  <c r="T27"/>
  <c r="S27"/>
  <c r="DJ27" s="1"/>
  <c r="R27"/>
  <c r="Q27"/>
  <c r="DK27" s="1"/>
  <c r="P27"/>
  <c r="O27"/>
  <c r="E27"/>
  <c r="BL26"/>
  <c r="CP26" s="1"/>
  <c r="BK26"/>
  <c r="BJ26"/>
  <c r="CO26" s="1"/>
  <c r="BI26"/>
  <c r="BH26"/>
  <c r="CN26" s="1"/>
  <c r="BG26"/>
  <c r="BF26"/>
  <c r="CM26" s="1"/>
  <c r="BE26"/>
  <c r="BD26"/>
  <c r="CL26" s="1"/>
  <c r="BC26"/>
  <c r="BB26"/>
  <c r="CK26" s="1"/>
  <c r="BA26"/>
  <c r="AY26"/>
  <c r="AZ26" s="1"/>
  <c r="CJ26" s="1"/>
  <c r="AW26"/>
  <c r="AX26" s="1"/>
  <c r="CI26" s="1"/>
  <c r="AU26"/>
  <c r="AV26" s="1"/>
  <c r="CH26" s="1"/>
  <c r="CS26" s="1"/>
  <c r="AT26"/>
  <c r="AS26"/>
  <c r="CG26" s="1"/>
  <c r="AR26"/>
  <c r="AQ26"/>
  <c r="CF26" s="1"/>
  <c r="AP26"/>
  <c r="AO26"/>
  <c r="CE26" s="1"/>
  <c r="AN26"/>
  <c r="AM26"/>
  <c r="CD26" s="1"/>
  <c r="AL26"/>
  <c r="AJ26"/>
  <c r="AK26" s="1"/>
  <c r="CC26" s="1"/>
  <c r="AH26"/>
  <c r="AI26" s="1"/>
  <c r="CB26" s="1"/>
  <c r="AF26"/>
  <c r="AG26" s="1"/>
  <c r="CA26" s="1"/>
  <c r="AD26"/>
  <c r="AE26" s="1"/>
  <c r="BZ26" s="1"/>
  <c r="AB26"/>
  <c r="AC26" s="1"/>
  <c r="BY26" s="1"/>
  <c r="CR26" s="1"/>
  <c r="Z26"/>
  <c r="CV26" s="1"/>
  <c r="Y26"/>
  <c r="X26"/>
  <c r="CU26" s="1"/>
  <c r="W26"/>
  <c r="V26"/>
  <c r="CT26" s="1"/>
  <c r="U26"/>
  <c r="T26"/>
  <c r="AA26" s="1"/>
  <c r="R26"/>
  <c r="S26" s="1"/>
  <c r="P26"/>
  <c r="Q26" s="1"/>
  <c r="O26"/>
  <c r="E26"/>
  <c r="BK25"/>
  <c r="BL25" s="1"/>
  <c r="CP25" s="1"/>
  <c r="BI25"/>
  <c r="BJ25" s="1"/>
  <c r="CO25" s="1"/>
  <c r="BG25"/>
  <c r="BH25" s="1"/>
  <c r="CN25" s="1"/>
  <c r="BE25"/>
  <c r="BF25" s="1"/>
  <c r="CM25" s="1"/>
  <c r="BC25"/>
  <c r="BD25" s="1"/>
  <c r="CL25" s="1"/>
  <c r="BA25"/>
  <c r="BB25" s="1"/>
  <c r="CK25" s="1"/>
  <c r="AY25"/>
  <c r="AZ25" s="1"/>
  <c r="CJ25" s="1"/>
  <c r="AW25"/>
  <c r="AX25" s="1"/>
  <c r="CI25" s="1"/>
  <c r="AU25"/>
  <c r="AV25" s="1"/>
  <c r="CH25" s="1"/>
  <c r="CS25" s="1"/>
  <c r="AT25"/>
  <c r="AS25"/>
  <c r="CG25" s="1"/>
  <c r="AR25"/>
  <c r="AQ25"/>
  <c r="CF25" s="1"/>
  <c r="AP25"/>
  <c r="AO25"/>
  <c r="CE25" s="1"/>
  <c r="AN25"/>
  <c r="AM25"/>
  <c r="CD25" s="1"/>
  <c r="AL25"/>
  <c r="AK25"/>
  <c r="CC25" s="1"/>
  <c r="AJ25"/>
  <c r="AI25"/>
  <c r="CB25" s="1"/>
  <c r="AH25"/>
  <c r="AG25"/>
  <c r="CA25" s="1"/>
  <c r="AF25"/>
  <c r="AE25"/>
  <c r="BZ25" s="1"/>
  <c r="AD25"/>
  <c r="AC25"/>
  <c r="BY25" s="1"/>
  <c r="CR25" s="1"/>
  <c r="AB25"/>
  <c r="AA25"/>
  <c r="Y25"/>
  <c r="Z25" s="1"/>
  <c r="CV25" s="1"/>
  <c r="W25"/>
  <c r="X25" s="1"/>
  <c r="CU25" s="1"/>
  <c r="U25"/>
  <c r="V25" s="1"/>
  <c r="CT25" s="1"/>
  <c r="T25"/>
  <c r="S25"/>
  <c r="DJ25" s="1"/>
  <c r="R25"/>
  <c r="Q25"/>
  <c r="DK25" s="1"/>
  <c r="P25"/>
  <c r="O25"/>
  <c r="E25"/>
  <c r="BL24"/>
  <c r="CP24" s="1"/>
  <c r="BK24"/>
  <c r="BJ24"/>
  <c r="CO24" s="1"/>
  <c r="BI24"/>
  <c r="BH24"/>
  <c r="CN24" s="1"/>
  <c r="BG24"/>
  <c r="BF24"/>
  <c r="CM24" s="1"/>
  <c r="BE24"/>
  <c r="BD24"/>
  <c r="CL24" s="1"/>
  <c r="BC24"/>
  <c r="BB24"/>
  <c r="CK24" s="1"/>
  <c r="BA24"/>
  <c r="AZ24"/>
  <c r="CJ24" s="1"/>
  <c r="AY24"/>
  <c r="AX24"/>
  <c r="CI24" s="1"/>
  <c r="AW24"/>
  <c r="AV24"/>
  <c r="CH24" s="1"/>
  <c r="CS24" s="1"/>
  <c r="AU24"/>
  <c r="AT24"/>
  <c r="AR24"/>
  <c r="AS24" s="1"/>
  <c r="CG24" s="1"/>
  <c r="AP24"/>
  <c r="AQ24" s="1"/>
  <c r="CF24" s="1"/>
  <c r="AN24"/>
  <c r="AO24" s="1"/>
  <c r="CE24" s="1"/>
  <c r="AL24"/>
  <c r="AM24" s="1"/>
  <c r="CD24" s="1"/>
  <c r="AJ24"/>
  <c r="AK24" s="1"/>
  <c r="CC24" s="1"/>
  <c r="AH24"/>
  <c r="AI24" s="1"/>
  <c r="CB24" s="1"/>
  <c r="AF24"/>
  <c r="AG24" s="1"/>
  <c r="CA24" s="1"/>
  <c r="AD24"/>
  <c r="AE24" s="1"/>
  <c r="BZ24" s="1"/>
  <c r="AB24"/>
  <c r="AC24" s="1"/>
  <c r="BY24" s="1"/>
  <c r="CR24" s="1"/>
  <c r="Z24"/>
  <c r="CV24" s="1"/>
  <c r="Y24"/>
  <c r="X24"/>
  <c r="CU24" s="1"/>
  <c r="W24"/>
  <c r="V24"/>
  <c r="CT24" s="1"/>
  <c r="U24"/>
  <c r="T24"/>
  <c r="AA24" s="1"/>
  <c r="R24"/>
  <c r="S24" s="1"/>
  <c r="P24"/>
  <c r="Q24" s="1"/>
  <c r="O24"/>
  <c r="E24"/>
  <c r="BK23"/>
  <c r="BL23" s="1"/>
  <c r="CP23" s="1"/>
  <c r="BI23"/>
  <c r="BJ23" s="1"/>
  <c r="CO23" s="1"/>
  <c r="BG23"/>
  <c r="BH23" s="1"/>
  <c r="CN23" s="1"/>
  <c r="BE23"/>
  <c r="BF23" s="1"/>
  <c r="CM23" s="1"/>
  <c r="BC23"/>
  <c r="BD23" s="1"/>
  <c r="CL23" s="1"/>
  <c r="BA23"/>
  <c r="BB23" s="1"/>
  <c r="CK23" s="1"/>
  <c r="AY23"/>
  <c r="AZ23" s="1"/>
  <c r="CJ23" s="1"/>
  <c r="AW23"/>
  <c r="AX23" s="1"/>
  <c r="CI23" s="1"/>
  <c r="AU23"/>
  <c r="AV23" s="1"/>
  <c r="CH23" s="1"/>
  <c r="CS23" s="1"/>
  <c r="AT23"/>
  <c r="AS23"/>
  <c r="CG23" s="1"/>
  <c r="AR23"/>
  <c r="AQ23"/>
  <c r="CF23" s="1"/>
  <c r="AP23"/>
  <c r="AO23"/>
  <c r="CE23" s="1"/>
  <c r="AN23"/>
  <c r="AM23"/>
  <c r="CD23" s="1"/>
  <c r="AL23"/>
  <c r="AK23"/>
  <c r="CC23" s="1"/>
  <c r="AJ23"/>
  <c r="AI23"/>
  <c r="CB23" s="1"/>
  <c r="AH23"/>
  <c r="AG23"/>
  <c r="CA23" s="1"/>
  <c r="AF23"/>
  <c r="AE23"/>
  <c r="BZ23" s="1"/>
  <c r="AD23"/>
  <c r="AC23"/>
  <c r="BY23" s="1"/>
  <c r="CR23" s="1"/>
  <c r="AB23"/>
  <c r="AA23"/>
  <c r="Y23"/>
  <c r="Z23" s="1"/>
  <c r="CV23" s="1"/>
  <c r="W23"/>
  <c r="X23" s="1"/>
  <c r="CU23" s="1"/>
  <c r="U23"/>
  <c r="V23" s="1"/>
  <c r="CT23" s="1"/>
  <c r="T23"/>
  <c r="S23"/>
  <c r="DJ23" s="1"/>
  <c r="R23"/>
  <c r="Q23"/>
  <c r="DK23" s="1"/>
  <c r="P23"/>
  <c r="O23"/>
  <c r="E23"/>
  <c r="BL22"/>
  <c r="CP22" s="1"/>
  <c r="BK22"/>
  <c r="BJ22"/>
  <c r="CO22" s="1"/>
  <c r="BI22"/>
  <c r="BH22"/>
  <c r="CN22" s="1"/>
  <c r="BG22"/>
  <c r="BF22"/>
  <c r="CM22" s="1"/>
  <c r="BE22"/>
  <c r="BD22"/>
  <c r="CL22" s="1"/>
  <c r="BC22"/>
  <c r="BB22"/>
  <c r="CK22" s="1"/>
  <c r="BA22"/>
  <c r="AZ22"/>
  <c r="CJ22" s="1"/>
  <c r="AY22"/>
  <c r="AX22"/>
  <c r="CI22" s="1"/>
  <c r="AW22"/>
  <c r="AV22"/>
  <c r="CH22" s="1"/>
  <c r="CS22" s="1"/>
  <c r="AU22"/>
  <c r="AT22"/>
  <c r="AR22"/>
  <c r="AS22" s="1"/>
  <c r="CG22" s="1"/>
  <c r="AP22"/>
  <c r="AQ22" s="1"/>
  <c r="CF22" s="1"/>
  <c r="AN22"/>
  <c r="AO22" s="1"/>
  <c r="CE22" s="1"/>
  <c r="AL22"/>
  <c r="AM22" s="1"/>
  <c r="CD22" s="1"/>
  <c r="AJ22"/>
  <c r="AK22" s="1"/>
  <c r="CC22" s="1"/>
  <c r="AH22"/>
  <c r="AI22" s="1"/>
  <c r="CB22" s="1"/>
  <c r="AF22"/>
  <c r="AG22" s="1"/>
  <c r="CA22" s="1"/>
  <c r="AD22"/>
  <c r="AE22" s="1"/>
  <c r="BZ22" s="1"/>
  <c r="AB22"/>
  <c r="AC22" s="1"/>
  <c r="BY22" s="1"/>
  <c r="CR22" s="1"/>
  <c r="Z22"/>
  <c r="CV22" s="1"/>
  <c r="Y22"/>
  <c r="X22"/>
  <c r="CU22" s="1"/>
  <c r="W22"/>
  <c r="V22"/>
  <c r="CT22" s="1"/>
  <c r="U22"/>
  <c r="T22"/>
  <c r="AA22" s="1"/>
  <c r="R22"/>
  <c r="S22" s="1"/>
  <c r="P22"/>
  <c r="Q22" s="1"/>
  <c r="O22"/>
  <c r="E22"/>
  <c r="BK21"/>
  <c r="BL21" s="1"/>
  <c r="CP21" s="1"/>
  <c r="BI21"/>
  <c r="BJ21" s="1"/>
  <c r="CO21" s="1"/>
  <c r="BG21"/>
  <c r="BH21" s="1"/>
  <c r="CN21" s="1"/>
  <c r="BE21"/>
  <c r="BF21" s="1"/>
  <c r="CM21" s="1"/>
  <c r="BC21"/>
  <c r="BD21" s="1"/>
  <c r="CL21" s="1"/>
  <c r="BA21"/>
  <c r="BB21" s="1"/>
  <c r="CK21" s="1"/>
  <c r="AY21"/>
  <c r="AZ21" s="1"/>
  <c r="CJ21" s="1"/>
  <c r="AW21"/>
  <c r="AX21" s="1"/>
  <c r="CI21" s="1"/>
  <c r="AU21"/>
  <c r="AV21" s="1"/>
  <c r="CH21" s="1"/>
  <c r="CS21" s="1"/>
  <c r="AT21"/>
  <c r="AS21"/>
  <c r="CG21" s="1"/>
  <c r="AR21"/>
  <c r="AQ21"/>
  <c r="CF21" s="1"/>
  <c r="AP21"/>
  <c r="AO21"/>
  <c r="CE21" s="1"/>
  <c r="AN21"/>
  <c r="AM21"/>
  <c r="CD21" s="1"/>
  <c r="AL21"/>
  <c r="AK21"/>
  <c r="CC21" s="1"/>
  <c r="AJ21"/>
  <c r="AI21"/>
  <c r="CB21" s="1"/>
  <c r="AH21"/>
  <c r="AG21"/>
  <c r="CA21" s="1"/>
  <c r="AF21"/>
  <c r="AE21"/>
  <c r="BZ21" s="1"/>
  <c r="AD21"/>
  <c r="AC21"/>
  <c r="BY21" s="1"/>
  <c r="CR21" s="1"/>
  <c r="AB21"/>
  <c r="AA21"/>
  <c r="Y21"/>
  <c r="Z21" s="1"/>
  <c r="CV21" s="1"/>
  <c r="W21"/>
  <c r="X21" s="1"/>
  <c r="CU21" s="1"/>
  <c r="U21"/>
  <c r="V21" s="1"/>
  <c r="CT21" s="1"/>
  <c r="T21"/>
  <c r="S21"/>
  <c r="DJ21" s="1"/>
  <c r="R21"/>
  <c r="Q21"/>
  <c r="P21"/>
  <c r="O21"/>
  <c r="E21"/>
  <c r="CU20"/>
  <c r="CP20"/>
  <c r="CL20"/>
  <c r="CH20"/>
  <c r="CS20" s="1"/>
  <c r="CD20"/>
  <c r="BZ20"/>
  <c r="BL20"/>
  <c r="BK20"/>
  <c r="BJ20"/>
  <c r="CO20" s="1"/>
  <c r="BI20"/>
  <c r="BH20"/>
  <c r="CN20" s="1"/>
  <c r="BG20"/>
  <c r="BF20"/>
  <c r="CM20" s="1"/>
  <c r="BE20"/>
  <c r="BD20"/>
  <c r="BC20"/>
  <c r="BB20"/>
  <c r="CK20" s="1"/>
  <c r="BA20"/>
  <c r="AZ20"/>
  <c r="CJ20" s="1"/>
  <c r="AY20"/>
  <c r="AX20"/>
  <c r="CI20" s="1"/>
  <c r="AW20"/>
  <c r="AV20"/>
  <c r="AU20"/>
  <c r="AT20"/>
  <c r="AR20"/>
  <c r="AS20" s="1"/>
  <c r="CG20" s="1"/>
  <c r="AP20"/>
  <c r="AQ20" s="1"/>
  <c r="CF20" s="1"/>
  <c r="AN20"/>
  <c r="AO20" s="1"/>
  <c r="CE20" s="1"/>
  <c r="AL20"/>
  <c r="AM20" s="1"/>
  <c r="AJ20"/>
  <c r="AK20" s="1"/>
  <c r="CC20" s="1"/>
  <c r="AH20"/>
  <c r="AI20" s="1"/>
  <c r="CB20" s="1"/>
  <c r="AF20"/>
  <c r="AG20" s="1"/>
  <c r="CA20" s="1"/>
  <c r="AD20"/>
  <c r="AE20" s="1"/>
  <c r="AB20"/>
  <c r="AC20" s="1"/>
  <c r="BY20" s="1"/>
  <c r="Z20"/>
  <c r="CV20" s="1"/>
  <c r="Y20"/>
  <c r="X20"/>
  <c r="W20"/>
  <c r="V20"/>
  <c r="CT20" s="1"/>
  <c r="U20"/>
  <c r="T20"/>
  <c r="AA20" s="1"/>
  <c r="R20"/>
  <c r="S20" s="1"/>
  <c r="P20"/>
  <c r="Q20" s="1"/>
  <c r="DK20" s="1"/>
  <c r="O20"/>
  <c r="CP19"/>
  <c r="CL19"/>
  <c r="CH19"/>
  <c r="CD19"/>
  <c r="BZ19"/>
  <c r="BL19"/>
  <c r="BK19"/>
  <c r="BJ19"/>
  <c r="CO19" s="1"/>
  <c r="BI19"/>
  <c r="BH19"/>
  <c r="CN19" s="1"/>
  <c r="BG19"/>
  <c r="BF19"/>
  <c r="CM19" s="1"/>
  <c r="BE19"/>
  <c r="BD19"/>
  <c r="BC19"/>
  <c r="BB19"/>
  <c r="CK19" s="1"/>
  <c r="BA19"/>
  <c r="AZ19"/>
  <c r="CJ19" s="1"/>
  <c r="AY19"/>
  <c r="AX19"/>
  <c r="CI19" s="1"/>
  <c r="AW19"/>
  <c r="AV19"/>
  <c r="AU19"/>
  <c r="AT19"/>
  <c r="AR19"/>
  <c r="AS19" s="1"/>
  <c r="CG19" s="1"/>
  <c r="AP19"/>
  <c r="AQ19" s="1"/>
  <c r="CF19" s="1"/>
  <c r="AN19"/>
  <c r="AO19" s="1"/>
  <c r="CE19" s="1"/>
  <c r="AL19"/>
  <c r="AM19" s="1"/>
  <c r="AJ19"/>
  <c r="AK19" s="1"/>
  <c r="CC19" s="1"/>
  <c r="AH19"/>
  <c r="AI19" s="1"/>
  <c r="CB19" s="1"/>
  <c r="AF19"/>
  <c r="AG19" s="1"/>
  <c r="CA19" s="1"/>
  <c r="AD19"/>
  <c r="AE19" s="1"/>
  <c r="AB19"/>
  <c r="AC19" s="1"/>
  <c r="BY19" s="1"/>
  <c r="Z19"/>
  <c r="CV19" s="1"/>
  <c r="Y19"/>
  <c r="X19"/>
  <c r="CU19" s="1"/>
  <c r="W19"/>
  <c r="V19"/>
  <c r="CT19" s="1"/>
  <c r="U19"/>
  <c r="T19"/>
  <c r="AA19" s="1"/>
  <c r="R19"/>
  <c r="S19" s="1"/>
  <c r="P19"/>
  <c r="Q19" s="1"/>
  <c r="DK19" s="1"/>
  <c r="O19"/>
  <c r="E19"/>
  <c r="CM18"/>
  <c r="BK18"/>
  <c r="BL18" s="1"/>
  <c r="CP18" s="1"/>
  <c r="BI18"/>
  <c r="BJ18" s="1"/>
  <c r="CO18" s="1"/>
  <c r="BG18"/>
  <c r="BH18" s="1"/>
  <c r="CN18" s="1"/>
  <c r="BE18"/>
  <c r="BF18" s="1"/>
  <c r="BC18"/>
  <c r="BD18" s="1"/>
  <c r="CL18" s="1"/>
  <c r="BA18"/>
  <c r="BB18" s="1"/>
  <c r="CK18" s="1"/>
  <c r="AY18"/>
  <c r="AZ18" s="1"/>
  <c r="CJ18" s="1"/>
  <c r="AW18"/>
  <c r="AX18" s="1"/>
  <c r="CI18" s="1"/>
  <c r="AU18"/>
  <c r="AV18" s="1"/>
  <c r="CH18" s="1"/>
  <c r="AT18"/>
  <c r="AS18"/>
  <c r="CG18" s="1"/>
  <c r="AR18"/>
  <c r="AQ18"/>
  <c r="CF18" s="1"/>
  <c r="AP18"/>
  <c r="AO18"/>
  <c r="CE18" s="1"/>
  <c r="AN18"/>
  <c r="AM18"/>
  <c r="CD18" s="1"/>
  <c r="AL18"/>
  <c r="AK18"/>
  <c r="CC18" s="1"/>
  <c r="AJ18"/>
  <c r="AI18"/>
  <c r="CB18" s="1"/>
  <c r="AH18"/>
  <c r="AG18"/>
  <c r="CA18" s="1"/>
  <c r="AF18"/>
  <c r="AE18"/>
  <c r="BZ18" s="1"/>
  <c r="AD18"/>
  <c r="AC18"/>
  <c r="BY18" s="1"/>
  <c r="CR18" s="1"/>
  <c r="AB18"/>
  <c r="AA18"/>
  <c r="Y18"/>
  <c r="Z18" s="1"/>
  <c r="CV18" s="1"/>
  <c r="W18"/>
  <c r="X18" s="1"/>
  <c r="CU18" s="1"/>
  <c r="U18"/>
  <c r="V18" s="1"/>
  <c r="CT18" s="1"/>
  <c r="T18"/>
  <c r="S18"/>
  <c r="DJ18" s="1"/>
  <c r="R18"/>
  <c r="Q18"/>
  <c r="P18"/>
  <c r="O18"/>
  <c r="E18"/>
  <c r="CP17"/>
  <c r="CL17"/>
  <c r="BL17"/>
  <c r="BK17"/>
  <c r="BJ17"/>
  <c r="CO17" s="1"/>
  <c r="BI17"/>
  <c r="BH17"/>
  <c r="CN17" s="1"/>
  <c r="BG17"/>
  <c r="BF17"/>
  <c r="CM17" s="1"/>
  <c r="BE17"/>
  <c r="BD17"/>
  <c r="BC17"/>
  <c r="BB17"/>
  <c r="CK17" s="1"/>
  <c r="BA17"/>
  <c r="AZ17"/>
  <c r="CJ17" s="1"/>
  <c r="AY17"/>
  <c r="AX17"/>
  <c r="CI17" s="1"/>
  <c r="AW17"/>
  <c r="AV17"/>
  <c r="CH17" s="1"/>
  <c r="CS17" s="1"/>
  <c r="AU17"/>
  <c r="AT17"/>
  <c r="AR17"/>
  <c r="AS17" s="1"/>
  <c r="CG17" s="1"/>
  <c r="AP17"/>
  <c r="AQ17" s="1"/>
  <c r="CF17" s="1"/>
  <c r="AN17"/>
  <c r="AO17" s="1"/>
  <c r="CE17" s="1"/>
  <c r="AL17"/>
  <c r="AM17" s="1"/>
  <c r="CD17" s="1"/>
  <c r="AJ17"/>
  <c r="AK17" s="1"/>
  <c r="CC17" s="1"/>
  <c r="AH17"/>
  <c r="AI17" s="1"/>
  <c r="CB17" s="1"/>
  <c r="AF17"/>
  <c r="AG17" s="1"/>
  <c r="CA17" s="1"/>
  <c r="AD17"/>
  <c r="AE17" s="1"/>
  <c r="BZ17" s="1"/>
  <c r="AB17"/>
  <c r="AC17" s="1"/>
  <c r="BY17" s="1"/>
  <c r="Z17"/>
  <c r="CV17" s="1"/>
  <c r="Y17"/>
  <c r="X17"/>
  <c r="CU17" s="1"/>
  <c r="W17"/>
  <c r="V17"/>
  <c r="CT17" s="1"/>
  <c r="U17"/>
  <c r="T17"/>
  <c r="AA17" s="1"/>
  <c r="R17"/>
  <c r="S17" s="1"/>
  <c r="P17"/>
  <c r="Q17" s="1"/>
  <c r="DK17" s="1"/>
  <c r="O17"/>
  <c r="E17"/>
  <c r="CM16"/>
  <c r="BK16"/>
  <c r="BL16" s="1"/>
  <c r="CP16" s="1"/>
  <c r="BI16"/>
  <c r="BJ16" s="1"/>
  <c r="CO16" s="1"/>
  <c r="BG16"/>
  <c r="BH16" s="1"/>
  <c r="CN16" s="1"/>
  <c r="BE16"/>
  <c r="BF16" s="1"/>
  <c r="BC16"/>
  <c r="BD16" s="1"/>
  <c r="CL16" s="1"/>
  <c r="BA16"/>
  <c r="BB16" s="1"/>
  <c r="CK16" s="1"/>
  <c r="AY16"/>
  <c r="AZ16" s="1"/>
  <c r="CJ16" s="1"/>
  <c r="AW16"/>
  <c r="AX16" s="1"/>
  <c r="CI16" s="1"/>
  <c r="AU16"/>
  <c r="AV16" s="1"/>
  <c r="CH16" s="1"/>
  <c r="AT16"/>
  <c r="AS16"/>
  <c r="CG16" s="1"/>
  <c r="AR16"/>
  <c r="AQ16"/>
  <c r="CF16" s="1"/>
  <c r="AP16"/>
  <c r="AO16"/>
  <c r="CE16" s="1"/>
  <c r="AN16"/>
  <c r="AM16"/>
  <c r="CD16" s="1"/>
  <c r="AL16"/>
  <c r="AK16"/>
  <c r="CC16" s="1"/>
  <c r="AJ16"/>
  <c r="AI16"/>
  <c r="CB16" s="1"/>
  <c r="AH16"/>
  <c r="AG16"/>
  <c r="CA16" s="1"/>
  <c r="AF16"/>
  <c r="AE16"/>
  <c r="BZ16" s="1"/>
  <c r="AD16"/>
  <c r="AC16"/>
  <c r="BY16" s="1"/>
  <c r="CR16" s="1"/>
  <c r="AB16"/>
  <c r="AA16"/>
  <c r="Y16"/>
  <c r="Z16" s="1"/>
  <c r="CV16" s="1"/>
  <c r="W16"/>
  <c r="X16" s="1"/>
  <c r="CU16" s="1"/>
  <c r="U16"/>
  <c r="V16" s="1"/>
  <c r="CT16" s="1"/>
  <c r="T16"/>
  <c r="S16"/>
  <c r="DJ16" s="1"/>
  <c r="R16"/>
  <c r="Q16"/>
  <c r="P16"/>
  <c r="O16"/>
  <c r="E16"/>
  <c r="BK15"/>
  <c r="BL15" s="1"/>
  <c r="CP15" s="1"/>
  <c r="BI15"/>
  <c r="BJ15" s="1"/>
  <c r="CO15" s="1"/>
  <c r="BG15"/>
  <c r="BH15" s="1"/>
  <c r="CN15" s="1"/>
  <c r="BE15"/>
  <c r="BF15" s="1"/>
  <c r="CM15" s="1"/>
  <c r="BC15"/>
  <c r="BD15" s="1"/>
  <c r="CL15" s="1"/>
  <c r="BA15"/>
  <c r="BB15" s="1"/>
  <c r="CK15" s="1"/>
  <c r="AY15"/>
  <c r="AZ15" s="1"/>
  <c r="CJ15" s="1"/>
  <c r="AW15"/>
  <c r="AX15" s="1"/>
  <c r="CI15" s="1"/>
  <c r="AU15"/>
  <c r="AV15" s="1"/>
  <c r="CH15" s="1"/>
  <c r="CS15" s="1"/>
  <c r="AT15"/>
  <c r="AS15"/>
  <c r="CG15" s="1"/>
  <c r="AR15"/>
  <c r="AQ15"/>
  <c r="CF15" s="1"/>
  <c r="AP15"/>
  <c r="AO15"/>
  <c r="CE15" s="1"/>
  <c r="AN15"/>
  <c r="AM15"/>
  <c r="CD15" s="1"/>
  <c r="AL15"/>
  <c r="AK15"/>
  <c r="CC15" s="1"/>
  <c r="AJ15"/>
  <c r="AI15"/>
  <c r="CB15" s="1"/>
  <c r="AH15"/>
  <c r="AG15"/>
  <c r="CA15" s="1"/>
  <c r="AF15"/>
  <c r="AE15"/>
  <c r="BZ15" s="1"/>
  <c r="AD15"/>
  <c r="AC15"/>
  <c r="BY15" s="1"/>
  <c r="CR15" s="1"/>
  <c r="AB15"/>
  <c r="AA15"/>
  <c r="Y15"/>
  <c r="Z15" s="1"/>
  <c r="CV15" s="1"/>
  <c r="W15"/>
  <c r="X15" s="1"/>
  <c r="CU15" s="1"/>
  <c r="U15"/>
  <c r="V15" s="1"/>
  <c r="CT15" s="1"/>
  <c r="T15"/>
  <c r="S15"/>
  <c r="R15"/>
  <c r="Q15"/>
  <c r="DK15" s="1"/>
  <c r="P15"/>
  <c r="O15"/>
  <c r="E15"/>
  <c r="BL14"/>
  <c r="CP14" s="1"/>
  <c r="BK14"/>
  <c r="BJ14"/>
  <c r="CO14" s="1"/>
  <c r="BI14"/>
  <c r="BH14"/>
  <c r="CN14" s="1"/>
  <c r="BG14"/>
  <c r="BF14"/>
  <c r="CM14" s="1"/>
  <c r="BE14"/>
  <c r="BD14"/>
  <c r="CL14" s="1"/>
  <c r="BC14"/>
  <c r="BB14"/>
  <c r="CK14" s="1"/>
  <c r="BA14"/>
  <c r="AY14"/>
  <c r="AZ14" s="1"/>
  <c r="CJ14" s="1"/>
  <c r="AW14"/>
  <c r="AX14" s="1"/>
  <c r="CI14" s="1"/>
  <c r="AU14"/>
  <c r="AV14" s="1"/>
  <c r="CH14" s="1"/>
  <c r="AT14"/>
  <c r="AS14"/>
  <c r="CG14" s="1"/>
  <c r="AR14"/>
  <c r="AQ14"/>
  <c r="CF14" s="1"/>
  <c r="AP14"/>
  <c r="AO14"/>
  <c r="CE14" s="1"/>
  <c r="AN14"/>
  <c r="AL14"/>
  <c r="AM14" s="1"/>
  <c r="CD14" s="1"/>
  <c r="AJ14"/>
  <c r="AK14" s="1"/>
  <c r="CC14" s="1"/>
  <c r="AH14"/>
  <c r="AI14" s="1"/>
  <c r="CB14" s="1"/>
  <c r="AF14"/>
  <c r="AG14" s="1"/>
  <c r="CA14" s="1"/>
  <c r="AD14"/>
  <c r="AE14" s="1"/>
  <c r="BZ14" s="1"/>
  <c r="AB14"/>
  <c r="AC14" s="1"/>
  <c r="BY14" s="1"/>
  <c r="CR14" s="1"/>
  <c r="Z14"/>
  <c r="CV14" s="1"/>
  <c r="Y14"/>
  <c r="X14"/>
  <c r="CU14" s="1"/>
  <c r="W14"/>
  <c r="V14"/>
  <c r="CT14" s="1"/>
  <c r="U14"/>
  <c r="T14"/>
  <c r="AA14" s="1"/>
  <c r="R14"/>
  <c r="S14" s="1"/>
  <c r="P14"/>
  <c r="Q14" s="1"/>
  <c r="O14"/>
  <c r="BL13"/>
  <c r="CP13" s="1"/>
  <c r="BK13"/>
  <c r="BJ13"/>
  <c r="CO13" s="1"/>
  <c r="BI13"/>
  <c r="BH13"/>
  <c r="CN13" s="1"/>
  <c r="BG13"/>
  <c r="BF13"/>
  <c r="CM13" s="1"/>
  <c r="BE13"/>
  <c r="BD13"/>
  <c r="CL13" s="1"/>
  <c r="BC13"/>
  <c r="BB13"/>
  <c r="CK13" s="1"/>
  <c r="BA13"/>
  <c r="AY13"/>
  <c r="AZ13" s="1"/>
  <c r="CJ13" s="1"/>
  <c r="AW13"/>
  <c r="AX13" s="1"/>
  <c r="CI13" s="1"/>
  <c r="AU13"/>
  <c r="AV13" s="1"/>
  <c r="CH13" s="1"/>
  <c r="AT13"/>
  <c r="AS13"/>
  <c r="CG13" s="1"/>
  <c r="AR13"/>
  <c r="AQ13"/>
  <c r="CF13" s="1"/>
  <c r="AP13"/>
  <c r="AN13"/>
  <c r="AO13" s="1"/>
  <c r="CE13" s="1"/>
  <c r="AL13"/>
  <c r="AM13" s="1"/>
  <c r="CD13" s="1"/>
  <c r="AJ13"/>
  <c r="AK13" s="1"/>
  <c r="CC13" s="1"/>
  <c r="AH13"/>
  <c r="AI13" s="1"/>
  <c r="CB13" s="1"/>
  <c r="AF13"/>
  <c r="AG13" s="1"/>
  <c r="CA13" s="1"/>
  <c r="AD13"/>
  <c r="AE13" s="1"/>
  <c r="BZ13" s="1"/>
  <c r="AB13"/>
  <c r="AC13" s="1"/>
  <c r="BY13" s="1"/>
  <c r="Z13"/>
  <c r="CV13" s="1"/>
  <c r="Y13"/>
  <c r="X13"/>
  <c r="CU13" s="1"/>
  <c r="W13"/>
  <c r="V13"/>
  <c r="CT13" s="1"/>
  <c r="U13"/>
  <c r="T13"/>
  <c r="AA13" s="1"/>
  <c r="R13"/>
  <c r="S13" s="1"/>
  <c r="P13"/>
  <c r="Q13" s="1"/>
  <c r="O13"/>
  <c r="BL12"/>
  <c r="CP12" s="1"/>
  <c r="BK12"/>
  <c r="BJ12"/>
  <c r="CO12" s="1"/>
  <c r="BI12"/>
  <c r="BH12"/>
  <c r="CN12" s="1"/>
  <c r="BG12"/>
  <c r="BF12"/>
  <c r="CM12" s="1"/>
  <c r="BE12"/>
  <c r="BD12"/>
  <c r="CL12" s="1"/>
  <c r="BC12"/>
  <c r="BA12"/>
  <c r="BB12" s="1"/>
  <c r="CK12" s="1"/>
  <c r="AY12"/>
  <c r="AZ12" s="1"/>
  <c r="CJ12" s="1"/>
  <c r="AW12"/>
  <c r="AX12" s="1"/>
  <c r="CI12" s="1"/>
  <c r="AU12"/>
  <c r="AV12" s="1"/>
  <c r="CH12" s="1"/>
  <c r="AT12"/>
  <c r="AS12"/>
  <c r="CG12" s="1"/>
  <c r="AR12"/>
  <c r="AQ12"/>
  <c r="CF12" s="1"/>
  <c r="AP12"/>
  <c r="AO12"/>
  <c r="CE12" s="1"/>
  <c r="AN12"/>
  <c r="AM12"/>
  <c r="CD12" s="1"/>
  <c r="AL12"/>
  <c r="AK12"/>
  <c r="CC12" s="1"/>
  <c r="AJ12"/>
  <c r="AH12"/>
  <c r="AI12" s="1"/>
  <c r="CB12" s="1"/>
  <c r="AF12"/>
  <c r="AG12" s="1"/>
  <c r="CA12" s="1"/>
  <c r="AD12"/>
  <c r="AE12" s="1"/>
  <c r="BZ12" s="1"/>
  <c r="AB12"/>
  <c r="AC12" s="1"/>
  <c r="BY12" s="1"/>
  <c r="CR12" s="1"/>
  <c r="Z12"/>
  <c r="CV12" s="1"/>
  <c r="Y12"/>
  <c r="X12"/>
  <c r="CU12" s="1"/>
  <c r="W12"/>
  <c r="U12"/>
  <c r="V12" s="1"/>
  <c r="CT12" s="1"/>
  <c r="T12"/>
  <c r="AA12" s="1"/>
  <c r="R12"/>
  <c r="S12" s="1"/>
  <c r="P12"/>
  <c r="Q12" s="1"/>
  <c r="O12"/>
  <c r="BK11"/>
  <c r="BL11" s="1"/>
  <c r="CP11" s="1"/>
  <c r="BI11"/>
  <c r="BJ11" s="1"/>
  <c r="CO11" s="1"/>
  <c r="BG11"/>
  <c r="BH11" s="1"/>
  <c r="CN11" s="1"/>
  <c r="BE11"/>
  <c r="BF11" s="1"/>
  <c r="CM11" s="1"/>
  <c r="BC11"/>
  <c r="BD11" s="1"/>
  <c r="CL11" s="1"/>
  <c r="BA11"/>
  <c r="BB11" s="1"/>
  <c r="CK11" s="1"/>
  <c r="AY11"/>
  <c r="AZ11" s="1"/>
  <c r="CJ11" s="1"/>
  <c r="AW11"/>
  <c r="AX11" s="1"/>
  <c r="CI11" s="1"/>
  <c r="AU11"/>
  <c r="AV11" s="1"/>
  <c r="CH11" s="1"/>
  <c r="CS11" s="1"/>
  <c r="AT11"/>
  <c r="AS11"/>
  <c r="CG11" s="1"/>
  <c r="AR11"/>
  <c r="AQ11"/>
  <c r="CF11" s="1"/>
  <c r="AP11"/>
  <c r="AO11"/>
  <c r="CE11" s="1"/>
  <c r="AN11"/>
  <c r="AM11"/>
  <c r="CD11" s="1"/>
  <c r="AL11"/>
  <c r="AK11"/>
  <c r="CC11" s="1"/>
  <c r="AJ11"/>
  <c r="AI11"/>
  <c r="CB11" s="1"/>
  <c r="AH11"/>
  <c r="AG11"/>
  <c r="CA11" s="1"/>
  <c r="AF11"/>
  <c r="AE11"/>
  <c r="BZ11" s="1"/>
  <c r="AD11"/>
  <c r="AC11"/>
  <c r="BY11" s="1"/>
  <c r="CR11" s="1"/>
  <c r="AB11"/>
  <c r="AA11"/>
  <c r="Y11"/>
  <c r="Z11" s="1"/>
  <c r="CV11" s="1"/>
  <c r="W11"/>
  <c r="X11" s="1"/>
  <c r="CU11" s="1"/>
  <c r="U11"/>
  <c r="V11" s="1"/>
  <c r="CT11" s="1"/>
  <c r="T11"/>
  <c r="S11"/>
  <c r="DJ11" s="1"/>
  <c r="R11"/>
  <c r="Q11"/>
  <c r="DK11" s="1"/>
  <c r="P11"/>
  <c r="O11"/>
  <c r="E11"/>
  <c r="BL10"/>
  <c r="CP10" s="1"/>
  <c r="BK10"/>
  <c r="BJ10"/>
  <c r="CO10" s="1"/>
  <c r="BI10"/>
  <c r="BH10"/>
  <c r="CN10" s="1"/>
  <c r="BG10"/>
  <c r="BF10"/>
  <c r="CM10" s="1"/>
  <c r="BE10"/>
  <c r="BD10"/>
  <c r="CL10" s="1"/>
  <c r="BC10"/>
  <c r="BB10"/>
  <c r="CK10" s="1"/>
  <c r="BA10"/>
  <c r="AY10"/>
  <c r="AZ10" s="1"/>
  <c r="CJ10" s="1"/>
  <c r="AW10"/>
  <c r="AX10" s="1"/>
  <c r="CI10" s="1"/>
  <c r="AU10"/>
  <c r="AV10" s="1"/>
  <c r="CH10" s="1"/>
  <c r="AT10"/>
  <c r="AR10"/>
  <c r="AS10" s="1"/>
  <c r="CG10" s="1"/>
  <c r="AP10"/>
  <c r="AQ10" s="1"/>
  <c r="CF10" s="1"/>
  <c r="AN10"/>
  <c r="AO10" s="1"/>
  <c r="CE10" s="1"/>
  <c r="AL10"/>
  <c r="AM10" s="1"/>
  <c r="CD10" s="1"/>
  <c r="AJ10"/>
  <c r="AK10" s="1"/>
  <c r="CC10" s="1"/>
  <c r="AH10"/>
  <c r="AI10" s="1"/>
  <c r="CB10" s="1"/>
  <c r="AF10"/>
  <c r="AG10" s="1"/>
  <c r="CA10" s="1"/>
  <c r="AD10"/>
  <c r="AE10" s="1"/>
  <c r="BZ10" s="1"/>
  <c r="AB10"/>
  <c r="AC10" s="1"/>
  <c r="BY10" s="1"/>
  <c r="Z10"/>
  <c r="CV10" s="1"/>
  <c r="Y10"/>
  <c r="X10"/>
  <c r="CU10" s="1"/>
  <c r="W10"/>
  <c r="V10"/>
  <c r="CT10" s="1"/>
  <c r="U10"/>
  <c r="T10"/>
  <c r="AA10" s="1"/>
  <c r="R10"/>
  <c r="S10" s="1"/>
  <c r="P10"/>
  <c r="Q10" s="1"/>
  <c r="O10"/>
  <c r="E10"/>
  <c r="BK9"/>
  <c r="BL9" s="1"/>
  <c r="CP9" s="1"/>
  <c r="BI9"/>
  <c r="BJ9" s="1"/>
  <c r="CO9" s="1"/>
  <c r="BG9"/>
  <c r="BH9" s="1"/>
  <c r="CN9" s="1"/>
  <c r="BE9"/>
  <c r="BF9" s="1"/>
  <c r="CM9" s="1"/>
  <c r="BC9"/>
  <c r="BD9" s="1"/>
  <c r="CL9" s="1"/>
  <c r="BA9"/>
  <c r="BB9" s="1"/>
  <c r="CK9" s="1"/>
  <c r="AY9"/>
  <c r="AZ9" s="1"/>
  <c r="CJ9" s="1"/>
  <c r="AW9"/>
  <c r="AX9" s="1"/>
  <c r="CI9" s="1"/>
  <c r="AU9"/>
  <c r="AV9" s="1"/>
  <c r="CH9" s="1"/>
  <c r="AT9"/>
  <c r="AS9"/>
  <c r="CG9" s="1"/>
  <c r="AR9"/>
  <c r="AQ9"/>
  <c r="CF9" s="1"/>
  <c r="AP9"/>
  <c r="AO9"/>
  <c r="CE9" s="1"/>
  <c r="AN9"/>
  <c r="AM9"/>
  <c r="CD9" s="1"/>
  <c r="AL9"/>
  <c r="AK9"/>
  <c r="CC9" s="1"/>
  <c r="AJ9"/>
  <c r="AI9"/>
  <c r="CB9" s="1"/>
  <c r="AH9"/>
  <c r="AG9"/>
  <c r="CA9" s="1"/>
  <c r="AF9"/>
  <c r="AE9"/>
  <c r="BZ9" s="1"/>
  <c r="AD9"/>
  <c r="AC9"/>
  <c r="BY9" s="1"/>
  <c r="CR9" s="1"/>
  <c r="AB9"/>
  <c r="AA9"/>
  <c r="Y9"/>
  <c r="Z9" s="1"/>
  <c r="CV9" s="1"/>
  <c r="W9"/>
  <c r="X9" s="1"/>
  <c r="CU9" s="1"/>
  <c r="U9"/>
  <c r="V9" s="1"/>
  <c r="CT9" s="1"/>
  <c r="T9"/>
  <c r="S9"/>
  <c r="DJ9" s="1"/>
  <c r="R9"/>
  <c r="Q9"/>
  <c r="DK9" s="1"/>
  <c r="P9"/>
  <c r="O9"/>
  <c r="E9"/>
  <c r="BL8"/>
  <c r="CP8" s="1"/>
  <c r="BK8"/>
  <c r="BJ8"/>
  <c r="CO8" s="1"/>
  <c r="BI8"/>
  <c r="BH8"/>
  <c r="CN8" s="1"/>
  <c r="BG8"/>
  <c r="BF8"/>
  <c r="CM8" s="1"/>
  <c r="BE8"/>
  <c r="BD8"/>
  <c r="CL8" s="1"/>
  <c r="BC8"/>
  <c r="BB8"/>
  <c r="CK8" s="1"/>
  <c r="BA8"/>
  <c r="AZ8"/>
  <c r="CJ8" s="1"/>
  <c r="AY8"/>
  <c r="AX8"/>
  <c r="CI8" s="1"/>
  <c r="AW8"/>
  <c r="AV8"/>
  <c r="CH8" s="1"/>
  <c r="CS8" s="1"/>
  <c r="AU8"/>
  <c r="AT8"/>
  <c r="AR8"/>
  <c r="AS8" s="1"/>
  <c r="CG8" s="1"/>
  <c r="AP8"/>
  <c r="AQ8" s="1"/>
  <c r="CF8" s="1"/>
  <c r="AN8"/>
  <c r="AO8" s="1"/>
  <c r="CE8" s="1"/>
  <c r="AL8"/>
  <c r="AM8" s="1"/>
  <c r="CD8" s="1"/>
  <c r="AJ8"/>
  <c r="AK8" s="1"/>
  <c r="CC8" s="1"/>
  <c r="AH8"/>
  <c r="AI8" s="1"/>
  <c r="CB8" s="1"/>
  <c r="AF8"/>
  <c r="AG8" s="1"/>
  <c r="CA8" s="1"/>
  <c r="AD8"/>
  <c r="AE8" s="1"/>
  <c r="BZ8" s="1"/>
  <c r="AB8"/>
  <c r="AC8" s="1"/>
  <c r="BY8" s="1"/>
  <c r="Z8"/>
  <c r="CV8" s="1"/>
  <c r="Y8"/>
  <c r="X8"/>
  <c r="CU8" s="1"/>
  <c r="W8"/>
  <c r="V8"/>
  <c r="CT8" s="1"/>
  <c r="U8"/>
  <c r="T8"/>
  <c r="AA8" s="1"/>
  <c r="R8"/>
  <c r="S8" s="1"/>
  <c r="P8"/>
  <c r="Q8" s="1"/>
  <c r="O8"/>
  <c r="E8"/>
  <c r="BK7"/>
  <c r="BL7" s="1"/>
  <c r="CP7" s="1"/>
  <c r="BI7"/>
  <c r="BJ7" s="1"/>
  <c r="CO7" s="1"/>
  <c r="BG7"/>
  <c r="BH7" s="1"/>
  <c r="CN7" s="1"/>
  <c r="BE7"/>
  <c r="BF7" s="1"/>
  <c r="CM7" s="1"/>
  <c r="BC7"/>
  <c r="BD7" s="1"/>
  <c r="CL7" s="1"/>
  <c r="BA7"/>
  <c r="BB7" s="1"/>
  <c r="CK7" s="1"/>
  <c r="AY7"/>
  <c r="AZ7" s="1"/>
  <c r="CJ7" s="1"/>
  <c r="AW7"/>
  <c r="AX7" s="1"/>
  <c r="CI7" s="1"/>
  <c r="AU7"/>
  <c r="AV7" s="1"/>
  <c r="CH7" s="1"/>
  <c r="AT7"/>
  <c r="AS7"/>
  <c r="CG7" s="1"/>
  <c r="AR7"/>
  <c r="AQ7"/>
  <c r="CF7" s="1"/>
  <c r="AP7"/>
  <c r="AO7"/>
  <c r="CE7" s="1"/>
  <c r="AN7"/>
  <c r="AM7"/>
  <c r="CD7" s="1"/>
  <c r="AL7"/>
  <c r="AK7"/>
  <c r="CC7" s="1"/>
  <c r="AJ7"/>
  <c r="AI7"/>
  <c r="CB7" s="1"/>
  <c r="AH7"/>
  <c r="AG7"/>
  <c r="CA7" s="1"/>
  <c r="AF7"/>
  <c r="AE7"/>
  <c r="BZ7" s="1"/>
  <c r="AD7"/>
  <c r="AC7"/>
  <c r="BY7" s="1"/>
  <c r="CR7" s="1"/>
  <c r="AB7"/>
  <c r="AA7"/>
  <c r="Y7"/>
  <c r="Z7" s="1"/>
  <c r="CV7" s="1"/>
  <c r="W7"/>
  <c r="X7" s="1"/>
  <c r="CU7" s="1"/>
  <c r="U7"/>
  <c r="V7" s="1"/>
  <c r="CT7" s="1"/>
  <c r="T7"/>
  <c r="S7"/>
  <c r="DJ7" s="1"/>
  <c r="R7"/>
  <c r="Q7"/>
  <c r="DK7" s="1"/>
  <c r="P7"/>
  <c r="O7"/>
  <c r="E7"/>
  <c r="BL6"/>
  <c r="CP6" s="1"/>
  <c r="BK6"/>
  <c r="BJ6"/>
  <c r="CO6" s="1"/>
  <c r="BI6"/>
  <c r="BH6"/>
  <c r="CN6" s="1"/>
  <c r="BG6"/>
  <c r="BF6"/>
  <c r="CM6" s="1"/>
  <c r="BE6"/>
  <c r="BD6"/>
  <c r="CL6" s="1"/>
  <c r="BC6"/>
  <c r="BB6"/>
  <c r="CK6" s="1"/>
  <c r="BA6"/>
  <c r="AZ6"/>
  <c r="CJ6" s="1"/>
  <c r="AY6"/>
  <c r="AX6"/>
  <c r="CI6" s="1"/>
  <c r="AW6"/>
  <c r="AV6"/>
  <c r="CH6" s="1"/>
  <c r="CS6" s="1"/>
  <c r="AU6"/>
  <c r="AT6"/>
  <c r="AR6"/>
  <c r="AS6" s="1"/>
  <c r="CG6" s="1"/>
  <c r="AP6"/>
  <c r="AQ6" s="1"/>
  <c r="CF6" s="1"/>
  <c r="AN6"/>
  <c r="AO6" s="1"/>
  <c r="CE6" s="1"/>
  <c r="AL6"/>
  <c r="AM6" s="1"/>
  <c r="CD6" s="1"/>
  <c r="AJ6"/>
  <c r="AK6" s="1"/>
  <c r="CC6" s="1"/>
  <c r="AH6"/>
  <c r="AI6" s="1"/>
  <c r="CB6" s="1"/>
  <c r="AF6"/>
  <c r="AG6" s="1"/>
  <c r="CA6" s="1"/>
  <c r="AD6"/>
  <c r="AE6" s="1"/>
  <c r="BZ6" s="1"/>
  <c r="AB6"/>
  <c r="AC6" s="1"/>
  <c r="BY6" s="1"/>
  <c r="Z6"/>
  <c r="CV6" s="1"/>
  <c r="Y6"/>
  <c r="X6"/>
  <c r="CU6" s="1"/>
  <c r="W6"/>
  <c r="V6"/>
  <c r="CT6" s="1"/>
  <c r="U6"/>
  <c r="T6"/>
  <c r="AA6" s="1"/>
  <c r="R6"/>
  <c r="S6" s="1"/>
  <c r="P6"/>
  <c r="Q6" s="1"/>
  <c r="O6"/>
  <c r="E6"/>
  <c r="BK5"/>
  <c r="BL5" s="1"/>
  <c r="CP5" s="1"/>
  <c r="BI5"/>
  <c r="BJ5" s="1"/>
  <c r="CO5" s="1"/>
  <c r="BG5"/>
  <c r="BH5" s="1"/>
  <c r="CN5" s="1"/>
  <c r="BE5"/>
  <c r="BF5" s="1"/>
  <c r="CM5" s="1"/>
  <c r="BC5"/>
  <c r="BD5" s="1"/>
  <c r="CL5" s="1"/>
  <c r="BA5"/>
  <c r="BB5" s="1"/>
  <c r="CK5" s="1"/>
  <c r="AY5"/>
  <c r="AZ5" s="1"/>
  <c r="CJ5" s="1"/>
  <c r="AW5"/>
  <c r="AX5" s="1"/>
  <c r="CI5" s="1"/>
  <c r="AU5"/>
  <c r="AV5" s="1"/>
  <c r="CH5" s="1"/>
  <c r="AT5"/>
  <c r="AS5"/>
  <c r="CG5" s="1"/>
  <c r="AR5"/>
  <c r="AQ5"/>
  <c r="CF5" s="1"/>
  <c r="AP5"/>
  <c r="AO5"/>
  <c r="CE5" s="1"/>
  <c r="AN5"/>
  <c r="AM5"/>
  <c r="CD5" s="1"/>
  <c r="AL5"/>
  <c r="AK5"/>
  <c r="CC5" s="1"/>
  <c r="AJ5"/>
  <c r="AI5"/>
  <c r="CB5" s="1"/>
  <c r="AH5"/>
  <c r="AG5"/>
  <c r="CA5" s="1"/>
  <c r="AF5"/>
  <c r="AE5"/>
  <c r="BZ5" s="1"/>
  <c r="AD5"/>
  <c r="AC5"/>
  <c r="BY5" s="1"/>
  <c r="CR5" s="1"/>
  <c r="AB5"/>
  <c r="AA5"/>
  <c r="Y5"/>
  <c r="Z5" s="1"/>
  <c r="CV5" s="1"/>
  <c r="W5"/>
  <c r="X5" s="1"/>
  <c r="CU5" s="1"/>
  <c r="U5"/>
  <c r="V5" s="1"/>
  <c r="CT5" s="1"/>
  <c r="T5"/>
  <c r="S5"/>
  <c r="DJ5" s="1"/>
  <c r="R5"/>
  <c r="Q5"/>
  <c r="DK5" s="1"/>
  <c r="P5"/>
  <c r="O5"/>
  <c r="BK4"/>
  <c r="BL4" s="1"/>
  <c r="CP4" s="1"/>
  <c r="BI4"/>
  <c r="BJ4" s="1"/>
  <c r="CO4" s="1"/>
  <c r="BG4"/>
  <c r="BH4" s="1"/>
  <c r="CN4" s="1"/>
  <c r="BE4"/>
  <c r="BF4" s="1"/>
  <c r="CM4" s="1"/>
  <c r="BC4"/>
  <c r="BD4" s="1"/>
  <c r="CL4" s="1"/>
  <c r="BA4"/>
  <c r="BB4" s="1"/>
  <c r="CK4" s="1"/>
  <c r="AY4"/>
  <c r="AZ4" s="1"/>
  <c r="CJ4" s="1"/>
  <c r="AW4"/>
  <c r="AX4" s="1"/>
  <c r="CI4" s="1"/>
  <c r="AU4"/>
  <c r="AV4" s="1"/>
  <c r="CH4" s="1"/>
  <c r="AT4"/>
  <c r="AS4"/>
  <c r="CG4" s="1"/>
  <c r="AR4"/>
  <c r="AQ4"/>
  <c r="CF4" s="1"/>
  <c r="AP4"/>
  <c r="AO4"/>
  <c r="CE4" s="1"/>
  <c r="AN4"/>
  <c r="AM4"/>
  <c r="CD4" s="1"/>
  <c r="AL4"/>
  <c r="AK4"/>
  <c r="CC4" s="1"/>
  <c r="AJ4"/>
  <c r="AI4"/>
  <c r="CB4" s="1"/>
  <c r="AH4"/>
  <c r="AG4"/>
  <c r="CA4" s="1"/>
  <c r="AF4"/>
  <c r="AE4"/>
  <c r="BZ4" s="1"/>
  <c r="AD4"/>
  <c r="AC4"/>
  <c r="BY4" s="1"/>
  <c r="CR4" s="1"/>
  <c r="AB4"/>
  <c r="AA4"/>
  <c r="Y4"/>
  <c r="Z4" s="1"/>
  <c r="CV4" s="1"/>
  <c r="W4"/>
  <c r="X4" s="1"/>
  <c r="CU4" s="1"/>
  <c r="U4"/>
  <c r="V4" s="1"/>
  <c r="CT4" s="1"/>
  <c r="T4"/>
  <c r="S4"/>
  <c r="DJ4" s="1"/>
  <c r="R4"/>
  <c r="Q4"/>
  <c r="DK4" s="1"/>
  <c r="P4"/>
  <c r="O4"/>
  <c r="E4"/>
  <c r="AZ1"/>
  <c r="AI1"/>
  <c r="X1"/>
  <c r="S1"/>
  <c r="BY85" i="4"/>
  <c r="BZ85" s="1"/>
  <c r="AV81"/>
  <c r="AW81" s="1"/>
  <c r="BY81" s="1"/>
  <c r="AT81"/>
  <c r="AU81" s="1"/>
  <c r="BX81" s="1"/>
  <c r="AR81"/>
  <c r="AS81" s="1"/>
  <c r="BW81" s="1"/>
  <c r="AP81"/>
  <c r="AQ81" s="1"/>
  <c r="BV81" s="1"/>
  <c r="AN81"/>
  <c r="AO81" s="1"/>
  <c r="BU81" s="1"/>
  <c r="AL81"/>
  <c r="AM81" s="1"/>
  <c r="BT81" s="1"/>
  <c r="AJ81"/>
  <c r="AK81" s="1"/>
  <c r="BS81" s="1"/>
  <c r="AH81"/>
  <c r="AI81" s="1"/>
  <c r="BR81" s="1"/>
  <c r="AF81"/>
  <c r="AG81" s="1"/>
  <c r="BQ81" s="1"/>
  <c r="BZ81" s="1"/>
  <c r="AD81"/>
  <c r="CG81" s="1"/>
  <c r="AC81"/>
  <c r="AA81"/>
  <c r="AB81" s="1"/>
  <c r="CF81" s="1"/>
  <c r="Y81"/>
  <c r="Z81" s="1"/>
  <c r="CE81" s="1"/>
  <c r="W81"/>
  <c r="X81" s="1"/>
  <c r="CD81" s="1"/>
  <c r="V81"/>
  <c r="AE81" s="1"/>
  <c r="U81"/>
  <c r="CS81" s="1"/>
  <c r="T81"/>
  <c r="S81"/>
  <c r="CU81" s="1"/>
  <c r="R81"/>
  <c r="Q81"/>
  <c r="CT81" s="1"/>
  <c r="P81"/>
  <c r="O81"/>
  <c r="E81"/>
  <c r="AV80"/>
  <c r="AW80" s="1"/>
  <c r="BY80" s="1"/>
  <c r="AT80"/>
  <c r="AU80" s="1"/>
  <c r="BX80" s="1"/>
  <c r="AR80"/>
  <c r="AS80" s="1"/>
  <c r="BW80" s="1"/>
  <c r="AP80"/>
  <c r="AQ80" s="1"/>
  <c r="BV80" s="1"/>
  <c r="AN80"/>
  <c r="AO80" s="1"/>
  <c r="BU80" s="1"/>
  <c r="AL80"/>
  <c r="AM80" s="1"/>
  <c r="BT80" s="1"/>
  <c r="AJ80"/>
  <c r="AK80" s="1"/>
  <c r="BS80" s="1"/>
  <c r="AH80"/>
  <c r="AI80" s="1"/>
  <c r="BR80" s="1"/>
  <c r="AF80"/>
  <c r="AG80" s="1"/>
  <c r="BQ80" s="1"/>
  <c r="AD80"/>
  <c r="CG80" s="1"/>
  <c r="AC80"/>
  <c r="AB80"/>
  <c r="CF80" s="1"/>
  <c r="AA80"/>
  <c r="Z80"/>
  <c r="CE80" s="1"/>
  <c r="Y80"/>
  <c r="X80"/>
  <c r="CD80" s="1"/>
  <c r="W80"/>
  <c r="V80"/>
  <c r="AE80" s="1"/>
  <c r="T80"/>
  <c r="U80" s="1"/>
  <c r="R80"/>
  <c r="S80" s="1"/>
  <c r="P80"/>
  <c r="Q80" s="1"/>
  <c r="O80"/>
  <c r="E80"/>
  <c r="AW79"/>
  <c r="BY79" s="1"/>
  <c r="AV79"/>
  <c r="AU79"/>
  <c r="BX79" s="1"/>
  <c r="AT79"/>
  <c r="AS79"/>
  <c r="BW79" s="1"/>
  <c r="AR79"/>
  <c r="AQ79"/>
  <c r="BV79" s="1"/>
  <c r="AP79"/>
  <c r="AO79"/>
  <c r="BU79" s="1"/>
  <c r="AN79"/>
  <c r="AM79"/>
  <c r="BT79" s="1"/>
  <c r="AL79"/>
  <c r="AK79"/>
  <c r="BS79" s="1"/>
  <c r="AJ79"/>
  <c r="AI79"/>
  <c r="BR79" s="1"/>
  <c r="AH79"/>
  <c r="AG79"/>
  <c r="BQ79" s="1"/>
  <c r="BZ79" s="1"/>
  <c r="AF79"/>
  <c r="AE79"/>
  <c r="AC79"/>
  <c r="AD79" s="1"/>
  <c r="CG79" s="1"/>
  <c r="AA79"/>
  <c r="AB79" s="1"/>
  <c r="CF79" s="1"/>
  <c r="Y79"/>
  <c r="Z79" s="1"/>
  <c r="CE79" s="1"/>
  <c r="W79"/>
  <c r="X79" s="1"/>
  <c r="CD79" s="1"/>
  <c r="V79"/>
  <c r="U79"/>
  <c r="CS79" s="1"/>
  <c r="T79"/>
  <c r="S79"/>
  <c r="CU79" s="1"/>
  <c r="R79"/>
  <c r="Q79"/>
  <c r="CT79" s="1"/>
  <c r="P79"/>
  <c r="O79"/>
  <c r="E79"/>
  <c r="AV78"/>
  <c r="AW78" s="1"/>
  <c r="BY78" s="1"/>
  <c r="AT78"/>
  <c r="AU78" s="1"/>
  <c r="BX78" s="1"/>
  <c r="AR78"/>
  <c r="AS78" s="1"/>
  <c r="BW78" s="1"/>
  <c r="AP78"/>
  <c r="AQ78" s="1"/>
  <c r="BV78" s="1"/>
  <c r="AN78"/>
  <c r="AO78" s="1"/>
  <c r="BU78" s="1"/>
  <c r="AL78"/>
  <c r="AM78" s="1"/>
  <c r="BT78" s="1"/>
  <c r="AJ78"/>
  <c r="AK78" s="1"/>
  <c r="BS78" s="1"/>
  <c r="AH78"/>
  <c r="AI78" s="1"/>
  <c r="BR78" s="1"/>
  <c r="AF78"/>
  <c r="AG78" s="1"/>
  <c r="BQ78" s="1"/>
  <c r="BZ78" s="1"/>
  <c r="AD78"/>
  <c r="CG78" s="1"/>
  <c r="AC78"/>
  <c r="AB78"/>
  <c r="CF78" s="1"/>
  <c r="AA78"/>
  <c r="Z78"/>
  <c r="CE78" s="1"/>
  <c r="Y78"/>
  <c r="X78"/>
  <c r="CD78" s="1"/>
  <c r="W78"/>
  <c r="V78"/>
  <c r="AE78" s="1"/>
  <c r="T78"/>
  <c r="U78" s="1"/>
  <c r="R78"/>
  <c r="S78" s="1"/>
  <c r="P78"/>
  <c r="Q78" s="1"/>
  <c r="O78"/>
  <c r="E78"/>
  <c r="AW77"/>
  <c r="BY77" s="1"/>
  <c r="AV77"/>
  <c r="AU77"/>
  <c r="BX77" s="1"/>
  <c r="AT77"/>
  <c r="AS77"/>
  <c r="BW77" s="1"/>
  <c r="AR77"/>
  <c r="AQ77"/>
  <c r="BV77" s="1"/>
  <c r="AP77"/>
  <c r="AO77"/>
  <c r="BU77" s="1"/>
  <c r="AN77"/>
  <c r="AM77"/>
  <c r="BT77" s="1"/>
  <c r="AL77"/>
  <c r="AK77"/>
  <c r="BS77" s="1"/>
  <c r="AJ77"/>
  <c r="AI77"/>
  <c r="BR77" s="1"/>
  <c r="AH77"/>
  <c r="AG77"/>
  <c r="BQ77" s="1"/>
  <c r="BZ77" s="1"/>
  <c r="AF77"/>
  <c r="AE77"/>
  <c r="AC77"/>
  <c r="AD77" s="1"/>
  <c r="CG77" s="1"/>
  <c r="AA77"/>
  <c r="AB77" s="1"/>
  <c r="CF77" s="1"/>
  <c r="Y77"/>
  <c r="Z77" s="1"/>
  <c r="CE77" s="1"/>
  <c r="W77"/>
  <c r="X77" s="1"/>
  <c r="CD77" s="1"/>
  <c r="V77"/>
  <c r="U77"/>
  <c r="CS77" s="1"/>
  <c r="T77"/>
  <c r="S77"/>
  <c r="CU77" s="1"/>
  <c r="R77"/>
  <c r="Q77"/>
  <c r="CT77" s="1"/>
  <c r="P77"/>
  <c r="O77"/>
  <c r="E77"/>
  <c r="AV76"/>
  <c r="AW76" s="1"/>
  <c r="BY76" s="1"/>
  <c r="AT76"/>
  <c r="AU76" s="1"/>
  <c r="BX76" s="1"/>
  <c r="AR76"/>
  <c r="AS76" s="1"/>
  <c r="BW76" s="1"/>
  <c r="AP76"/>
  <c r="AQ76" s="1"/>
  <c r="BV76" s="1"/>
  <c r="AN76"/>
  <c r="AO76" s="1"/>
  <c r="BU76" s="1"/>
  <c r="AL76"/>
  <c r="AM76" s="1"/>
  <c r="BT76" s="1"/>
  <c r="AJ76"/>
  <c r="AK76" s="1"/>
  <c r="BS76" s="1"/>
  <c r="AH76"/>
  <c r="AI76" s="1"/>
  <c r="BR76" s="1"/>
  <c r="AF76"/>
  <c r="AG76" s="1"/>
  <c r="BQ76" s="1"/>
  <c r="AD76"/>
  <c r="CG76" s="1"/>
  <c r="AC76"/>
  <c r="AB76"/>
  <c r="CF76" s="1"/>
  <c r="AA76"/>
  <c r="Z76"/>
  <c r="CE76" s="1"/>
  <c r="Y76"/>
  <c r="X76"/>
  <c r="CD76" s="1"/>
  <c r="W76"/>
  <c r="V76"/>
  <c r="AE76" s="1"/>
  <c r="T76"/>
  <c r="U76" s="1"/>
  <c r="R76"/>
  <c r="S76" s="1"/>
  <c r="P76"/>
  <c r="Q76" s="1"/>
  <c r="O76"/>
  <c r="E76"/>
  <c r="AW75"/>
  <c r="BY75" s="1"/>
  <c r="AV75"/>
  <c r="AU75"/>
  <c r="BX75" s="1"/>
  <c r="AT75"/>
  <c r="AS75"/>
  <c r="BW75" s="1"/>
  <c r="AR75"/>
  <c r="AQ75"/>
  <c r="BV75" s="1"/>
  <c r="AP75"/>
  <c r="AO75"/>
  <c r="BU75" s="1"/>
  <c r="AN75"/>
  <c r="AM75"/>
  <c r="BT75" s="1"/>
  <c r="AL75"/>
  <c r="AK75"/>
  <c r="BS75" s="1"/>
  <c r="AJ75"/>
  <c r="AI75"/>
  <c r="BR75" s="1"/>
  <c r="AH75"/>
  <c r="AG75"/>
  <c r="BQ75" s="1"/>
  <c r="BZ75" s="1"/>
  <c r="AF75"/>
  <c r="AE75"/>
  <c r="AC75"/>
  <c r="AD75" s="1"/>
  <c r="CG75" s="1"/>
  <c r="AA75"/>
  <c r="AB75" s="1"/>
  <c r="CF75" s="1"/>
  <c r="Y75"/>
  <c r="Z75" s="1"/>
  <c r="CE75" s="1"/>
  <c r="W75"/>
  <c r="X75" s="1"/>
  <c r="CD75" s="1"/>
  <c r="V75"/>
  <c r="U75"/>
  <c r="T75"/>
  <c r="S75"/>
  <c r="R75"/>
  <c r="Q75"/>
  <c r="CT75" s="1"/>
  <c r="P75"/>
  <c r="O75"/>
  <c r="E75"/>
  <c r="BY74"/>
  <c r="BU74"/>
  <c r="BQ74"/>
  <c r="AV74"/>
  <c r="AW74" s="1"/>
  <c r="AT74"/>
  <c r="AU74" s="1"/>
  <c r="BX74" s="1"/>
  <c r="AR74"/>
  <c r="AS74" s="1"/>
  <c r="BW74" s="1"/>
  <c r="AP74"/>
  <c r="AQ74" s="1"/>
  <c r="BV74" s="1"/>
  <c r="AN74"/>
  <c r="AO74" s="1"/>
  <c r="AL74"/>
  <c r="AM74" s="1"/>
  <c r="BT74" s="1"/>
  <c r="AJ74"/>
  <c r="AK74" s="1"/>
  <c r="BS74" s="1"/>
  <c r="AH74"/>
  <c r="AI74" s="1"/>
  <c r="BR74" s="1"/>
  <c r="AF74"/>
  <c r="AG74" s="1"/>
  <c r="AD74"/>
  <c r="CG74" s="1"/>
  <c r="AC74"/>
  <c r="AB74"/>
  <c r="CF74" s="1"/>
  <c r="AA74"/>
  <c r="Z74"/>
  <c r="CE74" s="1"/>
  <c r="Y74"/>
  <c r="X74"/>
  <c r="CD74" s="1"/>
  <c r="W74"/>
  <c r="V74"/>
  <c r="AE74" s="1"/>
  <c r="T74"/>
  <c r="U74" s="1"/>
  <c r="CS74" s="1"/>
  <c r="R74"/>
  <c r="S74" s="1"/>
  <c r="CU74" s="1"/>
  <c r="P74"/>
  <c r="Q74" s="1"/>
  <c r="O74"/>
  <c r="E74"/>
  <c r="AW73"/>
  <c r="BY73" s="1"/>
  <c r="AV73"/>
  <c r="AU73"/>
  <c r="BX73" s="1"/>
  <c r="AT73"/>
  <c r="AS73"/>
  <c r="BW73" s="1"/>
  <c r="AR73"/>
  <c r="AQ73"/>
  <c r="BV73" s="1"/>
  <c r="AP73"/>
  <c r="AO73"/>
  <c r="BU73" s="1"/>
  <c r="AN73"/>
  <c r="AM73"/>
  <c r="BT73" s="1"/>
  <c r="AL73"/>
  <c r="AK73"/>
  <c r="BS73" s="1"/>
  <c r="AJ73"/>
  <c r="AI73"/>
  <c r="BR73" s="1"/>
  <c r="AH73"/>
  <c r="AG73"/>
  <c r="BQ73" s="1"/>
  <c r="BZ73" s="1"/>
  <c r="AF73"/>
  <c r="AE73"/>
  <c r="AC73"/>
  <c r="AD73" s="1"/>
  <c r="CG73" s="1"/>
  <c r="AA73"/>
  <c r="AB73" s="1"/>
  <c r="CF73" s="1"/>
  <c r="Y73"/>
  <c r="Z73" s="1"/>
  <c r="CE73" s="1"/>
  <c r="W73"/>
  <c r="X73" s="1"/>
  <c r="CD73" s="1"/>
  <c r="V73"/>
  <c r="U73"/>
  <c r="T73"/>
  <c r="S73"/>
  <c r="R73"/>
  <c r="Q73"/>
  <c r="CT73" s="1"/>
  <c r="P73"/>
  <c r="O73"/>
  <c r="E73"/>
  <c r="BY72"/>
  <c r="BU72"/>
  <c r="AV72"/>
  <c r="AW72" s="1"/>
  <c r="AT72"/>
  <c r="AU72" s="1"/>
  <c r="BX72" s="1"/>
  <c r="AR72"/>
  <c r="AS72" s="1"/>
  <c r="BW72" s="1"/>
  <c r="AP72"/>
  <c r="AQ72" s="1"/>
  <c r="BV72" s="1"/>
  <c r="AN72"/>
  <c r="AO72" s="1"/>
  <c r="AM72"/>
  <c r="BT72" s="1"/>
  <c r="AL72"/>
  <c r="AK72"/>
  <c r="BS72" s="1"/>
  <c r="AJ72"/>
  <c r="AI72"/>
  <c r="BR72" s="1"/>
  <c r="AH72"/>
  <c r="AG72"/>
  <c r="BQ72" s="1"/>
  <c r="AF72"/>
  <c r="AE72"/>
  <c r="AC72"/>
  <c r="AD72" s="1"/>
  <c r="CG72" s="1"/>
  <c r="AA72"/>
  <c r="AB72" s="1"/>
  <c r="CF72" s="1"/>
  <c r="Y72"/>
  <c r="Z72" s="1"/>
  <c r="CE72" s="1"/>
  <c r="W72"/>
  <c r="X72" s="1"/>
  <c r="CD72" s="1"/>
  <c r="V72"/>
  <c r="U72"/>
  <c r="CS72" s="1"/>
  <c r="T72"/>
  <c r="S72"/>
  <c r="CU72" s="1"/>
  <c r="R72"/>
  <c r="Q72"/>
  <c r="P72"/>
  <c r="O72"/>
  <c r="E72"/>
  <c r="AV71"/>
  <c r="AW71" s="1"/>
  <c r="BY71" s="1"/>
  <c r="AT71"/>
  <c r="AU71" s="1"/>
  <c r="BX71" s="1"/>
  <c r="AR71"/>
  <c r="AS71" s="1"/>
  <c r="BW71" s="1"/>
  <c r="AP71"/>
  <c r="AQ71" s="1"/>
  <c r="BV71" s="1"/>
  <c r="AN71"/>
  <c r="AO71" s="1"/>
  <c r="BU71" s="1"/>
  <c r="AL71"/>
  <c r="AM71" s="1"/>
  <c r="BT71" s="1"/>
  <c r="AJ71"/>
  <c r="AK71" s="1"/>
  <c r="BS71" s="1"/>
  <c r="AH71"/>
  <c r="AI71" s="1"/>
  <c r="BR71" s="1"/>
  <c r="AF71"/>
  <c r="AG71" s="1"/>
  <c r="BQ71" s="1"/>
  <c r="AD71"/>
  <c r="CG71" s="1"/>
  <c r="AC71"/>
  <c r="AB71"/>
  <c r="CF71" s="1"/>
  <c r="AA71"/>
  <c r="Z71"/>
  <c r="CE71" s="1"/>
  <c r="Y71"/>
  <c r="X71"/>
  <c r="CD71" s="1"/>
  <c r="W71"/>
  <c r="V71"/>
  <c r="AE71" s="1"/>
  <c r="T71"/>
  <c r="U71" s="1"/>
  <c r="R71"/>
  <c r="S71" s="1"/>
  <c r="P71"/>
  <c r="Q71" s="1"/>
  <c r="O71"/>
  <c r="E71"/>
  <c r="AW70"/>
  <c r="BY70" s="1"/>
  <c r="AV70"/>
  <c r="AU70"/>
  <c r="BX70" s="1"/>
  <c r="AT70"/>
  <c r="AS70"/>
  <c r="BW70" s="1"/>
  <c r="AR70"/>
  <c r="AQ70"/>
  <c r="BV70" s="1"/>
  <c r="AP70"/>
  <c r="AO70"/>
  <c r="BU70" s="1"/>
  <c r="AN70"/>
  <c r="AM70"/>
  <c r="BT70" s="1"/>
  <c r="AL70"/>
  <c r="AK70"/>
  <c r="BS70" s="1"/>
  <c r="AJ70"/>
  <c r="AI70"/>
  <c r="BR70" s="1"/>
  <c r="AH70"/>
  <c r="AG70"/>
  <c r="BQ70" s="1"/>
  <c r="BZ70" s="1"/>
  <c r="AF70"/>
  <c r="AE70"/>
  <c r="AC70"/>
  <c r="AD70" s="1"/>
  <c r="CG70" s="1"/>
  <c r="AA70"/>
  <c r="AB70" s="1"/>
  <c r="CF70" s="1"/>
  <c r="Y70"/>
  <c r="Z70" s="1"/>
  <c r="CE70" s="1"/>
  <c r="W70"/>
  <c r="X70" s="1"/>
  <c r="CD70" s="1"/>
  <c r="V70"/>
  <c r="U70"/>
  <c r="CS70" s="1"/>
  <c r="T70"/>
  <c r="S70"/>
  <c r="CU70" s="1"/>
  <c r="R70"/>
  <c r="Q70"/>
  <c r="CT70" s="1"/>
  <c r="P70"/>
  <c r="O70"/>
  <c r="E70"/>
  <c r="AV69"/>
  <c r="AW69" s="1"/>
  <c r="BY69" s="1"/>
  <c r="AT69"/>
  <c r="AU69" s="1"/>
  <c r="BX69" s="1"/>
  <c r="AR69"/>
  <c r="AS69" s="1"/>
  <c r="BW69" s="1"/>
  <c r="AP69"/>
  <c r="AQ69" s="1"/>
  <c r="BV69" s="1"/>
  <c r="AN69"/>
  <c r="AO69" s="1"/>
  <c r="BU69" s="1"/>
  <c r="AL69"/>
  <c r="AM69" s="1"/>
  <c r="BT69" s="1"/>
  <c r="AJ69"/>
  <c r="AK69" s="1"/>
  <c r="BS69" s="1"/>
  <c r="AH69"/>
  <c r="AI69" s="1"/>
  <c r="BR69" s="1"/>
  <c r="AF69"/>
  <c r="AG69" s="1"/>
  <c r="BQ69" s="1"/>
  <c r="AD69"/>
  <c r="CG69" s="1"/>
  <c r="AC69"/>
  <c r="AB69"/>
  <c r="CF69" s="1"/>
  <c r="AA69"/>
  <c r="Z69"/>
  <c r="CE69" s="1"/>
  <c r="Y69"/>
  <c r="X69"/>
  <c r="CD69" s="1"/>
  <c r="W69"/>
  <c r="V69"/>
  <c r="AE69" s="1"/>
  <c r="T69"/>
  <c r="U69" s="1"/>
  <c r="R69"/>
  <c r="S69" s="1"/>
  <c r="P69"/>
  <c r="Q69" s="1"/>
  <c r="O69"/>
  <c r="E69"/>
  <c r="AW68"/>
  <c r="BY68" s="1"/>
  <c r="AV68"/>
  <c r="AU68"/>
  <c r="BX68" s="1"/>
  <c r="AT68"/>
  <c r="AS68"/>
  <c r="BW68" s="1"/>
  <c r="AR68"/>
  <c r="AQ68"/>
  <c r="BV68" s="1"/>
  <c r="AP68"/>
  <c r="AO68"/>
  <c r="BU68" s="1"/>
  <c r="AN68"/>
  <c r="AM68"/>
  <c r="BT68" s="1"/>
  <c r="AL68"/>
  <c r="AK68"/>
  <c r="BS68" s="1"/>
  <c r="AJ68"/>
  <c r="AI68"/>
  <c r="BR68" s="1"/>
  <c r="AH68"/>
  <c r="AG68"/>
  <c r="BQ68" s="1"/>
  <c r="BZ68" s="1"/>
  <c r="AF68"/>
  <c r="AE68"/>
  <c r="AC68"/>
  <c r="AD68" s="1"/>
  <c r="CG68" s="1"/>
  <c r="AA68"/>
  <c r="AB68" s="1"/>
  <c r="CF68" s="1"/>
  <c r="Y68"/>
  <c r="Z68" s="1"/>
  <c r="CE68" s="1"/>
  <c r="W68"/>
  <c r="X68" s="1"/>
  <c r="CD68" s="1"/>
  <c r="V68"/>
  <c r="U68"/>
  <c r="CS68" s="1"/>
  <c r="T68"/>
  <c r="S68"/>
  <c r="CU68" s="1"/>
  <c r="R68"/>
  <c r="Q68"/>
  <c r="CT68" s="1"/>
  <c r="P68"/>
  <c r="O68"/>
  <c r="E68"/>
  <c r="AV67"/>
  <c r="AW67" s="1"/>
  <c r="BY67" s="1"/>
  <c r="AT67"/>
  <c r="AU67" s="1"/>
  <c r="BX67" s="1"/>
  <c r="AR67"/>
  <c r="AS67" s="1"/>
  <c r="BW67" s="1"/>
  <c r="AP67"/>
  <c r="AQ67" s="1"/>
  <c r="BV67" s="1"/>
  <c r="AN67"/>
  <c r="AO67" s="1"/>
  <c r="BU67" s="1"/>
  <c r="AL67"/>
  <c r="AM67" s="1"/>
  <c r="BT67" s="1"/>
  <c r="AJ67"/>
  <c r="AK67" s="1"/>
  <c r="BS67" s="1"/>
  <c r="AH67"/>
  <c r="AI67" s="1"/>
  <c r="BR67" s="1"/>
  <c r="AF67"/>
  <c r="AG67" s="1"/>
  <c r="BQ67" s="1"/>
  <c r="BZ67" s="1"/>
  <c r="AD67"/>
  <c r="CG67" s="1"/>
  <c r="AC67"/>
  <c r="AB67"/>
  <c r="CF67" s="1"/>
  <c r="AA67"/>
  <c r="Z67"/>
  <c r="CE67" s="1"/>
  <c r="Y67"/>
  <c r="X67"/>
  <c r="CD67" s="1"/>
  <c r="W67"/>
  <c r="V67"/>
  <c r="AE67" s="1"/>
  <c r="T67"/>
  <c r="U67" s="1"/>
  <c r="R67"/>
  <c r="S67" s="1"/>
  <c r="P67"/>
  <c r="Q67" s="1"/>
  <c r="O67"/>
  <c r="E67"/>
  <c r="AW66"/>
  <c r="BY66" s="1"/>
  <c r="AV66"/>
  <c r="AU66"/>
  <c r="BX66" s="1"/>
  <c r="AT66"/>
  <c r="AS66"/>
  <c r="BW66" s="1"/>
  <c r="AR66"/>
  <c r="AQ66"/>
  <c r="BV66" s="1"/>
  <c r="AP66"/>
  <c r="AO66"/>
  <c r="BU66" s="1"/>
  <c r="AN66"/>
  <c r="AM66"/>
  <c r="BT66" s="1"/>
  <c r="AL66"/>
  <c r="AK66"/>
  <c r="BS66" s="1"/>
  <c r="AJ66"/>
  <c r="AI66"/>
  <c r="BR66" s="1"/>
  <c r="AH66"/>
  <c r="AG66"/>
  <c r="BQ66" s="1"/>
  <c r="BZ66" s="1"/>
  <c r="AF66"/>
  <c r="AE66"/>
  <c r="AC66"/>
  <c r="AD66" s="1"/>
  <c r="CG66" s="1"/>
  <c r="AA66"/>
  <c r="AB66" s="1"/>
  <c r="CF66" s="1"/>
  <c r="Y66"/>
  <c r="Z66" s="1"/>
  <c r="CE66" s="1"/>
  <c r="W66"/>
  <c r="X66" s="1"/>
  <c r="CD66" s="1"/>
  <c r="V66"/>
  <c r="U66"/>
  <c r="T66"/>
  <c r="S66"/>
  <c r="R66"/>
  <c r="Q66"/>
  <c r="P66"/>
  <c r="O66"/>
  <c r="E66"/>
  <c r="AV65"/>
  <c r="AW65" s="1"/>
  <c r="BY65" s="1"/>
  <c r="AT65"/>
  <c r="AU65" s="1"/>
  <c r="BX65" s="1"/>
  <c r="AR65"/>
  <c r="AS65" s="1"/>
  <c r="BW65" s="1"/>
  <c r="AP65"/>
  <c r="AQ65" s="1"/>
  <c r="BV65" s="1"/>
  <c r="AN65"/>
  <c r="AO65" s="1"/>
  <c r="BU65" s="1"/>
  <c r="AL65"/>
  <c r="AM65" s="1"/>
  <c r="BT65" s="1"/>
  <c r="AJ65"/>
  <c r="AK65" s="1"/>
  <c r="BS65" s="1"/>
  <c r="AH65"/>
  <c r="AI65" s="1"/>
  <c r="BR65" s="1"/>
  <c r="AF65"/>
  <c r="AG65" s="1"/>
  <c r="BQ65" s="1"/>
  <c r="BZ65" s="1"/>
  <c r="AD65"/>
  <c r="CG65" s="1"/>
  <c r="AC65"/>
  <c r="AB65"/>
  <c r="CF65" s="1"/>
  <c r="AA65"/>
  <c r="Z65"/>
  <c r="CE65" s="1"/>
  <c r="Y65"/>
  <c r="X65"/>
  <c r="CD65" s="1"/>
  <c r="W65"/>
  <c r="V65"/>
  <c r="AE65" s="1"/>
  <c r="T65"/>
  <c r="U65" s="1"/>
  <c r="CS65" s="1"/>
  <c r="R65"/>
  <c r="S65" s="1"/>
  <c r="CU65" s="1"/>
  <c r="P65"/>
  <c r="Q65" s="1"/>
  <c r="O65"/>
  <c r="AV64"/>
  <c r="AW64" s="1"/>
  <c r="BY64" s="1"/>
  <c r="AT64"/>
  <c r="AU64" s="1"/>
  <c r="BX64" s="1"/>
  <c r="AR64"/>
  <c r="AS64" s="1"/>
  <c r="BW64" s="1"/>
  <c r="AP64"/>
  <c r="AQ64" s="1"/>
  <c r="BV64" s="1"/>
  <c r="AN64"/>
  <c r="AO64" s="1"/>
  <c r="BU64" s="1"/>
  <c r="AL64"/>
  <c r="AM64" s="1"/>
  <c r="BT64" s="1"/>
  <c r="AJ64"/>
  <c r="AK64" s="1"/>
  <c r="BS64" s="1"/>
  <c r="AH64"/>
  <c r="AI64" s="1"/>
  <c r="BR64" s="1"/>
  <c r="AF64"/>
  <c r="AG64" s="1"/>
  <c r="BQ64" s="1"/>
  <c r="BZ64" s="1"/>
  <c r="AD64"/>
  <c r="CG64" s="1"/>
  <c r="AC64"/>
  <c r="AB64"/>
  <c r="CF64" s="1"/>
  <c r="AA64"/>
  <c r="Z64"/>
  <c r="CE64" s="1"/>
  <c r="Y64"/>
  <c r="X64"/>
  <c r="CD64" s="1"/>
  <c r="W64"/>
  <c r="V64"/>
  <c r="AE64" s="1"/>
  <c r="T64"/>
  <c r="U64" s="1"/>
  <c r="R64"/>
  <c r="S64" s="1"/>
  <c r="P64"/>
  <c r="Q64" s="1"/>
  <c r="O64"/>
  <c r="E64"/>
  <c r="AW63"/>
  <c r="BY63" s="1"/>
  <c r="AV63"/>
  <c r="AU63"/>
  <c r="BX63" s="1"/>
  <c r="AT63"/>
  <c r="AS63"/>
  <c r="BW63" s="1"/>
  <c r="AR63"/>
  <c r="AQ63"/>
  <c r="BV63" s="1"/>
  <c r="AP63"/>
  <c r="AO63"/>
  <c r="BU63" s="1"/>
  <c r="AN63"/>
  <c r="AM63"/>
  <c r="BT63" s="1"/>
  <c r="AL63"/>
  <c r="AK63"/>
  <c r="BS63" s="1"/>
  <c r="AJ63"/>
  <c r="AI63"/>
  <c r="BR63" s="1"/>
  <c r="AH63"/>
  <c r="AG63"/>
  <c r="BQ63" s="1"/>
  <c r="BZ63" s="1"/>
  <c r="AF63"/>
  <c r="AE63"/>
  <c r="AC63"/>
  <c r="AD63" s="1"/>
  <c r="CG63" s="1"/>
  <c r="AA63"/>
  <c r="AB63" s="1"/>
  <c r="CF63" s="1"/>
  <c r="Y63"/>
  <c r="Z63" s="1"/>
  <c r="CE63" s="1"/>
  <c r="W63"/>
  <c r="X63" s="1"/>
  <c r="CD63" s="1"/>
  <c r="V63"/>
  <c r="U63"/>
  <c r="CS63" s="1"/>
  <c r="T63"/>
  <c r="S63"/>
  <c r="CU63" s="1"/>
  <c r="R63"/>
  <c r="Q63"/>
  <c r="CT63" s="1"/>
  <c r="P63"/>
  <c r="O63"/>
  <c r="E63"/>
  <c r="AV62"/>
  <c r="AW62" s="1"/>
  <c r="BY62" s="1"/>
  <c r="AT62"/>
  <c r="AU62" s="1"/>
  <c r="BX62" s="1"/>
  <c r="AR62"/>
  <c r="AS62" s="1"/>
  <c r="BW62" s="1"/>
  <c r="AP62"/>
  <c r="AQ62" s="1"/>
  <c r="BV62" s="1"/>
  <c r="AN62"/>
  <c r="AO62" s="1"/>
  <c r="BU62" s="1"/>
  <c r="AL62"/>
  <c r="AM62" s="1"/>
  <c r="BT62" s="1"/>
  <c r="AJ62"/>
  <c r="AK62" s="1"/>
  <c r="BS62" s="1"/>
  <c r="AH62"/>
  <c r="AI62" s="1"/>
  <c r="BR62" s="1"/>
  <c r="AF62"/>
  <c r="AG62" s="1"/>
  <c r="BQ62" s="1"/>
  <c r="AD62"/>
  <c r="CG62" s="1"/>
  <c r="AC62"/>
  <c r="AB62"/>
  <c r="CF62" s="1"/>
  <c r="AA62"/>
  <c r="Z62"/>
  <c r="CE62" s="1"/>
  <c r="Y62"/>
  <c r="X62"/>
  <c r="CD62" s="1"/>
  <c r="W62"/>
  <c r="V62"/>
  <c r="AE62" s="1"/>
  <c r="T62"/>
  <c r="U62" s="1"/>
  <c r="R62"/>
  <c r="S62" s="1"/>
  <c r="P62"/>
  <c r="Q62" s="1"/>
  <c r="O62"/>
  <c r="AV61"/>
  <c r="AW61" s="1"/>
  <c r="BY61" s="1"/>
  <c r="AT61"/>
  <c r="AU61" s="1"/>
  <c r="BX61" s="1"/>
  <c r="AR61"/>
  <c r="AS61" s="1"/>
  <c r="BW61" s="1"/>
  <c r="AP61"/>
  <c r="AQ61" s="1"/>
  <c r="BV61" s="1"/>
  <c r="AN61"/>
  <c r="AO61" s="1"/>
  <c r="BU61" s="1"/>
  <c r="AL61"/>
  <c r="AM61" s="1"/>
  <c r="BT61" s="1"/>
  <c r="AJ61"/>
  <c r="AK61" s="1"/>
  <c r="BS61" s="1"/>
  <c r="AH61"/>
  <c r="AI61" s="1"/>
  <c r="BR61" s="1"/>
  <c r="AF61"/>
  <c r="AG61" s="1"/>
  <c r="BQ61" s="1"/>
  <c r="AD61"/>
  <c r="CG61" s="1"/>
  <c r="AC61"/>
  <c r="AB61"/>
  <c r="CF61" s="1"/>
  <c r="AA61"/>
  <c r="Z61"/>
  <c r="CE61" s="1"/>
  <c r="Y61"/>
  <c r="X61"/>
  <c r="CD61" s="1"/>
  <c r="W61"/>
  <c r="V61"/>
  <c r="AE61" s="1"/>
  <c r="T61"/>
  <c r="U61" s="1"/>
  <c r="R61"/>
  <c r="S61" s="1"/>
  <c r="P61"/>
  <c r="Q61" s="1"/>
  <c r="O61"/>
  <c r="AV60"/>
  <c r="AW60" s="1"/>
  <c r="BY60" s="1"/>
  <c r="AT60"/>
  <c r="AU60" s="1"/>
  <c r="BX60" s="1"/>
  <c r="AR60"/>
  <c r="AS60" s="1"/>
  <c r="BW60" s="1"/>
  <c r="AP60"/>
  <c r="AQ60" s="1"/>
  <c r="BV60" s="1"/>
  <c r="AN60"/>
  <c r="AO60" s="1"/>
  <c r="BU60" s="1"/>
  <c r="AL60"/>
  <c r="AM60" s="1"/>
  <c r="BT60" s="1"/>
  <c r="AJ60"/>
  <c r="AK60" s="1"/>
  <c r="BS60" s="1"/>
  <c r="AH60"/>
  <c r="AI60" s="1"/>
  <c r="BR60" s="1"/>
  <c r="AF60"/>
  <c r="AG60" s="1"/>
  <c r="BQ60" s="1"/>
  <c r="AD60"/>
  <c r="CG60" s="1"/>
  <c r="AC60"/>
  <c r="AB60"/>
  <c r="CF60" s="1"/>
  <c r="AA60"/>
  <c r="Z60"/>
  <c r="CE60" s="1"/>
  <c r="Y60"/>
  <c r="X60"/>
  <c r="CD60" s="1"/>
  <c r="W60"/>
  <c r="V60"/>
  <c r="AE60" s="1"/>
  <c r="T60"/>
  <c r="U60" s="1"/>
  <c r="R60"/>
  <c r="S60" s="1"/>
  <c r="P60"/>
  <c r="Q60" s="1"/>
  <c r="O60"/>
  <c r="E60"/>
  <c r="AW59"/>
  <c r="BY59" s="1"/>
  <c r="AV59"/>
  <c r="AU59"/>
  <c r="BX59" s="1"/>
  <c r="AT59"/>
  <c r="AS59"/>
  <c r="BW59" s="1"/>
  <c r="AR59"/>
  <c r="AQ59"/>
  <c r="BV59" s="1"/>
  <c r="AP59"/>
  <c r="AO59"/>
  <c r="BU59" s="1"/>
  <c r="AN59"/>
  <c r="AM59"/>
  <c r="BT59" s="1"/>
  <c r="AL59"/>
  <c r="AK59"/>
  <c r="BS59" s="1"/>
  <c r="AJ59"/>
  <c r="AI59"/>
  <c r="BR59" s="1"/>
  <c r="AH59"/>
  <c r="AG59"/>
  <c r="BQ59" s="1"/>
  <c r="BZ59" s="1"/>
  <c r="AF59"/>
  <c r="AE59"/>
  <c r="AC59"/>
  <c r="AD59" s="1"/>
  <c r="CG59" s="1"/>
  <c r="AA59"/>
  <c r="AB59" s="1"/>
  <c r="CF59" s="1"/>
  <c r="Y59"/>
  <c r="Z59" s="1"/>
  <c r="CE59" s="1"/>
  <c r="W59"/>
  <c r="X59" s="1"/>
  <c r="CD59" s="1"/>
  <c r="V59"/>
  <c r="U59"/>
  <c r="CS59" s="1"/>
  <c r="T59"/>
  <c r="S59"/>
  <c r="CU59" s="1"/>
  <c r="R59"/>
  <c r="Q59"/>
  <c r="CT59" s="1"/>
  <c r="P59"/>
  <c r="O59"/>
  <c r="E59"/>
  <c r="AV58"/>
  <c r="AW58" s="1"/>
  <c r="BY58" s="1"/>
  <c r="AT58"/>
  <c r="AU58" s="1"/>
  <c r="BX58" s="1"/>
  <c r="AR58"/>
  <c r="AS58" s="1"/>
  <c r="BW58" s="1"/>
  <c r="AP58"/>
  <c r="AQ58" s="1"/>
  <c r="BV58" s="1"/>
  <c r="AN58"/>
  <c r="AO58" s="1"/>
  <c r="BU58" s="1"/>
  <c r="AL58"/>
  <c r="AM58" s="1"/>
  <c r="BT58" s="1"/>
  <c r="AJ58"/>
  <c r="AK58" s="1"/>
  <c r="BS58" s="1"/>
  <c r="AH58"/>
  <c r="AI58" s="1"/>
  <c r="BR58" s="1"/>
  <c r="AF58"/>
  <c r="AG58" s="1"/>
  <c r="BQ58" s="1"/>
  <c r="BZ58" s="1"/>
  <c r="AD58"/>
  <c r="CG58" s="1"/>
  <c r="AC58"/>
  <c r="AB58"/>
  <c r="CF58" s="1"/>
  <c r="AA58"/>
  <c r="Z58"/>
  <c r="CE58" s="1"/>
  <c r="Y58"/>
  <c r="X58"/>
  <c r="CD58" s="1"/>
  <c r="W58"/>
  <c r="V58"/>
  <c r="AE58" s="1"/>
  <c r="T58"/>
  <c r="U58" s="1"/>
  <c r="R58"/>
  <c r="S58" s="1"/>
  <c r="P58"/>
  <c r="Q58" s="1"/>
  <c r="O58"/>
  <c r="E58"/>
  <c r="AV57"/>
  <c r="AW57" s="1"/>
  <c r="BY57" s="1"/>
  <c r="AT57"/>
  <c r="AU57" s="1"/>
  <c r="BX57" s="1"/>
  <c r="AR57"/>
  <c r="AS57" s="1"/>
  <c r="BW57" s="1"/>
  <c r="AP57"/>
  <c r="AQ57" s="1"/>
  <c r="BV57" s="1"/>
  <c r="AN57"/>
  <c r="AO57" s="1"/>
  <c r="BU57" s="1"/>
  <c r="AL57"/>
  <c r="AM57" s="1"/>
  <c r="BT57" s="1"/>
  <c r="AJ57"/>
  <c r="AK57" s="1"/>
  <c r="BS57" s="1"/>
  <c r="AH57"/>
  <c r="AI57" s="1"/>
  <c r="BR57" s="1"/>
  <c r="AF57"/>
  <c r="AG57" s="1"/>
  <c r="BQ57" s="1"/>
  <c r="AD57"/>
  <c r="CG57" s="1"/>
  <c r="AC57"/>
  <c r="AB57"/>
  <c r="CF57" s="1"/>
  <c r="AA57"/>
  <c r="Z57"/>
  <c r="CE57" s="1"/>
  <c r="Y57"/>
  <c r="X57"/>
  <c r="CD57" s="1"/>
  <c r="W57"/>
  <c r="V57"/>
  <c r="AE57" s="1"/>
  <c r="T57"/>
  <c r="U57" s="1"/>
  <c r="R57"/>
  <c r="S57" s="1"/>
  <c r="P57"/>
  <c r="Q57" s="1"/>
  <c r="O57"/>
  <c r="E57"/>
  <c r="AW56"/>
  <c r="BY56" s="1"/>
  <c r="AV56"/>
  <c r="AU56"/>
  <c r="BX56" s="1"/>
  <c r="AT56"/>
  <c r="AS56"/>
  <c r="BW56" s="1"/>
  <c r="AR56"/>
  <c r="AQ56"/>
  <c r="BV56" s="1"/>
  <c r="AP56"/>
  <c r="AO56"/>
  <c r="BU56" s="1"/>
  <c r="AN56"/>
  <c r="AM56"/>
  <c r="BT56" s="1"/>
  <c r="AL56"/>
  <c r="AK56"/>
  <c r="BS56" s="1"/>
  <c r="AJ56"/>
  <c r="AI56"/>
  <c r="BR56" s="1"/>
  <c r="AH56"/>
  <c r="AG56"/>
  <c r="BQ56" s="1"/>
  <c r="BZ56" s="1"/>
  <c r="AF56"/>
  <c r="AE56"/>
  <c r="AC56"/>
  <c r="AD56" s="1"/>
  <c r="CG56" s="1"/>
  <c r="AA56"/>
  <c r="AB56" s="1"/>
  <c r="CF56" s="1"/>
  <c r="Y56"/>
  <c r="Z56" s="1"/>
  <c r="CE56" s="1"/>
  <c r="W56"/>
  <c r="X56" s="1"/>
  <c r="CD56" s="1"/>
  <c r="V56"/>
  <c r="U56"/>
  <c r="CS56" s="1"/>
  <c r="T56"/>
  <c r="S56"/>
  <c r="CU56" s="1"/>
  <c r="R56"/>
  <c r="Q56"/>
  <c r="CT56" s="1"/>
  <c r="P56"/>
  <c r="O56"/>
  <c r="E56"/>
  <c r="AV55"/>
  <c r="AW55" s="1"/>
  <c r="BY55" s="1"/>
  <c r="AT55"/>
  <c r="AU55" s="1"/>
  <c r="BX55" s="1"/>
  <c r="AR55"/>
  <c r="AS55" s="1"/>
  <c r="BW55" s="1"/>
  <c r="AP55"/>
  <c r="AQ55" s="1"/>
  <c r="BV55" s="1"/>
  <c r="AN55"/>
  <c r="AO55" s="1"/>
  <c r="BU55" s="1"/>
  <c r="AL55"/>
  <c r="AM55" s="1"/>
  <c r="BT55" s="1"/>
  <c r="AJ55"/>
  <c r="AK55" s="1"/>
  <c r="BS55" s="1"/>
  <c r="AH55"/>
  <c r="AI55" s="1"/>
  <c r="BR55" s="1"/>
  <c r="AF55"/>
  <c r="AG55" s="1"/>
  <c r="BQ55" s="1"/>
  <c r="BZ55" s="1"/>
  <c r="AD55"/>
  <c r="CG55" s="1"/>
  <c r="AC55"/>
  <c r="AB55"/>
  <c r="CF55" s="1"/>
  <c r="AA55"/>
  <c r="Z55"/>
  <c r="CE55" s="1"/>
  <c r="Y55"/>
  <c r="X55"/>
  <c r="CD55" s="1"/>
  <c r="W55"/>
  <c r="V55"/>
  <c r="AE55" s="1"/>
  <c r="T55"/>
  <c r="U55" s="1"/>
  <c r="R55"/>
  <c r="S55" s="1"/>
  <c r="P55"/>
  <c r="Q55" s="1"/>
  <c r="O55"/>
  <c r="E55"/>
  <c r="AW54"/>
  <c r="BY54" s="1"/>
  <c r="AV54"/>
  <c r="AU54"/>
  <c r="BX54" s="1"/>
  <c r="AT54"/>
  <c r="AS54"/>
  <c r="BW54" s="1"/>
  <c r="AR54"/>
  <c r="AQ54"/>
  <c r="BV54" s="1"/>
  <c r="AP54"/>
  <c r="AO54"/>
  <c r="BU54" s="1"/>
  <c r="AN54"/>
  <c r="AM54"/>
  <c r="BT54" s="1"/>
  <c r="AL54"/>
  <c r="AK54"/>
  <c r="BS54" s="1"/>
  <c r="AJ54"/>
  <c r="AI54"/>
  <c r="BR54" s="1"/>
  <c r="AH54"/>
  <c r="AG54"/>
  <c r="BQ54" s="1"/>
  <c r="BZ54" s="1"/>
  <c r="AF54"/>
  <c r="AE54"/>
  <c r="AC54"/>
  <c r="AD54" s="1"/>
  <c r="CG54" s="1"/>
  <c r="AA54"/>
  <c r="AB54" s="1"/>
  <c r="CF54" s="1"/>
  <c r="Y54"/>
  <c r="Z54" s="1"/>
  <c r="CE54" s="1"/>
  <c r="W54"/>
  <c r="X54" s="1"/>
  <c r="CD54" s="1"/>
  <c r="V54"/>
  <c r="U54"/>
  <c r="CS54" s="1"/>
  <c r="T54"/>
  <c r="S54"/>
  <c r="CU54" s="1"/>
  <c r="R54"/>
  <c r="Q54"/>
  <c r="CT54" s="1"/>
  <c r="P54"/>
  <c r="O54"/>
  <c r="E54"/>
  <c r="AV53"/>
  <c r="AW53" s="1"/>
  <c r="BY53" s="1"/>
  <c r="AT53"/>
  <c r="AU53" s="1"/>
  <c r="BX53" s="1"/>
  <c r="AR53"/>
  <c r="AS53" s="1"/>
  <c r="BW53" s="1"/>
  <c r="AP53"/>
  <c r="AQ53" s="1"/>
  <c r="BV53" s="1"/>
  <c r="AN53"/>
  <c r="AO53" s="1"/>
  <c r="BU53" s="1"/>
  <c r="AL53"/>
  <c r="AM53" s="1"/>
  <c r="BT53" s="1"/>
  <c r="AJ53"/>
  <c r="AK53" s="1"/>
  <c r="BS53" s="1"/>
  <c r="AH53"/>
  <c r="AI53" s="1"/>
  <c r="BR53" s="1"/>
  <c r="AF53"/>
  <c r="AG53" s="1"/>
  <c r="BQ53" s="1"/>
  <c r="AD53"/>
  <c r="CG53" s="1"/>
  <c r="AC53"/>
  <c r="AB53"/>
  <c r="CF53" s="1"/>
  <c r="AA53"/>
  <c r="Z53"/>
  <c r="CE53" s="1"/>
  <c r="Y53"/>
  <c r="X53"/>
  <c r="CD53" s="1"/>
  <c r="W53"/>
  <c r="V53"/>
  <c r="AE53" s="1"/>
  <c r="T53"/>
  <c r="U53" s="1"/>
  <c r="R53"/>
  <c r="S53" s="1"/>
  <c r="P53"/>
  <c r="Q53" s="1"/>
  <c r="O53"/>
  <c r="E53"/>
  <c r="AW52"/>
  <c r="BY52" s="1"/>
  <c r="AV52"/>
  <c r="AU52"/>
  <c r="BX52" s="1"/>
  <c r="AT52"/>
  <c r="AS52"/>
  <c r="BW52" s="1"/>
  <c r="AR52"/>
  <c r="AQ52"/>
  <c r="BV52" s="1"/>
  <c r="AP52"/>
  <c r="AO52"/>
  <c r="BU52" s="1"/>
  <c r="AN52"/>
  <c r="AM52"/>
  <c r="BT52" s="1"/>
  <c r="AL52"/>
  <c r="AK52"/>
  <c r="BS52" s="1"/>
  <c r="AJ52"/>
  <c r="AI52"/>
  <c r="BR52" s="1"/>
  <c r="AH52"/>
  <c r="AG52"/>
  <c r="BQ52" s="1"/>
  <c r="BZ52" s="1"/>
  <c r="AF52"/>
  <c r="AE52"/>
  <c r="AC52"/>
  <c r="AD52" s="1"/>
  <c r="CG52" s="1"/>
  <c r="AA52"/>
  <c r="AB52" s="1"/>
  <c r="CF52" s="1"/>
  <c r="Y52"/>
  <c r="Z52" s="1"/>
  <c r="CE52" s="1"/>
  <c r="W52"/>
  <c r="X52" s="1"/>
  <c r="CD52" s="1"/>
  <c r="V52"/>
  <c r="U52"/>
  <c r="CS52" s="1"/>
  <c r="T52"/>
  <c r="S52"/>
  <c r="CU52" s="1"/>
  <c r="R52"/>
  <c r="Q52"/>
  <c r="CT52" s="1"/>
  <c r="P52"/>
  <c r="O52"/>
  <c r="E52"/>
  <c r="AV51"/>
  <c r="AW51" s="1"/>
  <c r="BY51" s="1"/>
  <c r="AT51"/>
  <c r="AU51" s="1"/>
  <c r="BX51" s="1"/>
  <c r="AR51"/>
  <c r="AS51" s="1"/>
  <c r="BW51" s="1"/>
  <c r="AP51"/>
  <c r="AQ51" s="1"/>
  <c r="BV51" s="1"/>
  <c r="AN51"/>
  <c r="AO51" s="1"/>
  <c r="BU51" s="1"/>
  <c r="AL51"/>
  <c r="AM51" s="1"/>
  <c r="BT51" s="1"/>
  <c r="AJ51"/>
  <c r="AK51" s="1"/>
  <c r="BS51" s="1"/>
  <c r="AH51"/>
  <c r="AI51" s="1"/>
  <c r="BR51" s="1"/>
  <c r="AF51"/>
  <c r="AG51" s="1"/>
  <c r="BQ51" s="1"/>
  <c r="BZ51" s="1"/>
  <c r="AD51"/>
  <c r="CG51" s="1"/>
  <c r="AC51"/>
  <c r="AB51"/>
  <c r="CF51" s="1"/>
  <c r="AA51"/>
  <c r="Z51"/>
  <c r="CE51" s="1"/>
  <c r="Y51"/>
  <c r="X51"/>
  <c r="CD51" s="1"/>
  <c r="W51"/>
  <c r="V51"/>
  <c r="AE51" s="1"/>
  <c r="T51"/>
  <c r="U51" s="1"/>
  <c r="R51"/>
  <c r="S51" s="1"/>
  <c r="P51"/>
  <c r="Q51" s="1"/>
  <c r="O51"/>
  <c r="E51"/>
  <c r="AW50"/>
  <c r="BY50" s="1"/>
  <c r="AV50"/>
  <c r="AU50"/>
  <c r="BX50" s="1"/>
  <c r="AT50"/>
  <c r="AS50"/>
  <c r="BW50" s="1"/>
  <c r="AR50"/>
  <c r="AQ50"/>
  <c r="BV50" s="1"/>
  <c r="AP50"/>
  <c r="AO50"/>
  <c r="BU50" s="1"/>
  <c r="AN50"/>
  <c r="AM50"/>
  <c r="BT50" s="1"/>
  <c r="AL50"/>
  <c r="AK50"/>
  <c r="BS50" s="1"/>
  <c r="AJ50"/>
  <c r="AI50"/>
  <c r="BR50" s="1"/>
  <c r="AH50"/>
  <c r="AG50"/>
  <c r="BQ50" s="1"/>
  <c r="BZ50" s="1"/>
  <c r="AF50"/>
  <c r="AE50"/>
  <c r="AC50"/>
  <c r="AD50" s="1"/>
  <c r="CG50" s="1"/>
  <c r="AA50"/>
  <c r="AB50" s="1"/>
  <c r="CF50" s="1"/>
  <c r="Y50"/>
  <c r="Z50" s="1"/>
  <c r="CE50" s="1"/>
  <c r="W50"/>
  <c r="X50" s="1"/>
  <c r="CD50" s="1"/>
  <c r="V50"/>
  <c r="U50"/>
  <c r="CS50" s="1"/>
  <c r="T50"/>
  <c r="S50"/>
  <c r="CU50" s="1"/>
  <c r="R50"/>
  <c r="Q50"/>
  <c r="CT50" s="1"/>
  <c r="P50"/>
  <c r="O50"/>
  <c r="E50"/>
  <c r="AV49"/>
  <c r="AW49" s="1"/>
  <c r="BY49" s="1"/>
  <c r="AT49"/>
  <c r="AU49" s="1"/>
  <c r="BX49" s="1"/>
  <c r="AR49"/>
  <c r="AS49" s="1"/>
  <c r="BW49" s="1"/>
  <c r="AP49"/>
  <c r="AQ49" s="1"/>
  <c r="BV49" s="1"/>
  <c r="AN49"/>
  <c r="AO49" s="1"/>
  <c r="BU49" s="1"/>
  <c r="AL49"/>
  <c r="AM49" s="1"/>
  <c r="BT49" s="1"/>
  <c r="AJ49"/>
  <c r="AK49" s="1"/>
  <c r="BS49" s="1"/>
  <c r="AH49"/>
  <c r="AI49" s="1"/>
  <c r="BR49" s="1"/>
  <c r="AF49"/>
  <c r="AG49" s="1"/>
  <c r="BQ49" s="1"/>
  <c r="AD49"/>
  <c r="CG49" s="1"/>
  <c r="AC49"/>
  <c r="AB49"/>
  <c r="CF49" s="1"/>
  <c r="AA49"/>
  <c r="Z49"/>
  <c r="CE49" s="1"/>
  <c r="Y49"/>
  <c r="X49"/>
  <c r="CD49" s="1"/>
  <c r="W49"/>
  <c r="V49"/>
  <c r="AE49" s="1"/>
  <c r="T49"/>
  <c r="U49" s="1"/>
  <c r="R49"/>
  <c r="S49" s="1"/>
  <c r="P49"/>
  <c r="Q49" s="1"/>
  <c r="O49"/>
  <c r="E49"/>
  <c r="AW48"/>
  <c r="BY48" s="1"/>
  <c r="AV48"/>
  <c r="AU48"/>
  <c r="BX48" s="1"/>
  <c r="AT48"/>
  <c r="AS48"/>
  <c r="BW48" s="1"/>
  <c r="AR48"/>
  <c r="AQ48"/>
  <c r="BV48" s="1"/>
  <c r="AP48"/>
  <c r="AO48"/>
  <c r="BU48" s="1"/>
  <c r="AN48"/>
  <c r="AM48"/>
  <c r="BT48" s="1"/>
  <c r="AL48"/>
  <c r="AK48"/>
  <c r="BS48" s="1"/>
  <c r="AJ48"/>
  <c r="AI48"/>
  <c r="BR48" s="1"/>
  <c r="AH48"/>
  <c r="AG48"/>
  <c r="BQ48" s="1"/>
  <c r="BZ48" s="1"/>
  <c r="AF48"/>
  <c r="AE48"/>
  <c r="AC48"/>
  <c r="AD48" s="1"/>
  <c r="CG48" s="1"/>
  <c r="AA48"/>
  <c r="AB48" s="1"/>
  <c r="CF48" s="1"/>
  <c r="Y48"/>
  <c r="Z48" s="1"/>
  <c r="CE48" s="1"/>
  <c r="W48"/>
  <c r="X48" s="1"/>
  <c r="CD48" s="1"/>
  <c r="V48"/>
  <c r="U48"/>
  <c r="CS48" s="1"/>
  <c r="T48"/>
  <c r="S48"/>
  <c r="CU48" s="1"/>
  <c r="R48"/>
  <c r="Q48"/>
  <c r="CT48" s="1"/>
  <c r="P48"/>
  <c r="O48"/>
  <c r="E48"/>
  <c r="AV47"/>
  <c r="AW47" s="1"/>
  <c r="BY47" s="1"/>
  <c r="AT47"/>
  <c r="AU47" s="1"/>
  <c r="BX47" s="1"/>
  <c r="AR47"/>
  <c r="AS47" s="1"/>
  <c r="BW47" s="1"/>
  <c r="AP47"/>
  <c r="AQ47" s="1"/>
  <c r="BV47" s="1"/>
  <c r="AN47"/>
  <c r="AO47" s="1"/>
  <c r="BU47" s="1"/>
  <c r="AL47"/>
  <c r="AM47" s="1"/>
  <c r="BT47" s="1"/>
  <c r="AJ47"/>
  <c r="AK47" s="1"/>
  <c r="BS47" s="1"/>
  <c r="AH47"/>
  <c r="AI47" s="1"/>
  <c r="BR47" s="1"/>
  <c r="AF47"/>
  <c r="AG47" s="1"/>
  <c r="BQ47" s="1"/>
  <c r="BZ47" s="1"/>
  <c r="AD47"/>
  <c r="CG47" s="1"/>
  <c r="AC47"/>
  <c r="AB47"/>
  <c r="CF47" s="1"/>
  <c r="AA47"/>
  <c r="Z47"/>
  <c r="CE47" s="1"/>
  <c r="Y47"/>
  <c r="X47"/>
  <c r="CD47" s="1"/>
  <c r="W47"/>
  <c r="V47"/>
  <c r="AE47" s="1"/>
  <c r="T47"/>
  <c r="U47" s="1"/>
  <c r="R47"/>
  <c r="S47" s="1"/>
  <c r="P47"/>
  <c r="Q47" s="1"/>
  <c r="O47"/>
  <c r="E47"/>
  <c r="CD46"/>
  <c r="BV46"/>
  <c r="BR46"/>
  <c r="AW46"/>
  <c r="BY46" s="1"/>
  <c r="AV46"/>
  <c r="AU46"/>
  <c r="BX46" s="1"/>
  <c r="AT46"/>
  <c r="AS46"/>
  <c r="BW46" s="1"/>
  <c r="AR46"/>
  <c r="AQ46"/>
  <c r="AP46"/>
  <c r="AO46"/>
  <c r="BU46" s="1"/>
  <c r="AN46"/>
  <c r="AM46"/>
  <c r="BT46" s="1"/>
  <c r="AL46"/>
  <c r="AK46"/>
  <c r="BS46" s="1"/>
  <c r="AJ46"/>
  <c r="AI46"/>
  <c r="AH46"/>
  <c r="AG46"/>
  <c r="BQ46" s="1"/>
  <c r="AF46"/>
  <c r="AE46"/>
  <c r="AC46"/>
  <c r="AD46" s="1"/>
  <c r="CG46" s="1"/>
  <c r="AA46"/>
  <c r="AB46" s="1"/>
  <c r="CF46" s="1"/>
  <c r="Y46"/>
  <c r="Z46" s="1"/>
  <c r="CE46" s="1"/>
  <c r="W46"/>
  <c r="X46" s="1"/>
  <c r="V46"/>
  <c r="U46"/>
  <c r="T46"/>
  <c r="S46"/>
  <c r="R46"/>
  <c r="Q46"/>
  <c r="CT46" s="1"/>
  <c r="P46"/>
  <c r="O46"/>
  <c r="E46"/>
  <c r="AV45"/>
  <c r="AW45" s="1"/>
  <c r="BY45" s="1"/>
  <c r="AT45"/>
  <c r="AU45" s="1"/>
  <c r="BX45" s="1"/>
  <c r="AR45"/>
  <c r="AS45" s="1"/>
  <c r="BW45" s="1"/>
  <c r="AP45"/>
  <c r="AQ45" s="1"/>
  <c r="BV45" s="1"/>
  <c r="AN45"/>
  <c r="AO45" s="1"/>
  <c r="BU45" s="1"/>
  <c r="AL45"/>
  <c r="AM45" s="1"/>
  <c r="BT45" s="1"/>
  <c r="AJ45"/>
  <c r="AK45" s="1"/>
  <c r="BS45" s="1"/>
  <c r="AH45"/>
  <c r="AI45" s="1"/>
  <c r="BR45" s="1"/>
  <c r="AF45"/>
  <c r="AG45" s="1"/>
  <c r="BQ45" s="1"/>
  <c r="BZ45" s="1"/>
  <c r="AD45"/>
  <c r="CG45" s="1"/>
  <c r="AC45"/>
  <c r="AB45"/>
  <c r="CF45" s="1"/>
  <c r="AA45"/>
  <c r="Z45"/>
  <c r="CE45" s="1"/>
  <c r="Y45"/>
  <c r="X45"/>
  <c r="CD45" s="1"/>
  <c r="W45"/>
  <c r="V45"/>
  <c r="AE45" s="1"/>
  <c r="T45"/>
  <c r="U45" s="1"/>
  <c r="CS45" s="1"/>
  <c r="R45"/>
  <c r="S45" s="1"/>
  <c r="CU45" s="1"/>
  <c r="P45"/>
  <c r="Q45" s="1"/>
  <c r="O45"/>
  <c r="E45"/>
  <c r="CD44"/>
  <c r="BV44"/>
  <c r="BR44"/>
  <c r="AW44"/>
  <c r="BY44" s="1"/>
  <c r="AV44"/>
  <c r="AU44"/>
  <c r="BX44" s="1"/>
  <c r="AT44"/>
  <c r="AS44"/>
  <c r="BW44" s="1"/>
  <c r="AR44"/>
  <c r="AQ44"/>
  <c r="AP44"/>
  <c r="AO44"/>
  <c r="BU44" s="1"/>
  <c r="AN44"/>
  <c r="AM44"/>
  <c r="BT44" s="1"/>
  <c r="AL44"/>
  <c r="AK44"/>
  <c r="BS44" s="1"/>
  <c r="AJ44"/>
  <c r="AI44"/>
  <c r="AH44"/>
  <c r="AG44"/>
  <c r="BQ44" s="1"/>
  <c r="AF44"/>
  <c r="AE44"/>
  <c r="AC44"/>
  <c r="AD44" s="1"/>
  <c r="CG44" s="1"/>
  <c r="AA44"/>
  <c r="AB44" s="1"/>
  <c r="CF44" s="1"/>
  <c r="Y44"/>
  <c r="Z44" s="1"/>
  <c r="CE44" s="1"/>
  <c r="W44"/>
  <c r="X44" s="1"/>
  <c r="V44"/>
  <c r="U44"/>
  <c r="T44"/>
  <c r="S44"/>
  <c r="R44"/>
  <c r="Q44"/>
  <c r="CT44" s="1"/>
  <c r="P44"/>
  <c r="O44"/>
  <c r="E44"/>
  <c r="AW43"/>
  <c r="BY43" s="1"/>
  <c r="AV43"/>
  <c r="AU43"/>
  <c r="BX43" s="1"/>
  <c r="AT43"/>
  <c r="AS43"/>
  <c r="BW43" s="1"/>
  <c r="AR43"/>
  <c r="AQ43"/>
  <c r="BV43" s="1"/>
  <c r="AP43"/>
  <c r="AN43"/>
  <c r="AO43" s="1"/>
  <c r="BU43" s="1"/>
  <c r="AL43"/>
  <c r="AM43" s="1"/>
  <c r="BT43" s="1"/>
  <c r="AJ43"/>
  <c r="AK43" s="1"/>
  <c r="BS43" s="1"/>
  <c r="AH43"/>
  <c r="AI43" s="1"/>
  <c r="BR43" s="1"/>
  <c r="AF43"/>
  <c r="AG43" s="1"/>
  <c r="BQ43" s="1"/>
  <c r="BZ43" s="1"/>
  <c r="AD43"/>
  <c r="CG43" s="1"/>
  <c r="AC43"/>
  <c r="AB43"/>
  <c r="CF43" s="1"/>
  <c r="AA43"/>
  <c r="Z43"/>
  <c r="CE43" s="1"/>
  <c r="Y43"/>
  <c r="W43"/>
  <c r="X43" s="1"/>
  <c r="CD43" s="1"/>
  <c r="V43"/>
  <c r="AE43" s="1"/>
  <c r="T43"/>
  <c r="U43" s="1"/>
  <c r="R43"/>
  <c r="S43" s="1"/>
  <c r="P43"/>
  <c r="Q43" s="1"/>
  <c r="O43"/>
  <c r="E43"/>
  <c r="AW42"/>
  <c r="BY42" s="1"/>
  <c r="AV42"/>
  <c r="AU42"/>
  <c r="BX42" s="1"/>
  <c r="AT42"/>
  <c r="AR42"/>
  <c r="AS42" s="1"/>
  <c r="BW42" s="1"/>
  <c r="AP42"/>
  <c r="AQ42" s="1"/>
  <c r="BV42" s="1"/>
  <c r="AN42"/>
  <c r="AO42" s="1"/>
  <c r="BU42" s="1"/>
  <c r="AL42"/>
  <c r="AM42" s="1"/>
  <c r="BT42" s="1"/>
  <c r="AJ42"/>
  <c r="AK42" s="1"/>
  <c r="BS42" s="1"/>
  <c r="AH42"/>
  <c r="AI42" s="1"/>
  <c r="BR42" s="1"/>
  <c r="AF42"/>
  <c r="AG42" s="1"/>
  <c r="BQ42" s="1"/>
  <c r="AD42"/>
  <c r="CG42" s="1"/>
  <c r="AC42"/>
  <c r="AB42"/>
  <c r="CF42" s="1"/>
  <c r="AA42"/>
  <c r="Z42"/>
  <c r="CE42" s="1"/>
  <c r="Y42"/>
  <c r="W42"/>
  <c r="X42" s="1"/>
  <c r="CD42" s="1"/>
  <c r="V42"/>
  <c r="AE42" s="1"/>
  <c r="U42"/>
  <c r="CS42" s="1"/>
  <c r="T42"/>
  <c r="R42"/>
  <c r="S42" s="1"/>
  <c r="P42"/>
  <c r="Q42" s="1"/>
  <c r="O42"/>
  <c r="E42"/>
  <c r="AW41"/>
  <c r="BY41" s="1"/>
  <c r="AV41"/>
  <c r="AU41"/>
  <c r="BX41" s="1"/>
  <c r="AT41"/>
  <c r="AS41"/>
  <c r="BW41" s="1"/>
  <c r="AR41"/>
  <c r="AP41"/>
  <c r="AQ41" s="1"/>
  <c r="BV41" s="1"/>
  <c r="AN41"/>
  <c r="AO41" s="1"/>
  <c r="BU41" s="1"/>
  <c r="AL41"/>
  <c r="AM41" s="1"/>
  <c r="BT41" s="1"/>
  <c r="AJ41"/>
  <c r="AK41" s="1"/>
  <c r="BS41" s="1"/>
  <c r="AH41"/>
  <c r="AI41" s="1"/>
  <c r="BR41" s="1"/>
  <c r="AF41"/>
  <c r="AG41" s="1"/>
  <c r="BQ41" s="1"/>
  <c r="AD41"/>
  <c r="CG41" s="1"/>
  <c r="AC41"/>
  <c r="AB41"/>
  <c r="CF41" s="1"/>
  <c r="AA41"/>
  <c r="Y41"/>
  <c r="Z41" s="1"/>
  <c r="CE41" s="1"/>
  <c r="W41"/>
  <c r="X41" s="1"/>
  <c r="CD41" s="1"/>
  <c r="V41"/>
  <c r="AE41" s="1"/>
  <c r="U41"/>
  <c r="CS41" s="1"/>
  <c r="T41"/>
  <c r="S41"/>
  <c r="CU41" s="1"/>
  <c r="R41"/>
  <c r="Q41"/>
  <c r="CT41" s="1"/>
  <c r="P41"/>
  <c r="O41"/>
  <c r="E41"/>
  <c r="AV40"/>
  <c r="AW40" s="1"/>
  <c r="BY40" s="1"/>
  <c r="AT40"/>
  <c r="AU40" s="1"/>
  <c r="BX40" s="1"/>
  <c r="AR40"/>
  <c r="AS40" s="1"/>
  <c r="BW40" s="1"/>
  <c r="AP40"/>
  <c r="AQ40" s="1"/>
  <c r="BV40" s="1"/>
  <c r="AN40"/>
  <c r="AO40" s="1"/>
  <c r="BU40" s="1"/>
  <c r="AL40"/>
  <c r="AM40" s="1"/>
  <c r="BT40" s="1"/>
  <c r="AJ40"/>
  <c r="AK40" s="1"/>
  <c r="BS40" s="1"/>
  <c r="AH40"/>
  <c r="AI40" s="1"/>
  <c r="BR40" s="1"/>
  <c r="AF40"/>
  <c r="AG40" s="1"/>
  <c r="BQ40" s="1"/>
  <c r="AD40"/>
  <c r="CG40" s="1"/>
  <c r="AC40"/>
  <c r="AB40"/>
  <c r="CF40" s="1"/>
  <c r="AA40"/>
  <c r="Z40"/>
  <c r="CE40" s="1"/>
  <c r="Y40"/>
  <c r="X40"/>
  <c r="CD40" s="1"/>
  <c r="W40"/>
  <c r="V40"/>
  <c r="AE40" s="1"/>
  <c r="T40"/>
  <c r="U40" s="1"/>
  <c r="R40"/>
  <c r="S40" s="1"/>
  <c r="P40"/>
  <c r="Q40" s="1"/>
  <c r="O40"/>
  <c r="E40"/>
  <c r="AW39"/>
  <c r="BY39" s="1"/>
  <c r="AV39"/>
  <c r="AU39"/>
  <c r="BX39" s="1"/>
  <c r="AT39"/>
  <c r="AS39"/>
  <c r="BW39" s="1"/>
  <c r="AR39"/>
  <c r="AQ39"/>
  <c r="BV39" s="1"/>
  <c r="AP39"/>
  <c r="AO39"/>
  <c r="BU39" s="1"/>
  <c r="AN39"/>
  <c r="AM39"/>
  <c r="BT39" s="1"/>
  <c r="AL39"/>
  <c r="AK39"/>
  <c r="BS39" s="1"/>
  <c r="AJ39"/>
  <c r="AH39"/>
  <c r="AI39" s="1"/>
  <c r="BR39" s="1"/>
  <c r="AF39"/>
  <c r="AG39" s="1"/>
  <c r="BQ39" s="1"/>
  <c r="BZ39" s="1"/>
  <c r="AC39"/>
  <c r="AD39" s="1"/>
  <c r="CG39" s="1"/>
  <c r="AA39"/>
  <c r="AB39" s="1"/>
  <c r="CF39" s="1"/>
  <c r="Y39"/>
  <c r="Z39" s="1"/>
  <c r="CE39" s="1"/>
  <c r="W39"/>
  <c r="X39" s="1"/>
  <c r="CD39" s="1"/>
  <c r="V39"/>
  <c r="AE39" s="1"/>
  <c r="U39"/>
  <c r="CS39" s="1"/>
  <c r="T39"/>
  <c r="S39"/>
  <c r="CU39" s="1"/>
  <c r="R39"/>
  <c r="Q39"/>
  <c r="CT39" s="1"/>
  <c r="P39"/>
  <c r="O39"/>
  <c r="E39"/>
  <c r="AV38"/>
  <c r="AW38" s="1"/>
  <c r="BY38" s="1"/>
  <c r="AT38"/>
  <c r="AU38" s="1"/>
  <c r="BX38" s="1"/>
  <c r="AR38"/>
  <c r="AS38" s="1"/>
  <c r="BW38" s="1"/>
  <c r="AP38"/>
  <c r="AQ38" s="1"/>
  <c r="BV38" s="1"/>
  <c r="AN38"/>
  <c r="AO38" s="1"/>
  <c r="BU38" s="1"/>
  <c r="AL38"/>
  <c r="AM38" s="1"/>
  <c r="BT38" s="1"/>
  <c r="AJ38"/>
  <c r="AK38" s="1"/>
  <c r="BS38" s="1"/>
  <c r="AH38"/>
  <c r="AI38" s="1"/>
  <c r="BR38" s="1"/>
  <c r="AF38"/>
  <c r="AG38" s="1"/>
  <c r="BQ38" s="1"/>
  <c r="BZ38" s="1"/>
  <c r="AD38"/>
  <c r="CG38" s="1"/>
  <c r="AC38"/>
  <c r="AB38"/>
  <c r="CF38" s="1"/>
  <c r="AA38"/>
  <c r="Z38"/>
  <c r="CE38" s="1"/>
  <c r="Y38"/>
  <c r="X38"/>
  <c r="CD38" s="1"/>
  <c r="W38"/>
  <c r="V38"/>
  <c r="AE38" s="1"/>
  <c r="T38"/>
  <c r="U38" s="1"/>
  <c r="R38"/>
  <c r="S38" s="1"/>
  <c r="P38"/>
  <c r="Q38" s="1"/>
  <c r="O38"/>
  <c r="E38"/>
  <c r="AW37"/>
  <c r="BY37" s="1"/>
  <c r="AV37"/>
  <c r="AU37"/>
  <c r="BX37" s="1"/>
  <c r="AT37"/>
  <c r="AS37"/>
  <c r="BW37" s="1"/>
  <c r="AR37"/>
  <c r="AQ37"/>
  <c r="BV37" s="1"/>
  <c r="AP37"/>
  <c r="AO37"/>
  <c r="BU37" s="1"/>
  <c r="AN37"/>
  <c r="AM37"/>
  <c r="BT37" s="1"/>
  <c r="AL37"/>
  <c r="AK37"/>
  <c r="BS37" s="1"/>
  <c r="AJ37"/>
  <c r="AI37"/>
  <c r="BR37" s="1"/>
  <c r="AH37"/>
  <c r="AG37"/>
  <c r="BQ37" s="1"/>
  <c r="BZ37" s="1"/>
  <c r="AF37"/>
  <c r="AE37"/>
  <c r="AC37"/>
  <c r="AD37" s="1"/>
  <c r="CG37" s="1"/>
  <c r="AA37"/>
  <c r="AB37" s="1"/>
  <c r="CF37" s="1"/>
  <c r="Y37"/>
  <c r="Z37" s="1"/>
  <c r="CE37" s="1"/>
  <c r="W37"/>
  <c r="X37" s="1"/>
  <c r="CD37" s="1"/>
  <c r="V37"/>
  <c r="U37"/>
  <c r="CS37" s="1"/>
  <c r="T37"/>
  <c r="S37"/>
  <c r="CU37" s="1"/>
  <c r="R37"/>
  <c r="Q37"/>
  <c r="CT37" s="1"/>
  <c r="P37"/>
  <c r="O37"/>
  <c r="E37"/>
  <c r="AV36"/>
  <c r="AW36" s="1"/>
  <c r="BY36" s="1"/>
  <c r="AT36"/>
  <c r="AU36" s="1"/>
  <c r="BX36" s="1"/>
  <c r="AR36"/>
  <c r="AS36" s="1"/>
  <c r="BW36" s="1"/>
  <c r="AP36"/>
  <c r="AQ36" s="1"/>
  <c r="BV36" s="1"/>
  <c r="AN36"/>
  <c r="AO36" s="1"/>
  <c r="BU36" s="1"/>
  <c r="AL36"/>
  <c r="AM36" s="1"/>
  <c r="BT36" s="1"/>
  <c r="AJ36"/>
  <c r="AK36" s="1"/>
  <c r="BS36" s="1"/>
  <c r="AH36"/>
  <c r="AI36" s="1"/>
  <c r="BR36" s="1"/>
  <c r="AF36"/>
  <c r="AG36" s="1"/>
  <c r="BQ36" s="1"/>
  <c r="BZ36" s="1"/>
  <c r="AD36"/>
  <c r="CG36" s="1"/>
  <c r="AC36"/>
  <c r="AB36"/>
  <c r="CF36" s="1"/>
  <c r="AA36"/>
  <c r="Z36"/>
  <c r="CE36" s="1"/>
  <c r="Y36"/>
  <c r="X36"/>
  <c r="CD36" s="1"/>
  <c r="W36"/>
  <c r="V36"/>
  <c r="AE36" s="1"/>
  <c r="T36"/>
  <c r="U36" s="1"/>
  <c r="R36"/>
  <c r="S36" s="1"/>
  <c r="P36"/>
  <c r="Q36" s="1"/>
  <c r="O36"/>
  <c r="E36"/>
  <c r="AW35"/>
  <c r="BY35" s="1"/>
  <c r="AV35"/>
  <c r="AU35"/>
  <c r="BX35" s="1"/>
  <c r="AT35"/>
  <c r="AS35"/>
  <c r="BW35" s="1"/>
  <c r="AR35"/>
  <c r="AQ35"/>
  <c r="BV35" s="1"/>
  <c r="AP35"/>
  <c r="AO35"/>
  <c r="BU35" s="1"/>
  <c r="AN35"/>
  <c r="AM35"/>
  <c r="BT35" s="1"/>
  <c r="AL35"/>
  <c r="AK35"/>
  <c r="BS35" s="1"/>
  <c r="AJ35"/>
  <c r="AI35"/>
  <c r="BR35" s="1"/>
  <c r="AH35"/>
  <c r="AG35"/>
  <c r="BQ35" s="1"/>
  <c r="BZ35" s="1"/>
  <c r="AF35"/>
  <c r="AE35"/>
  <c r="AC35"/>
  <c r="AD35" s="1"/>
  <c r="CG35" s="1"/>
  <c r="AA35"/>
  <c r="AB35" s="1"/>
  <c r="CF35" s="1"/>
  <c r="Y35"/>
  <c r="Z35" s="1"/>
  <c r="CE35" s="1"/>
  <c r="W35"/>
  <c r="X35" s="1"/>
  <c r="CD35" s="1"/>
  <c r="V35"/>
  <c r="U35"/>
  <c r="CS35" s="1"/>
  <c r="T35"/>
  <c r="S35"/>
  <c r="CU35" s="1"/>
  <c r="R35"/>
  <c r="Q35"/>
  <c r="CT35" s="1"/>
  <c r="P35"/>
  <c r="O35"/>
  <c r="E35"/>
  <c r="AV34"/>
  <c r="AW34" s="1"/>
  <c r="BY34" s="1"/>
  <c r="AT34"/>
  <c r="AU34" s="1"/>
  <c r="BX34" s="1"/>
  <c r="AR34"/>
  <c r="AS34" s="1"/>
  <c r="BW34" s="1"/>
  <c r="AP34"/>
  <c r="AQ34" s="1"/>
  <c r="BV34" s="1"/>
  <c r="AN34"/>
  <c r="AO34" s="1"/>
  <c r="BU34" s="1"/>
  <c r="AL34"/>
  <c r="AM34" s="1"/>
  <c r="BT34" s="1"/>
  <c r="AJ34"/>
  <c r="AK34" s="1"/>
  <c r="BS34" s="1"/>
  <c r="AH34"/>
  <c r="AI34" s="1"/>
  <c r="BR34" s="1"/>
  <c r="AF34"/>
  <c r="AG34" s="1"/>
  <c r="BQ34" s="1"/>
  <c r="BZ34" s="1"/>
  <c r="AD34"/>
  <c r="CG34" s="1"/>
  <c r="AC34"/>
  <c r="AB34"/>
  <c r="CF34" s="1"/>
  <c r="AA34"/>
  <c r="Z34"/>
  <c r="CE34" s="1"/>
  <c r="Y34"/>
  <c r="X34"/>
  <c r="CD34" s="1"/>
  <c r="W34"/>
  <c r="V34"/>
  <c r="AE34" s="1"/>
  <c r="T34"/>
  <c r="U34" s="1"/>
  <c r="R34"/>
  <c r="S34" s="1"/>
  <c r="P34"/>
  <c r="Q34" s="1"/>
  <c r="O34"/>
  <c r="E34"/>
  <c r="AW33"/>
  <c r="BY33" s="1"/>
  <c r="AV33"/>
  <c r="AU33"/>
  <c r="BX33" s="1"/>
  <c r="AT33"/>
  <c r="AS33"/>
  <c r="BW33" s="1"/>
  <c r="AR33"/>
  <c r="AQ33"/>
  <c r="BV33" s="1"/>
  <c r="AP33"/>
  <c r="AO33"/>
  <c r="BU33" s="1"/>
  <c r="AN33"/>
  <c r="AM33"/>
  <c r="BT33" s="1"/>
  <c r="AL33"/>
  <c r="AK33"/>
  <c r="BS33" s="1"/>
  <c r="AJ33"/>
  <c r="AI33"/>
  <c r="BR33" s="1"/>
  <c r="AH33"/>
  <c r="AG33"/>
  <c r="BQ33" s="1"/>
  <c r="BZ33" s="1"/>
  <c r="AF33"/>
  <c r="AE33"/>
  <c r="AC33"/>
  <c r="AD33" s="1"/>
  <c r="CG33" s="1"/>
  <c r="AA33"/>
  <c r="AB33" s="1"/>
  <c r="CF33" s="1"/>
  <c r="Y33"/>
  <c r="Z33" s="1"/>
  <c r="CE33" s="1"/>
  <c r="W33"/>
  <c r="X33" s="1"/>
  <c r="CD33" s="1"/>
  <c r="V33"/>
  <c r="U33"/>
  <c r="CS33" s="1"/>
  <c r="T33"/>
  <c r="S33"/>
  <c r="CU33" s="1"/>
  <c r="R33"/>
  <c r="Q33"/>
  <c r="CT33" s="1"/>
  <c r="P33"/>
  <c r="O33"/>
  <c r="AW32"/>
  <c r="BY32" s="1"/>
  <c r="AV32"/>
  <c r="AU32"/>
  <c r="BX32" s="1"/>
  <c r="AT32"/>
  <c r="AS32"/>
  <c r="BW32" s="1"/>
  <c r="AR32"/>
  <c r="AQ32"/>
  <c r="BV32" s="1"/>
  <c r="AP32"/>
  <c r="AO32"/>
  <c r="BU32" s="1"/>
  <c r="AN32"/>
  <c r="AM32"/>
  <c r="BT32" s="1"/>
  <c r="AL32"/>
  <c r="AK32"/>
  <c r="BS32" s="1"/>
  <c r="AJ32"/>
  <c r="AI32"/>
  <c r="BR32" s="1"/>
  <c r="AH32"/>
  <c r="AG32"/>
  <c r="BQ32" s="1"/>
  <c r="BZ32" s="1"/>
  <c r="AF32"/>
  <c r="AE32"/>
  <c r="AC32"/>
  <c r="AD32" s="1"/>
  <c r="CG32" s="1"/>
  <c r="AA32"/>
  <c r="AB32" s="1"/>
  <c r="CF32" s="1"/>
  <c r="Y32"/>
  <c r="Z32" s="1"/>
  <c r="CE32" s="1"/>
  <c r="W32"/>
  <c r="X32" s="1"/>
  <c r="CD32" s="1"/>
  <c r="V32"/>
  <c r="U32"/>
  <c r="CS32" s="1"/>
  <c r="T32"/>
  <c r="S32"/>
  <c r="CU32" s="1"/>
  <c r="R32"/>
  <c r="Q32"/>
  <c r="CT32" s="1"/>
  <c r="P32"/>
  <c r="O32"/>
  <c r="E32"/>
  <c r="AV31"/>
  <c r="AW31" s="1"/>
  <c r="BY31" s="1"/>
  <c r="AT31"/>
  <c r="AU31" s="1"/>
  <c r="BX31" s="1"/>
  <c r="AR31"/>
  <c r="AS31" s="1"/>
  <c r="BW31" s="1"/>
  <c r="AP31"/>
  <c r="AQ31" s="1"/>
  <c r="BV31" s="1"/>
  <c r="AN31"/>
  <c r="AO31" s="1"/>
  <c r="BU31" s="1"/>
  <c r="AL31"/>
  <c r="AM31" s="1"/>
  <c r="BT31" s="1"/>
  <c r="AJ31"/>
  <c r="AK31" s="1"/>
  <c r="BS31" s="1"/>
  <c r="AH31"/>
  <c r="AI31" s="1"/>
  <c r="BR31" s="1"/>
  <c r="AF31"/>
  <c r="AG31" s="1"/>
  <c r="BQ31" s="1"/>
  <c r="BZ31" s="1"/>
  <c r="AD31"/>
  <c r="CG31" s="1"/>
  <c r="AC31"/>
  <c r="AB31"/>
  <c r="CF31" s="1"/>
  <c r="AA31"/>
  <c r="Z31"/>
  <c r="CE31" s="1"/>
  <c r="Y31"/>
  <c r="X31"/>
  <c r="CD31" s="1"/>
  <c r="W31"/>
  <c r="V31"/>
  <c r="AE31" s="1"/>
  <c r="T31"/>
  <c r="U31" s="1"/>
  <c r="R31"/>
  <c r="S31" s="1"/>
  <c r="P31"/>
  <c r="Q31" s="1"/>
  <c r="O31"/>
  <c r="E31"/>
  <c r="CD30"/>
  <c r="BV30"/>
  <c r="BR30"/>
  <c r="BZ30" s="1"/>
  <c r="AW30"/>
  <c r="BY30" s="1"/>
  <c r="AV30"/>
  <c r="AU30"/>
  <c r="BX30" s="1"/>
  <c r="AT30"/>
  <c r="AS30"/>
  <c r="BW30" s="1"/>
  <c r="AR30"/>
  <c r="AQ30"/>
  <c r="AP30"/>
  <c r="AO30"/>
  <c r="BU30" s="1"/>
  <c r="AN30"/>
  <c r="AM30"/>
  <c r="BT30" s="1"/>
  <c r="AL30"/>
  <c r="AK30"/>
  <c r="BS30" s="1"/>
  <c r="AJ30"/>
  <c r="AI30"/>
  <c r="AH30"/>
  <c r="AG30"/>
  <c r="BQ30" s="1"/>
  <c r="AF30"/>
  <c r="AE30"/>
  <c r="AC30"/>
  <c r="AD30" s="1"/>
  <c r="CG30" s="1"/>
  <c r="AA30"/>
  <c r="AB30" s="1"/>
  <c r="CF30" s="1"/>
  <c r="Y30"/>
  <c r="Z30" s="1"/>
  <c r="CE30" s="1"/>
  <c r="W30"/>
  <c r="X30" s="1"/>
  <c r="V30"/>
  <c r="U30"/>
  <c r="T30"/>
  <c r="S30"/>
  <c r="R30"/>
  <c r="Q30"/>
  <c r="CT30" s="1"/>
  <c r="P30"/>
  <c r="O30"/>
  <c r="E30"/>
  <c r="AV29"/>
  <c r="AW29" s="1"/>
  <c r="BY29" s="1"/>
  <c r="AT29"/>
  <c r="AU29" s="1"/>
  <c r="BX29" s="1"/>
  <c r="AR29"/>
  <c r="AS29" s="1"/>
  <c r="BW29" s="1"/>
  <c r="AP29"/>
  <c r="AQ29" s="1"/>
  <c r="BV29" s="1"/>
  <c r="AN29"/>
  <c r="AO29" s="1"/>
  <c r="BU29" s="1"/>
  <c r="AL29"/>
  <c r="AM29" s="1"/>
  <c r="BT29" s="1"/>
  <c r="AJ29"/>
  <c r="AK29" s="1"/>
  <c r="BS29" s="1"/>
  <c r="AH29"/>
  <c r="AI29" s="1"/>
  <c r="BR29" s="1"/>
  <c r="AF29"/>
  <c r="AG29" s="1"/>
  <c r="BQ29" s="1"/>
  <c r="BZ29" s="1"/>
  <c r="AD29"/>
  <c r="CG29" s="1"/>
  <c r="AC29"/>
  <c r="AB29"/>
  <c r="CF29" s="1"/>
  <c r="AA29"/>
  <c r="Z29"/>
  <c r="CE29" s="1"/>
  <c r="Y29"/>
  <c r="X29"/>
  <c r="CD29" s="1"/>
  <c r="W29"/>
  <c r="V29"/>
  <c r="AE29" s="1"/>
  <c r="T29"/>
  <c r="U29" s="1"/>
  <c r="CS29" s="1"/>
  <c r="R29"/>
  <c r="S29" s="1"/>
  <c r="CU29" s="1"/>
  <c r="P29"/>
  <c r="Q29" s="1"/>
  <c r="O29"/>
  <c r="BY28"/>
  <c r="AV28"/>
  <c r="AW28" s="1"/>
  <c r="AT28"/>
  <c r="AU28" s="1"/>
  <c r="BX28" s="1"/>
  <c r="AR28"/>
  <c r="AS28" s="1"/>
  <c r="BW28" s="1"/>
  <c r="AP28"/>
  <c r="AQ28" s="1"/>
  <c r="BV28" s="1"/>
  <c r="AN28"/>
  <c r="AO28" s="1"/>
  <c r="BU28" s="1"/>
  <c r="AL28"/>
  <c r="AM28" s="1"/>
  <c r="BT28" s="1"/>
  <c r="AJ28"/>
  <c r="AK28" s="1"/>
  <c r="BS28" s="1"/>
  <c r="AH28"/>
  <c r="AI28" s="1"/>
  <c r="BR28" s="1"/>
  <c r="AF28"/>
  <c r="AG28" s="1"/>
  <c r="BQ28" s="1"/>
  <c r="BZ28" s="1"/>
  <c r="AD28"/>
  <c r="CG28" s="1"/>
  <c r="AC28"/>
  <c r="AB28"/>
  <c r="CF28" s="1"/>
  <c r="AA28"/>
  <c r="Z28"/>
  <c r="CE28" s="1"/>
  <c r="Y28"/>
  <c r="X28"/>
  <c r="CD28" s="1"/>
  <c r="W28"/>
  <c r="V28"/>
  <c r="AE28" s="1"/>
  <c r="T28"/>
  <c r="U28" s="1"/>
  <c r="CS28" s="1"/>
  <c r="R28"/>
  <c r="S28" s="1"/>
  <c r="CU28" s="1"/>
  <c r="P28"/>
  <c r="Q28" s="1"/>
  <c r="O28"/>
  <c r="E28"/>
  <c r="AW27"/>
  <c r="BY27" s="1"/>
  <c r="AV27"/>
  <c r="AU27"/>
  <c r="BX27" s="1"/>
  <c r="AT27"/>
  <c r="AS27"/>
  <c r="BW27" s="1"/>
  <c r="AR27"/>
  <c r="AQ27"/>
  <c r="BV27" s="1"/>
  <c r="AP27"/>
  <c r="AO27"/>
  <c r="BU27" s="1"/>
  <c r="AN27"/>
  <c r="AM27"/>
  <c r="BT27" s="1"/>
  <c r="AL27"/>
  <c r="AK27"/>
  <c r="BS27" s="1"/>
  <c r="AJ27"/>
  <c r="AI27"/>
  <c r="BR27" s="1"/>
  <c r="AH27"/>
  <c r="AG27"/>
  <c r="BQ27" s="1"/>
  <c r="BZ27" s="1"/>
  <c r="AF27"/>
  <c r="AE27"/>
  <c r="AC27"/>
  <c r="AD27" s="1"/>
  <c r="CG27" s="1"/>
  <c r="AA27"/>
  <c r="AB27" s="1"/>
  <c r="CF27" s="1"/>
  <c r="Y27"/>
  <c r="Z27" s="1"/>
  <c r="CE27" s="1"/>
  <c r="W27"/>
  <c r="X27" s="1"/>
  <c r="CD27" s="1"/>
  <c r="V27"/>
  <c r="U27"/>
  <c r="T27"/>
  <c r="S27"/>
  <c r="R27"/>
  <c r="Q27"/>
  <c r="CT27" s="1"/>
  <c r="P27"/>
  <c r="O27"/>
  <c r="E27"/>
  <c r="BY26"/>
  <c r="AV26"/>
  <c r="AW26" s="1"/>
  <c r="AT26"/>
  <c r="AU26" s="1"/>
  <c r="BX26" s="1"/>
  <c r="AR26"/>
  <c r="AS26" s="1"/>
  <c r="BW26" s="1"/>
  <c r="AP26"/>
  <c r="AQ26" s="1"/>
  <c r="BV26" s="1"/>
  <c r="AN26"/>
  <c r="AO26" s="1"/>
  <c r="BU26" s="1"/>
  <c r="AL26"/>
  <c r="AM26" s="1"/>
  <c r="BT26" s="1"/>
  <c r="AJ26"/>
  <c r="AK26" s="1"/>
  <c r="BS26" s="1"/>
  <c r="AH26"/>
  <c r="AI26" s="1"/>
  <c r="BR26" s="1"/>
  <c r="AF26"/>
  <c r="AG26" s="1"/>
  <c r="BQ26" s="1"/>
  <c r="BZ26" s="1"/>
  <c r="AD26"/>
  <c r="CG26" s="1"/>
  <c r="AC26"/>
  <c r="AB26"/>
  <c r="CF26" s="1"/>
  <c r="AA26"/>
  <c r="Z26"/>
  <c r="CE26" s="1"/>
  <c r="Y26"/>
  <c r="X26"/>
  <c r="CD26" s="1"/>
  <c r="W26"/>
  <c r="V26"/>
  <c r="AE26" s="1"/>
  <c r="T26"/>
  <c r="U26" s="1"/>
  <c r="CS26" s="1"/>
  <c r="R26"/>
  <c r="S26" s="1"/>
  <c r="CU26" s="1"/>
  <c r="P26"/>
  <c r="Q26" s="1"/>
  <c r="O26"/>
  <c r="E26"/>
  <c r="AV25"/>
  <c r="AW25" s="1"/>
  <c r="BY25" s="1"/>
  <c r="AT25"/>
  <c r="AU25" s="1"/>
  <c r="BX25" s="1"/>
  <c r="AR25"/>
  <c r="AS25" s="1"/>
  <c r="BW25" s="1"/>
  <c r="AP25"/>
  <c r="AQ25" s="1"/>
  <c r="BV25" s="1"/>
  <c r="AN25"/>
  <c r="AO25" s="1"/>
  <c r="BU25" s="1"/>
  <c r="AL25"/>
  <c r="AM25" s="1"/>
  <c r="BT25" s="1"/>
  <c r="AJ25"/>
  <c r="AK25" s="1"/>
  <c r="BS25" s="1"/>
  <c r="AH25"/>
  <c r="AI25" s="1"/>
  <c r="BR25" s="1"/>
  <c r="AF25"/>
  <c r="AG25" s="1"/>
  <c r="BQ25" s="1"/>
  <c r="AD25"/>
  <c r="CG25" s="1"/>
  <c r="AC25"/>
  <c r="AB25"/>
  <c r="CF25" s="1"/>
  <c r="AA25"/>
  <c r="Z25"/>
  <c r="CE25" s="1"/>
  <c r="Y25"/>
  <c r="X25"/>
  <c r="CD25" s="1"/>
  <c r="W25"/>
  <c r="V25"/>
  <c r="AE25" s="1"/>
  <c r="T25"/>
  <c r="U25" s="1"/>
  <c r="R25"/>
  <c r="S25" s="1"/>
  <c r="P25"/>
  <c r="Q25" s="1"/>
  <c r="O25"/>
  <c r="E25"/>
  <c r="AW24"/>
  <c r="BY24" s="1"/>
  <c r="AV24"/>
  <c r="AU24"/>
  <c r="BX24" s="1"/>
  <c r="AT24"/>
  <c r="AS24"/>
  <c r="BW24" s="1"/>
  <c r="AR24"/>
  <c r="AQ24"/>
  <c r="BV24" s="1"/>
  <c r="AP24"/>
  <c r="AO24"/>
  <c r="BU24" s="1"/>
  <c r="AN24"/>
  <c r="AM24"/>
  <c r="BT24" s="1"/>
  <c r="AL24"/>
  <c r="AK24"/>
  <c r="BS24" s="1"/>
  <c r="AJ24"/>
  <c r="AI24"/>
  <c r="BR24" s="1"/>
  <c r="AH24"/>
  <c r="AG24"/>
  <c r="BQ24" s="1"/>
  <c r="BZ24" s="1"/>
  <c r="AF24"/>
  <c r="AC24"/>
  <c r="AD24" s="1"/>
  <c r="CG24" s="1"/>
  <c r="AA24"/>
  <c r="AB24" s="1"/>
  <c r="CF24" s="1"/>
  <c r="Y24"/>
  <c r="Z24" s="1"/>
  <c r="CE24" s="1"/>
  <c r="W24"/>
  <c r="X24" s="1"/>
  <c r="CD24" s="1"/>
  <c r="V24"/>
  <c r="AE24" s="1"/>
  <c r="U24"/>
  <c r="CS24" s="1"/>
  <c r="T24"/>
  <c r="S24"/>
  <c r="CU24" s="1"/>
  <c r="R24"/>
  <c r="Q24"/>
  <c r="CT24" s="1"/>
  <c r="P24"/>
  <c r="O24"/>
  <c r="E24"/>
  <c r="AV23"/>
  <c r="AW23" s="1"/>
  <c r="BY23" s="1"/>
  <c r="AT23"/>
  <c r="AU23" s="1"/>
  <c r="BX23" s="1"/>
  <c r="AR23"/>
  <c r="AS23" s="1"/>
  <c r="BW23" s="1"/>
  <c r="AP23"/>
  <c r="AQ23" s="1"/>
  <c r="BV23" s="1"/>
  <c r="AN23"/>
  <c r="AO23" s="1"/>
  <c r="BU23" s="1"/>
  <c r="AL23"/>
  <c r="AM23" s="1"/>
  <c r="BT23" s="1"/>
  <c r="AJ23"/>
  <c r="AK23" s="1"/>
  <c r="BS23" s="1"/>
  <c r="AH23"/>
  <c r="AI23" s="1"/>
  <c r="BR23" s="1"/>
  <c r="AF23"/>
  <c r="AG23" s="1"/>
  <c r="BQ23" s="1"/>
  <c r="AD23"/>
  <c r="CG23" s="1"/>
  <c r="AC23"/>
  <c r="AB23"/>
  <c r="CF23" s="1"/>
  <c r="AA23"/>
  <c r="Z23"/>
  <c r="CE23" s="1"/>
  <c r="Y23"/>
  <c r="X23"/>
  <c r="CD23" s="1"/>
  <c r="W23"/>
  <c r="V23"/>
  <c r="AE23" s="1"/>
  <c r="T23"/>
  <c r="U23" s="1"/>
  <c r="R23"/>
  <c r="S23" s="1"/>
  <c r="P23"/>
  <c r="Q23" s="1"/>
  <c r="O23"/>
  <c r="E23"/>
  <c r="AW22"/>
  <c r="BY22" s="1"/>
  <c r="AV22"/>
  <c r="AU22"/>
  <c r="BX22" s="1"/>
  <c r="AT22"/>
  <c r="AS22"/>
  <c r="BW22" s="1"/>
  <c r="AR22"/>
  <c r="AQ22"/>
  <c r="BV22" s="1"/>
  <c r="AP22"/>
  <c r="AO22"/>
  <c r="BU22" s="1"/>
  <c r="AN22"/>
  <c r="AM22"/>
  <c r="BT22" s="1"/>
  <c r="AL22"/>
  <c r="AK22"/>
  <c r="BS22" s="1"/>
  <c r="AJ22"/>
  <c r="AI22"/>
  <c r="BR22" s="1"/>
  <c r="AH22"/>
  <c r="AG22"/>
  <c r="BQ22" s="1"/>
  <c r="BZ22" s="1"/>
  <c r="AF22"/>
  <c r="AE22"/>
  <c r="AC22"/>
  <c r="AD22" s="1"/>
  <c r="CG22" s="1"/>
  <c r="AA22"/>
  <c r="AB22" s="1"/>
  <c r="CF22" s="1"/>
  <c r="Y22"/>
  <c r="Z22" s="1"/>
  <c r="CE22" s="1"/>
  <c r="W22"/>
  <c r="X22" s="1"/>
  <c r="CD22" s="1"/>
  <c r="V22"/>
  <c r="U22"/>
  <c r="CS22" s="1"/>
  <c r="T22"/>
  <c r="S22"/>
  <c r="CU22" s="1"/>
  <c r="R22"/>
  <c r="Q22"/>
  <c r="CT22" s="1"/>
  <c r="P22"/>
  <c r="O22"/>
  <c r="E22"/>
  <c r="AV21"/>
  <c r="AW21" s="1"/>
  <c r="BY21" s="1"/>
  <c r="AT21"/>
  <c r="AU21" s="1"/>
  <c r="BX21" s="1"/>
  <c r="AR21"/>
  <c r="AS21" s="1"/>
  <c r="BW21" s="1"/>
  <c r="AP21"/>
  <c r="AQ21" s="1"/>
  <c r="BV21" s="1"/>
  <c r="AN21"/>
  <c r="AO21" s="1"/>
  <c r="BU21" s="1"/>
  <c r="AL21"/>
  <c r="AM21" s="1"/>
  <c r="BT21" s="1"/>
  <c r="AJ21"/>
  <c r="AK21" s="1"/>
  <c r="BS21" s="1"/>
  <c r="AH21"/>
  <c r="AI21" s="1"/>
  <c r="BR21" s="1"/>
  <c r="AF21"/>
  <c r="AG21" s="1"/>
  <c r="BQ21" s="1"/>
  <c r="AD21"/>
  <c r="CG21" s="1"/>
  <c r="AC21"/>
  <c r="AB21"/>
  <c r="CF21" s="1"/>
  <c r="AA21"/>
  <c r="Z21"/>
  <c r="CE21" s="1"/>
  <c r="Y21"/>
  <c r="X21"/>
  <c r="CD21" s="1"/>
  <c r="W21"/>
  <c r="V21"/>
  <c r="AE21" s="1"/>
  <c r="T21"/>
  <c r="U21" s="1"/>
  <c r="R21"/>
  <c r="S21" s="1"/>
  <c r="P21"/>
  <c r="Q21" s="1"/>
  <c r="O21"/>
  <c r="E21"/>
  <c r="AW20"/>
  <c r="BY20" s="1"/>
  <c r="AV20"/>
  <c r="AU20"/>
  <c r="BX20" s="1"/>
  <c r="AT20"/>
  <c r="AS20"/>
  <c r="BW20" s="1"/>
  <c r="AR20"/>
  <c r="AQ20"/>
  <c r="BV20" s="1"/>
  <c r="AP20"/>
  <c r="AO20"/>
  <c r="BU20" s="1"/>
  <c r="AN20"/>
  <c r="AM20"/>
  <c r="BT20" s="1"/>
  <c r="AL20"/>
  <c r="AK20"/>
  <c r="BS20" s="1"/>
  <c r="AJ20"/>
  <c r="AI20"/>
  <c r="BR20" s="1"/>
  <c r="AH20"/>
  <c r="AG20"/>
  <c r="BQ20" s="1"/>
  <c r="BZ20" s="1"/>
  <c r="AF20"/>
  <c r="AE20"/>
  <c r="AC20"/>
  <c r="AD20" s="1"/>
  <c r="CG20" s="1"/>
  <c r="AA20"/>
  <c r="AB20" s="1"/>
  <c r="CF20" s="1"/>
  <c r="Y20"/>
  <c r="Z20" s="1"/>
  <c r="CE20" s="1"/>
  <c r="W20"/>
  <c r="X20" s="1"/>
  <c r="CD20" s="1"/>
  <c r="V20"/>
  <c r="U20"/>
  <c r="CS20" s="1"/>
  <c r="T20"/>
  <c r="S20"/>
  <c r="CU20" s="1"/>
  <c r="R20"/>
  <c r="Q20"/>
  <c r="CT20" s="1"/>
  <c r="P20"/>
  <c r="O20"/>
  <c r="E20"/>
  <c r="AV19"/>
  <c r="AW19" s="1"/>
  <c r="BY19" s="1"/>
  <c r="AT19"/>
  <c r="AU19" s="1"/>
  <c r="BX19" s="1"/>
  <c r="AR19"/>
  <c r="AS19" s="1"/>
  <c r="BW19" s="1"/>
  <c r="AP19"/>
  <c r="AQ19" s="1"/>
  <c r="BV19" s="1"/>
  <c r="AN19"/>
  <c r="AO19" s="1"/>
  <c r="BU19" s="1"/>
  <c r="AL19"/>
  <c r="AM19" s="1"/>
  <c r="BT19" s="1"/>
  <c r="AJ19"/>
  <c r="AK19" s="1"/>
  <c r="BS19" s="1"/>
  <c r="AH19"/>
  <c r="AI19" s="1"/>
  <c r="BR19" s="1"/>
  <c r="AF19"/>
  <c r="AG19" s="1"/>
  <c r="BQ19" s="1"/>
  <c r="AD19"/>
  <c r="CG19" s="1"/>
  <c r="AC19"/>
  <c r="AB19"/>
  <c r="CF19" s="1"/>
  <c r="AA19"/>
  <c r="Z19"/>
  <c r="CE19" s="1"/>
  <c r="Y19"/>
  <c r="X19"/>
  <c r="CD19" s="1"/>
  <c r="W19"/>
  <c r="V19"/>
  <c r="AE19" s="1"/>
  <c r="T19"/>
  <c r="U19" s="1"/>
  <c r="R19"/>
  <c r="S19" s="1"/>
  <c r="P19"/>
  <c r="Q19" s="1"/>
  <c r="O19"/>
  <c r="E19"/>
  <c r="AW18"/>
  <c r="BY18" s="1"/>
  <c r="AV18"/>
  <c r="AU18"/>
  <c r="BX18" s="1"/>
  <c r="AT18"/>
  <c r="AS18"/>
  <c r="BW18" s="1"/>
  <c r="AR18"/>
  <c r="AQ18"/>
  <c r="BV18" s="1"/>
  <c r="AP18"/>
  <c r="AO18"/>
  <c r="BU18" s="1"/>
  <c r="AN18"/>
  <c r="AM18"/>
  <c r="BT18" s="1"/>
  <c r="AL18"/>
  <c r="AK18"/>
  <c r="BS18" s="1"/>
  <c r="AJ18"/>
  <c r="AI18"/>
  <c r="BR18" s="1"/>
  <c r="AH18"/>
  <c r="AG18"/>
  <c r="BQ18" s="1"/>
  <c r="BZ18" s="1"/>
  <c r="AF18"/>
  <c r="AE18"/>
  <c r="AC18"/>
  <c r="AD18" s="1"/>
  <c r="CG18" s="1"/>
  <c r="AA18"/>
  <c r="AB18" s="1"/>
  <c r="CF18" s="1"/>
  <c r="Y18"/>
  <c r="Z18" s="1"/>
  <c r="CE18" s="1"/>
  <c r="W18"/>
  <c r="X18" s="1"/>
  <c r="CD18" s="1"/>
  <c r="V18"/>
  <c r="U18"/>
  <c r="CS18" s="1"/>
  <c r="T18"/>
  <c r="S18"/>
  <c r="CU18" s="1"/>
  <c r="R18"/>
  <c r="Q18"/>
  <c r="CT18" s="1"/>
  <c r="P18"/>
  <c r="O18"/>
  <c r="AW17"/>
  <c r="BY17" s="1"/>
  <c r="AV17"/>
  <c r="AU17"/>
  <c r="BX17" s="1"/>
  <c r="AT17"/>
  <c r="AS17"/>
  <c r="BW17" s="1"/>
  <c r="AR17"/>
  <c r="AQ17"/>
  <c r="BV17" s="1"/>
  <c r="AP17"/>
  <c r="AO17"/>
  <c r="BU17" s="1"/>
  <c r="AN17"/>
  <c r="AM17"/>
  <c r="BT17" s="1"/>
  <c r="AL17"/>
  <c r="AK17"/>
  <c r="BS17" s="1"/>
  <c r="AJ17"/>
  <c r="AI17"/>
  <c r="BR17" s="1"/>
  <c r="AH17"/>
  <c r="AG17"/>
  <c r="BQ17" s="1"/>
  <c r="BZ17" s="1"/>
  <c r="AF17"/>
  <c r="AE17"/>
  <c r="AC17"/>
  <c r="AD17" s="1"/>
  <c r="CG17" s="1"/>
  <c r="AA17"/>
  <c r="AB17" s="1"/>
  <c r="CF17" s="1"/>
  <c r="Y17"/>
  <c r="Z17" s="1"/>
  <c r="CE17" s="1"/>
  <c r="W17"/>
  <c r="X17" s="1"/>
  <c r="CD17" s="1"/>
  <c r="V17"/>
  <c r="U17"/>
  <c r="CS17" s="1"/>
  <c r="T17"/>
  <c r="S17"/>
  <c r="CU17" s="1"/>
  <c r="R17"/>
  <c r="Q17"/>
  <c r="CT17" s="1"/>
  <c r="P17"/>
  <c r="O17"/>
  <c r="E17"/>
  <c r="AV16"/>
  <c r="AW16" s="1"/>
  <c r="BY16" s="1"/>
  <c r="AT16"/>
  <c r="AU16" s="1"/>
  <c r="BX16" s="1"/>
  <c r="AR16"/>
  <c r="AS16" s="1"/>
  <c r="BW16" s="1"/>
  <c r="AP16"/>
  <c r="AQ16" s="1"/>
  <c r="BV16" s="1"/>
  <c r="AN16"/>
  <c r="AO16" s="1"/>
  <c r="BU16" s="1"/>
  <c r="AL16"/>
  <c r="AM16" s="1"/>
  <c r="BT16" s="1"/>
  <c r="AJ16"/>
  <c r="AK16" s="1"/>
  <c r="BS16" s="1"/>
  <c r="AH16"/>
  <c r="AI16" s="1"/>
  <c r="BR16" s="1"/>
  <c r="AF16"/>
  <c r="AG16" s="1"/>
  <c r="BQ16" s="1"/>
  <c r="AD16"/>
  <c r="CG16" s="1"/>
  <c r="AC16"/>
  <c r="AB16"/>
  <c r="CF16" s="1"/>
  <c r="AA16"/>
  <c r="Z16"/>
  <c r="CE16" s="1"/>
  <c r="Y16"/>
  <c r="X16"/>
  <c r="CD16" s="1"/>
  <c r="W16"/>
  <c r="V16"/>
  <c r="AE16" s="1"/>
  <c r="T16"/>
  <c r="U16" s="1"/>
  <c r="R16"/>
  <c r="S16" s="1"/>
  <c r="P16"/>
  <c r="Q16" s="1"/>
  <c r="O16"/>
  <c r="E16"/>
  <c r="AW15"/>
  <c r="BY15" s="1"/>
  <c r="AV15"/>
  <c r="AU15"/>
  <c r="BX15" s="1"/>
  <c r="AT15"/>
  <c r="AS15"/>
  <c r="BW15" s="1"/>
  <c r="AR15"/>
  <c r="AQ15"/>
  <c r="BV15" s="1"/>
  <c r="AP15"/>
  <c r="AO15"/>
  <c r="BU15" s="1"/>
  <c r="AN15"/>
  <c r="AM15"/>
  <c r="BT15" s="1"/>
  <c r="AL15"/>
  <c r="AK15"/>
  <c r="BS15" s="1"/>
  <c r="AJ15"/>
  <c r="AI15"/>
  <c r="BR15" s="1"/>
  <c r="AH15"/>
  <c r="AG15"/>
  <c r="BQ15" s="1"/>
  <c r="BZ15" s="1"/>
  <c r="AF15"/>
  <c r="AE15"/>
  <c r="AC15"/>
  <c r="AD15" s="1"/>
  <c r="CG15" s="1"/>
  <c r="AA15"/>
  <c r="AB15" s="1"/>
  <c r="CF15" s="1"/>
  <c r="Y15"/>
  <c r="Z15" s="1"/>
  <c r="CE15" s="1"/>
  <c r="W15"/>
  <c r="X15" s="1"/>
  <c r="CD15" s="1"/>
  <c r="V15"/>
  <c r="U15"/>
  <c r="CS15" s="1"/>
  <c r="T15"/>
  <c r="S15"/>
  <c r="CU15" s="1"/>
  <c r="R15"/>
  <c r="Q15"/>
  <c r="CT15" s="1"/>
  <c r="P15"/>
  <c r="O15"/>
  <c r="E15"/>
  <c r="AV14"/>
  <c r="AW14" s="1"/>
  <c r="BY14" s="1"/>
  <c r="AT14"/>
  <c r="AU14" s="1"/>
  <c r="BX14" s="1"/>
  <c r="AR14"/>
  <c r="AS14" s="1"/>
  <c r="BW14" s="1"/>
  <c r="AP14"/>
  <c r="AQ14" s="1"/>
  <c r="BV14" s="1"/>
  <c r="AN14"/>
  <c r="AO14" s="1"/>
  <c r="BU14" s="1"/>
  <c r="AL14"/>
  <c r="AM14" s="1"/>
  <c r="BT14" s="1"/>
  <c r="AJ14"/>
  <c r="AK14" s="1"/>
  <c r="BS14" s="1"/>
  <c r="AH14"/>
  <c r="AI14" s="1"/>
  <c r="BR14" s="1"/>
  <c r="AF14"/>
  <c r="AG14" s="1"/>
  <c r="BQ14" s="1"/>
  <c r="BZ14" s="1"/>
  <c r="AD14"/>
  <c r="CG14" s="1"/>
  <c r="AC14"/>
  <c r="AB14"/>
  <c r="CF14" s="1"/>
  <c r="AA14"/>
  <c r="Z14"/>
  <c r="CE14" s="1"/>
  <c r="Y14"/>
  <c r="X14"/>
  <c r="CD14" s="1"/>
  <c r="W14"/>
  <c r="V14"/>
  <c r="AE14" s="1"/>
  <c r="T14"/>
  <c r="U14" s="1"/>
  <c r="R14"/>
  <c r="S14" s="1"/>
  <c r="P14"/>
  <c r="Q14" s="1"/>
  <c r="O14"/>
  <c r="E14"/>
  <c r="AW13"/>
  <c r="BY13" s="1"/>
  <c r="AV13"/>
  <c r="AU13"/>
  <c r="BX13" s="1"/>
  <c r="AT13"/>
  <c r="AS13"/>
  <c r="BW13" s="1"/>
  <c r="AR13"/>
  <c r="AQ13"/>
  <c r="BV13" s="1"/>
  <c r="AP13"/>
  <c r="AO13"/>
  <c r="BU13" s="1"/>
  <c r="AN13"/>
  <c r="AM13"/>
  <c r="BT13" s="1"/>
  <c r="AL13"/>
  <c r="AK13"/>
  <c r="BS13" s="1"/>
  <c r="AJ13"/>
  <c r="AI13"/>
  <c r="BR13" s="1"/>
  <c r="AH13"/>
  <c r="AG13"/>
  <c r="BQ13" s="1"/>
  <c r="BZ13" s="1"/>
  <c r="AF13"/>
  <c r="AE13"/>
  <c r="AC13"/>
  <c r="AD13" s="1"/>
  <c r="CG13" s="1"/>
  <c r="AA13"/>
  <c r="AB13" s="1"/>
  <c r="CF13" s="1"/>
  <c r="Y13"/>
  <c r="Z13" s="1"/>
  <c r="CE13" s="1"/>
  <c r="W13"/>
  <c r="X13" s="1"/>
  <c r="CD13" s="1"/>
  <c r="V13"/>
  <c r="U13"/>
  <c r="CS13" s="1"/>
  <c r="T13"/>
  <c r="S13"/>
  <c r="CU13" s="1"/>
  <c r="R13"/>
  <c r="Q13"/>
  <c r="CT13" s="1"/>
  <c r="P13"/>
  <c r="O13"/>
  <c r="E13"/>
  <c r="AV12"/>
  <c r="AW12" s="1"/>
  <c r="BY12" s="1"/>
  <c r="AT12"/>
  <c r="AU12" s="1"/>
  <c r="BX12" s="1"/>
  <c r="AR12"/>
  <c r="AS12" s="1"/>
  <c r="BW12" s="1"/>
  <c r="AP12"/>
  <c r="AQ12" s="1"/>
  <c r="BV12" s="1"/>
  <c r="AN12"/>
  <c r="AO12" s="1"/>
  <c r="BU12" s="1"/>
  <c r="AL12"/>
  <c r="AM12" s="1"/>
  <c r="BT12" s="1"/>
  <c r="AJ12"/>
  <c r="AK12" s="1"/>
  <c r="BS12" s="1"/>
  <c r="AH12"/>
  <c r="AI12" s="1"/>
  <c r="BR12" s="1"/>
  <c r="AF12"/>
  <c r="AG12" s="1"/>
  <c r="BQ12" s="1"/>
  <c r="AD12"/>
  <c r="CG12" s="1"/>
  <c r="AC12"/>
  <c r="AB12"/>
  <c r="CF12" s="1"/>
  <c r="AA12"/>
  <c r="Z12"/>
  <c r="CE12" s="1"/>
  <c r="Y12"/>
  <c r="X12"/>
  <c r="CD12" s="1"/>
  <c r="W12"/>
  <c r="V12"/>
  <c r="AE12" s="1"/>
  <c r="T12"/>
  <c r="U12" s="1"/>
  <c r="R12"/>
  <c r="S12" s="1"/>
  <c r="P12"/>
  <c r="Q12" s="1"/>
  <c r="O12"/>
  <c r="AV11"/>
  <c r="AW11" s="1"/>
  <c r="BY11" s="1"/>
  <c r="AT11"/>
  <c r="AU11" s="1"/>
  <c r="BX11" s="1"/>
  <c r="AR11"/>
  <c r="AS11" s="1"/>
  <c r="BW11" s="1"/>
  <c r="AP11"/>
  <c r="AQ11" s="1"/>
  <c r="BV11" s="1"/>
  <c r="AN11"/>
  <c r="AO11" s="1"/>
  <c r="BU11" s="1"/>
  <c r="AL11"/>
  <c r="AM11" s="1"/>
  <c r="BT11" s="1"/>
  <c r="AJ11"/>
  <c r="AK11" s="1"/>
  <c r="BS11" s="1"/>
  <c r="AH11"/>
  <c r="AI11" s="1"/>
  <c r="BR11" s="1"/>
  <c r="AF11"/>
  <c r="AG11" s="1"/>
  <c r="BQ11" s="1"/>
  <c r="AD11"/>
  <c r="CG11" s="1"/>
  <c r="AC11"/>
  <c r="AB11"/>
  <c r="CF11" s="1"/>
  <c r="AA11"/>
  <c r="Z11"/>
  <c r="CE11" s="1"/>
  <c r="Y11"/>
  <c r="X11"/>
  <c r="CD11" s="1"/>
  <c r="W11"/>
  <c r="V11"/>
  <c r="AE11" s="1"/>
  <c r="T11"/>
  <c r="U11" s="1"/>
  <c r="R11"/>
  <c r="S11" s="1"/>
  <c r="P11"/>
  <c r="Q11" s="1"/>
  <c r="O11"/>
  <c r="E11"/>
  <c r="AW10"/>
  <c r="BY10" s="1"/>
  <c r="AV10"/>
  <c r="AU10"/>
  <c r="BX10" s="1"/>
  <c r="AT10"/>
  <c r="AS10"/>
  <c r="BW10" s="1"/>
  <c r="AR10"/>
  <c r="AQ10"/>
  <c r="BV10" s="1"/>
  <c r="AP10"/>
  <c r="AO10"/>
  <c r="BU10" s="1"/>
  <c r="AN10"/>
  <c r="AM10"/>
  <c r="BT10" s="1"/>
  <c r="AL10"/>
  <c r="AK10"/>
  <c r="BS10" s="1"/>
  <c r="AJ10"/>
  <c r="AI10"/>
  <c r="BR10" s="1"/>
  <c r="AH10"/>
  <c r="AG10"/>
  <c r="BQ10" s="1"/>
  <c r="BZ10" s="1"/>
  <c r="AF10"/>
  <c r="AE10"/>
  <c r="AC10"/>
  <c r="AD10" s="1"/>
  <c r="CG10" s="1"/>
  <c r="AA10"/>
  <c r="AB10" s="1"/>
  <c r="CF10" s="1"/>
  <c r="Y10"/>
  <c r="Z10" s="1"/>
  <c r="CE10" s="1"/>
  <c r="W10"/>
  <c r="X10" s="1"/>
  <c r="CD10" s="1"/>
  <c r="V10"/>
  <c r="U10"/>
  <c r="CS10" s="1"/>
  <c r="T10"/>
  <c r="S10"/>
  <c r="CU10" s="1"/>
  <c r="R10"/>
  <c r="Q10"/>
  <c r="CT10" s="1"/>
  <c r="P10"/>
  <c r="O10"/>
  <c r="E10"/>
  <c r="AV9"/>
  <c r="AW9" s="1"/>
  <c r="BY9" s="1"/>
  <c r="AT9"/>
  <c r="AU9" s="1"/>
  <c r="BX9" s="1"/>
  <c r="AR9"/>
  <c r="AS9" s="1"/>
  <c r="BW9" s="1"/>
  <c r="AP9"/>
  <c r="AQ9" s="1"/>
  <c r="BV9" s="1"/>
  <c r="AN9"/>
  <c r="AO9" s="1"/>
  <c r="BU9" s="1"/>
  <c r="AL9"/>
  <c r="AM9" s="1"/>
  <c r="BT9" s="1"/>
  <c r="AJ9"/>
  <c r="AK9" s="1"/>
  <c r="BS9" s="1"/>
  <c r="AH9"/>
  <c r="AI9" s="1"/>
  <c r="BR9" s="1"/>
  <c r="AF9"/>
  <c r="AG9" s="1"/>
  <c r="BQ9" s="1"/>
  <c r="BZ9" s="1"/>
  <c r="AD9"/>
  <c r="CG9" s="1"/>
  <c r="AC9"/>
  <c r="AB9"/>
  <c r="CF9" s="1"/>
  <c r="AA9"/>
  <c r="Z9"/>
  <c r="CE9" s="1"/>
  <c r="Y9"/>
  <c r="X9"/>
  <c r="CD9" s="1"/>
  <c r="W9"/>
  <c r="V9"/>
  <c r="AE9" s="1"/>
  <c r="T9"/>
  <c r="U9" s="1"/>
  <c r="R9"/>
  <c r="S9" s="1"/>
  <c r="P9"/>
  <c r="Q9" s="1"/>
  <c r="O9"/>
  <c r="E9"/>
  <c r="AW8"/>
  <c r="BY8" s="1"/>
  <c r="AV8"/>
  <c r="AU8"/>
  <c r="BX8" s="1"/>
  <c r="AT8"/>
  <c r="AS8"/>
  <c r="BW8" s="1"/>
  <c r="AR8"/>
  <c r="AQ8"/>
  <c r="BV8" s="1"/>
  <c r="AP8"/>
  <c r="AO8"/>
  <c r="BU8" s="1"/>
  <c r="AN8"/>
  <c r="AM8"/>
  <c r="BT8" s="1"/>
  <c r="AL8"/>
  <c r="AK8"/>
  <c r="BS8" s="1"/>
  <c r="AJ8"/>
  <c r="AI8"/>
  <c r="BR8" s="1"/>
  <c r="AH8"/>
  <c r="AG8"/>
  <c r="BQ8" s="1"/>
  <c r="BZ8" s="1"/>
  <c r="AF8"/>
  <c r="AE8"/>
  <c r="AC8"/>
  <c r="AD8" s="1"/>
  <c r="CG8" s="1"/>
  <c r="AA8"/>
  <c r="AB8" s="1"/>
  <c r="CF8" s="1"/>
  <c r="Y8"/>
  <c r="Z8" s="1"/>
  <c r="CE8" s="1"/>
  <c r="W8"/>
  <c r="X8" s="1"/>
  <c r="CD8" s="1"/>
  <c r="V8"/>
  <c r="U8"/>
  <c r="CS8" s="1"/>
  <c r="T8"/>
  <c r="S8"/>
  <c r="CU8" s="1"/>
  <c r="R8"/>
  <c r="Q8"/>
  <c r="CT8" s="1"/>
  <c r="P8"/>
  <c r="O8"/>
  <c r="E8"/>
  <c r="AV7"/>
  <c r="AW7" s="1"/>
  <c r="BY7" s="1"/>
  <c r="AT7"/>
  <c r="AU7" s="1"/>
  <c r="BX7" s="1"/>
  <c r="AR7"/>
  <c r="AS7" s="1"/>
  <c r="BW7" s="1"/>
  <c r="AP7"/>
  <c r="AQ7" s="1"/>
  <c r="BV7" s="1"/>
  <c r="AN7"/>
  <c r="AO7" s="1"/>
  <c r="BU7" s="1"/>
  <c r="AL7"/>
  <c r="AM7" s="1"/>
  <c r="BT7" s="1"/>
  <c r="AJ7"/>
  <c r="AK7" s="1"/>
  <c r="BS7" s="1"/>
  <c r="AH7"/>
  <c r="AI7" s="1"/>
  <c r="BR7" s="1"/>
  <c r="AF7"/>
  <c r="AG7" s="1"/>
  <c r="BQ7" s="1"/>
  <c r="AD7"/>
  <c r="CG7" s="1"/>
  <c r="AC7"/>
  <c r="AB7"/>
  <c r="CF7" s="1"/>
  <c r="AA7"/>
  <c r="Z7"/>
  <c r="CE7" s="1"/>
  <c r="Y7"/>
  <c r="X7"/>
  <c r="CD7" s="1"/>
  <c r="W7"/>
  <c r="V7"/>
  <c r="AE7" s="1"/>
  <c r="T7"/>
  <c r="U7" s="1"/>
  <c r="R7"/>
  <c r="S7" s="1"/>
  <c r="P7"/>
  <c r="Q7" s="1"/>
  <c r="O7"/>
  <c r="E7"/>
  <c r="AW6"/>
  <c r="BY6" s="1"/>
  <c r="AV6"/>
  <c r="AU6"/>
  <c r="BX6" s="1"/>
  <c r="AT6"/>
  <c r="AS6"/>
  <c r="BW6" s="1"/>
  <c r="AR6"/>
  <c r="AQ6"/>
  <c r="BV6" s="1"/>
  <c r="AP6"/>
  <c r="AO6"/>
  <c r="BU6" s="1"/>
  <c r="AN6"/>
  <c r="AM6"/>
  <c r="BT6" s="1"/>
  <c r="AL6"/>
  <c r="AK6"/>
  <c r="BS6" s="1"/>
  <c r="AJ6"/>
  <c r="AI6"/>
  <c r="BR6" s="1"/>
  <c r="AH6"/>
  <c r="AG6"/>
  <c r="BQ6" s="1"/>
  <c r="BZ6" s="1"/>
  <c r="AF6"/>
  <c r="AE6"/>
  <c r="AC6"/>
  <c r="AD6" s="1"/>
  <c r="CG6" s="1"/>
  <c r="AA6"/>
  <c r="AB6" s="1"/>
  <c r="CF6" s="1"/>
  <c r="Y6"/>
  <c r="Z6" s="1"/>
  <c r="CE6" s="1"/>
  <c r="W6"/>
  <c r="X6" s="1"/>
  <c r="CD6" s="1"/>
  <c r="V6"/>
  <c r="U6"/>
  <c r="CS6" s="1"/>
  <c r="T6"/>
  <c r="S6"/>
  <c r="CU6" s="1"/>
  <c r="R6"/>
  <c r="Q6"/>
  <c r="CT6" s="1"/>
  <c r="P6"/>
  <c r="O6"/>
  <c r="AW5"/>
  <c r="BY5" s="1"/>
  <c r="AV5"/>
  <c r="AU5"/>
  <c r="BX5" s="1"/>
  <c r="AT5"/>
  <c r="AS5"/>
  <c r="BW5" s="1"/>
  <c r="AR5"/>
  <c r="AQ5"/>
  <c r="BV5" s="1"/>
  <c r="AP5"/>
  <c r="AO5"/>
  <c r="BU5" s="1"/>
  <c r="AN5"/>
  <c r="AM5"/>
  <c r="BT5" s="1"/>
  <c r="AL5"/>
  <c r="AK5"/>
  <c r="BS5" s="1"/>
  <c r="AJ5"/>
  <c r="AI5"/>
  <c r="BR5" s="1"/>
  <c r="AH5"/>
  <c r="AG5"/>
  <c r="BQ5" s="1"/>
  <c r="BZ5" s="1"/>
  <c r="AF5"/>
  <c r="AE5"/>
  <c r="AC5"/>
  <c r="AD5" s="1"/>
  <c r="CG5" s="1"/>
  <c r="AA5"/>
  <c r="AB5" s="1"/>
  <c r="CF5" s="1"/>
  <c r="Y5"/>
  <c r="Z5" s="1"/>
  <c r="CE5" s="1"/>
  <c r="W5"/>
  <c r="X5" s="1"/>
  <c r="CD5" s="1"/>
  <c r="V5"/>
  <c r="U5"/>
  <c r="CS5" s="1"/>
  <c r="T5"/>
  <c r="S5"/>
  <c r="CU5" s="1"/>
  <c r="R5"/>
  <c r="Q5"/>
  <c r="CT5" s="1"/>
  <c r="P5"/>
  <c r="O5"/>
  <c r="E5"/>
  <c r="AV4"/>
  <c r="AW4" s="1"/>
  <c r="BY4" s="1"/>
  <c r="AT4"/>
  <c r="AU4" s="1"/>
  <c r="BX4" s="1"/>
  <c r="AR4"/>
  <c r="AS4" s="1"/>
  <c r="BW4" s="1"/>
  <c r="AP4"/>
  <c r="AQ4" s="1"/>
  <c r="BV4" s="1"/>
  <c r="AN4"/>
  <c r="AO4" s="1"/>
  <c r="BU4" s="1"/>
  <c r="AL4"/>
  <c r="AM4" s="1"/>
  <c r="BT4" s="1"/>
  <c r="AJ4"/>
  <c r="AK4" s="1"/>
  <c r="BS4" s="1"/>
  <c r="AH4"/>
  <c r="AI4" s="1"/>
  <c r="BR4" s="1"/>
  <c r="AF4"/>
  <c r="AG4" s="1"/>
  <c r="BQ4" s="1"/>
  <c r="AD4"/>
  <c r="CG4" s="1"/>
  <c r="AC4"/>
  <c r="AB4"/>
  <c r="CF4" s="1"/>
  <c r="AA4"/>
  <c r="Z4"/>
  <c r="CE4" s="1"/>
  <c r="Y4"/>
  <c r="X4"/>
  <c r="CD4" s="1"/>
  <c r="W4"/>
  <c r="V4"/>
  <c r="AE4" s="1"/>
  <c r="T4"/>
  <c r="U4" s="1"/>
  <c r="R4"/>
  <c r="S4" s="1"/>
  <c r="P4"/>
  <c r="Q4" s="1"/>
  <c r="O4"/>
  <c r="AM1"/>
  <c r="AA1"/>
  <c r="S1"/>
  <c r="Q44" i="3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H24"/>
  <c r="Q23"/>
  <c r="H23"/>
  <c r="Q22"/>
  <c r="H22"/>
  <c r="CT21"/>
  <c r="Q21"/>
  <c r="H21"/>
  <c r="CT20"/>
  <c r="Q20"/>
  <c r="H20"/>
  <c r="CT19"/>
  <c r="Q19"/>
  <c r="H19"/>
  <c r="CT18"/>
  <c r="Q18"/>
  <c r="H18"/>
  <c r="CT17"/>
  <c r="Q17"/>
  <c r="H17"/>
  <c r="CT16"/>
  <c r="Q16"/>
  <c r="H16"/>
  <c r="CT15"/>
  <c r="Q15"/>
  <c r="H15"/>
  <c r="CT14"/>
  <c r="Q14"/>
  <c r="H14"/>
  <c r="CT13"/>
  <c r="Q13"/>
  <c r="H13"/>
  <c r="CT12"/>
  <c r="AR12"/>
  <c r="Q12"/>
  <c r="H12"/>
  <c r="CT11"/>
  <c r="AR11"/>
  <c r="Q11"/>
  <c r="H11"/>
  <c r="CT10"/>
  <c r="CK10"/>
  <c r="CB10"/>
  <c r="BS10"/>
  <c r="AR10"/>
  <c r="Q10"/>
  <c r="H10"/>
  <c r="CT9"/>
  <c r="CK9"/>
  <c r="CB9"/>
  <c r="BS9"/>
  <c r="BJ9"/>
  <c r="AR9"/>
  <c r="Z9"/>
  <c r="Q9"/>
  <c r="H9"/>
  <c r="CT8"/>
  <c r="CK8"/>
  <c r="CB8"/>
  <c r="BS8"/>
  <c r="BJ8"/>
  <c r="BA8"/>
  <c r="AR8"/>
  <c r="AI8"/>
  <c r="Z8"/>
  <c r="Q8"/>
  <c r="H8"/>
  <c r="CT7"/>
  <c r="CK7"/>
  <c r="CB7"/>
  <c r="BS7"/>
  <c r="BJ7"/>
  <c r="BA7"/>
  <c r="AR7"/>
  <c r="AI7"/>
  <c r="Z7"/>
  <c r="Q7"/>
  <c r="H7"/>
  <c r="CT6"/>
  <c r="CK6"/>
  <c r="CB6"/>
  <c r="BS6"/>
  <c r="BJ6"/>
  <c r="BA6"/>
  <c r="AR6"/>
  <c r="AI6"/>
  <c r="Z6"/>
  <c r="Q6"/>
  <c r="H6"/>
  <c r="CT5"/>
  <c r="CK5"/>
  <c r="CB5"/>
  <c r="BS5"/>
  <c r="BJ5"/>
  <c r="BA5"/>
  <c r="AR5"/>
  <c r="AI5"/>
  <c r="Z5"/>
  <c r="Q5"/>
  <c r="H5"/>
  <c r="CT4"/>
  <c r="CK4"/>
  <c r="CB4"/>
  <c r="BS4"/>
  <c r="BJ4"/>
  <c r="BA4"/>
  <c r="AR4"/>
  <c r="AI4"/>
  <c r="Z4"/>
  <c r="Q4"/>
  <c r="H4"/>
  <c r="U58" i="2"/>
  <c r="T58"/>
  <c r="U57"/>
  <c r="T57"/>
  <c r="U56"/>
  <c r="T56"/>
  <c r="U55"/>
  <c r="T55"/>
  <c r="U54"/>
  <c r="T54"/>
  <c r="U53"/>
  <c r="T53"/>
  <c r="U52"/>
  <c r="T52"/>
  <c r="U51"/>
  <c r="T51"/>
  <c r="U50"/>
  <c r="T50"/>
  <c r="U49"/>
  <c r="T49"/>
  <c r="U48"/>
  <c r="T48"/>
  <c r="U47"/>
  <c r="T47"/>
  <c r="U46"/>
  <c r="T46"/>
  <c r="U45"/>
  <c r="T45"/>
  <c r="U44"/>
  <c r="T44"/>
  <c r="U43"/>
  <c r="T43"/>
  <c r="U42"/>
  <c r="T42"/>
  <c r="U41"/>
  <c r="T41"/>
  <c r="U40"/>
  <c r="T40"/>
  <c r="U39"/>
  <c r="T39"/>
  <c r="U38"/>
  <c r="T38"/>
  <c r="U37"/>
  <c r="T37"/>
  <c r="U36"/>
  <c r="T36"/>
  <c r="U35"/>
  <c r="T35"/>
  <c r="J35"/>
  <c r="I35"/>
  <c r="U34"/>
  <c r="T34"/>
  <c r="J34"/>
  <c r="I34"/>
  <c r="U33"/>
  <c r="T33"/>
  <c r="J33"/>
  <c r="I33"/>
  <c r="U32"/>
  <c r="T32"/>
  <c r="J32"/>
  <c r="I32"/>
  <c r="U31"/>
  <c r="T31"/>
  <c r="J31"/>
  <c r="I31"/>
  <c r="U30"/>
  <c r="T30"/>
  <c r="J30"/>
  <c r="I30"/>
  <c r="U29"/>
  <c r="T29"/>
  <c r="J29"/>
  <c r="I29"/>
  <c r="U28"/>
  <c r="T28"/>
  <c r="J28"/>
  <c r="I28"/>
  <c r="U27"/>
  <c r="T27"/>
  <c r="J27"/>
  <c r="I27"/>
  <c r="BB26"/>
  <c r="BA26"/>
  <c r="U26"/>
  <c r="T26"/>
  <c r="J26"/>
  <c r="I26"/>
  <c r="BB25"/>
  <c r="BA25"/>
  <c r="U25"/>
  <c r="T25"/>
  <c r="J25"/>
  <c r="I25"/>
  <c r="BB24"/>
  <c r="BA24"/>
  <c r="U24"/>
  <c r="T24"/>
  <c r="J24"/>
  <c r="I24"/>
  <c r="BB23"/>
  <c r="BA23"/>
  <c r="U23"/>
  <c r="T23"/>
  <c r="J23"/>
  <c r="I23"/>
  <c r="BB22"/>
  <c r="BA22"/>
  <c r="U22"/>
  <c r="T22"/>
  <c r="J22"/>
  <c r="I22"/>
  <c r="BB21"/>
  <c r="BA21"/>
  <c r="U21"/>
  <c r="T21"/>
  <c r="J21"/>
  <c r="I21"/>
  <c r="BX20"/>
  <c r="BW20"/>
  <c r="BB20"/>
  <c r="BA20"/>
  <c r="U20"/>
  <c r="T20"/>
  <c r="J20"/>
  <c r="I20"/>
  <c r="BX19"/>
  <c r="BW19"/>
  <c r="BM19"/>
  <c r="BL19"/>
  <c r="BB19"/>
  <c r="BA19"/>
  <c r="U19"/>
  <c r="T19"/>
  <c r="J19"/>
  <c r="I19"/>
  <c r="DO18"/>
  <c r="BX18"/>
  <c r="BW18"/>
  <c r="BM18"/>
  <c r="BL18"/>
  <c r="BB18"/>
  <c r="BA18"/>
  <c r="U18"/>
  <c r="T18"/>
  <c r="J18"/>
  <c r="I18"/>
  <c r="DO17"/>
  <c r="BX17"/>
  <c r="BW17"/>
  <c r="BM17"/>
  <c r="BL17"/>
  <c r="BB17"/>
  <c r="BA17"/>
  <c r="U17"/>
  <c r="T17"/>
  <c r="J17"/>
  <c r="I17"/>
  <c r="DO16"/>
  <c r="CI16"/>
  <c r="CH16"/>
  <c r="BX16"/>
  <c r="BW16"/>
  <c r="BM16"/>
  <c r="BL16"/>
  <c r="BB16"/>
  <c r="BA16"/>
  <c r="AQ16"/>
  <c r="AP16"/>
  <c r="U16"/>
  <c r="T16"/>
  <c r="J16"/>
  <c r="I16"/>
  <c r="DO15"/>
  <c r="CI15"/>
  <c r="CH15"/>
  <c r="BX15"/>
  <c r="BW15"/>
  <c r="BM15"/>
  <c r="BL15"/>
  <c r="BB15"/>
  <c r="BA15"/>
  <c r="AQ15"/>
  <c r="AP15"/>
  <c r="U15"/>
  <c r="T15"/>
  <c r="J15"/>
  <c r="I15"/>
  <c r="DP14"/>
  <c r="DO14"/>
  <c r="DE14"/>
  <c r="DD14"/>
  <c r="CI14"/>
  <c r="CH14"/>
  <c r="BX14"/>
  <c r="BW14"/>
  <c r="BM14"/>
  <c r="BL14"/>
  <c r="BB14"/>
  <c r="BA14"/>
  <c r="AQ14"/>
  <c r="AP14"/>
  <c r="U14"/>
  <c r="T14"/>
  <c r="J14"/>
  <c r="I14"/>
  <c r="DP13"/>
  <c r="DO13"/>
  <c r="DE13"/>
  <c r="DD13"/>
  <c r="CI13"/>
  <c r="CH13"/>
  <c r="BX13"/>
  <c r="BW13"/>
  <c r="BM13"/>
  <c r="BL13"/>
  <c r="BB13"/>
  <c r="BA13"/>
  <c r="AQ13"/>
  <c r="AP13"/>
  <c r="U13"/>
  <c r="T13"/>
  <c r="J13"/>
  <c r="I13"/>
  <c r="DP12"/>
  <c r="DO12"/>
  <c r="DE12"/>
  <c r="DD12"/>
  <c r="CT12"/>
  <c r="CS12"/>
  <c r="CI12"/>
  <c r="CH12"/>
  <c r="BX12"/>
  <c r="BW12"/>
  <c r="BM12"/>
  <c r="BL12"/>
  <c r="BB12"/>
  <c r="BA12"/>
  <c r="AQ12"/>
  <c r="AP12"/>
  <c r="AF12"/>
  <c r="AE12"/>
  <c r="U12"/>
  <c r="T12"/>
  <c r="J12"/>
  <c r="I12"/>
  <c r="DP11"/>
  <c r="DO11"/>
  <c r="DE11"/>
  <c r="DD11"/>
  <c r="CT11"/>
  <c r="CS11"/>
  <c r="CI11"/>
  <c r="CH11"/>
  <c r="BX11"/>
  <c r="BW11"/>
  <c r="BM11"/>
  <c r="BL11"/>
  <c r="BB11"/>
  <c r="BA11"/>
  <c r="AQ11"/>
  <c r="AP11"/>
  <c r="AF11"/>
  <c r="AE11"/>
  <c r="U11"/>
  <c r="T11"/>
  <c r="J11"/>
  <c r="I11"/>
  <c r="DP10"/>
  <c r="DO10"/>
  <c r="DE10"/>
  <c r="DD10"/>
  <c r="CT10"/>
  <c r="CS10"/>
  <c r="CI10"/>
  <c r="CH10"/>
  <c r="BX10"/>
  <c r="BW10"/>
  <c r="BM10"/>
  <c r="BL10"/>
  <c r="BB10"/>
  <c r="BA10"/>
  <c r="AQ10"/>
  <c r="AP10"/>
  <c r="AF10"/>
  <c r="AE10"/>
  <c r="U10"/>
  <c r="T10"/>
  <c r="J10"/>
  <c r="I10"/>
  <c r="DP9"/>
  <c r="DO9"/>
  <c r="DE9"/>
  <c r="DD9"/>
  <c r="CT9"/>
  <c r="CS9"/>
  <c r="CI9"/>
  <c r="CH9"/>
  <c r="BX9"/>
  <c r="BW9"/>
  <c r="BM9"/>
  <c r="BL9"/>
  <c r="BB9"/>
  <c r="BA9"/>
  <c r="AQ9"/>
  <c r="AP9"/>
  <c r="AF9"/>
  <c r="AE9"/>
  <c r="U9"/>
  <c r="T9"/>
  <c r="J9"/>
  <c r="I9"/>
  <c r="DP8"/>
  <c r="DO8"/>
  <c r="DE8"/>
  <c r="DD8"/>
  <c r="CT8"/>
  <c r="CS8"/>
  <c r="CI8"/>
  <c r="CH8"/>
  <c r="BX8"/>
  <c r="BW8"/>
  <c r="BM8"/>
  <c r="BL8"/>
  <c r="BB8"/>
  <c r="BA8"/>
  <c r="AQ8"/>
  <c r="AP8"/>
  <c r="AF8"/>
  <c r="AE8"/>
  <c r="U8"/>
  <c r="T8"/>
  <c r="J8"/>
  <c r="I8"/>
  <c r="DP7"/>
  <c r="DO7"/>
  <c r="DE7"/>
  <c r="DD7"/>
  <c r="CT7"/>
  <c r="CS7"/>
  <c r="CI7"/>
  <c r="CH7"/>
  <c r="BX7"/>
  <c r="BW7"/>
  <c r="BM7"/>
  <c r="BL7"/>
  <c r="BB7"/>
  <c r="BA7"/>
  <c r="AQ7"/>
  <c r="AP7"/>
  <c r="AF7"/>
  <c r="AE7"/>
  <c r="U7"/>
  <c r="T7"/>
  <c r="J7"/>
  <c r="I7"/>
  <c r="DP6"/>
  <c r="DO6"/>
  <c r="DE6"/>
  <c r="DD6"/>
  <c r="CT6"/>
  <c r="CS6"/>
  <c r="CI6"/>
  <c r="CH6"/>
  <c r="BX6"/>
  <c r="BW6"/>
  <c r="BM6"/>
  <c r="BL6"/>
  <c r="BB6"/>
  <c r="BA6"/>
  <c r="AQ6"/>
  <c r="AP6"/>
  <c r="AF6"/>
  <c r="AE6"/>
  <c r="U6"/>
  <c r="T6"/>
  <c r="J6"/>
  <c r="I6"/>
  <c r="DP5"/>
  <c r="DO5"/>
  <c r="DE5"/>
  <c r="DD5"/>
  <c r="CT5"/>
  <c r="CS5"/>
  <c r="CI5"/>
  <c r="CH5"/>
  <c r="BX5"/>
  <c r="BW5"/>
  <c r="BM5"/>
  <c r="BL5"/>
  <c r="BB5"/>
  <c r="BA5"/>
  <c r="AQ5"/>
  <c r="AP5"/>
  <c r="AF5"/>
  <c r="AE5"/>
  <c r="U5"/>
  <c r="T5"/>
  <c r="J5"/>
  <c r="I5"/>
  <c r="DP4"/>
  <c r="DO4"/>
  <c r="DE4"/>
  <c r="DD4"/>
  <c r="CT4"/>
  <c r="CS4"/>
  <c r="CI4"/>
  <c r="CH4"/>
  <c r="BX4"/>
  <c r="BW4"/>
  <c r="BM4"/>
  <c r="BL4"/>
  <c r="BB4"/>
  <c r="BA4"/>
  <c r="AQ4"/>
  <c r="AP4"/>
  <c r="AF4"/>
  <c r="AE4"/>
  <c r="U4"/>
  <c r="T4"/>
  <c r="J4"/>
  <c r="I4"/>
  <c r="AF85" i="1"/>
  <c r="AE85"/>
  <c r="AF84"/>
  <c r="AE84"/>
  <c r="AF83"/>
  <c r="AE83"/>
  <c r="AF82"/>
  <c r="AE82"/>
  <c r="AF81"/>
  <c r="AE81"/>
  <c r="AF80"/>
  <c r="AE80"/>
  <c r="AF79"/>
  <c r="AE79"/>
  <c r="AF78"/>
  <c r="AE78"/>
  <c r="AF77"/>
  <c r="AE77"/>
  <c r="AF76"/>
  <c r="AE76"/>
  <c r="AF75"/>
  <c r="AE75"/>
  <c r="AF74"/>
  <c r="AE74"/>
  <c r="AF73"/>
  <c r="AE73"/>
  <c r="AF72"/>
  <c r="AE72"/>
  <c r="AF71"/>
  <c r="AE71"/>
  <c r="AF70"/>
  <c r="AE70"/>
  <c r="AF69"/>
  <c r="AE69"/>
  <c r="AF68"/>
  <c r="AE68"/>
  <c r="AF67"/>
  <c r="AE67"/>
  <c r="AF66"/>
  <c r="AE66"/>
  <c r="U66"/>
  <c r="T66"/>
  <c r="AF65"/>
  <c r="AE65"/>
  <c r="U65"/>
  <c r="T65"/>
  <c r="AF64"/>
  <c r="AE64"/>
  <c r="U64"/>
  <c r="T64"/>
  <c r="AF63"/>
  <c r="AE63"/>
  <c r="U63"/>
  <c r="T63"/>
  <c r="AF62"/>
  <c r="AE62"/>
  <c r="U62"/>
  <c r="T62"/>
  <c r="AF61"/>
  <c r="AE61"/>
  <c r="U61"/>
  <c r="T61"/>
  <c r="AF60"/>
  <c r="AE60"/>
  <c r="U60"/>
  <c r="T60"/>
  <c r="AF59"/>
  <c r="AE59"/>
  <c r="U59"/>
  <c r="T59"/>
  <c r="AF58"/>
  <c r="AE58"/>
  <c r="U58"/>
  <c r="T58"/>
  <c r="AF57"/>
  <c r="AE57"/>
  <c r="U57"/>
  <c r="T57"/>
  <c r="AF56"/>
  <c r="AE56"/>
  <c r="U56"/>
  <c r="T56"/>
  <c r="AF55"/>
  <c r="AE55"/>
  <c r="U55"/>
  <c r="T55"/>
  <c r="AF54"/>
  <c r="AE54"/>
  <c r="U54"/>
  <c r="T54"/>
  <c r="AF53"/>
  <c r="AE53"/>
  <c r="U53"/>
  <c r="T53"/>
  <c r="AF52"/>
  <c r="AE52"/>
  <c r="U52"/>
  <c r="T52"/>
  <c r="AF51"/>
  <c r="AE51"/>
  <c r="U51"/>
  <c r="T51"/>
  <c r="AF50"/>
  <c r="AE50"/>
  <c r="U50"/>
  <c r="T50"/>
  <c r="AF49"/>
  <c r="AE49"/>
  <c r="U49"/>
  <c r="T49"/>
  <c r="AF48"/>
  <c r="AE48"/>
  <c r="U48"/>
  <c r="T48"/>
  <c r="AF47"/>
  <c r="AE47"/>
  <c r="U47"/>
  <c r="T47"/>
  <c r="AF46"/>
  <c r="AE46"/>
  <c r="U46"/>
  <c r="T46"/>
  <c r="J46"/>
  <c r="I46"/>
  <c r="AF45"/>
  <c r="AE45"/>
  <c r="U45"/>
  <c r="T45"/>
  <c r="J45"/>
  <c r="I45"/>
  <c r="AF44"/>
  <c r="AE44"/>
  <c r="U44"/>
  <c r="T44"/>
  <c r="J44"/>
  <c r="I44"/>
  <c r="AF43"/>
  <c r="AE43"/>
  <c r="U43"/>
  <c r="T43"/>
  <c r="J43"/>
  <c r="I43"/>
  <c r="AF42"/>
  <c r="AE42"/>
  <c r="U42"/>
  <c r="T42"/>
  <c r="J42"/>
  <c r="I42"/>
  <c r="AF41"/>
  <c r="AE41"/>
  <c r="U41"/>
  <c r="T41"/>
  <c r="J41"/>
  <c r="I41"/>
  <c r="AF40"/>
  <c r="AE40"/>
  <c r="U40"/>
  <c r="T40"/>
  <c r="J40"/>
  <c r="I40"/>
  <c r="AF39"/>
  <c r="AE39"/>
  <c r="U39"/>
  <c r="T39"/>
  <c r="J39"/>
  <c r="I39"/>
  <c r="AF38"/>
  <c r="AE38"/>
  <c r="U38"/>
  <c r="T38"/>
  <c r="J38"/>
  <c r="I38"/>
  <c r="AF37"/>
  <c r="AE37"/>
  <c r="U37"/>
  <c r="T37"/>
  <c r="J37"/>
  <c r="I37"/>
  <c r="CI36"/>
  <c r="CH36"/>
  <c r="AF36"/>
  <c r="AE36"/>
  <c r="U36"/>
  <c r="T36"/>
  <c r="J36"/>
  <c r="I36"/>
  <c r="CI35"/>
  <c r="CH35"/>
  <c r="BX35"/>
  <c r="BW35"/>
  <c r="AF35"/>
  <c r="AE35"/>
  <c r="U35"/>
  <c r="T35"/>
  <c r="J35"/>
  <c r="I35"/>
  <c r="DZ34"/>
  <c r="CI34"/>
  <c r="CH34"/>
  <c r="BX34"/>
  <c r="BW34"/>
  <c r="AF34"/>
  <c r="AE34"/>
  <c r="U34"/>
  <c r="T34"/>
  <c r="J34"/>
  <c r="I34"/>
  <c r="DZ33"/>
  <c r="CI33"/>
  <c r="CH33"/>
  <c r="BX33"/>
  <c r="BW33"/>
  <c r="BM33"/>
  <c r="BL33"/>
  <c r="AF33"/>
  <c r="AE33"/>
  <c r="U33"/>
  <c r="T33"/>
  <c r="J33"/>
  <c r="I33"/>
  <c r="DZ32"/>
  <c r="CI32"/>
  <c r="CH32"/>
  <c r="BX32"/>
  <c r="BW32"/>
  <c r="BM32"/>
  <c r="BL32"/>
  <c r="AF32"/>
  <c r="AE32"/>
  <c r="U32"/>
  <c r="T32"/>
  <c r="J32"/>
  <c r="I32"/>
  <c r="DZ31"/>
  <c r="CI31"/>
  <c r="CH31"/>
  <c r="BX31"/>
  <c r="BW31"/>
  <c r="BM31"/>
  <c r="BL31"/>
  <c r="AF31"/>
  <c r="AE31"/>
  <c r="U31"/>
  <c r="T31"/>
  <c r="J31"/>
  <c r="I31"/>
  <c r="DZ30"/>
  <c r="CI30"/>
  <c r="CH30"/>
  <c r="BX30"/>
  <c r="BW30"/>
  <c r="BM30"/>
  <c r="BL30"/>
  <c r="AF30"/>
  <c r="AE30"/>
  <c r="U30"/>
  <c r="T30"/>
  <c r="J30"/>
  <c r="I30"/>
  <c r="DZ29"/>
  <c r="CI29"/>
  <c r="CH29"/>
  <c r="BX29"/>
  <c r="BW29"/>
  <c r="BM29"/>
  <c r="BL29"/>
  <c r="AF29"/>
  <c r="AE29"/>
  <c r="U29"/>
  <c r="T29"/>
  <c r="J29"/>
  <c r="I29"/>
  <c r="DZ28"/>
  <c r="CI28"/>
  <c r="CH28"/>
  <c r="BX28"/>
  <c r="BW28"/>
  <c r="BM28"/>
  <c r="BL28"/>
  <c r="AF28"/>
  <c r="AE28"/>
  <c r="U28"/>
  <c r="T28"/>
  <c r="J28"/>
  <c r="I28"/>
  <c r="DZ27"/>
  <c r="CI27"/>
  <c r="CH27"/>
  <c r="BX27"/>
  <c r="BW27"/>
  <c r="BM27"/>
  <c r="BL27"/>
  <c r="AF27"/>
  <c r="AE27"/>
  <c r="U27"/>
  <c r="T27"/>
  <c r="J27"/>
  <c r="I27"/>
  <c r="DZ26"/>
  <c r="CI26"/>
  <c r="CH26"/>
  <c r="BX26"/>
  <c r="BW26"/>
  <c r="BM26"/>
  <c r="BL26"/>
  <c r="AF26"/>
  <c r="AE26"/>
  <c r="U26"/>
  <c r="T26"/>
  <c r="J26"/>
  <c r="I26"/>
  <c r="DZ25"/>
  <c r="CI25"/>
  <c r="CH25"/>
  <c r="BX25"/>
  <c r="BW25"/>
  <c r="BM25"/>
  <c r="BL25"/>
  <c r="BB25"/>
  <c r="BA25"/>
  <c r="AF25"/>
  <c r="AE25"/>
  <c r="U25"/>
  <c r="T25"/>
  <c r="J25"/>
  <c r="I25"/>
  <c r="DZ24"/>
  <c r="DE24"/>
  <c r="DD24"/>
  <c r="CI24"/>
  <c r="CH24"/>
  <c r="BX24"/>
  <c r="BW24"/>
  <c r="BM24"/>
  <c r="BL24"/>
  <c r="BB24"/>
  <c r="BA24"/>
  <c r="AF24"/>
  <c r="AE24"/>
  <c r="U24"/>
  <c r="T24"/>
  <c r="J24"/>
  <c r="I24"/>
  <c r="DZ23"/>
  <c r="DE23"/>
  <c r="DD23"/>
  <c r="CI23"/>
  <c r="CH23"/>
  <c r="BX23"/>
  <c r="BW23"/>
  <c r="BM23"/>
  <c r="BL23"/>
  <c r="BB23"/>
  <c r="BA23"/>
  <c r="AF23"/>
  <c r="AE23"/>
  <c r="U23"/>
  <c r="T23"/>
  <c r="J23"/>
  <c r="I23"/>
  <c r="DZ22"/>
  <c r="DE22"/>
  <c r="DD22"/>
  <c r="CI22"/>
  <c r="CH22"/>
  <c r="BX22"/>
  <c r="BW22"/>
  <c r="BM22"/>
  <c r="BL22"/>
  <c r="BB22"/>
  <c r="BA22"/>
  <c r="AF22"/>
  <c r="AE22"/>
  <c r="U22"/>
  <c r="T22"/>
  <c r="J22"/>
  <c r="I22"/>
  <c r="DZ21"/>
  <c r="DE21"/>
  <c r="DD21"/>
  <c r="CT21"/>
  <c r="CS21"/>
  <c r="CI21"/>
  <c r="CH21"/>
  <c r="BX21"/>
  <c r="BW21"/>
  <c r="BM21"/>
  <c r="BL21"/>
  <c r="BB21"/>
  <c r="BA21"/>
  <c r="AF21"/>
  <c r="AE21"/>
  <c r="U21"/>
  <c r="T21"/>
  <c r="J21"/>
  <c r="I21"/>
  <c r="EA20"/>
  <c r="DZ20"/>
  <c r="DP20"/>
  <c r="DO20"/>
  <c r="DE20"/>
  <c r="DD20"/>
  <c r="CT20"/>
  <c r="CS20"/>
  <c r="CI20"/>
  <c r="CH20"/>
  <c r="BX20"/>
  <c r="BW20"/>
  <c r="BM20"/>
  <c r="BL20"/>
  <c r="BB20"/>
  <c r="BA20"/>
  <c r="AF20"/>
  <c r="AE20"/>
  <c r="U20"/>
  <c r="T20"/>
  <c r="J20"/>
  <c r="I20"/>
  <c r="EA19"/>
  <c r="DZ19"/>
  <c r="DP19"/>
  <c r="DO19"/>
  <c r="DE19"/>
  <c r="DD19"/>
  <c r="CT19"/>
  <c r="CS19"/>
  <c r="CI19"/>
  <c r="CH19"/>
  <c r="BX19"/>
  <c r="BW19"/>
  <c r="BM19"/>
  <c r="BL19"/>
  <c r="BB19"/>
  <c r="BA19"/>
  <c r="AF19"/>
  <c r="AE19"/>
  <c r="U19"/>
  <c r="T19"/>
  <c r="J19"/>
  <c r="I19"/>
  <c r="EA18"/>
  <c r="DZ18"/>
  <c r="DP18"/>
  <c r="DO18"/>
  <c r="DE18"/>
  <c r="DD18"/>
  <c r="CT18"/>
  <c r="CS18"/>
  <c r="CI18"/>
  <c r="CH18"/>
  <c r="BX18"/>
  <c r="BW18"/>
  <c r="BM18"/>
  <c r="BL18"/>
  <c r="BB18"/>
  <c r="BA18"/>
  <c r="AQ18"/>
  <c r="AP18"/>
  <c r="AF18"/>
  <c r="AE18"/>
  <c r="U18"/>
  <c r="T18"/>
  <c r="J18"/>
  <c r="I18"/>
  <c r="EA17"/>
  <c r="DZ17"/>
  <c r="DP17"/>
  <c r="DO17"/>
  <c r="DE17"/>
  <c r="DD17"/>
  <c r="CT17"/>
  <c r="CS17"/>
  <c r="CI17"/>
  <c r="CH17"/>
  <c r="BX17"/>
  <c r="BW17"/>
  <c r="BM17"/>
  <c r="BL17"/>
  <c r="BB17"/>
  <c r="BA17"/>
  <c r="AQ17"/>
  <c r="AP17"/>
  <c r="AF17"/>
  <c r="AE17"/>
  <c r="U17"/>
  <c r="T17"/>
  <c r="J17"/>
  <c r="I17"/>
  <c r="EA16"/>
  <c r="DZ16"/>
  <c r="DP16"/>
  <c r="DO16"/>
  <c r="DE16"/>
  <c r="DD16"/>
  <c r="CT16"/>
  <c r="CS16"/>
  <c r="CI16"/>
  <c r="CH16"/>
  <c r="BX16"/>
  <c r="BW16"/>
  <c r="BM16"/>
  <c r="BL16"/>
  <c r="BB16"/>
  <c r="BA16"/>
  <c r="AQ16"/>
  <c r="AP16"/>
  <c r="AF16"/>
  <c r="AE16"/>
  <c r="U16"/>
  <c r="T16"/>
  <c r="J16"/>
  <c r="I16"/>
  <c r="EA15"/>
  <c r="DZ15"/>
  <c r="DP15"/>
  <c r="DO15"/>
  <c r="DE15"/>
  <c r="DD15"/>
  <c r="CT15"/>
  <c r="CS15"/>
  <c r="CI15"/>
  <c r="CH15"/>
  <c r="BX15"/>
  <c r="BW15"/>
  <c r="BM15"/>
  <c r="BL15"/>
  <c r="BB15"/>
  <c r="BA15"/>
  <c r="AQ15"/>
  <c r="AP15"/>
  <c r="AF15"/>
  <c r="AE15"/>
  <c r="U15"/>
  <c r="T15"/>
  <c r="J15"/>
  <c r="I15"/>
  <c r="EA14"/>
  <c r="DZ14"/>
  <c r="DP14"/>
  <c r="DO14"/>
  <c r="DE14"/>
  <c r="DD14"/>
  <c r="CT14"/>
  <c r="CS14"/>
  <c r="CI14"/>
  <c r="CH14"/>
  <c r="BX14"/>
  <c r="BW14"/>
  <c r="BM14"/>
  <c r="BL14"/>
  <c r="BB14"/>
  <c r="BA14"/>
  <c r="AQ14"/>
  <c r="AP14"/>
  <c r="AF14"/>
  <c r="AE14"/>
  <c r="U14"/>
  <c r="T14"/>
  <c r="J14"/>
  <c r="I14"/>
  <c r="EA13"/>
  <c r="DZ13"/>
  <c r="DP13"/>
  <c r="DO13"/>
  <c r="DE13"/>
  <c r="DD13"/>
  <c r="CT13"/>
  <c r="CS13"/>
  <c r="CI13"/>
  <c r="CH13"/>
  <c r="BX13"/>
  <c r="BW13"/>
  <c r="BM13"/>
  <c r="BL13"/>
  <c r="BB13"/>
  <c r="BA13"/>
  <c r="AQ13"/>
  <c r="AP13"/>
  <c r="AF13"/>
  <c r="AE13"/>
  <c r="U13"/>
  <c r="T13"/>
  <c r="J13"/>
  <c r="I13"/>
  <c r="EA12"/>
  <c r="DZ12"/>
  <c r="DP12"/>
  <c r="DO12"/>
  <c r="DE12"/>
  <c r="DD12"/>
  <c r="CT12"/>
  <c r="CS12"/>
  <c r="CI12"/>
  <c r="CH12"/>
  <c r="BX12"/>
  <c r="BW12"/>
  <c r="BM12"/>
  <c r="BL12"/>
  <c r="BB12"/>
  <c r="BA12"/>
  <c r="AQ12"/>
  <c r="AP12"/>
  <c r="AF12"/>
  <c r="AE12"/>
  <c r="U12"/>
  <c r="T12"/>
  <c r="J12"/>
  <c r="I12"/>
  <c r="EA11"/>
  <c r="DZ11"/>
  <c r="DP11"/>
  <c r="DO11"/>
  <c r="DE11"/>
  <c r="DD11"/>
  <c r="CT11"/>
  <c r="CS11"/>
  <c r="CI11"/>
  <c r="CH11"/>
  <c r="BX11"/>
  <c r="BW11"/>
  <c r="BM11"/>
  <c r="BL11"/>
  <c r="BB11"/>
  <c r="BA11"/>
  <c r="AQ11"/>
  <c r="AP11"/>
  <c r="AF11"/>
  <c r="AE11"/>
  <c r="U11"/>
  <c r="T11"/>
  <c r="J11"/>
  <c r="I11"/>
  <c r="EA10"/>
  <c r="DZ10"/>
  <c r="DP10"/>
  <c r="DO10"/>
  <c r="DE10"/>
  <c r="DD10"/>
  <c r="CT10"/>
  <c r="CS10"/>
  <c r="CI10"/>
  <c r="CH10"/>
  <c r="BX10"/>
  <c r="BW10"/>
  <c r="BM10"/>
  <c r="BL10"/>
  <c r="BB10"/>
  <c r="BA10"/>
  <c r="AQ10"/>
  <c r="AP10"/>
  <c r="AF10"/>
  <c r="AE10"/>
  <c r="U10"/>
  <c r="T10"/>
  <c r="J10"/>
  <c r="I10"/>
  <c r="EA9"/>
  <c r="DZ9"/>
  <c r="DP9"/>
  <c r="DO9"/>
  <c r="DE9"/>
  <c r="DD9"/>
  <c r="CT9"/>
  <c r="CS9"/>
  <c r="CI9"/>
  <c r="CH9"/>
  <c r="BX9"/>
  <c r="BW9"/>
  <c r="BM9"/>
  <c r="BL9"/>
  <c r="BB9"/>
  <c r="BA9"/>
  <c r="AQ9"/>
  <c r="AP9"/>
  <c r="AF9"/>
  <c r="AE9"/>
  <c r="U9"/>
  <c r="T9"/>
  <c r="J9"/>
  <c r="I9"/>
  <c r="EA8"/>
  <c r="DZ8"/>
  <c r="DP8"/>
  <c r="DO8"/>
  <c r="DE8"/>
  <c r="DD8"/>
  <c r="CT8"/>
  <c r="CS8"/>
  <c r="CI8"/>
  <c r="CH8"/>
  <c r="BX8"/>
  <c r="BW8"/>
  <c r="BM8"/>
  <c r="BL8"/>
  <c r="BB8"/>
  <c r="BA8"/>
  <c r="AQ8"/>
  <c r="AP8"/>
  <c r="AF8"/>
  <c r="AE8"/>
  <c r="U8"/>
  <c r="T8"/>
  <c r="J8"/>
  <c r="I8"/>
  <c r="EA7"/>
  <c r="DZ7"/>
  <c r="DP7"/>
  <c r="DO7"/>
  <c r="DE7"/>
  <c r="DD7"/>
  <c r="CT7"/>
  <c r="CS7"/>
  <c r="CI7"/>
  <c r="CH7"/>
  <c r="BX7"/>
  <c r="BW7"/>
  <c r="BM7"/>
  <c r="BL7"/>
  <c r="BB7"/>
  <c r="BA7"/>
  <c r="AQ7"/>
  <c r="AP7"/>
  <c r="AF7"/>
  <c r="AE7"/>
  <c r="U7"/>
  <c r="T7"/>
  <c r="J7"/>
  <c r="I7"/>
  <c r="EA6"/>
  <c r="DZ6"/>
  <c r="DP6"/>
  <c r="DO6"/>
  <c r="DE6"/>
  <c r="DD6"/>
  <c r="CT6"/>
  <c r="CS6"/>
  <c r="CI6"/>
  <c r="CH6"/>
  <c r="BX6"/>
  <c r="BW6"/>
  <c r="BM6"/>
  <c r="BL6"/>
  <c r="BB6"/>
  <c r="BA6"/>
  <c r="AQ6"/>
  <c r="AP6"/>
  <c r="AF6"/>
  <c r="AE6"/>
  <c r="U6"/>
  <c r="T6"/>
  <c r="J6"/>
  <c r="I6"/>
  <c r="EA5"/>
  <c r="DZ5"/>
  <c r="DP5"/>
  <c r="DO5"/>
  <c r="DE5"/>
  <c r="DD5"/>
  <c r="CT5"/>
  <c r="CS5"/>
  <c r="CI5"/>
  <c r="CH5"/>
  <c r="BX5"/>
  <c r="BW5"/>
  <c r="BM5"/>
  <c r="BL5"/>
  <c r="BB5"/>
  <c r="BA5"/>
  <c r="AQ5"/>
  <c r="AP5"/>
  <c r="AF5"/>
  <c r="AE5"/>
  <c r="U5"/>
  <c r="T5"/>
  <c r="J5"/>
  <c r="I5"/>
  <c r="EA4"/>
  <c r="DZ4"/>
  <c r="DP4"/>
  <c r="DO4"/>
  <c r="DE4"/>
  <c r="DD4"/>
  <c r="CT4"/>
  <c r="CS4"/>
  <c r="CI4"/>
  <c r="CH4"/>
  <c r="BX4"/>
  <c r="BW4"/>
  <c r="BM4"/>
  <c r="BL4"/>
  <c r="BB4"/>
  <c r="BA4"/>
  <c r="AQ4"/>
  <c r="AP4"/>
  <c r="AF4"/>
  <c r="AE4"/>
  <c r="U4"/>
  <c r="T4"/>
  <c r="J4"/>
  <c r="I4"/>
  <c r="DH4" i="6" l="1"/>
  <c r="DJ4" s="1"/>
  <c r="CT4"/>
  <c r="DG5"/>
  <c r="CU5"/>
  <c r="DH6"/>
  <c r="DJ6" s="1"/>
  <c r="CT6"/>
  <c r="DJ7"/>
  <c r="DM7" s="1"/>
  <c r="DK7"/>
  <c r="DH8"/>
  <c r="CT8"/>
  <c r="DG10"/>
  <c r="CU10"/>
  <c r="DJ11"/>
  <c r="DM11" s="1"/>
  <c r="DK11"/>
  <c r="DG12"/>
  <c r="CU12"/>
  <c r="DG14"/>
  <c r="CU14"/>
  <c r="DK16"/>
  <c r="DJ16"/>
  <c r="DM16" s="1"/>
  <c r="DH17"/>
  <c r="CT17"/>
  <c r="CU4"/>
  <c r="CQ5"/>
  <c r="CX5" s="1"/>
  <c r="L5" s="1"/>
  <c r="CT5"/>
  <c r="CU6"/>
  <c r="CQ7"/>
  <c r="CX7" s="1"/>
  <c r="L7" s="1"/>
  <c r="CP10"/>
  <c r="CP11"/>
  <c r="CQ11"/>
  <c r="CP12"/>
  <c r="CQ12"/>
  <c r="CP14"/>
  <c r="CQ15"/>
  <c r="CQ16"/>
  <c r="CW16" s="1"/>
  <c r="CQ17"/>
  <c r="DG8"/>
  <c r="CU8"/>
  <c r="CY8"/>
  <c r="M8" s="1"/>
  <c r="CW8"/>
  <c r="CZ8"/>
  <c r="N8" s="1"/>
  <c r="CX8"/>
  <c r="L8" s="1"/>
  <c r="DJ9"/>
  <c r="DK9"/>
  <c r="DH10"/>
  <c r="CT10"/>
  <c r="DH12"/>
  <c r="CT12"/>
  <c r="DJ13"/>
  <c r="DK13"/>
  <c r="DH14"/>
  <c r="CT14"/>
  <c r="DH15"/>
  <c r="CT15"/>
  <c r="DJ15"/>
  <c r="DM15" s="1"/>
  <c r="DK15"/>
  <c r="DG17"/>
  <c r="CU17"/>
  <c r="CP4"/>
  <c r="CP6"/>
  <c r="DG19"/>
  <c r="CU19"/>
  <c r="DJ21"/>
  <c r="DM21" s="1"/>
  <c r="DK21"/>
  <c r="DK22"/>
  <c r="DJ22"/>
  <c r="DM22" s="1"/>
  <c r="DH23"/>
  <c r="CT23"/>
  <c r="DK25"/>
  <c r="DJ25"/>
  <c r="DM25" s="1"/>
  <c r="CT7"/>
  <c r="CT9"/>
  <c r="CX9" s="1"/>
  <c r="L9" s="1"/>
  <c r="CT11"/>
  <c r="CT13"/>
  <c r="CX13" s="1"/>
  <c r="L13" s="1"/>
  <c r="CU16"/>
  <c r="CP19"/>
  <c r="CQ19"/>
  <c r="CP21"/>
  <c r="CQ22"/>
  <c r="CP23"/>
  <c r="CQ23"/>
  <c r="CQ25"/>
  <c r="CW25" s="1"/>
  <c r="DJ18"/>
  <c r="DK18"/>
  <c r="DH19"/>
  <c r="CT19"/>
  <c r="DJ20"/>
  <c r="DK20"/>
  <c r="DG23"/>
  <c r="CU23"/>
  <c r="DJ24"/>
  <c r="DM24" s="1"/>
  <c r="DK24"/>
  <c r="CU7"/>
  <c r="CU9"/>
  <c r="CU11"/>
  <c r="CU13"/>
  <c r="CU15"/>
  <c r="CX15" s="1"/>
  <c r="L15" s="1"/>
  <c r="CT16"/>
  <c r="CP17"/>
  <c r="CT18"/>
  <c r="CX18" s="1"/>
  <c r="L18" s="1"/>
  <c r="CT20"/>
  <c r="CX20" s="1"/>
  <c r="L20" s="1"/>
  <c r="CT21"/>
  <c r="CU22"/>
  <c r="CT24"/>
  <c r="CX24" s="1"/>
  <c r="L24" s="1"/>
  <c r="CU25"/>
  <c r="CU18"/>
  <c r="CU20"/>
  <c r="CU21"/>
  <c r="CT22"/>
  <c r="CW22" s="1"/>
  <c r="CU24"/>
  <c r="CT25"/>
  <c r="DJ6" i="5"/>
  <c r="CX6"/>
  <c r="DJ8"/>
  <c r="CX8"/>
  <c r="DJ10"/>
  <c r="CX10"/>
  <c r="DM11"/>
  <c r="DP11" s="1"/>
  <c r="DN11"/>
  <c r="DJ12"/>
  <c r="CX12"/>
  <c r="DJ13"/>
  <c r="CX13"/>
  <c r="DK14"/>
  <c r="CW14"/>
  <c r="CS4"/>
  <c r="DA4" s="1"/>
  <c r="L4" s="1"/>
  <c r="CS5"/>
  <c r="DA5" s="1"/>
  <c r="L5" s="1"/>
  <c r="CR6"/>
  <c r="CS7"/>
  <c r="DA7" s="1"/>
  <c r="L7" s="1"/>
  <c r="CR8"/>
  <c r="CS9"/>
  <c r="DA9" s="1"/>
  <c r="L9" s="1"/>
  <c r="CR10"/>
  <c r="CS10"/>
  <c r="CS12"/>
  <c r="CR13"/>
  <c r="CS13"/>
  <c r="CS14"/>
  <c r="CS19"/>
  <c r="DM4"/>
  <c r="DN4"/>
  <c r="DM5"/>
  <c r="DN5"/>
  <c r="DK6"/>
  <c r="CW6"/>
  <c r="DM7"/>
  <c r="DP7" s="1"/>
  <c r="DN7"/>
  <c r="DK8"/>
  <c r="CW8"/>
  <c r="DM9"/>
  <c r="DP9" s="1"/>
  <c r="DN9"/>
  <c r="DK10"/>
  <c r="CW10"/>
  <c r="DK12"/>
  <c r="CW12"/>
  <c r="DC12"/>
  <c r="N12" s="1"/>
  <c r="DA12"/>
  <c r="L12" s="1"/>
  <c r="DB12"/>
  <c r="M12" s="1"/>
  <c r="CZ12"/>
  <c r="DK13"/>
  <c r="CW13"/>
  <c r="DJ14"/>
  <c r="CX14"/>
  <c r="DC14"/>
  <c r="N14" s="1"/>
  <c r="DA14"/>
  <c r="L14" s="1"/>
  <c r="DB14"/>
  <c r="M14" s="1"/>
  <c r="CZ14"/>
  <c r="DJ15"/>
  <c r="CX15"/>
  <c r="DK16"/>
  <c r="DN16" s="1"/>
  <c r="CW16"/>
  <c r="DK18"/>
  <c r="DM18" s="1"/>
  <c r="CW18"/>
  <c r="DK21"/>
  <c r="DN21" s="1"/>
  <c r="CW21"/>
  <c r="DM21"/>
  <c r="DK22"/>
  <c r="CW22"/>
  <c r="DM23"/>
  <c r="DP23" s="1"/>
  <c r="DN23"/>
  <c r="DK24"/>
  <c r="CW24"/>
  <c r="DM25"/>
  <c r="DP25" s="1"/>
  <c r="DN25"/>
  <c r="DK26"/>
  <c r="CW26"/>
  <c r="DN28"/>
  <c r="DM28"/>
  <c r="DM29"/>
  <c r="DP29" s="1"/>
  <c r="DN29"/>
  <c r="DK30"/>
  <c r="CW30"/>
  <c r="CW4"/>
  <c r="CW5"/>
  <c r="CW7"/>
  <c r="CW9"/>
  <c r="CW11"/>
  <c r="DC11" s="1"/>
  <c r="N11" s="1"/>
  <c r="CW15"/>
  <c r="DC15" s="1"/>
  <c r="N15" s="1"/>
  <c r="CX16"/>
  <c r="CW17"/>
  <c r="CX18"/>
  <c r="CW19"/>
  <c r="CW20"/>
  <c r="CS27"/>
  <c r="DC27" s="1"/>
  <c r="N27" s="1"/>
  <c r="CS28"/>
  <c r="CR30"/>
  <c r="DJ17"/>
  <c r="CX17"/>
  <c r="DJ19"/>
  <c r="CX19"/>
  <c r="DJ20"/>
  <c r="CX20"/>
  <c r="DJ22"/>
  <c r="CX22"/>
  <c r="DB22"/>
  <c r="M22" s="1"/>
  <c r="CZ22"/>
  <c r="DC22"/>
  <c r="N22" s="1"/>
  <c r="DA22"/>
  <c r="L22" s="1"/>
  <c r="DJ24"/>
  <c r="CX24"/>
  <c r="DB24"/>
  <c r="M24" s="1"/>
  <c r="CZ24"/>
  <c r="DC24"/>
  <c r="N24" s="1"/>
  <c r="DA24"/>
  <c r="L24" s="1"/>
  <c r="DJ26"/>
  <c r="CX26"/>
  <c r="DB26"/>
  <c r="M26" s="1"/>
  <c r="CZ26"/>
  <c r="DC26"/>
  <c r="N26" s="1"/>
  <c r="DA26"/>
  <c r="L26" s="1"/>
  <c r="DM27"/>
  <c r="DP27" s="1"/>
  <c r="DN27"/>
  <c r="CX4"/>
  <c r="CX5"/>
  <c r="CX7"/>
  <c r="CX9"/>
  <c r="CX11"/>
  <c r="CS16"/>
  <c r="CZ16" s="1"/>
  <c r="CR17"/>
  <c r="CS18"/>
  <c r="DB18" s="1"/>
  <c r="M18" s="1"/>
  <c r="CR19"/>
  <c r="CR20"/>
  <c r="DJ32"/>
  <c r="CX32"/>
  <c r="DJ35"/>
  <c r="CX35"/>
  <c r="CW23"/>
  <c r="DC23" s="1"/>
  <c r="N23" s="1"/>
  <c r="CW25"/>
  <c r="DC25" s="1"/>
  <c r="N25" s="1"/>
  <c r="CW27"/>
  <c r="CX28"/>
  <c r="CW29"/>
  <c r="DC29" s="1"/>
  <c r="N29" s="1"/>
  <c r="DJ30"/>
  <c r="CS31"/>
  <c r="DB31" s="1"/>
  <c r="M31" s="1"/>
  <c r="DJ31"/>
  <c r="CR37"/>
  <c r="CR39"/>
  <c r="DK31"/>
  <c r="CW31"/>
  <c r="DK32"/>
  <c r="CW32"/>
  <c r="DB32" s="1"/>
  <c r="M32" s="1"/>
  <c r="DM33"/>
  <c r="DP33" s="1"/>
  <c r="DN33"/>
  <c r="DM34"/>
  <c r="DP34" s="1"/>
  <c r="DN34"/>
  <c r="DK35"/>
  <c r="CW35"/>
  <c r="DB35" s="1"/>
  <c r="M35" s="1"/>
  <c r="CX21"/>
  <c r="DC21" s="1"/>
  <c r="N21" s="1"/>
  <c r="CX23"/>
  <c r="CX25"/>
  <c r="CX27"/>
  <c r="CW28"/>
  <c r="DB28" s="1"/>
  <c r="M28" s="1"/>
  <c r="CX29"/>
  <c r="CR38"/>
  <c r="CW33"/>
  <c r="DC33" s="1"/>
  <c r="N33" s="1"/>
  <c r="CW34"/>
  <c r="DC34" s="1"/>
  <c r="N34" s="1"/>
  <c r="CS37"/>
  <c r="DJ37"/>
  <c r="CS38"/>
  <c r="DJ38"/>
  <c r="CS39"/>
  <c r="DJ39"/>
  <c r="CS40"/>
  <c r="DB40" s="1"/>
  <c r="M40" s="1"/>
  <c r="DJ40"/>
  <c r="CS42"/>
  <c r="CZ42" s="1"/>
  <c r="CS43"/>
  <c r="CZ43" s="1"/>
  <c r="DJ36"/>
  <c r="CX36"/>
  <c r="DK37"/>
  <c r="CW37"/>
  <c r="DK38"/>
  <c r="CW38"/>
  <c r="DK39"/>
  <c r="CW39"/>
  <c r="DK40"/>
  <c r="CW40"/>
  <c r="DK41"/>
  <c r="CW41"/>
  <c r="CZ41" s="1"/>
  <c r="DJ41"/>
  <c r="CX41"/>
  <c r="DN42"/>
  <c r="DM42"/>
  <c r="DN43"/>
  <c r="DM43"/>
  <c r="CX33"/>
  <c r="CX34"/>
  <c r="CR36"/>
  <c r="CW36"/>
  <c r="CX42"/>
  <c r="CX43"/>
  <c r="CW42"/>
  <c r="CW43"/>
  <c r="CU4" i="4"/>
  <c r="CC4"/>
  <c r="CW6"/>
  <c r="CX6"/>
  <c r="CU7"/>
  <c r="CC7"/>
  <c r="CT9"/>
  <c r="CB9"/>
  <c r="CS9"/>
  <c r="CA9"/>
  <c r="CW10"/>
  <c r="CX10"/>
  <c r="CU11"/>
  <c r="CC11"/>
  <c r="CU12"/>
  <c r="CC12"/>
  <c r="CT14"/>
  <c r="CB14"/>
  <c r="CS14"/>
  <c r="CA14"/>
  <c r="CL14" s="1"/>
  <c r="N14" s="1"/>
  <c r="CW15"/>
  <c r="CX15"/>
  <c r="CU16"/>
  <c r="CC16"/>
  <c r="CW18"/>
  <c r="CX18"/>
  <c r="CU19"/>
  <c r="CC19"/>
  <c r="CT21"/>
  <c r="CB21"/>
  <c r="CS21"/>
  <c r="CA21"/>
  <c r="CW22"/>
  <c r="CX22"/>
  <c r="CU23"/>
  <c r="CC23"/>
  <c r="CU25"/>
  <c r="CC25"/>
  <c r="BZ21"/>
  <c r="CT4"/>
  <c r="CB4"/>
  <c r="CS4"/>
  <c r="CA4"/>
  <c r="CW5"/>
  <c r="CZ5" s="1"/>
  <c r="CX5"/>
  <c r="CT7"/>
  <c r="CB7"/>
  <c r="CS7"/>
  <c r="CA7"/>
  <c r="CW8"/>
  <c r="CZ8" s="1"/>
  <c r="CX8"/>
  <c r="CU9"/>
  <c r="CC9"/>
  <c r="CJ9" s="1"/>
  <c r="L9" s="1"/>
  <c r="CT11"/>
  <c r="CB11"/>
  <c r="CS11"/>
  <c r="CA11"/>
  <c r="CT12"/>
  <c r="CB12"/>
  <c r="CS12"/>
  <c r="CA12"/>
  <c r="CW13"/>
  <c r="CZ13" s="1"/>
  <c r="CX13"/>
  <c r="CU14"/>
  <c r="CC14"/>
  <c r="CJ14" s="1"/>
  <c r="L14" s="1"/>
  <c r="CT16"/>
  <c r="CB16"/>
  <c r="CS16"/>
  <c r="CA16"/>
  <c r="CW17"/>
  <c r="CZ17" s="1"/>
  <c r="CX17"/>
  <c r="CT19"/>
  <c r="CB19"/>
  <c r="CS19"/>
  <c r="CA19"/>
  <c r="CW20"/>
  <c r="CZ20" s="1"/>
  <c r="CX20"/>
  <c r="CU21"/>
  <c r="CC21"/>
  <c r="CT23"/>
  <c r="CB23"/>
  <c r="CS23"/>
  <c r="CA23"/>
  <c r="CW24"/>
  <c r="CZ24" s="1"/>
  <c r="CX24"/>
  <c r="CT25"/>
  <c r="CB25"/>
  <c r="CS25"/>
  <c r="CA25"/>
  <c r="BZ4"/>
  <c r="BZ7"/>
  <c r="BZ11"/>
  <c r="BZ12"/>
  <c r="BZ16"/>
  <c r="BZ19"/>
  <c r="BZ23"/>
  <c r="BZ25"/>
  <c r="CT26"/>
  <c r="CX26" s="1"/>
  <c r="CB26"/>
  <c r="CT28"/>
  <c r="CX28" s="1"/>
  <c r="CB28"/>
  <c r="CU30"/>
  <c r="CC30"/>
  <c r="CS30"/>
  <c r="CA30"/>
  <c r="CJ30" s="1"/>
  <c r="L30" s="1"/>
  <c r="CU31"/>
  <c r="CC31"/>
  <c r="CW33"/>
  <c r="CZ33" s="1"/>
  <c r="CX33"/>
  <c r="CU34"/>
  <c r="CC34"/>
  <c r="CT36"/>
  <c r="CB36"/>
  <c r="CS36"/>
  <c r="CA36"/>
  <c r="CW37"/>
  <c r="CZ37" s="1"/>
  <c r="CX37"/>
  <c r="CU38"/>
  <c r="CC38"/>
  <c r="CU40"/>
  <c r="CC40"/>
  <c r="CU42"/>
  <c r="CC42"/>
  <c r="CT43"/>
  <c r="CB43"/>
  <c r="CS43"/>
  <c r="CA43"/>
  <c r="CA5"/>
  <c r="CK5" s="1"/>
  <c r="M5" s="1"/>
  <c r="CC5"/>
  <c r="CA6"/>
  <c r="CI6" s="1"/>
  <c r="CC6"/>
  <c r="CA8"/>
  <c r="CK8" s="1"/>
  <c r="M8" s="1"/>
  <c r="CC8"/>
  <c r="CA10"/>
  <c r="CI10" s="1"/>
  <c r="CC10"/>
  <c r="CA13"/>
  <c r="CK13" s="1"/>
  <c r="M13" s="1"/>
  <c r="CC13"/>
  <c r="CA15"/>
  <c r="CI15" s="1"/>
  <c r="CC15"/>
  <c r="CA17"/>
  <c r="CK17" s="1"/>
  <c r="M17" s="1"/>
  <c r="CC17"/>
  <c r="CA18"/>
  <c r="CI18" s="1"/>
  <c r="CC18"/>
  <c r="CA20"/>
  <c r="CK20" s="1"/>
  <c r="M20" s="1"/>
  <c r="CC20"/>
  <c r="CA22"/>
  <c r="CI22" s="1"/>
  <c r="CC22"/>
  <c r="CA24"/>
  <c r="CI24" s="1"/>
  <c r="CC24"/>
  <c r="CA26"/>
  <c r="CI26" s="1"/>
  <c r="CA28"/>
  <c r="CI28" s="1"/>
  <c r="CC29"/>
  <c r="CB30"/>
  <c r="BZ44"/>
  <c r="BZ46"/>
  <c r="CU27"/>
  <c r="CC27"/>
  <c r="CS27"/>
  <c r="CA27"/>
  <c r="CL27" s="1"/>
  <c r="N27" s="1"/>
  <c r="CT29"/>
  <c r="CW29" s="1"/>
  <c r="CB29"/>
  <c r="CT31"/>
  <c r="CB31"/>
  <c r="CS31"/>
  <c r="CA31"/>
  <c r="CL31"/>
  <c r="N31" s="1"/>
  <c r="CJ31"/>
  <c r="L31" s="1"/>
  <c r="CK31"/>
  <c r="M31" s="1"/>
  <c r="CI31"/>
  <c r="CW32"/>
  <c r="CZ32" s="1"/>
  <c r="CX32"/>
  <c r="CT34"/>
  <c r="CB34"/>
  <c r="CS34"/>
  <c r="CA34"/>
  <c r="CL34"/>
  <c r="N34" s="1"/>
  <c r="CJ34"/>
  <c r="L34" s="1"/>
  <c r="CK34"/>
  <c r="M34" s="1"/>
  <c r="CI34"/>
  <c r="CW35"/>
  <c r="CZ35" s="1"/>
  <c r="CX35"/>
  <c r="CU36"/>
  <c r="CC36"/>
  <c r="CL36" s="1"/>
  <c r="N36" s="1"/>
  <c r="CT38"/>
  <c r="CB38"/>
  <c r="CS38"/>
  <c r="CA38"/>
  <c r="CL38"/>
  <c r="N38" s="1"/>
  <c r="CJ38"/>
  <c r="L38" s="1"/>
  <c r="CK38"/>
  <c r="M38" s="1"/>
  <c r="CI38"/>
  <c r="CW39"/>
  <c r="CZ39" s="1"/>
  <c r="CX39"/>
  <c r="CT40"/>
  <c r="CB40"/>
  <c r="CS40"/>
  <c r="CA40"/>
  <c r="CW41"/>
  <c r="CZ41" s="1"/>
  <c r="CX41"/>
  <c r="CT42"/>
  <c r="CX42" s="1"/>
  <c r="CB42"/>
  <c r="CU43"/>
  <c r="CC43"/>
  <c r="CK43"/>
  <c r="M43" s="1"/>
  <c r="CI43"/>
  <c r="CL43"/>
  <c r="N43" s="1"/>
  <c r="CJ43"/>
  <c r="L43" s="1"/>
  <c r="CB5"/>
  <c r="CB6"/>
  <c r="CB8"/>
  <c r="CB10"/>
  <c r="CB13"/>
  <c r="CB15"/>
  <c r="CB17"/>
  <c r="CB18"/>
  <c r="CB20"/>
  <c r="CB22"/>
  <c r="CB24"/>
  <c r="CC26"/>
  <c r="CB27"/>
  <c r="CC28"/>
  <c r="CA29"/>
  <c r="CK29" s="1"/>
  <c r="M29" s="1"/>
  <c r="BZ40"/>
  <c r="BZ41"/>
  <c r="BZ42"/>
  <c r="CU44"/>
  <c r="CC44"/>
  <c r="CS44"/>
  <c r="CA44"/>
  <c r="CU46"/>
  <c r="CC46"/>
  <c r="CS46"/>
  <c r="CA46"/>
  <c r="CU47"/>
  <c r="CC47"/>
  <c r="CT49"/>
  <c r="CB49"/>
  <c r="CS49"/>
  <c r="CA49"/>
  <c r="CX50"/>
  <c r="CW50"/>
  <c r="CZ50" s="1"/>
  <c r="CU51"/>
  <c r="CC51"/>
  <c r="CT53"/>
  <c r="CB53"/>
  <c r="CS53"/>
  <c r="CA53"/>
  <c r="CX54"/>
  <c r="CW54"/>
  <c r="CZ54" s="1"/>
  <c r="CU55"/>
  <c r="CC55"/>
  <c r="CT57"/>
  <c r="CB57"/>
  <c r="CS57"/>
  <c r="CA57"/>
  <c r="CU58"/>
  <c r="CC58"/>
  <c r="CT60"/>
  <c r="CB60"/>
  <c r="CS60"/>
  <c r="CA60"/>
  <c r="CT61"/>
  <c r="CB61"/>
  <c r="CS61"/>
  <c r="CA61"/>
  <c r="CT62"/>
  <c r="CB62"/>
  <c r="CS62"/>
  <c r="CA62"/>
  <c r="CW63"/>
  <c r="CZ63" s="1"/>
  <c r="CX63"/>
  <c r="CU64"/>
  <c r="CC64"/>
  <c r="CA32"/>
  <c r="CK32" s="1"/>
  <c r="M32" s="1"/>
  <c r="CC32"/>
  <c r="CA33"/>
  <c r="CK33" s="1"/>
  <c r="M33" s="1"/>
  <c r="CC33"/>
  <c r="CA35"/>
  <c r="CK35" s="1"/>
  <c r="M35" s="1"/>
  <c r="CC35"/>
  <c r="CA37"/>
  <c r="CK37" s="1"/>
  <c r="M37" s="1"/>
  <c r="CC37"/>
  <c r="CA39"/>
  <c r="CK39" s="1"/>
  <c r="M39" s="1"/>
  <c r="CC39"/>
  <c r="CA41"/>
  <c r="CC41"/>
  <c r="CB44"/>
  <c r="CC45"/>
  <c r="CB46"/>
  <c r="BZ49"/>
  <c r="BZ53"/>
  <c r="BZ57"/>
  <c r="BZ60"/>
  <c r="BZ61"/>
  <c r="BZ62"/>
  <c r="CT45"/>
  <c r="CW45" s="1"/>
  <c r="CB45"/>
  <c r="CT47"/>
  <c r="CB47"/>
  <c r="CS47"/>
  <c r="CA47"/>
  <c r="CK47"/>
  <c r="M47" s="1"/>
  <c r="CI47"/>
  <c r="CL47"/>
  <c r="N47" s="1"/>
  <c r="CJ47"/>
  <c r="L47" s="1"/>
  <c r="CX48"/>
  <c r="CW48"/>
  <c r="CZ48" s="1"/>
  <c r="CU49"/>
  <c r="CC49"/>
  <c r="CT51"/>
  <c r="CB51"/>
  <c r="CS51"/>
  <c r="CA51"/>
  <c r="CK51"/>
  <c r="M51" s="1"/>
  <c r="CI51"/>
  <c r="CL51"/>
  <c r="N51" s="1"/>
  <c r="CJ51"/>
  <c r="L51" s="1"/>
  <c r="CX52"/>
  <c r="CW52"/>
  <c r="CU53"/>
  <c r="CC53"/>
  <c r="CT55"/>
  <c r="CB55"/>
  <c r="CS55"/>
  <c r="CA55"/>
  <c r="CK55"/>
  <c r="M55" s="1"/>
  <c r="CI55"/>
  <c r="CL55"/>
  <c r="N55" s="1"/>
  <c r="CJ55"/>
  <c r="L55" s="1"/>
  <c r="CX56"/>
  <c r="CW56"/>
  <c r="CZ56" s="1"/>
  <c r="CU57"/>
  <c r="CC57"/>
  <c r="CT58"/>
  <c r="CB58"/>
  <c r="CS58"/>
  <c r="CA58"/>
  <c r="CL58"/>
  <c r="N58" s="1"/>
  <c r="CJ58"/>
  <c r="L58" s="1"/>
  <c r="CK58"/>
  <c r="M58" s="1"/>
  <c r="CI58"/>
  <c r="CW59"/>
  <c r="CZ59" s="1"/>
  <c r="CX59"/>
  <c r="CU60"/>
  <c r="CC60"/>
  <c r="CU61"/>
  <c r="CC61"/>
  <c r="CU62"/>
  <c r="CC62"/>
  <c r="CT64"/>
  <c r="CB64"/>
  <c r="CS64"/>
  <c r="CA64"/>
  <c r="CK64"/>
  <c r="M64" s="1"/>
  <c r="CI64"/>
  <c r="CJ64"/>
  <c r="L64" s="1"/>
  <c r="CL64"/>
  <c r="N64" s="1"/>
  <c r="CB32"/>
  <c r="CB33"/>
  <c r="CB35"/>
  <c r="CB37"/>
  <c r="CB39"/>
  <c r="CB41"/>
  <c r="CA42"/>
  <c r="CA45"/>
  <c r="CK45" s="1"/>
  <c r="M45" s="1"/>
  <c r="CT65"/>
  <c r="CX65" s="1"/>
  <c r="CB65"/>
  <c r="CT67"/>
  <c r="CB67"/>
  <c r="CS67"/>
  <c r="CA67"/>
  <c r="CW68"/>
  <c r="CZ68" s="1"/>
  <c r="CX68"/>
  <c r="CU69"/>
  <c r="CC69"/>
  <c r="CT71"/>
  <c r="CB71"/>
  <c r="CS71"/>
  <c r="CA71"/>
  <c r="CB48"/>
  <c r="CB50"/>
  <c r="CB52"/>
  <c r="CB54"/>
  <c r="CB56"/>
  <c r="CA59"/>
  <c r="CI59" s="1"/>
  <c r="CC59"/>
  <c r="CA63"/>
  <c r="CK63" s="1"/>
  <c r="M63" s="1"/>
  <c r="CC63"/>
  <c r="CA65"/>
  <c r="CI65" s="1"/>
  <c r="BZ71"/>
  <c r="BZ72"/>
  <c r="CT66"/>
  <c r="CB66"/>
  <c r="CU66"/>
  <c r="CC66"/>
  <c r="CS66"/>
  <c r="CA66"/>
  <c r="CK66"/>
  <c r="M66" s="1"/>
  <c r="CI66"/>
  <c r="CL66"/>
  <c r="N66" s="1"/>
  <c r="CJ66"/>
  <c r="L66" s="1"/>
  <c r="CU67"/>
  <c r="CC67"/>
  <c r="CJ67" s="1"/>
  <c r="L67" s="1"/>
  <c r="CT69"/>
  <c r="CB69"/>
  <c r="CS69"/>
  <c r="CA69"/>
  <c r="CW70"/>
  <c r="CZ70" s="1"/>
  <c r="CX70"/>
  <c r="CU71"/>
  <c r="CC71"/>
  <c r="CA48"/>
  <c r="CJ48" s="1"/>
  <c r="L48" s="1"/>
  <c r="CC48"/>
  <c r="CA50"/>
  <c r="CL50" s="1"/>
  <c r="N50" s="1"/>
  <c r="CC50"/>
  <c r="CA52"/>
  <c r="CJ52" s="1"/>
  <c r="L52" s="1"/>
  <c r="CC52"/>
  <c r="CA54"/>
  <c r="CL54" s="1"/>
  <c r="N54" s="1"/>
  <c r="CC54"/>
  <c r="CA56"/>
  <c r="CJ56" s="1"/>
  <c r="L56" s="1"/>
  <c r="CC56"/>
  <c r="CB59"/>
  <c r="CB63"/>
  <c r="CC65"/>
  <c r="BZ69"/>
  <c r="CT74"/>
  <c r="CX74" s="1"/>
  <c r="CB74"/>
  <c r="CT76"/>
  <c r="CB76"/>
  <c r="CS76"/>
  <c r="CA76"/>
  <c r="CX77"/>
  <c r="CW77"/>
  <c r="CZ77" s="1"/>
  <c r="CU78"/>
  <c r="CC78"/>
  <c r="CT80"/>
  <c r="CB80"/>
  <c r="CS80"/>
  <c r="CA80"/>
  <c r="CX81"/>
  <c r="CW81"/>
  <c r="CZ81" s="1"/>
  <c r="CA68"/>
  <c r="CI68" s="1"/>
  <c r="CC68"/>
  <c r="CA70"/>
  <c r="CI70" s="1"/>
  <c r="CC70"/>
  <c r="CA72"/>
  <c r="CA74"/>
  <c r="BZ76"/>
  <c r="BZ80"/>
  <c r="CT72"/>
  <c r="CX72" s="1"/>
  <c r="CB72"/>
  <c r="CU73"/>
  <c r="CC73"/>
  <c r="CS73"/>
  <c r="CA73"/>
  <c r="CJ73" s="1"/>
  <c r="L73" s="1"/>
  <c r="CU75"/>
  <c r="CC75"/>
  <c r="CS75"/>
  <c r="CA75"/>
  <c r="CJ75" s="1"/>
  <c r="L75" s="1"/>
  <c r="CU76"/>
  <c r="CC76"/>
  <c r="CT78"/>
  <c r="CB78"/>
  <c r="CS78"/>
  <c r="CA78"/>
  <c r="CK78"/>
  <c r="M78" s="1"/>
  <c r="CI78"/>
  <c r="CL78"/>
  <c r="N78" s="1"/>
  <c r="CJ78"/>
  <c r="L78" s="1"/>
  <c r="CX79"/>
  <c r="CW79"/>
  <c r="CU80"/>
  <c r="CC80"/>
  <c r="CB68"/>
  <c r="CB70"/>
  <c r="CC72"/>
  <c r="CB73"/>
  <c r="BZ74"/>
  <c r="CC74"/>
  <c r="CB75"/>
  <c r="CB77"/>
  <c r="CB79"/>
  <c r="CB81"/>
  <c r="CA77"/>
  <c r="CJ77" s="1"/>
  <c r="L77" s="1"/>
  <c r="CC77"/>
  <c r="CA79"/>
  <c r="CJ79" s="1"/>
  <c r="L79" s="1"/>
  <c r="CC79"/>
  <c r="CA81"/>
  <c r="CJ81" s="1"/>
  <c r="L81" s="1"/>
  <c r="CC81"/>
  <c r="K22" i="6" l="1"/>
  <c r="K16"/>
  <c r="K25"/>
  <c r="CY17"/>
  <c r="M17" s="1"/>
  <c r="CW17"/>
  <c r="CZ17"/>
  <c r="N17" s="1"/>
  <c r="CX17"/>
  <c r="L17" s="1"/>
  <c r="J24"/>
  <c r="C24"/>
  <c r="DK23"/>
  <c r="DJ23"/>
  <c r="J21"/>
  <c r="C21"/>
  <c r="DK19"/>
  <c r="DJ19"/>
  <c r="CY4"/>
  <c r="M4" s="1"/>
  <c r="CW4"/>
  <c r="CX4"/>
  <c r="L4" s="1"/>
  <c r="CZ4"/>
  <c r="N4" s="1"/>
  <c r="DK17"/>
  <c r="DJ17"/>
  <c r="J15"/>
  <c r="C15"/>
  <c r="DK8"/>
  <c r="DJ8"/>
  <c r="CY14"/>
  <c r="M14" s="1"/>
  <c r="CW14"/>
  <c r="CZ14"/>
  <c r="N14" s="1"/>
  <c r="CX14"/>
  <c r="L14" s="1"/>
  <c r="CY12"/>
  <c r="M12" s="1"/>
  <c r="CW12"/>
  <c r="CZ12"/>
  <c r="N12" s="1"/>
  <c r="CX12"/>
  <c r="L12" s="1"/>
  <c r="CZ11"/>
  <c r="N11" s="1"/>
  <c r="CX11"/>
  <c r="L11" s="1"/>
  <c r="CY11"/>
  <c r="M11" s="1"/>
  <c r="CW11"/>
  <c r="DK14"/>
  <c r="DJ14"/>
  <c r="DK12"/>
  <c r="DJ12"/>
  <c r="J11"/>
  <c r="C11"/>
  <c r="DK10"/>
  <c r="DJ10"/>
  <c r="J7"/>
  <c r="C7"/>
  <c r="DJ5"/>
  <c r="DM5" s="1"/>
  <c r="DK5"/>
  <c r="CY24"/>
  <c r="M24" s="1"/>
  <c r="CZ24"/>
  <c r="N24" s="1"/>
  <c r="CZ22"/>
  <c r="N22" s="1"/>
  <c r="CY22"/>
  <c r="M22" s="1"/>
  <c r="CY20"/>
  <c r="M20" s="1"/>
  <c r="CZ20"/>
  <c r="N20" s="1"/>
  <c r="DM20"/>
  <c r="CY18"/>
  <c r="M18" s="1"/>
  <c r="CZ18"/>
  <c r="N18" s="1"/>
  <c r="DM18"/>
  <c r="CZ25"/>
  <c r="N25" s="1"/>
  <c r="CY25"/>
  <c r="M25" s="1"/>
  <c r="CY15"/>
  <c r="M15" s="1"/>
  <c r="CZ15"/>
  <c r="N15" s="1"/>
  <c r="CY13"/>
  <c r="M13" s="1"/>
  <c r="CZ13"/>
  <c r="N13" s="1"/>
  <c r="DM13"/>
  <c r="CY9"/>
  <c r="M9" s="1"/>
  <c r="CZ9"/>
  <c r="N9" s="1"/>
  <c r="DM9"/>
  <c r="CZ16"/>
  <c r="N16" s="1"/>
  <c r="CY16"/>
  <c r="M16" s="1"/>
  <c r="CY7"/>
  <c r="M7" s="1"/>
  <c r="CZ7"/>
  <c r="N7" s="1"/>
  <c r="DK6"/>
  <c r="DM6" s="1"/>
  <c r="CW5"/>
  <c r="CZ5"/>
  <c r="N5" s="1"/>
  <c r="DK4"/>
  <c r="DM4" s="1"/>
  <c r="CY23"/>
  <c r="M23" s="1"/>
  <c r="CW23"/>
  <c r="CZ23"/>
  <c r="N23" s="1"/>
  <c r="CX23"/>
  <c r="L23" s="1"/>
  <c r="CZ21"/>
  <c r="N21" s="1"/>
  <c r="CX21"/>
  <c r="L21" s="1"/>
  <c r="CY21"/>
  <c r="M21" s="1"/>
  <c r="CW21"/>
  <c r="CY19"/>
  <c r="M19" s="1"/>
  <c r="CW19"/>
  <c r="CZ19"/>
  <c r="N19" s="1"/>
  <c r="CX19"/>
  <c r="L19" s="1"/>
  <c r="C25"/>
  <c r="J25"/>
  <c r="C22"/>
  <c r="J22"/>
  <c r="CY6"/>
  <c r="M6" s="1"/>
  <c r="CW6"/>
  <c r="CX6"/>
  <c r="L6" s="1"/>
  <c r="CZ6"/>
  <c r="N6" s="1"/>
  <c r="DB8"/>
  <c r="K8"/>
  <c r="CY10"/>
  <c r="M10" s="1"/>
  <c r="CW10"/>
  <c r="CZ10"/>
  <c r="N10" s="1"/>
  <c r="CX10"/>
  <c r="L10" s="1"/>
  <c r="C16"/>
  <c r="J16"/>
  <c r="CW24"/>
  <c r="CX22"/>
  <c r="L22" s="1"/>
  <c r="CW20"/>
  <c r="CW18"/>
  <c r="CX25"/>
  <c r="L25" s="1"/>
  <c r="CW15"/>
  <c r="CW13"/>
  <c r="CW9"/>
  <c r="CX16"/>
  <c r="L16" s="1"/>
  <c r="CW7"/>
  <c r="CY5"/>
  <c r="M5" s="1"/>
  <c r="K41" i="5"/>
  <c r="K43"/>
  <c r="K42"/>
  <c r="K16"/>
  <c r="DC36"/>
  <c r="N36" s="1"/>
  <c r="DA36"/>
  <c r="L36" s="1"/>
  <c r="DB36"/>
  <c r="M36" s="1"/>
  <c r="CZ36"/>
  <c r="DN41"/>
  <c r="DM41"/>
  <c r="DP41" s="1"/>
  <c r="DM36"/>
  <c r="DN36"/>
  <c r="DB39"/>
  <c r="M39" s="1"/>
  <c r="CZ39"/>
  <c r="DC39"/>
  <c r="N39" s="1"/>
  <c r="DA39"/>
  <c r="L39" s="1"/>
  <c r="DN31"/>
  <c r="DM31"/>
  <c r="DP31" s="1"/>
  <c r="DN30"/>
  <c r="DM30"/>
  <c r="DP30" s="1"/>
  <c r="DC20"/>
  <c r="N20" s="1"/>
  <c r="DA20"/>
  <c r="L20" s="1"/>
  <c r="CZ20"/>
  <c r="DB20"/>
  <c r="M20" s="1"/>
  <c r="DE26"/>
  <c r="K26"/>
  <c r="DE24"/>
  <c r="K24"/>
  <c r="DE22"/>
  <c r="K22"/>
  <c r="DB30"/>
  <c r="M30" s="1"/>
  <c r="CZ30"/>
  <c r="DC30"/>
  <c r="N30" s="1"/>
  <c r="DA30"/>
  <c r="L30" s="1"/>
  <c r="K14"/>
  <c r="DE14"/>
  <c r="K12"/>
  <c r="DE12"/>
  <c r="DB10"/>
  <c r="M10" s="1"/>
  <c r="CZ10"/>
  <c r="DC10"/>
  <c r="N10" s="1"/>
  <c r="DA10"/>
  <c r="L10" s="1"/>
  <c r="DB8"/>
  <c r="M8" s="1"/>
  <c r="CZ8"/>
  <c r="DC8"/>
  <c r="N8" s="1"/>
  <c r="DA8"/>
  <c r="L8" s="1"/>
  <c r="DB6"/>
  <c r="M6" s="1"/>
  <c r="CZ6"/>
  <c r="DC6"/>
  <c r="N6" s="1"/>
  <c r="DA6"/>
  <c r="L6" s="1"/>
  <c r="DM13"/>
  <c r="DN13"/>
  <c r="DM12"/>
  <c r="DN12"/>
  <c r="J11"/>
  <c r="C11"/>
  <c r="DN10"/>
  <c r="DM10"/>
  <c r="DP10" s="1"/>
  <c r="DN8"/>
  <c r="DM8"/>
  <c r="DP8" s="1"/>
  <c r="DN6"/>
  <c r="DM6"/>
  <c r="DP6" s="1"/>
  <c r="DC43"/>
  <c r="N43" s="1"/>
  <c r="DB43"/>
  <c r="M43" s="1"/>
  <c r="DC42"/>
  <c r="N42" s="1"/>
  <c r="DB42"/>
  <c r="M42" s="1"/>
  <c r="DC41"/>
  <c r="N41" s="1"/>
  <c r="DB41"/>
  <c r="M41" s="1"/>
  <c r="DA40"/>
  <c r="L40" s="1"/>
  <c r="CZ40"/>
  <c r="DA35"/>
  <c r="L35" s="1"/>
  <c r="CZ35"/>
  <c r="CZ34"/>
  <c r="DA34"/>
  <c r="L34" s="1"/>
  <c r="CZ33"/>
  <c r="DA33"/>
  <c r="L33" s="1"/>
  <c r="DA32"/>
  <c r="L32" s="1"/>
  <c r="CZ32"/>
  <c r="DA31"/>
  <c r="L31" s="1"/>
  <c r="CZ31"/>
  <c r="CZ29"/>
  <c r="DA29"/>
  <c r="L29" s="1"/>
  <c r="DA28"/>
  <c r="L28" s="1"/>
  <c r="CZ28"/>
  <c r="CZ25"/>
  <c r="DA25"/>
  <c r="L25" s="1"/>
  <c r="CZ23"/>
  <c r="DA23"/>
  <c r="L23" s="1"/>
  <c r="CZ21"/>
  <c r="DA21"/>
  <c r="L21" s="1"/>
  <c r="DP28"/>
  <c r="CZ27"/>
  <c r="DA27"/>
  <c r="L27" s="1"/>
  <c r="DC18"/>
  <c r="N18" s="1"/>
  <c r="CZ18"/>
  <c r="DM16"/>
  <c r="DP16" s="1"/>
  <c r="DB15"/>
  <c r="M15" s="1"/>
  <c r="DA15"/>
  <c r="L15" s="1"/>
  <c r="CZ11"/>
  <c r="DA11"/>
  <c r="L11" s="1"/>
  <c r="DN18"/>
  <c r="DP18" s="1"/>
  <c r="DA16"/>
  <c r="L16" s="1"/>
  <c r="DB16"/>
  <c r="M16" s="1"/>
  <c r="DB9"/>
  <c r="M9" s="1"/>
  <c r="DC9"/>
  <c r="N9" s="1"/>
  <c r="DB7"/>
  <c r="M7" s="1"/>
  <c r="DC7"/>
  <c r="N7" s="1"/>
  <c r="DB5"/>
  <c r="M5" s="1"/>
  <c r="DC5"/>
  <c r="N5" s="1"/>
  <c r="DB4"/>
  <c r="M4" s="1"/>
  <c r="DC4"/>
  <c r="N4" s="1"/>
  <c r="DN40"/>
  <c r="DM40"/>
  <c r="DN39"/>
  <c r="DM39"/>
  <c r="DN38"/>
  <c r="DM38"/>
  <c r="DN37"/>
  <c r="DM37"/>
  <c r="DB38"/>
  <c r="M38" s="1"/>
  <c r="CZ38"/>
  <c r="DC38"/>
  <c r="N38" s="1"/>
  <c r="DA38"/>
  <c r="L38" s="1"/>
  <c r="C34"/>
  <c r="J34"/>
  <c r="J33"/>
  <c r="C33"/>
  <c r="DB37"/>
  <c r="M37" s="1"/>
  <c r="CZ37"/>
  <c r="DC37"/>
  <c r="N37" s="1"/>
  <c r="DA37"/>
  <c r="L37" s="1"/>
  <c r="DN35"/>
  <c r="DM35"/>
  <c r="DN32"/>
  <c r="DM32"/>
  <c r="DC19"/>
  <c r="N19" s="1"/>
  <c r="DA19"/>
  <c r="L19" s="1"/>
  <c r="CZ19"/>
  <c r="DB19"/>
  <c r="M19" s="1"/>
  <c r="DC17"/>
  <c r="N17" s="1"/>
  <c r="DA17"/>
  <c r="L17" s="1"/>
  <c r="CZ17"/>
  <c r="DB17"/>
  <c r="M17" s="1"/>
  <c r="J27"/>
  <c r="C27"/>
  <c r="DN26"/>
  <c r="DM26"/>
  <c r="DN24"/>
  <c r="DM24"/>
  <c r="DN22"/>
  <c r="DM22"/>
  <c r="DM20"/>
  <c r="DP20" s="1"/>
  <c r="DN20"/>
  <c r="DM19"/>
  <c r="DP19" s="1"/>
  <c r="DN19"/>
  <c r="DM17"/>
  <c r="DP17" s="1"/>
  <c r="DN17"/>
  <c r="J29"/>
  <c r="C29"/>
  <c r="J25"/>
  <c r="C25"/>
  <c r="J23"/>
  <c r="C23"/>
  <c r="DM15"/>
  <c r="DP15" s="1"/>
  <c r="DN15"/>
  <c r="DM14"/>
  <c r="DP14" s="1"/>
  <c r="DN14"/>
  <c r="J9"/>
  <c r="C9"/>
  <c r="J7"/>
  <c r="C7"/>
  <c r="DC13"/>
  <c r="N13" s="1"/>
  <c r="DA13"/>
  <c r="L13" s="1"/>
  <c r="DB13"/>
  <c r="M13" s="1"/>
  <c r="CZ13"/>
  <c r="DP43"/>
  <c r="DP42"/>
  <c r="DA43"/>
  <c r="L43" s="1"/>
  <c r="DA42"/>
  <c r="L42" s="1"/>
  <c r="DA41"/>
  <c r="L41" s="1"/>
  <c r="DC40"/>
  <c r="N40" s="1"/>
  <c r="DC35"/>
  <c r="N35" s="1"/>
  <c r="DB34"/>
  <c r="M34" s="1"/>
  <c r="DB33"/>
  <c r="M33" s="1"/>
  <c r="DC32"/>
  <c r="N32" s="1"/>
  <c r="DC31"/>
  <c r="N31" s="1"/>
  <c r="DB29"/>
  <c r="M29" s="1"/>
  <c r="DC28"/>
  <c r="N28" s="1"/>
  <c r="DB25"/>
  <c r="M25" s="1"/>
  <c r="DB23"/>
  <c r="M23" s="1"/>
  <c r="DB21"/>
  <c r="M21" s="1"/>
  <c r="DB27"/>
  <c r="M27" s="1"/>
  <c r="DP21"/>
  <c r="DA18"/>
  <c r="L18" s="1"/>
  <c r="CZ15"/>
  <c r="DB11"/>
  <c r="M11" s="1"/>
  <c r="DP5"/>
  <c r="DP4"/>
  <c r="DC16"/>
  <c r="N16" s="1"/>
  <c r="CZ9"/>
  <c r="CZ7"/>
  <c r="CZ5"/>
  <c r="CZ4"/>
  <c r="K70" i="4"/>
  <c r="K68"/>
  <c r="K28"/>
  <c r="K65"/>
  <c r="K59"/>
  <c r="K26"/>
  <c r="K24"/>
  <c r="K22"/>
  <c r="K18"/>
  <c r="K15"/>
  <c r="K10"/>
  <c r="K6"/>
  <c r="CK74"/>
  <c r="M74" s="1"/>
  <c r="CI74"/>
  <c r="CL74"/>
  <c r="N74" s="1"/>
  <c r="CJ74"/>
  <c r="L74" s="1"/>
  <c r="CW78"/>
  <c r="CZ78" s="1"/>
  <c r="CX78"/>
  <c r="CX75"/>
  <c r="CW75"/>
  <c r="CX73"/>
  <c r="CW73"/>
  <c r="CK76"/>
  <c r="M76" s="1"/>
  <c r="CI76"/>
  <c r="CL76"/>
  <c r="N76" s="1"/>
  <c r="CJ76"/>
  <c r="L76" s="1"/>
  <c r="CW80"/>
  <c r="CZ80" s="1"/>
  <c r="CX80"/>
  <c r="CW76"/>
  <c r="CZ76" s="1"/>
  <c r="CX76"/>
  <c r="J70"/>
  <c r="C70"/>
  <c r="CX69"/>
  <c r="CW69"/>
  <c r="CW66"/>
  <c r="CZ66" s="1"/>
  <c r="CX66"/>
  <c r="CL71"/>
  <c r="N71" s="1"/>
  <c r="CJ71"/>
  <c r="L71" s="1"/>
  <c r="CK71"/>
  <c r="M71" s="1"/>
  <c r="CI71"/>
  <c r="CX71"/>
  <c r="CW71"/>
  <c r="J68"/>
  <c r="C68"/>
  <c r="CX67"/>
  <c r="CW67"/>
  <c r="CW64"/>
  <c r="CZ64" s="1"/>
  <c r="CX64"/>
  <c r="J59"/>
  <c r="C59"/>
  <c r="CX58"/>
  <c r="CW58"/>
  <c r="CW55"/>
  <c r="CZ55" s="1"/>
  <c r="CX55"/>
  <c r="CW51"/>
  <c r="CZ51" s="1"/>
  <c r="CX51"/>
  <c r="CW47"/>
  <c r="CZ47" s="1"/>
  <c r="CX47"/>
  <c r="CL61"/>
  <c r="N61" s="1"/>
  <c r="CJ61"/>
  <c r="L61" s="1"/>
  <c r="CK61"/>
  <c r="M61" s="1"/>
  <c r="CI61"/>
  <c r="CK57"/>
  <c r="M57" s="1"/>
  <c r="CI57"/>
  <c r="CL57"/>
  <c r="N57" s="1"/>
  <c r="CJ57"/>
  <c r="L57" s="1"/>
  <c r="CK49"/>
  <c r="M49" s="1"/>
  <c r="CI49"/>
  <c r="CL49"/>
  <c r="N49" s="1"/>
  <c r="CJ49"/>
  <c r="L49" s="1"/>
  <c r="J54"/>
  <c r="C54"/>
  <c r="J50"/>
  <c r="C50"/>
  <c r="CL42"/>
  <c r="N42" s="1"/>
  <c r="CJ42"/>
  <c r="L42" s="1"/>
  <c r="CK42"/>
  <c r="M42" s="1"/>
  <c r="CI42"/>
  <c r="CL40"/>
  <c r="N40" s="1"/>
  <c r="CJ40"/>
  <c r="L40" s="1"/>
  <c r="CK40"/>
  <c r="M40" s="1"/>
  <c r="CI40"/>
  <c r="CN43"/>
  <c r="K43"/>
  <c r="CN38"/>
  <c r="K38"/>
  <c r="CN34"/>
  <c r="K34"/>
  <c r="CN31"/>
  <c r="K31"/>
  <c r="CL46"/>
  <c r="N46" s="1"/>
  <c r="CJ46"/>
  <c r="L46" s="1"/>
  <c r="CI46"/>
  <c r="CK46"/>
  <c r="M46" s="1"/>
  <c r="CL25"/>
  <c r="N25" s="1"/>
  <c r="CJ25"/>
  <c r="L25" s="1"/>
  <c r="CK25"/>
  <c r="M25" s="1"/>
  <c r="CI25"/>
  <c r="CL19"/>
  <c r="N19" s="1"/>
  <c r="CJ19"/>
  <c r="L19" s="1"/>
  <c r="CK19"/>
  <c r="M19" s="1"/>
  <c r="CI19"/>
  <c r="CL12"/>
  <c r="N12" s="1"/>
  <c r="CJ12"/>
  <c r="L12" s="1"/>
  <c r="CK12"/>
  <c r="M12" s="1"/>
  <c r="CI12"/>
  <c r="CL7"/>
  <c r="N7" s="1"/>
  <c r="CJ7"/>
  <c r="L7" s="1"/>
  <c r="CK7"/>
  <c r="M7" s="1"/>
  <c r="CI7"/>
  <c r="CL21"/>
  <c r="N21" s="1"/>
  <c r="CJ21"/>
  <c r="L21" s="1"/>
  <c r="CK21"/>
  <c r="M21" s="1"/>
  <c r="CI21"/>
  <c r="CX21"/>
  <c r="CW21"/>
  <c r="CX14"/>
  <c r="CW14"/>
  <c r="CX9"/>
  <c r="CW9"/>
  <c r="CK81"/>
  <c r="M81" s="1"/>
  <c r="CL81"/>
  <c r="N81" s="1"/>
  <c r="CK79"/>
  <c r="M79" s="1"/>
  <c r="CL79"/>
  <c r="N79" s="1"/>
  <c r="CK77"/>
  <c r="M77" s="1"/>
  <c r="CL77"/>
  <c r="N77" s="1"/>
  <c r="CK75"/>
  <c r="M75" s="1"/>
  <c r="CL75"/>
  <c r="N75" s="1"/>
  <c r="CK73"/>
  <c r="M73" s="1"/>
  <c r="CL73"/>
  <c r="N73" s="1"/>
  <c r="CL70"/>
  <c r="N70" s="1"/>
  <c r="CK70"/>
  <c r="M70" s="1"/>
  <c r="CW74"/>
  <c r="CZ74" s="1"/>
  <c r="CW72"/>
  <c r="CZ72" s="1"/>
  <c r="CL68"/>
  <c r="N68" s="1"/>
  <c r="CK68"/>
  <c r="M68" s="1"/>
  <c r="CK67"/>
  <c r="M67" s="1"/>
  <c r="CL67"/>
  <c r="N67" s="1"/>
  <c r="CL65"/>
  <c r="N65" s="1"/>
  <c r="CK65"/>
  <c r="M65" s="1"/>
  <c r="CW65"/>
  <c r="CZ65" s="1"/>
  <c r="CL59"/>
  <c r="N59" s="1"/>
  <c r="CK59"/>
  <c r="M59" s="1"/>
  <c r="CK56"/>
  <c r="M56" s="1"/>
  <c r="CL56"/>
  <c r="N56" s="1"/>
  <c r="CK52"/>
  <c r="M52" s="1"/>
  <c r="CL52"/>
  <c r="N52" s="1"/>
  <c r="CK48"/>
  <c r="M48" s="1"/>
  <c r="CL48"/>
  <c r="N48" s="1"/>
  <c r="CJ63"/>
  <c r="L63" s="1"/>
  <c r="CI63"/>
  <c r="CI54"/>
  <c r="CJ54"/>
  <c r="L54" s="1"/>
  <c r="CI50"/>
  <c r="CJ50"/>
  <c r="L50" s="1"/>
  <c r="CL45"/>
  <c r="N45" s="1"/>
  <c r="CI45"/>
  <c r="CX45"/>
  <c r="CZ45" s="1"/>
  <c r="CJ39"/>
  <c r="L39" s="1"/>
  <c r="CI39"/>
  <c r="CJ35"/>
  <c r="L35" s="1"/>
  <c r="CI35"/>
  <c r="CJ32"/>
  <c r="L32" s="1"/>
  <c r="CI32"/>
  <c r="CW42"/>
  <c r="CZ42" s="1"/>
  <c r="CJ37"/>
  <c r="L37" s="1"/>
  <c r="CI37"/>
  <c r="CI36"/>
  <c r="CJ36"/>
  <c r="L36" s="1"/>
  <c r="CJ33"/>
  <c r="L33" s="1"/>
  <c r="CI33"/>
  <c r="CL29"/>
  <c r="N29" s="1"/>
  <c r="CI29"/>
  <c r="CX29"/>
  <c r="CZ29" s="1"/>
  <c r="CI27"/>
  <c r="CJ27"/>
  <c r="L27" s="1"/>
  <c r="CJ20"/>
  <c r="L20" s="1"/>
  <c r="CI20"/>
  <c r="CJ17"/>
  <c r="L17" s="1"/>
  <c r="CI17"/>
  <c r="CJ13"/>
  <c r="L13" s="1"/>
  <c r="CI13"/>
  <c r="CJ8"/>
  <c r="L8" s="1"/>
  <c r="CI8"/>
  <c r="CJ5"/>
  <c r="L5" s="1"/>
  <c r="CI5"/>
  <c r="CI30"/>
  <c r="CL30"/>
  <c r="N30" s="1"/>
  <c r="CL28"/>
  <c r="N28" s="1"/>
  <c r="CK28"/>
  <c r="M28" s="1"/>
  <c r="CW28"/>
  <c r="CZ28" s="1"/>
  <c r="CL26"/>
  <c r="N26" s="1"/>
  <c r="CK26"/>
  <c r="M26" s="1"/>
  <c r="CW26"/>
  <c r="CZ26" s="1"/>
  <c r="CL24"/>
  <c r="N24" s="1"/>
  <c r="CK24"/>
  <c r="M24" s="1"/>
  <c r="CL22"/>
  <c r="N22" s="1"/>
  <c r="CK22"/>
  <c r="M22" s="1"/>
  <c r="CZ22"/>
  <c r="CL18"/>
  <c r="N18" s="1"/>
  <c r="CK18"/>
  <c r="M18" s="1"/>
  <c r="CZ18"/>
  <c r="CL15"/>
  <c r="N15" s="1"/>
  <c r="CK15"/>
  <c r="M15" s="1"/>
  <c r="CZ15"/>
  <c r="CK14"/>
  <c r="M14" s="1"/>
  <c r="CL10"/>
  <c r="N10" s="1"/>
  <c r="CK10"/>
  <c r="M10" s="1"/>
  <c r="CZ10"/>
  <c r="CK9"/>
  <c r="M9" s="1"/>
  <c r="CL9"/>
  <c r="N9" s="1"/>
  <c r="CL6"/>
  <c r="N6" s="1"/>
  <c r="CK6"/>
  <c r="M6" s="1"/>
  <c r="CZ6"/>
  <c r="CN78"/>
  <c r="K78"/>
  <c r="CK80"/>
  <c r="M80" s="1"/>
  <c r="CI80"/>
  <c r="CL80"/>
  <c r="N80" s="1"/>
  <c r="CJ80"/>
  <c r="L80" s="1"/>
  <c r="J81"/>
  <c r="C81"/>
  <c r="J77"/>
  <c r="C77"/>
  <c r="CL69"/>
  <c r="N69" s="1"/>
  <c r="CJ69"/>
  <c r="L69" s="1"/>
  <c r="CK69"/>
  <c r="M69" s="1"/>
  <c r="CI69"/>
  <c r="CN66"/>
  <c r="K66"/>
  <c r="CK72"/>
  <c r="M72" s="1"/>
  <c r="CI72"/>
  <c r="CL72"/>
  <c r="N72" s="1"/>
  <c r="CJ72"/>
  <c r="L72" s="1"/>
  <c r="CN64"/>
  <c r="K64"/>
  <c r="CN58"/>
  <c r="K58"/>
  <c r="J56"/>
  <c r="C56"/>
  <c r="CN55"/>
  <c r="K55"/>
  <c r="CN51"/>
  <c r="K51"/>
  <c r="J48"/>
  <c r="C48"/>
  <c r="CN47"/>
  <c r="K47"/>
  <c r="CL62"/>
  <c r="N62" s="1"/>
  <c r="CJ62"/>
  <c r="L62" s="1"/>
  <c r="CK62"/>
  <c r="M62" s="1"/>
  <c r="CI62"/>
  <c r="CL60"/>
  <c r="N60" s="1"/>
  <c r="CJ60"/>
  <c r="L60" s="1"/>
  <c r="CK60"/>
  <c r="M60" s="1"/>
  <c r="CI60"/>
  <c r="CK53"/>
  <c r="M53" s="1"/>
  <c r="CI53"/>
  <c r="CL53"/>
  <c r="N53" s="1"/>
  <c r="CJ53"/>
  <c r="L53" s="1"/>
  <c r="J63"/>
  <c r="C63"/>
  <c r="CX62"/>
  <c r="CW62"/>
  <c r="CX61"/>
  <c r="CW61"/>
  <c r="CX60"/>
  <c r="CW60"/>
  <c r="CW57"/>
  <c r="CZ57" s="1"/>
  <c r="CX57"/>
  <c r="CW53"/>
  <c r="CZ53" s="1"/>
  <c r="CX53"/>
  <c r="CW49"/>
  <c r="CZ49" s="1"/>
  <c r="CX49"/>
  <c r="CX46"/>
  <c r="CW46"/>
  <c r="CX44"/>
  <c r="CW44"/>
  <c r="CK41"/>
  <c r="M41" s="1"/>
  <c r="CI41"/>
  <c r="CL41"/>
  <c r="N41" s="1"/>
  <c r="CJ41"/>
  <c r="L41" s="1"/>
  <c r="J41"/>
  <c r="C41"/>
  <c r="CX40"/>
  <c r="CW40"/>
  <c r="J39"/>
  <c r="C39"/>
  <c r="CX38"/>
  <c r="CW38"/>
  <c r="J35"/>
  <c r="C35"/>
  <c r="CX34"/>
  <c r="CW34"/>
  <c r="J32"/>
  <c r="C32"/>
  <c r="CX31"/>
  <c r="CW31"/>
  <c r="CX27"/>
  <c r="CW27"/>
  <c r="CL44"/>
  <c r="N44" s="1"/>
  <c r="CJ44"/>
  <c r="L44" s="1"/>
  <c r="CI44"/>
  <c r="CK44"/>
  <c r="M44" s="1"/>
  <c r="CW43"/>
  <c r="CZ43" s="1"/>
  <c r="CX43"/>
  <c r="J37"/>
  <c r="C37"/>
  <c r="CX36"/>
  <c r="CW36"/>
  <c r="C33"/>
  <c r="J33"/>
  <c r="CX30"/>
  <c r="CW30"/>
  <c r="CL23"/>
  <c r="N23" s="1"/>
  <c r="CJ23"/>
  <c r="L23" s="1"/>
  <c r="CK23"/>
  <c r="M23" s="1"/>
  <c r="CI23"/>
  <c r="CL16"/>
  <c r="N16" s="1"/>
  <c r="CJ16"/>
  <c r="L16" s="1"/>
  <c r="CK16"/>
  <c r="M16" s="1"/>
  <c r="CI16"/>
  <c r="CL11"/>
  <c r="N11" s="1"/>
  <c r="CJ11"/>
  <c r="L11" s="1"/>
  <c r="CK11"/>
  <c r="M11" s="1"/>
  <c r="CI11"/>
  <c r="CL4"/>
  <c r="N4" s="1"/>
  <c r="CJ4"/>
  <c r="L4" s="1"/>
  <c r="CK4"/>
  <c r="M4" s="1"/>
  <c r="CI4"/>
  <c r="CX25"/>
  <c r="CW25"/>
  <c r="J24"/>
  <c r="C24"/>
  <c r="CX23"/>
  <c r="CW23"/>
  <c r="J20"/>
  <c r="C20"/>
  <c r="CX19"/>
  <c r="CW19"/>
  <c r="J17"/>
  <c r="C17"/>
  <c r="CX16"/>
  <c r="CW16"/>
  <c r="J13"/>
  <c r="C13"/>
  <c r="CX12"/>
  <c r="CW12"/>
  <c r="CX11"/>
  <c r="CW11"/>
  <c r="J8"/>
  <c r="C8"/>
  <c r="CX7"/>
  <c r="CW7"/>
  <c r="J5"/>
  <c r="C5"/>
  <c r="CX4"/>
  <c r="CW4"/>
  <c r="CI81"/>
  <c r="CI79"/>
  <c r="CZ79"/>
  <c r="CI77"/>
  <c r="CI75"/>
  <c r="CI73"/>
  <c r="CJ70"/>
  <c r="L70" s="1"/>
  <c r="CJ68"/>
  <c r="L68" s="1"/>
  <c r="CI67"/>
  <c r="CJ65"/>
  <c r="L65" s="1"/>
  <c r="CJ59"/>
  <c r="L59" s="1"/>
  <c r="CI56"/>
  <c r="CI52"/>
  <c r="CZ52"/>
  <c r="CI48"/>
  <c r="CL63"/>
  <c r="N63" s="1"/>
  <c r="CK54"/>
  <c r="M54" s="1"/>
  <c r="CK50"/>
  <c r="M50" s="1"/>
  <c r="CJ45"/>
  <c r="L45" s="1"/>
  <c r="CL39"/>
  <c r="N39" s="1"/>
  <c r="CL35"/>
  <c r="N35" s="1"/>
  <c r="CL32"/>
  <c r="N32" s="1"/>
  <c r="CL37"/>
  <c r="N37" s="1"/>
  <c r="CK36"/>
  <c r="M36" s="1"/>
  <c r="CL33"/>
  <c r="N33" s="1"/>
  <c r="CJ29"/>
  <c r="L29" s="1"/>
  <c r="CK27"/>
  <c r="M27" s="1"/>
  <c r="CL20"/>
  <c r="N20" s="1"/>
  <c r="CL17"/>
  <c r="N17" s="1"/>
  <c r="CL13"/>
  <c r="N13" s="1"/>
  <c r="CL8"/>
  <c r="N8" s="1"/>
  <c r="CL5"/>
  <c r="N5" s="1"/>
  <c r="CK30"/>
  <c r="M30" s="1"/>
  <c r="CJ28"/>
  <c r="L28" s="1"/>
  <c r="CJ26"/>
  <c r="L26" s="1"/>
  <c r="CJ24"/>
  <c r="L24" s="1"/>
  <c r="CJ22"/>
  <c r="L22" s="1"/>
  <c r="CJ18"/>
  <c r="L18" s="1"/>
  <c r="CJ15"/>
  <c r="L15" s="1"/>
  <c r="CI14"/>
  <c r="CJ10"/>
  <c r="L10" s="1"/>
  <c r="CI9"/>
  <c r="CJ6"/>
  <c r="L6" s="1"/>
  <c r="C4" i="6" l="1"/>
  <c r="J4"/>
  <c r="C6"/>
  <c r="J6"/>
  <c r="DB13"/>
  <c r="K13"/>
  <c r="DB20"/>
  <c r="K20"/>
  <c r="DB24"/>
  <c r="K24"/>
  <c r="I8"/>
  <c r="B8"/>
  <c r="J13"/>
  <c r="C13"/>
  <c r="J20"/>
  <c r="C20"/>
  <c r="J5"/>
  <c r="C5"/>
  <c r="DB25"/>
  <c r="DB16"/>
  <c r="DB22"/>
  <c r="DB7"/>
  <c r="K7"/>
  <c r="DB9"/>
  <c r="K9"/>
  <c r="DB15"/>
  <c r="K15"/>
  <c r="DB18"/>
  <c r="K18"/>
  <c r="DB10"/>
  <c r="K10"/>
  <c r="DB6"/>
  <c r="K6"/>
  <c r="DB19"/>
  <c r="K19"/>
  <c r="DB21"/>
  <c r="K21"/>
  <c r="DB23"/>
  <c r="K23"/>
  <c r="DB5"/>
  <c r="K5"/>
  <c r="J9"/>
  <c r="C9"/>
  <c r="J18"/>
  <c r="C18"/>
  <c r="DB11"/>
  <c r="K11"/>
  <c r="DB12"/>
  <c r="K12"/>
  <c r="DB14"/>
  <c r="K14"/>
  <c r="DB4"/>
  <c r="K4"/>
  <c r="DB17"/>
  <c r="K17"/>
  <c r="DM10"/>
  <c r="DM12"/>
  <c r="DM14"/>
  <c r="DM8"/>
  <c r="DM17"/>
  <c r="DM19"/>
  <c r="DM23"/>
  <c r="J18" i="5"/>
  <c r="C18"/>
  <c r="K5"/>
  <c r="DE5"/>
  <c r="K9"/>
  <c r="DE9"/>
  <c r="J4"/>
  <c r="C4"/>
  <c r="J43"/>
  <c r="C43"/>
  <c r="C14"/>
  <c r="J14"/>
  <c r="J15"/>
  <c r="C15"/>
  <c r="J17"/>
  <c r="C17"/>
  <c r="J19"/>
  <c r="C19"/>
  <c r="C20"/>
  <c r="J20"/>
  <c r="K17"/>
  <c r="DE17"/>
  <c r="K19"/>
  <c r="DE19"/>
  <c r="J16"/>
  <c r="C16"/>
  <c r="K27"/>
  <c r="DE27"/>
  <c r="DE28"/>
  <c r="K28"/>
  <c r="DE31"/>
  <c r="K31"/>
  <c r="DE32"/>
  <c r="K32"/>
  <c r="DE35"/>
  <c r="K35"/>
  <c r="DE40"/>
  <c r="K40"/>
  <c r="J6"/>
  <c r="C6"/>
  <c r="J8"/>
  <c r="C8"/>
  <c r="J10"/>
  <c r="C10"/>
  <c r="DE6"/>
  <c r="K6"/>
  <c r="DE8"/>
  <c r="K8"/>
  <c r="DE10"/>
  <c r="K10"/>
  <c r="I12"/>
  <c r="B12"/>
  <c r="I14"/>
  <c r="B14"/>
  <c r="DE30"/>
  <c r="K30"/>
  <c r="J30"/>
  <c r="C30"/>
  <c r="J31"/>
  <c r="C31"/>
  <c r="DE39"/>
  <c r="K39"/>
  <c r="J41"/>
  <c r="C41"/>
  <c r="K36"/>
  <c r="DE36"/>
  <c r="DE16"/>
  <c r="DE42"/>
  <c r="DE43"/>
  <c r="DE41"/>
  <c r="K4"/>
  <c r="DE4"/>
  <c r="K7"/>
  <c r="DE7"/>
  <c r="C5"/>
  <c r="J5"/>
  <c r="DE15"/>
  <c r="K15"/>
  <c r="J21"/>
  <c r="C21"/>
  <c r="J42"/>
  <c r="C42"/>
  <c r="K13"/>
  <c r="DE13"/>
  <c r="DE37"/>
  <c r="K37"/>
  <c r="DE38"/>
  <c r="K38"/>
  <c r="K11"/>
  <c r="DE11"/>
  <c r="DE18"/>
  <c r="K18"/>
  <c r="J28"/>
  <c r="C28"/>
  <c r="DE21"/>
  <c r="K21"/>
  <c r="K23"/>
  <c r="DE23"/>
  <c r="K25"/>
  <c r="DE25"/>
  <c r="K29"/>
  <c r="DE29"/>
  <c r="K33"/>
  <c r="DE33"/>
  <c r="K34"/>
  <c r="DE34"/>
  <c r="I22"/>
  <c r="B22"/>
  <c r="I24"/>
  <c r="B24"/>
  <c r="I26"/>
  <c r="B26"/>
  <c r="K20"/>
  <c r="DE20"/>
  <c r="DP22"/>
  <c r="DP24"/>
  <c r="DP26"/>
  <c r="DP32"/>
  <c r="DP35"/>
  <c r="DP37"/>
  <c r="DP38"/>
  <c r="DP39"/>
  <c r="DP40"/>
  <c r="DP12"/>
  <c r="DP13"/>
  <c r="DP36"/>
  <c r="C29" i="4"/>
  <c r="J29"/>
  <c r="J45"/>
  <c r="C45"/>
  <c r="CN48"/>
  <c r="K48"/>
  <c r="CN67"/>
  <c r="K67"/>
  <c r="K75"/>
  <c r="CN75"/>
  <c r="J79"/>
  <c r="C79"/>
  <c r="CN81"/>
  <c r="K81"/>
  <c r="J43"/>
  <c r="C43"/>
  <c r="CN44"/>
  <c r="K44"/>
  <c r="J49"/>
  <c r="C49"/>
  <c r="J53"/>
  <c r="C53"/>
  <c r="J57"/>
  <c r="C57"/>
  <c r="I47"/>
  <c r="B47"/>
  <c r="I51"/>
  <c r="B51"/>
  <c r="I55"/>
  <c r="B55"/>
  <c r="I58"/>
  <c r="B58"/>
  <c r="I64"/>
  <c r="B64"/>
  <c r="B66"/>
  <c r="I66"/>
  <c r="I78"/>
  <c r="B78"/>
  <c r="J10"/>
  <c r="C10"/>
  <c r="J15"/>
  <c r="C15"/>
  <c r="J22"/>
  <c r="C22"/>
  <c r="J28"/>
  <c r="C28"/>
  <c r="CN30"/>
  <c r="K30"/>
  <c r="K27"/>
  <c r="CN27"/>
  <c r="CN29"/>
  <c r="K29"/>
  <c r="CN33"/>
  <c r="K33"/>
  <c r="CN37"/>
  <c r="K37"/>
  <c r="J42"/>
  <c r="C42"/>
  <c r="CN45"/>
  <c r="K45"/>
  <c r="CN63"/>
  <c r="K63"/>
  <c r="C65"/>
  <c r="J65"/>
  <c r="J74"/>
  <c r="C74"/>
  <c r="CN46"/>
  <c r="K46"/>
  <c r="I31"/>
  <c r="B31"/>
  <c r="I34"/>
  <c r="B34"/>
  <c r="I38"/>
  <c r="B38"/>
  <c r="I43"/>
  <c r="B43"/>
  <c r="J47"/>
  <c r="C47"/>
  <c r="J51"/>
  <c r="C51"/>
  <c r="J55"/>
  <c r="C55"/>
  <c r="J64"/>
  <c r="C64"/>
  <c r="J66"/>
  <c r="C66"/>
  <c r="J76"/>
  <c r="C76"/>
  <c r="J80"/>
  <c r="C80"/>
  <c r="J78"/>
  <c r="C78"/>
  <c r="CN28"/>
  <c r="CN68"/>
  <c r="CN70"/>
  <c r="CN52"/>
  <c r="K52"/>
  <c r="CN9"/>
  <c r="K9"/>
  <c r="CN14"/>
  <c r="K14"/>
  <c r="J52"/>
  <c r="C52"/>
  <c r="CN56"/>
  <c r="K56"/>
  <c r="K73"/>
  <c r="CN73"/>
  <c r="CN77"/>
  <c r="K77"/>
  <c r="CN79"/>
  <c r="K79"/>
  <c r="CN4"/>
  <c r="K4"/>
  <c r="CN11"/>
  <c r="K11"/>
  <c r="CN16"/>
  <c r="K16"/>
  <c r="CN23"/>
  <c r="K23"/>
  <c r="CN41"/>
  <c r="K41"/>
  <c r="CN53"/>
  <c r="K53"/>
  <c r="CN60"/>
  <c r="K60"/>
  <c r="CN62"/>
  <c r="K62"/>
  <c r="CN72"/>
  <c r="K72"/>
  <c r="CN69"/>
  <c r="K69"/>
  <c r="CN80"/>
  <c r="K80"/>
  <c r="C6"/>
  <c r="J6"/>
  <c r="C18"/>
  <c r="J18"/>
  <c r="J26"/>
  <c r="C26"/>
  <c r="CN5"/>
  <c r="K5"/>
  <c r="CN8"/>
  <c r="K8"/>
  <c r="CN13"/>
  <c r="K13"/>
  <c r="CN17"/>
  <c r="K17"/>
  <c r="CN20"/>
  <c r="K20"/>
  <c r="CN36"/>
  <c r="K36"/>
  <c r="CN32"/>
  <c r="K32"/>
  <c r="CN35"/>
  <c r="K35"/>
  <c r="CN39"/>
  <c r="K39"/>
  <c r="CN50"/>
  <c r="K50"/>
  <c r="CN54"/>
  <c r="K54"/>
  <c r="J72"/>
  <c r="C72"/>
  <c r="CN21"/>
  <c r="K21"/>
  <c r="CN7"/>
  <c r="K7"/>
  <c r="CN12"/>
  <c r="K12"/>
  <c r="CN19"/>
  <c r="K19"/>
  <c r="CN25"/>
  <c r="K25"/>
  <c r="CN40"/>
  <c r="K40"/>
  <c r="CN42"/>
  <c r="K42"/>
  <c r="CN49"/>
  <c r="K49"/>
  <c r="CN57"/>
  <c r="K57"/>
  <c r="CN61"/>
  <c r="K61"/>
  <c r="CN71"/>
  <c r="K71"/>
  <c r="CN76"/>
  <c r="K76"/>
  <c r="CN74"/>
  <c r="K74"/>
  <c r="CZ4"/>
  <c r="CZ7"/>
  <c r="CZ11"/>
  <c r="CZ12"/>
  <c r="CZ16"/>
  <c r="CZ19"/>
  <c r="CZ23"/>
  <c r="CZ25"/>
  <c r="CZ30"/>
  <c r="CZ36"/>
  <c r="CZ27"/>
  <c r="CZ31"/>
  <c r="CZ34"/>
  <c r="CZ38"/>
  <c r="CZ40"/>
  <c r="CZ44"/>
  <c r="CZ46"/>
  <c r="CZ60"/>
  <c r="CZ61"/>
  <c r="CZ62"/>
  <c r="CZ9"/>
  <c r="CZ14"/>
  <c r="CZ21"/>
  <c r="CZ58"/>
  <c r="CZ67"/>
  <c r="CZ71"/>
  <c r="CZ69"/>
  <c r="CZ73"/>
  <c r="CZ75"/>
  <c r="CN6"/>
  <c r="CN10"/>
  <c r="CN15"/>
  <c r="CN18"/>
  <c r="CN22"/>
  <c r="CN24"/>
  <c r="CN26"/>
  <c r="CN59"/>
  <c r="CN65"/>
  <c r="C19" i="6" l="1"/>
  <c r="J19"/>
  <c r="C8"/>
  <c r="J8"/>
  <c r="C12"/>
  <c r="J12"/>
  <c r="I22"/>
  <c r="B22"/>
  <c r="I25"/>
  <c r="D25" s="1"/>
  <c r="B25"/>
  <c r="B24"/>
  <c r="I24"/>
  <c r="B20"/>
  <c r="I20"/>
  <c r="B13"/>
  <c r="I13"/>
  <c r="J23"/>
  <c r="C23"/>
  <c r="J17"/>
  <c r="C17"/>
  <c r="C14"/>
  <c r="J14"/>
  <c r="C10"/>
  <c r="J10"/>
  <c r="B17"/>
  <c r="I17"/>
  <c r="I4"/>
  <c r="D4" s="1"/>
  <c r="B4"/>
  <c r="I14"/>
  <c r="D14" s="1"/>
  <c r="B14"/>
  <c r="I12"/>
  <c r="D12" s="1"/>
  <c r="B12"/>
  <c r="B11"/>
  <c r="I11"/>
  <c r="B5"/>
  <c r="I5"/>
  <c r="I23"/>
  <c r="B23"/>
  <c r="I21"/>
  <c r="B21"/>
  <c r="I19"/>
  <c r="D19" s="1"/>
  <c r="B19"/>
  <c r="I6"/>
  <c r="D6" s="1"/>
  <c r="B6"/>
  <c r="I10"/>
  <c r="D10" s="1"/>
  <c r="B10"/>
  <c r="B18"/>
  <c r="I18"/>
  <c r="B15"/>
  <c r="I15"/>
  <c r="B9"/>
  <c r="I9"/>
  <c r="B7"/>
  <c r="I7"/>
  <c r="I16"/>
  <c r="B16"/>
  <c r="C13" i="5"/>
  <c r="J13"/>
  <c r="J40"/>
  <c r="C40"/>
  <c r="J38"/>
  <c r="C38"/>
  <c r="J35"/>
  <c r="C35"/>
  <c r="J26"/>
  <c r="C26"/>
  <c r="J22"/>
  <c r="C22"/>
  <c r="I21"/>
  <c r="B21"/>
  <c r="I18"/>
  <c r="B18"/>
  <c r="B38"/>
  <c r="I38"/>
  <c r="B37"/>
  <c r="I37"/>
  <c r="I15"/>
  <c r="B15"/>
  <c r="B43"/>
  <c r="I43"/>
  <c r="I16"/>
  <c r="B16"/>
  <c r="B39"/>
  <c r="I39"/>
  <c r="D39" s="1"/>
  <c r="I30"/>
  <c r="B30"/>
  <c r="I10"/>
  <c r="B10"/>
  <c r="I8"/>
  <c r="B8"/>
  <c r="I6"/>
  <c r="B6"/>
  <c r="B40"/>
  <c r="I40"/>
  <c r="D40" s="1"/>
  <c r="I35"/>
  <c r="B35"/>
  <c r="I32"/>
  <c r="B32"/>
  <c r="B31"/>
  <c r="I31"/>
  <c r="D31" s="1"/>
  <c r="I28"/>
  <c r="B28"/>
  <c r="J36"/>
  <c r="C36"/>
  <c r="C12"/>
  <c r="J12"/>
  <c r="J39"/>
  <c r="C39"/>
  <c r="J37"/>
  <c r="C37"/>
  <c r="J32"/>
  <c r="C32"/>
  <c r="J24"/>
  <c r="C24"/>
  <c r="I20"/>
  <c r="B20"/>
  <c r="I34"/>
  <c r="B34"/>
  <c r="I33"/>
  <c r="D33" s="1"/>
  <c r="B33"/>
  <c r="I29"/>
  <c r="D29" s="1"/>
  <c r="B29"/>
  <c r="I25"/>
  <c r="D25" s="1"/>
  <c r="B25"/>
  <c r="I23"/>
  <c r="D23" s="1"/>
  <c r="B23"/>
  <c r="I11"/>
  <c r="D11" s="1"/>
  <c r="B11"/>
  <c r="I13"/>
  <c r="D13" s="1"/>
  <c r="B13"/>
  <c r="I7"/>
  <c r="B7"/>
  <c r="I4"/>
  <c r="B4"/>
  <c r="B41"/>
  <c r="I41"/>
  <c r="D41" s="1"/>
  <c r="B42"/>
  <c r="I42"/>
  <c r="D42" s="1"/>
  <c r="I36"/>
  <c r="D36" s="1"/>
  <c r="B36"/>
  <c r="I27"/>
  <c r="D27" s="1"/>
  <c r="B27"/>
  <c r="I19"/>
  <c r="D19" s="1"/>
  <c r="B19"/>
  <c r="I17"/>
  <c r="D17" s="1"/>
  <c r="B17"/>
  <c r="I9"/>
  <c r="D9" s="1"/>
  <c r="B9"/>
  <c r="I5"/>
  <c r="D5" s="1"/>
  <c r="B5"/>
  <c r="I59" i="4"/>
  <c r="B59"/>
  <c r="I65"/>
  <c r="D65" s="1"/>
  <c r="B65"/>
  <c r="I26"/>
  <c r="B26"/>
  <c r="I22"/>
  <c r="B22"/>
  <c r="I15"/>
  <c r="B15"/>
  <c r="I6"/>
  <c r="B6"/>
  <c r="J73"/>
  <c r="C73"/>
  <c r="J71"/>
  <c r="C71"/>
  <c r="J58"/>
  <c r="C58"/>
  <c r="J14"/>
  <c r="C14"/>
  <c r="J62"/>
  <c r="C62"/>
  <c r="J60"/>
  <c r="C60"/>
  <c r="J44"/>
  <c r="C44"/>
  <c r="J38"/>
  <c r="C38"/>
  <c r="J31"/>
  <c r="C31"/>
  <c r="J36"/>
  <c r="C36"/>
  <c r="J25"/>
  <c r="C25"/>
  <c r="J19"/>
  <c r="C19"/>
  <c r="J12"/>
  <c r="C12"/>
  <c r="J7"/>
  <c r="C7"/>
  <c r="B73"/>
  <c r="I73"/>
  <c r="I70"/>
  <c r="B70"/>
  <c r="I28"/>
  <c r="B28"/>
  <c r="I46"/>
  <c r="B46"/>
  <c r="I63"/>
  <c r="B63"/>
  <c r="I45"/>
  <c r="B45"/>
  <c r="I37"/>
  <c r="B37"/>
  <c r="I33"/>
  <c r="B33"/>
  <c r="I29"/>
  <c r="B29"/>
  <c r="I30"/>
  <c r="D30" s="1"/>
  <c r="B30"/>
  <c r="I44"/>
  <c r="D44" s="1"/>
  <c r="B44"/>
  <c r="I81"/>
  <c r="B81"/>
  <c r="I67"/>
  <c r="B67"/>
  <c r="I48"/>
  <c r="B48"/>
  <c r="I24"/>
  <c r="B24"/>
  <c r="I18"/>
  <c r="B18"/>
  <c r="I10"/>
  <c r="B10"/>
  <c r="J75"/>
  <c r="C75"/>
  <c r="J69"/>
  <c r="C69"/>
  <c r="J67"/>
  <c r="C67"/>
  <c r="J21"/>
  <c r="C21"/>
  <c r="J9"/>
  <c r="C9"/>
  <c r="J61"/>
  <c r="C61"/>
  <c r="J46"/>
  <c r="C46"/>
  <c r="J40"/>
  <c r="C40"/>
  <c r="J34"/>
  <c r="C34"/>
  <c r="J27"/>
  <c r="C27"/>
  <c r="J30"/>
  <c r="C30"/>
  <c r="J23"/>
  <c r="C23"/>
  <c r="J16"/>
  <c r="C16"/>
  <c r="J11"/>
  <c r="C11"/>
  <c r="J4"/>
  <c r="C4"/>
  <c r="I74"/>
  <c r="D74" s="1"/>
  <c r="B74"/>
  <c r="I76"/>
  <c r="B76"/>
  <c r="I71"/>
  <c r="B71"/>
  <c r="B61"/>
  <c r="I61"/>
  <c r="I57"/>
  <c r="D58" s="1"/>
  <c r="B57"/>
  <c r="I49"/>
  <c r="B49"/>
  <c r="I42"/>
  <c r="D43" s="1"/>
  <c r="B42"/>
  <c r="I40"/>
  <c r="B40"/>
  <c r="I25"/>
  <c r="D25" s="1"/>
  <c r="B25"/>
  <c r="I19"/>
  <c r="B19"/>
  <c r="B12"/>
  <c r="I12"/>
  <c r="I7"/>
  <c r="B7"/>
  <c r="I21"/>
  <c r="B21"/>
  <c r="I54"/>
  <c r="B54"/>
  <c r="I50"/>
  <c r="B50"/>
  <c r="I39"/>
  <c r="D39" s="1"/>
  <c r="B39"/>
  <c r="I35"/>
  <c r="B35"/>
  <c r="I32"/>
  <c r="D32" s="1"/>
  <c r="B32"/>
  <c r="I36"/>
  <c r="D36" s="1"/>
  <c r="B36"/>
  <c r="I20"/>
  <c r="D20" s="1"/>
  <c r="B20"/>
  <c r="I17"/>
  <c r="B17"/>
  <c r="I13"/>
  <c r="B13"/>
  <c r="I8"/>
  <c r="B8"/>
  <c r="I5"/>
  <c r="D5" s="1"/>
  <c r="B5"/>
  <c r="I80"/>
  <c r="B80"/>
  <c r="I69"/>
  <c r="B69"/>
  <c r="I72"/>
  <c r="B72"/>
  <c r="B62"/>
  <c r="I62"/>
  <c r="I60"/>
  <c r="D60" s="1"/>
  <c r="B60"/>
  <c r="I53"/>
  <c r="B53"/>
  <c r="I41"/>
  <c r="D41" s="1"/>
  <c r="B41"/>
  <c r="I23"/>
  <c r="D23" s="1"/>
  <c r="B23"/>
  <c r="I16"/>
  <c r="D16" s="1"/>
  <c r="B16"/>
  <c r="I11"/>
  <c r="D11" s="1"/>
  <c r="B11"/>
  <c r="B4"/>
  <c r="I4"/>
  <c r="I79"/>
  <c r="D79" s="1"/>
  <c r="B79"/>
  <c r="I77"/>
  <c r="D77" s="1"/>
  <c r="B77"/>
  <c r="I56"/>
  <c r="B56"/>
  <c r="I14"/>
  <c r="D14" s="1"/>
  <c r="B14"/>
  <c r="I9"/>
  <c r="D9" s="1"/>
  <c r="B9"/>
  <c r="I52"/>
  <c r="D52" s="1"/>
  <c r="B52"/>
  <c r="I68"/>
  <c r="B68"/>
  <c r="B27"/>
  <c r="I27"/>
  <c r="D27" s="1"/>
  <c r="B75"/>
  <c r="I75"/>
  <c r="D66"/>
  <c r="D7" i="6" l="1"/>
  <c r="D9"/>
  <c r="D15"/>
  <c r="D16" s="1"/>
  <c r="D18"/>
  <c r="D5"/>
  <c r="D11"/>
  <c r="D17"/>
  <c r="D8"/>
  <c r="D22"/>
  <c r="D13"/>
  <c r="D20"/>
  <c r="D24"/>
  <c r="D12" i="5"/>
  <c r="D22"/>
  <c r="D26"/>
  <c r="D28"/>
  <c r="D32"/>
  <c r="D6"/>
  <c r="D8"/>
  <c r="D10"/>
  <c r="D30"/>
  <c r="D16"/>
  <c r="D15"/>
  <c r="D18"/>
  <c r="D21"/>
  <c r="D4"/>
  <c r="D7"/>
  <c r="D34"/>
  <c r="D35" s="1"/>
  <c r="D20"/>
  <c r="D14"/>
  <c r="D24"/>
  <c r="D43"/>
  <c r="D37"/>
  <c r="D38"/>
  <c r="D53" i="4"/>
  <c r="D69"/>
  <c r="D80"/>
  <c r="D8"/>
  <c r="D35"/>
  <c r="D50"/>
  <c r="D21"/>
  <c r="D7"/>
  <c r="D19"/>
  <c r="D40"/>
  <c r="D49"/>
  <c r="D71"/>
  <c r="D72" s="1"/>
  <c r="D10"/>
  <c r="D18"/>
  <c r="D24"/>
  <c r="D51"/>
  <c r="D78"/>
  <c r="D34"/>
  <c r="D48"/>
  <c r="D67"/>
  <c r="D68" s="1"/>
  <c r="D81"/>
  <c r="D29"/>
  <c r="D33"/>
  <c r="D37"/>
  <c r="D45"/>
  <c r="D46"/>
  <c r="D28"/>
  <c r="D70"/>
  <c r="D6"/>
  <c r="D15"/>
  <c r="D22"/>
  <c r="D26"/>
  <c r="D59"/>
  <c r="D13"/>
  <c r="D17"/>
  <c r="D54"/>
  <c r="D42"/>
  <c r="D57"/>
  <c r="D76"/>
  <c r="D75"/>
  <c r="D4"/>
  <c r="D12"/>
  <c r="D61"/>
  <c r="D62" s="1"/>
  <c r="D63" s="1"/>
  <c r="D47"/>
  <c r="D55"/>
  <c r="D56" s="1"/>
  <c r="D64"/>
  <c r="D31"/>
  <c r="D38"/>
  <c r="D73"/>
</calcChain>
</file>

<file path=xl/sharedStrings.xml><?xml version="1.0" encoding="utf-8"?>
<sst xmlns="http://schemas.openxmlformats.org/spreadsheetml/2006/main" count="5855" uniqueCount="714">
  <si>
    <t>Y14 - NOV</t>
  </si>
  <si>
    <t>Y14 - APR</t>
  </si>
  <si>
    <t>Y14 - CHAMPS</t>
  </si>
  <si>
    <t>Y14 - SYC 1</t>
  </si>
  <si>
    <t>TX</t>
  </si>
  <si>
    <t>Y14 - SYC 3</t>
  </si>
  <si>
    <t>ARIZONA</t>
  </si>
  <si>
    <t>ROCH</t>
  </si>
  <si>
    <t>Y14 - SYC 4</t>
  </si>
  <si>
    <t>NH</t>
  </si>
  <si>
    <t>Y14 - SYC 5</t>
  </si>
  <si>
    <t>KY</t>
  </si>
  <si>
    <t>Y14 - SYC 6</t>
  </si>
  <si>
    <t>VA</t>
  </si>
  <si>
    <t>Y14 - SYC 7</t>
  </si>
  <si>
    <t>NY</t>
  </si>
  <si>
    <t>Y14 - SYC 8</t>
  </si>
  <si>
    <t>CA</t>
  </si>
  <si>
    <t>Y14 - SYC 9</t>
  </si>
  <si>
    <t>Paste into Point Standings</t>
  </si>
  <si>
    <t>NUMBER</t>
  </si>
  <si>
    <t>PLACE</t>
  </si>
  <si>
    <t>YOB</t>
  </si>
  <si>
    <t>FOREIGN</t>
  </si>
  <si>
    <t>Y14</t>
  </si>
  <si>
    <t>Y12</t>
  </si>
  <si>
    <t>Angen, Katie R</t>
  </si>
  <si>
    <t>SO. CALIF.</t>
  </si>
  <si>
    <t>N</t>
  </si>
  <si>
    <t xml:space="preserve">Tannous, Dominique </t>
  </si>
  <si>
    <t>NEWENGLAND</t>
  </si>
  <si>
    <t xml:space="preserve">Horowitz, Jennifer </t>
  </si>
  <si>
    <t>Antekeier, Madeline</t>
  </si>
  <si>
    <t>GULF COAST</t>
  </si>
  <si>
    <t>Horowitz, Jennifer</t>
  </si>
  <si>
    <t>Tannous, Dominique</t>
  </si>
  <si>
    <t>New England</t>
  </si>
  <si>
    <t>Dinhut, Claire</t>
  </si>
  <si>
    <t>SOCAL</t>
  </si>
  <si>
    <t>Kukadia, Saanchi</t>
  </si>
  <si>
    <t>Long Island</t>
  </si>
  <si>
    <t>Ferguson, Signe R.</t>
  </si>
  <si>
    <t>METRO NYC</t>
  </si>
  <si>
    <t>Angen, Katie R.</t>
  </si>
  <si>
    <t>Waller, Sarah I</t>
  </si>
  <si>
    <t xml:space="preserve">North Texas                                                                                         </t>
  </si>
  <si>
    <t xml:space="preserve">Yun, Audrey </t>
  </si>
  <si>
    <t>ORANGE CST</t>
  </si>
  <si>
    <t>Micek, Alexandria</t>
  </si>
  <si>
    <t>GULFCST TX</t>
  </si>
  <si>
    <t>Tong, Amy</t>
  </si>
  <si>
    <t>New Jersey</t>
  </si>
  <si>
    <t>Young, Lily</t>
  </si>
  <si>
    <t>Metropolitan NYC</t>
  </si>
  <si>
    <t>GULF</t>
  </si>
  <si>
    <t>Sizov, Katherine</t>
  </si>
  <si>
    <t>Virginia</t>
  </si>
  <si>
    <t>Kukadia, Saanchi K.</t>
  </si>
  <si>
    <t>LONG ISLND</t>
  </si>
  <si>
    <t>Mo, Belinda C.</t>
  </si>
  <si>
    <t>Antekeier, Madeline E</t>
  </si>
  <si>
    <t xml:space="preserve">Gulf Coast Texas                                                                                    </t>
  </si>
  <si>
    <t>Nixon, Kasia D</t>
  </si>
  <si>
    <t>Ferguson, Signe R</t>
  </si>
  <si>
    <t>Kehl, Madeline F</t>
  </si>
  <si>
    <t>Lee-Elabd, Farrah</t>
  </si>
  <si>
    <t>SOUTH TEXA</t>
  </si>
  <si>
    <t>Dilibero, Andrea</t>
  </si>
  <si>
    <t>NEVADA</t>
  </si>
  <si>
    <t>Ying, Stephanie</t>
  </si>
  <si>
    <t>Smith, Julia</t>
  </si>
  <si>
    <t>Capitol</t>
  </si>
  <si>
    <t>Santamaria, Katherine</t>
  </si>
  <si>
    <t>CTRFL</t>
  </si>
  <si>
    <t>Young, Lily R.</t>
  </si>
  <si>
    <t>Yun, Audrey</t>
  </si>
  <si>
    <t>Hudson, Molly</t>
  </si>
  <si>
    <t>Vierheller, Giana L</t>
  </si>
  <si>
    <t>WESTERN PA</t>
  </si>
  <si>
    <t>Han, Amanda Y</t>
  </si>
  <si>
    <t>Waller, Sarah</t>
  </si>
  <si>
    <t>NORTH TEXA</t>
  </si>
  <si>
    <t>Han, Amanda</t>
  </si>
  <si>
    <t>Perry, Samantha</t>
  </si>
  <si>
    <t>Illinois</t>
  </si>
  <si>
    <t>Zhao, Amy</t>
  </si>
  <si>
    <t>Narayanan, Kriti</t>
  </si>
  <si>
    <t>NOTX</t>
  </si>
  <si>
    <t>Takimoto, Elizabeth</t>
  </si>
  <si>
    <t>Brosgol, Anna</t>
  </si>
  <si>
    <t>Hulsey-Vincent, Miranda R.</t>
  </si>
  <si>
    <t>WESTERN WA</t>
  </si>
  <si>
    <t>Hamilton, Pauline S</t>
  </si>
  <si>
    <t xml:space="preserve">Colorado                                                                                            </t>
  </si>
  <si>
    <t>NORTH TEX</t>
  </si>
  <si>
    <t xml:space="preserve">Morelli, Annie </t>
  </si>
  <si>
    <t>SOUTHERN C</t>
  </si>
  <si>
    <t>Dilibero, Cassandra</t>
  </si>
  <si>
    <t>Robinson, Ariana</t>
  </si>
  <si>
    <t>Aldadah, Lina</t>
  </si>
  <si>
    <t>IL</t>
  </si>
  <si>
    <t>Yukelson, Talia</t>
  </si>
  <si>
    <t>CENTRAL CA</t>
  </si>
  <si>
    <t xml:space="preserve"> </t>
  </si>
  <si>
    <t>VanBenthuysen, Barbara Suzanne</t>
  </si>
  <si>
    <t>Hoogerbrugge, Amanda</t>
  </si>
  <si>
    <t>Esnault, Camille</t>
  </si>
  <si>
    <t>Xiang, Anli</t>
  </si>
  <si>
    <t>Jones, Caroline</t>
  </si>
  <si>
    <t>Green Mountain</t>
  </si>
  <si>
    <t>Doro, Samantha</t>
  </si>
  <si>
    <t>Stanisic, Sofija</t>
  </si>
  <si>
    <t>Central Florida</t>
  </si>
  <si>
    <t>Sakharova, Helen</t>
  </si>
  <si>
    <t>NEW JERSEY</t>
  </si>
  <si>
    <t>Gout, Elise</t>
  </si>
  <si>
    <t>SAN DIEGO</t>
  </si>
  <si>
    <t>Lee-Elabd, Farrah A</t>
  </si>
  <si>
    <t xml:space="preserve">South Texas                                                                                         </t>
  </si>
  <si>
    <t>Somogyi, Rita D</t>
  </si>
  <si>
    <t>OREGON</t>
  </si>
  <si>
    <t>Nixon, Kasia</t>
  </si>
  <si>
    <t>Hanson, Katherine</t>
  </si>
  <si>
    <t>STL</t>
  </si>
  <si>
    <t>Bertoni, Margaret</t>
  </si>
  <si>
    <t>North Carolina</t>
  </si>
  <si>
    <t>Yefremenko, Dariya</t>
  </si>
  <si>
    <t>Dinhut, Claire P.</t>
  </si>
  <si>
    <t>Tkachman, Sofya</t>
  </si>
  <si>
    <t xml:space="preserve">Xiang, Anli </t>
  </si>
  <si>
    <t>AUSTRALIA</t>
  </si>
  <si>
    <t xml:space="preserve">Sakharova, Helen </t>
  </si>
  <si>
    <t>Luong, Shirley</t>
  </si>
  <si>
    <t>Stevenson, Leah</t>
  </si>
  <si>
    <t>COLM</t>
  </si>
  <si>
    <t>Choy, Amanda A.</t>
  </si>
  <si>
    <t>Stewart, Tatijana I.</t>
  </si>
  <si>
    <t>UTAH/S.IDA</t>
  </si>
  <si>
    <t>Von Fritsch, Tzarina V</t>
  </si>
  <si>
    <t xml:space="preserve">Dilibero, Andrea </t>
  </si>
  <si>
    <t>Liu, Charlene K</t>
  </si>
  <si>
    <t xml:space="preserve">Warren, Alexandra </t>
  </si>
  <si>
    <t>Kirk, Elizabeth</t>
  </si>
  <si>
    <t>OKLAHOMA</t>
  </si>
  <si>
    <t>Vierheller, Giana</t>
  </si>
  <si>
    <t>Western Pennsylvania</t>
  </si>
  <si>
    <t>Falkowski, Natalia</t>
  </si>
  <si>
    <t>Hudson-Berkshire</t>
  </si>
  <si>
    <t>Lawson, Hannah</t>
  </si>
  <si>
    <t>Gulf Coast Texas</t>
  </si>
  <si>
    <t>Tannous, Dominique N.</t>
  </si>
  <si>
    <t>Hallsten, Catherine</t>
  </si>
  <si>
    <t>MT. VALLEY</t>
  </si>
  <si>
    <t>Hoogerbrugge, Amanda W</t>
  </si>
  <si>
    <t>Dinhut, Claire P</t>
  </si>
  <si>
    <t xml:space="preserve">Hallsten, Catherine </t>
  </si>
  <si>
    <t>Semel, Liana</t>
  </si>
  <si>
    <t>HUDS-BERKS</t>
  </si>
  <si>
    <t>Morelli, Annie</t>
  </si>
  <si>
    <t>Fredrick, Milan</t>
  </si>
  <si>
    <t>Choy, LeeAnn</t>
  </si>
  <si>
    <t>South Jersey</t>
  </si>
  <si>
    <t>Chelnitsky, Sophia</t>
  </si>
  <si>
    <t>Peceli, Isabella M.</t>
  </si>
  <si>
    <t>Micek, Alexandria L</t>
  </si>
  <si>
    <t xml:space="preserve">Stanisic, Sofija </t>
  </si>
  <si>
    <t>CENTRAL FL</t>
  </si>
  <si>
    <t>Yukelson, Talia K</t>
  </si>
  <si>
    <t xml:space="preserve">Dilibero, Cassandra </t>
  </si>
  <si>
    <t>Stanton, Caitlin</t>
  </si>
  <si>
    <t>GEORGIA</t>
  </si>
  <si>
    <t>Hamilton, Pauline</t>
  </si>
  <si>
    <t>COLORADO</t>
  </si>
  <si>
    <t>Gutoff, Lillian</t>
  </si>
  <si>
    <t>Gaertner, Kathryn</t>
  </si>
  <si>
    <t>Colorado</t>
  </si>
  <si>
    <t>Semel, Liana M.</t>
  </si>
  <si>
    <t>Smith, Julia M.</t>
  </si>
  <si>
    <t>CAPITOL</t>
  </si>
  <si>
    <t>Drake-Thomas, Christine E</t>
  </si>
  <si>
    <t>Gout, Elise C</t>
  </si>
  <si>
    <t>Adams, Lindsay</t>
  </si>
  <si>
    <t>Liu, Charlene</t>
  </si>
  <si>
    <t xml:space="preserve">Chelnitsky, Sophia </t>
  </si>
  <si>
    <t>Shaw, Delaney</t>
  </si>
  <si>
    <t>S. JERSEY</t>
  </si>
  <si>
    <t>Esnault, Camille D.</t>
  </si>
  <si>
    <t>Teleki, Maria L</t>
  </si>
  <si>
    <t>Esnault, Camille D</t>
  </si>
  <si>
    <t>Rose, Rebecca L</t>
  </si>
  <si>
    <t>ILLINOIS</t>
  </si>
  <si>
    <t>Wolfer, Alexandra</t>
  </si>
  <si>
    <t>Fatourechi, Jasmine</t>
  </si>
  <si>
    <t>Schmitz, Maria</t>
  </si>
  <si>
    <t>Meng, Eana</t>
  </si>
  <si>
    <t>Artola, Isabela</t>
  </si>
  <si>
    <t>Roos, Charlotte</t>
  </si>
  <si>
    <t>Friedmann, Lucy G.</t>
  </si>
  <si>
    <t>Zuskov, Sabrina Faye</t>
  </si>
  <si>
    <t>Ruibal, Stefania P</t>
  </si>
  <si>
    <t>VanBenthuysen, Barbara S</t>
  </si>
  <si>
    <t>Von Fritsch, Tzarina</t>
  </si>
  <si>
    <t>McCarthy, Medora</t>
  </si>
  <si>
    <t>Berdichevsky, Adelle</t>
  </si>
  <si>
    <t>Westchester-Rockland</t>
  </si>
  <si>
    <t>Wallace, Bridget</t>
  </si>
  <si>
    <t>Wiggins, Elizabeth</t>
  </si>
  <si>
    <t>Tamragouri, Sucheta</t>
  </si>
  <si>
    <t>NORTHEAST</t>
  </si>
  <si>
    <t xml:space="preserve">Ouellette-Robichaud, Carolane </t>
  </si>
  <si>
    <t>CANADA</t>
  </si>
  <si>
    <t xml:space="preserve">Santamaria, Katherine </t>
  </si>
  <si>
    <t>Duman, Clara</t>
  </si>
  <si>
    <t>Wong, Peye</t>
  </si>
  <si>
    <t>Shanosky, Celine</t>
  </si>
  <si>
    <t>Maryland</t>
  </si>
  <si>
    <t>Gutoff, Lillian S.</t>
  </si>
  <si>
    <t>McCauley, Sasha R.</t>
  </si>
  <si>
    <t>Krick, Olivia A</t>
  </si>
  <si>
    <t>Doro, Samantha J</t>
  </si>
  <si>
    <t>Wahler, Katie R</t>
  </si>
  <si>
    <t>NORTH CA</t>
  </si>
  <si>
    <t>Bain, Juliana</t>
  </si>
  <si>
    <t>VIRGINIA</t>
  </si>
  <si>
    <t>Williams, Vivian</t>
  </si>
  <si>
    <t>Loffredo, Cena A.</t>
  </si>
  <si>
    <t>Campbell, Laura</t>
  </si>
  <si>
    <t>Simmons, Camille M</t>
  </si>
  <si>
    <t xml:space="preserve">Tong, Amy </t>
  </si>
  <si>
    <t xml:space="preserve">Choy, LeeAnn </t>
  </si>
  <si>
    <t>VanBenthuysen, Barbara Su</t>
  </si>
  <si>
    <t>McKenna, Caitlin</t>
  </si>
  <si>
    <t>Ge, Sabrina</t>
  </si>
  <si>
    <t>Canada</t>
  </si>
  <si>
    <t>Canadian</t>
  </si>
  <si>
    <t>Diianni-Miller, Eva</t>
  </si>
  <si>
    <t>Sandler, Alexis</t>
  </si>
  <si>
    <t>Dines, Lauren N.</t>
  </si>
  <si>
    <t>Wang, Vivian Z.</t>
  </si>
  <si>
    <t>Lawson, Hannah L</t>
  </si>
  <si>
    <t>Kukadia, Saanchi K</t>
  </si>
  <si>
    <t>Drake-Thomas, Christine</t>
  </si>
  <si>
    <t>Luke, Marielle</t>
  </si>
  <si>
    <t>ALASKA</t>
  </si>
  <si>
    <t>Karlin, Amelia</t>
  </si>
  <si>
    <t>Hitzig, Lila A.</t>
  </si>
  <si>
    <t>Yang, Gillian G.</t>
  </si>
  <si>
    <t>Zientek, Abigail Reiley</t>
  </si>
  <si>
    <t xml:space="preserve">Mo, Belinda </t>
  </si>
  <si>
    <t xml:space="preserve">Sandle, Bronwen </t>
  </si>
  <si>
    <t>Hulsey-Vincent, Rose</t>
  </si>
  <si>
    <t>Friedmann, Lucy</t>
  </si>
  <si>
    <t>Trumble, Isabela</t>
  </si>
  <si>
    <t>Yang, Adrienne</t>
  </si>
  <si>
    <t>Cordaro, Anna Francesca</t>
  </si>
  <si>
    <t>Semel, Liana M</t>
  </si>
  <si>
    <t>Young, Lily R</t>
  </si>
  <si>
    <t>Zuskov, Sabrina Fa</t>
  </si>
  <si>
    <t>Edwards, Olivia</t>
  </si>
  <si>
    <t>Yang, Caroline</t>
  </si>
  <si>
    <t>Karlin, Amelia H.</t>
  </si>
  <si>
    <t>Gintowt, Catherine G.</t>
  </si>
  <si>
    <t>Wolfer, Alexandra E</t>
  </si>
  <si>
    <t xml:space="preserve">Sizov, Katherine </t>
  </si>
  <si>
    <t xml:space="preserve">Meng, Eana </t>
  </si>
  <si>
    <t>Steakley, Mary Clair</t>
  </si>
  <si>
    <t>Richter, Avril</t>
  </si>
  <si>
    <t>Liang, Emily</t>
  </si>
  <si>
    <t>Wong, Peye J.</t>
  </si>
  <si>
    <t>Strauss, Gavriela</t>
  </si>
  <si>
    <t>Olivier, Arianna O</t>
  </si>
  <si>
    <t>Krick, Olivia</t>
  </si>
  <si>
    <t>Shin, Halline</t>
  </si>
  <si>
    <t>Harrington, Lauren</t>
  </si>
  <si>
    <t>De Costerd, Margot</t>
  </si>
  <si>
    <t>Holl, Melanie A.</t>
  </si>
  <si>
    <t>Paul, Jennifer L</t>
  </si>
  <si>
    <t>Stewart, Tatijana I</t>
  </si>
  <si>
    <t xml:space="preserve">Yefremenko, Dariya </t>
  </si>
  <si>
    <t>Partridge, Kylie</t>
  </si>
  <si>
    <t>NEW</t>
  </si>
  <si>
    <t>Leeper, Emily</t>
  </si>
  <si>
    <t>Hofmann, Alissa</t>
  </si>
  <si>
    <t>Elmore, Caroline</t>
  </si>
  <si>
    <t>Lyandvert, Shayna E.</t>
  </si>
  <si>
    <t>Warren, Alexandra (Alex)</t>
  </si>
  <si>
    <t>Bayzik, Kayla C</t>
  </si>
  <si>
    <t xml:space="preserve">Smith, Xunan </t>
  </si>
  <si>
    <t>Robinson, Ariana M</t>
  </si>
  <si>
    <t>Aden, Mackenzie</t>
  </si>
  <si>
    <t>Lack, Parker</t>
  </si>
  <si>
    <t>St. Louis</t>
  </si>
  <si>
    <t>Felsenstein, Genevieve G.</t>
  </si>
  <si>
    <t>Edwards, Olivia L.</t>
  </si>
  <si>
    <t>Von Dadelszen, Emma C</t>
  </si>
  <si>
    <t>Cruz, Rebecca</t>
  </si>
  <si>
    <t>Orange Coast, CA</t>
  </si>
  <si>
    <t>100099778</t>
  </si>
  <si>
    <t>Berdichevsky, Adelle M.</t>
  </si>
  <si>
    <t>WEST-ROCK</t>
  </si>
  <si>
    <t>Wahler, Katie</t>
  </si>
  <si>
    <t xml:space="preserve">Ying, Stephanie </t>
  </si>
  <si>
    <t>Friedmann, Lucy G</t>
  </si>
  <si>
    <t xml:space="preserve">Tkachman, Sofya </t>
  </si>
  <si>
    <t>Laurent, Samantha</t>
  </si>
  <si>
    <t>Felsenstein, Genevieve</t>
  </si>
  <si>
    <t>100086496</t>
  </si>
  <si>
    <t>Tsai, Brynda</t>
  </si>
  <si>
    <t>Wilson, Brett</t>
  </si>
  <si>
    <t>Kervitsky, Elena</t>
  </si>
  <si>
    <t>100119328</t>
  </si>
  <si>
    <t>Kilbride, Miranda</t>
  </si>
  <si>
    <t>He, Sophia</t>
  </si>
  <si>
    <t>100097587</t>
  </si>
  <si>
    <t>Hallsten, Mary</t>
  </si>
  <si>
    <t xml:space="preserve">Hudson, Molly </t>
  </si>
  <si>
    <t>GR BRITAIN</t>
  </si>
  <si>
    <t>Newman, Lindee R</t>
  </si>
  <si>
    <t>Qiu, Ziying</t>
  </si>
  <si>
    <t>100117909</t>
  </si>
  <si>
    <t>Anderson, Maia L.</t>
  </si>
  <si>
    <t>Adams, Lindsay A</t>
  </si>
  <si>
    <t>Sartorelli, Gaia</t>
  </si>
  <si>
    <t>100124044</t>
  </si>
  <si>
    <t>Kunjan, Lena</t>
  </si>
  <si>
    <t xml:space="preserve">Narayanan, Kriti </t>
  </si>
  <si>
    <t>Aldadah, Lina H</t>
  </si>
  <si>
    <t>Campbell, Laura F</t>
  </si>
  <si>
    <t>100101218</t>
  </si>
  <si>
    <t>SO. TEXAS</t>
  </si>
  <si>
    <t>Moreira-Brown, Caira E</t>
  </si>
  <si>
    <t xml:space="preserve">Wong, Alexandra </t>
  </si>
  <si>
    <t>Busch, Claire</t>
  </si>
  <si>
    <t>100130170</t>
  </si>
  <si>
    <t>Lawson, Hannah L.</t>
  </si>
  <si>
    <t xml:space="preserve">Brosgol, Anna </t>
  </si>
  <si>
    <t>Lack, Parker A.</t>
  </si>
  <si>
    <t>Falkowski, Natalia A</t>
  </si>
  <si>
    <t>Gutoff, Lillian S</t>
  </si>
  <si>
    <t>Narayanan, Kriti N.</t>
  </si>
  <si>
    <t>LUKE, Marielle J</t>
  </si>
  <si>
    <t>Berry, Julia</t>
  </si>
  <si>
    <t>McKenna, Caitlin M</t>
  </si>
  <si>
    <t>Robertson, Grace R.</t>
  </si>
  <si>
    <t xml:space="preserve">Yang, Adrienne </t>
  </si>
  <si>
    <t>Fredrick, Milan M</t>
  </si>
  <si>
    <t>McCauley, Sasha R</t>
  </si>
  <si>
    <t>Soin, Aditi A.</t>
  </si>
  <si>
    <t>Brewer-Wallin, Emma G</t>
  </si>
  <si>
    <t xml:space="preserve">Widmann, Ceili </t>
  </si>
  <si>
    <t>Oswald, Sydney A</t>
  </si>
  <si>
    <t xml:space="preserve">Takimoto, Elizabeth </t>
  </si>
  <si>
    <t>McCarthy, Medora A</t>
  </si>
  <si>
    <t>Smith, Julia M</t>
  </si>
  <si>
    <t>Lee, Hanna Y</t>
  </si>
  <si>
    <t xml:space="preserve">Kirk, Elizabeth </t>
  </si>
  <si>
    <t xml:space="preserve">Kervitsky, Elena </t>
  </si>
  <si>
    <t>Yang, Caroline S</t>
  </si>
  <si>
    <t>MARYLAND</t>
  </si>
  <si>
    <t>Shaw, Delaney P</t>
  </si>
  <si>
    <t xml:space="preserve">Luong, Shirley </t>
  </si>
  <si>
    <t>Edwards, Olivia L</t>
  </si>
  <si>
    <t>Artola, Isabela R</t>
  </si>
  <si>
    <t>Richter, Avril L</t>
  </si>
  <si>
    <t>Shanosky, Celine H</t>
  </si>
  <si>
    <t xml:space="preserve">Fatourechi, Jasmine </t>
  </si>
  <si>
    <t>Wang, Vivian Z</t>
  </si>
  <si>
    <t xml:space="preserve">Strauss, Gavriela </t>
  </si>
  <si>
    <t>Gillen, Hayley T</t>
  </si>
  <si>
    <t xml:space="preserve">Tang, Mariel </t>
  </si>
  <si>
    <t>Schmitz, Maria N</t>
  </si>
  <si>
    <t>Steakley, Mary C</t>
  </si>
  <si>
    <t>Stanton, Caitlin K</t>
  </si>
  <si>
    <t>Bain, Juliana M</t>
  </si>
  <si>
    <t xml:space="preserve">Sholty, Michelle </t>
  </si>
  <si>
    <t>Zuskov, Sabrina F</t>
  </si>
  <si>
    <t xml:space="preserve">Hanson, Katherine </t>
  </si>
  <si>
    <t>ST. LOUIS</t>
  </si>
  <si>
    <t>Davis, Kelsey K</t>
  </si>
  <si>
    <t>INDIANA</t>
  </si>
  <si>
    <t>HULSEY-VINCENT, MIRANDA R</t>
  </si>
  <si>
    <t xml:space="preserve">Weiss, Olivia </t>
  </si>
  <si>
    <t xml:space="preserve">Roos, Charlotte </t>
  </si>
  <si>
    <t>Soin, Aditi A</t>
  </si>
  <si>
    <t>Yang, Gillian G</t>
  </si>
  <si>
    <t xml:space="preserve">Simper, Mackenzie </t>
  </si>
  <si>
    <t>Karlin, Amelia H</t>
  </si>
  <si>
    <t>Hallsten, Mary E</t>
  </si>
  <si>
    <t>Wallace, Bridget M</t>
  </si>
  <si>
    <t>Anderson, Maia L</t>
  </si>
  <si>
    <t>Lutter, Bethany A</t>
  </si>
  <si>
    <t>Peceli, Isabella M</t>
  </si>
  <si>
    <t>Zhao, Amy R</t>
  </si>
  <si>
    <t xml:space="preserve">Zhao, Elizabeth </t>
  </si>
  <si>
    <t>Zientek, Abigail R</t>
  </si>
  <si>
    <t xml:space="preserve">Wiggins, Elizabeth </t>
  </si>
  <si>
    <t>Cao, Lillian B</t>
  </si>
  <si>
    <t xml:space="preserve">Drake-Thomas, Christine </t>
  </si>
  <si>
    <t>Narayanan, Kriti N</t>
  </si>
  <si>
    <t>Golos, Aleksandra</t>
  </si>
  <si>
    <t>Adalbert, Jade A</t>
  </si>
  <si>
    <t>Carter, Jessica B</t>
  </si>
  <si>
    <t>Wells, Tessa M</t>
  </si>
  <si>
    <t>Sartorelli, Gaia C</t>
  </si>
  <si>
    <t>0, 0</t>
  </si>
  <si>
    <t>Choy, Amanda A</t>
  </si>
  <si>
    <t>Bertoni, Margaret M</t>
  </si>
  <si>
    <t>N.CAROLINA</t>
  </si>
  <si>
    <t>Hofmann, Margaret L</t>
  </si>
  <si>
    <t xml:space="preserve">Gintowt, Catherine </t>
  </si>
  <si>
    <t>Loffredo, Cena A</t>
  </si>
  <si>
    <t xml:space="preserve">Van Riper, Katharine </t>
  </si>
  <si>
    <t>Martin, Aislinn L</t>
  </si>
  <si>
    <t>He, Sophia F</t>
  </si>
  <si>
    <t>Guetersloh, Margaret J</t>
  </si>
  <si>
    <t>NEW MEXICO</t>
  </si>
  <si>
    <t xml:space="preserve">Williams, Vivian </t>
  </si>
  <si>
    <t xml:space="preserve">Lipford, Erika </t>
  </si>
  <si>
    <t xml:space="preserve">Gill, Alexandra </t>
  </si>
  <si>
    <t>PHILADELPH</t>
  </si>
  <si>
    <t>Burri, Emma R</t>
  </si>
  <si>
    <t>Barry, Julia E</t>
  </si>
  <si>
    <t xml:space="preserve">Laurent, Samantha </t>
  </si>
  <si>
    <t xml:space="preserve">Duman, Clara </t>
  </si>
  <si>
    <t>Mullins, Amanda J</t>
  </si>
  <si>
    <t>Goosman, Madeline C</t>
  </si>
  <si>
    <t>Y12 - APR</t>
  </si>
  <si>
    <t>Y12 - NAC JULY</t>
  </si>
  <si>
    <t>Y12 - SYC 1</t>
  </si>
  <si>
    <t>Y12 - SYC 3</t>
  </si>
  <si>
    <t>Y12 - SYC 2</t>
  </si>
  <si>
    <t>Y12 - SYC 4</t>
  </si>
  <si>
    <t>Y12 - SYC 5</t>
  </si>
  <si>
    <t>Y12 - SYC 6</t>
  </si>
  <si>
    <t>Y12 - SYC 7</t>
  </si>
  <si>
    <t>Y12 - SYC 8</t>
  </si>
  <si>
    <t>Y12 - SYC 9</t>
  </si>
  <si>
    <t>Y10</t>
  </si>
  <si>
    <t>WESTERN PE</t>
  </si>
  <si>
    <t>Aldadah, Huda</t>
  </si>
  <si>
    <t>Senturia, Danielle</t>
  </si>
  <si>
    <t>Southern California</t>
  </si>
  <si>
    <t>Marescal, Oceane</t>
  </si>
  <si>
    <t>Komar, Sofia</t>
  </si>
  <si>
    <t>Teleki, Maria</t>
  </si>
  <si>
    <t>Nixon, Karolina</t>
  </si>
  <si>
    <t>Kinslow, Julianna</t>
  </si>
  <si>
    <t>Lott, Lyric</t>
  </si>
  <si>
    <t>Connecticut</t>
  </si>
  <si>
    <t>Aldadah, Ayah</t>
  </si>
  <si>
    <t>Zhukovsky, Hannah S.</t>
  </si>
  <si>
    <t>Barrett, Catherine A</t>
  </si>
  <si>
    <t>Ruiz, Esther H</t>
  </si>
  <si>
    <t>Li, Stephanie</t>
  </si>
  <si>
    <t>Billings, Maeve</t>
  </si>
  <si>
    <t>Northern Ohio</t>
  </si>
  <si>
    <t>Coutts, Ulana</t>
  </si>
  <si>
    <t>Phillips, Summer</t>
  </si>
  <si>
    <t>Gulf Coast</t>
  </si>
  <si>
    <t>Kain, Isabel</t>
  </si>
  <si>
    <t>DeLuca, Lauryn</t>
  </si>
  <si>
    <t>NOOH</t>
  </si>
  <si>
    <t>Malik, Mahnoor</t>
  </si>
  <si>
    <t>Lee, Hanna</t>
  </si>
  <si>
    <t>Clark, Hannah</t>
  </si>
  <si>
    <t>Crane, Alexandra</t>
  </si>
  <si>
    <t>Senturia, Danielle P</t>
  </si>
  <si>
    <t>Mesinger, Caroline</t>
  </si>
  <si>
    <t>Nasser, Isabelle</t>
  </si>
  <si>
    <t>Hill, Linden</t>
  </si>
  <si>
    <t>Perrone, Mary</t>
  </si>
  <si>
    <t>Cotter, Elizabeth</t>
  </si>
  <si>
    <t>Parker, Madeleine D.</t>
  </si>
  <si>
    <t>Thow, Jessica Paige</t>
  </si>
  <si>
    <t>Simmons, Camille</t>
  </si>
  <si>
    <t>Vermeule, Emily</t>
  </si>
  <si>
    <t>Garza, Stephanie M</t>
  </si>
  <si>
    <t>Barchas, Madison</t>
  </si>
  <si>
    <t>Barchas, Madison C</t>
  </si>
  <si>
    <t>Zientek, Abigail Re</t>
  </si>
  <si>
    <t>Lawson, Gwendolyn J</t>
  </si>
  <si>
    <t>Barrett, Catherine</t>
  </si>
  <si>
    <t>Phillips, Summer E</t>
  </si>
  <si>
    <t>Steakley, Grace D</t>
  </si>
  <si>
    <t>Aldadah, Huda M</t>
  </si>
  <si>
    <t>Mckie, Sage</t>
  </si>
  <si>
    <t>Catlett, Victoria</t>
  </si>
  <si>
    <t>Nixon, Caroline L</t>
  </si>
  <si>
    <t>Parker, Madeleine</t>
  </si>
  <si>
    <t>Chamberlain, Megan</t>
  </si>
  <si>
    <t>Coutts, Ulana M</t>
  </si>
  <si>
    <t>Kim, Natalie</t>
  </si>
  <si>
    <t>Walton, Sophie</t>
  </si>
  <si>
    <t>Shin, Joanne Yoo</t>
  </si>
  <si>
    <t xml:space="preserve">Wilkins, Lily </t>
  </si>
  <si>
    <t>Trumble, Isabela F</t>
  </si>
  <si>
    <t>Eno, Megan E</t>
  </si>
  <si>
    <t xml:space="preserve">Dinkins, Zahrah </t>
  </si>
  <si>
    <t xml:space="preserve">Gaertner, Kathryn </t>
  </si>
  <si>
    <t xml:space="preserve">Barrett, Catherine </t>
  </si>
  <si>
    <t>Molloy, Aubrey G</t>
  </si>
  <si>
    <t>Aldadah, Ayah M</t>
  </si>
  <si>
    <t>Marks, Andrea P</t>
  </si>
  <si>
    <t>Thow, Jessica P</t>
  </si>
  <si>
    <t>Hill, Linden J</t>
  </si>
  <si>
    <t>Grady, Miriam A</t>
  </si>
  <si>
    <t xml:space="preserve">Crane, Alexandra </t>
  </si>
  <si>
    <t>Nguyen, Hannah A</t>
  </si>
  <si>
    <t>Siu, Phoeland M</t>
  </si>
  <si>
    <t>Y10 - APR</t>
  </si>
  <si>
    <t>Y10 - NAC JULY</t>
  </si>
  <si>
    <t>Y10 - SYC 1</t>
  </si>
  <si>
    <t>Y10 - SYC 3</t>
  </si>
  <si>
    <t>Y10 - SYC 2</t>
  </si>
  <si>
    <t>Y10 - SYC 4</t>
  </si>
  <si>
    <t>Y10 - SYC 5</t>
  </si>
  <si>
    <t>Y10 - SYC 6</t>
  </si>
  <si>
    <t>Y10 - SYC 7</t>
  </si>
  <si>
    <t>Y10 - SYC 8</t>
  </si>
  <si>
    <t>Y10 - SYC 9</t>
  </si>
  <si>
    <t>NO ENTRIES</t>
  </si>
  <si>
    <t>Mayer, Ingrid</t>
  </si>
  <si>
    <t>Molloy, Aubrey</t>
  </si>
  <si>
    <t xml:space="preserve">Komar, Sofia </t>
  </si>
  <si>
    <t>Boucher, Julia</t>
  </si>
  <si>
    <t>Nguyen, Hannah</t>
  </si>
  <si>
    <t>Didonato, Gianina</t>
  </si>
  <si>
    <t>Molloy, Aubrey G.</t>
  </si>
  <si>
    <t>Ocanas, Isabella S.</t>
  </si>
  <si>
    <t>MIDY, OLIVIA</t>
  </si>
  <si>
    <t>Chambers, Jing Jing</t>
  </si>
  <si>
    <t>Granizo-Mackenzie, Romaney</t>
  </si>
  <si>
    <t>Tran, Vivian</t>
  </si>
  <si>
    <t>UT-SID</t>
  </si>
  <si>
    <t>Wadas, Paige</t>
  </si>
  <si>
    <t>Kim, Sofia J.</t>
  </si>
  <si>
    <t>Haselman, Kamila F N</t>
  </si>
  <si>
    <t>Siu, Phoeland</t>
  </si>
  <si>
    <t>Hill, Madelyn</t>
  </si>
  <si>
    <t>McCarthy, Grace E.</t>
  </si>
  <si>
    <t>Mayer, Ingrid V</t>
  </si>
  <si>
    <t>Meehan, Lara</t>
  </si>
  <si>
    <t>ARK-LA-MIS</t>
  </si>
  <si>
    <t xml:space="preserve">NEW </t>
  </si>
  <si>
    <t>Monette, Maeve</t>
  </si>
  <si>
    <t>Young, Jane K.</t>
  </si>
  <si>
    <t>Johnson, Adelaide J</t>
  </si>
  <si>
    <t>McKie, Sage R</t>
  </si>
  <si>
    <t>Parker, Allegra</t>
  </si>
  <si>
    <t>McNamara, Molly</t>
  </si>
  <si>
    <t>Peters, Lily E</t>
  </si>
  <si>
    <t>Tran, Vivian S</t>
  </si>
  <si>
    <t>Elisseev , Nicole</t>
  </si>
  <si>
    <t>McCarthy, Grace</t>
  </si>
  <si>
    <t>Hernandez, Estrella M</t>
  </si>
  <si>
    <t xml:space="preserve">Benatar, Andrea </t>
  </si>
  <si>
    <t>Grass, Caroline</t>
  </si>
  <si>
    <t>Keto, Freya</t>
  </si>
  <si>
    <t>Rausch, Ariana M</t>
  </si>
  <si>
    <t xml:space="preserve">Arredondo, Fernanda </t>
  </si>
  <si>
    <t>Amsbaugh, Charlotte</t>
  </si>
  <si>
    <t>Parker, Allegra H</t>
  </si>
  <si>
    <t>Daniel, Chloe L</t>
  </si>
  <si>
    <t>Butler, Kathleen</t>
  </si>
  <si>
    <t>Pelletier, Grace Kirsten</t>
  </si>
  <si>
    <t>Beddingfield, Catherine</t>
  </si>
  <si>
    <t xml:space="preserve">Beddingfield, Catherine </t>
  </si>
  <si>
    <t>Weiss, Talia L</t>
  </si>
  <si>
    <t>Kim, Natalie S</t>
  </si>
  <si>
    <t>McNamara, Molly E</t>
  </si>
  <si>
    <t>Hill, Madelyn M</t>
  </si>
  <si>
    <t>Mason, Emily T</t>
  </si>
  <si>
    <t>Peterson, Kate H</t>
  </si>
  <si>
    <t>Beddingfield, Claire</t>
  </si>
  <si>
    <t>Beddingfield, Claire E</t>
  </si>
  <si>
    <t xml:space="preserve">Kunkel, Lily </t>
  </si>
  <si>
    <t>McCarthy, Grace E</t>
  </si>
  <si>
    <t>Chambers, Lili W</t>
  </si>
  <si>
    <t>Lewis, Sophia E</t>
  </si>
  <si>
    <t xml:space="preserve">Paulussen, Charlotte </t>
  </si>
  <si>
    <t xml:space="preserve">Amsbaugh, Charlotte </t>
  </si>
  <si>
    <t>Ocanas, Isabella S</t>
  </si>
  <si>
    <t xml:space="preserve">Kimura, Kimberley </t>
  </si>
  <si>
    <t>McCarthy, Sara I</t>
  </si>
  <si>
    <t>Beck, Margot L</t>
  </si>
  <si>
    <t>Keto, Freya B</t>
  </si>
  <si>
    <t>Lewis, Anna J</t>
  </si>
  <si>
    <t>ROLLING POINT CALCULATIONS</t>
  </si>
  <si>
    <t>DOMESTIC RESULTS - YOUTH 14</t>
  </si>
  <si>
    <t>as of:</t>
  </si>
  <si>
    <t>DOMESTIC RESULTS - CADET</t>
  </si>
  <si>
    <t>DOMESTIC RESULTS - SUPER YOUTH 14</t>
  </si>
  <si>
    <t>ROLLING</t>
  </si>
  <si>
    <t>AGE</t>
  </si>
  <si>
    <t>CURRENT AS OF</t>
  </si>
  <si>
    <t>Rolling Total</t>
  </si>
  <si>
    <t>Top 4 Results</t>
  </si>
  <si>
    <t>NOV Y14</t>
  </si>
  <si>
    <t>APR Y14</t>
  </si>
  <si>
    <t>Y14 NATS</t>
  </si>
  <si>
    <t>CDT NAC JULY 2011</t>
  </si>
  <si>
    <t>CDT NOV</t>
  </si>
  <si>
    <t>CDT JAN</t>
  </si>
  <si>
    <t>CDT JO's</t>
  </si>
  <si>
    <t>TX Y14</t>
  </si>
  <si>
    <t>AZ Y14</t>
  </si>
  <si>
    <t>RCH Y14</t>
  </si>
  <si>
    <t>NH Y14</t>
  </si>
  <si>
    <t>KY Y14</t>
  </si>
  <si>
    <t>VA Y14</t>
  </si>
  <si>
    <t>NY Y14</t>
  </si>
  <si>
    <t>CA Y14</t>
  </si>
  <si>
    <t>HIGHEST SYC CALC</t>
  </si>
  <si>
    <t>4 HIGHEST</t>
  </si>
  <si>
    <t>AGE GROUP</t>
  </si>
  <si>
    <t>HIGHEST 2</t>
  </si>
  <si>
    <t>NAME</t>
  </si>
  <si>
    <t xml:space="preserve">BTH </t>
  </si>
  <si>
    <t>DIVISION</t>
  </si>
  <si>
    <t>Age Grp</t>
  </si>
  <si>
    <t>1st</t>
  </si>
  <si>
    <t>2nd</t>
  </si>
  <si>
    <t>3rd</t>
  </si>
  <si>
    <t>4th</t>
  </si>
  <si>
    <t>PTS</t>
  </si>
  <si>
    <t>SYC 1</t>
  </si>
  <si>
    <t>SYC 2</t>
  </si>
  <si>
    <t>SYC 3</t>
  </si>
  <si>
    <t>SYC 4</t>
  </si>
  <si>
    <t>SYC 5</t>
  </si>
  <si>
    <t>SYC 6</t>
  </si>
  <si>
    <t>SYC 7</t>
  </si>
  <si>
    <t>SYC 8</t>
  </si>
  <si>
    <t>SYC 9</t>
  </si>
  <si>
    <t>HIGHEST</t>
  </si>
  <si>
    <t>Y14 NAT</t>
  </si>
  <si>
    <t>Y14 NOV</t>
  </si>
  <si>
    <t>Y14 APR</t>
  </si>
  <si>
    <t>CDT NAT</t>
  </si>
  <si>
    <t>CDT OCT</t>
  </si>
  <si>
    <t>CDT JOS</t>
  </si>
  <si>
    <t>1ST</t>
  </si>
  <si>
    <t>TOTAL</t>
  </si>
  <si>
    <t>2ND</t>
  </si>
  <si>
    <t>SOUTHERN CALIF.</t>
  </si>
  <si>
    <t>Sirico, Amanda E</t>
  </si>
  <si>
    <t>BORDER TEX</t>
  </si>
  <si>
    <t>NEW ENGLAND</t>
  </si>
  <si>
    <t>Angen, Katie</t>
  </si>
  <si>
    <t xml:space="preserve">MT. VALLEY </t>
  </si>
  <si>
    <t>Rose, Rebecca</t>
  </si>
  <si>
    <t>GULF COAST TX</t>
  </si>
  <si>
    <t>LONG ISLAND</t>
  </si>
  <si>
    <t>SOUTH TEX</t>
  </si>
  <si>
    <t xml:space="preserve">Robinson, Ariana M. </t>
  </si>
  <si>
    <t>SOUTH JERSEY</t>
  </si>
  <si>
    <t>GREEN MT, VT</t>
  </si>
  <si>
    <t>#</t>
  </si>
  <si>
    <t>Yoon, Chaewon J</t>
  </si>
  <si>
    <t>Ouellette-Robichaud, Carolane *</t>
  </si>
  <si>
    <t>Von Dadelszen, Emma C *</t>
  </si>
  <si>
    <t>DOMESTIC RESULTS - YOUTH 12</t>
  </si>
  <si>
    <t>DOMESTIC RESULTS - Y14</t>
  </si>
  <si>
    <t>DOMESTIC RESULTS - SUPER YOUTH 12</t>
  </si>
  <si>
    <t xml:space="preserve">CURRENT AS OF </t>
  </si>
  <si>
    <t>APR Y12</t>
  </si>
  <si>
    <t>JULY Y12</t>
  </si>
  <si>
    <t>TX Y12</t>
  </si>
  <si>
    <t>AZ Y12</t>
  </si>
  <si>
    <t>ROCH Y12</t>
  </si>
  <si>
    <t>NH Y12</t>
  </si>
  <si>
    <t>KY Y12</t>
  </si>
  <si>
    <t>VA Y12</t>
  </si>
  <si>
    <t>NY Y12</t>
  </si>
  <si>
    <t>CA Y12</t>
  </si>
  <si>
    <t>ROCH Y14</t>
  </si>
  <si>
    <t>HIGHEST Y12 SYC CALC</t>
  </si>
  <si>
    <t>HIGHEST Y14 SYC CALC</t>
  </si>
  <si>
    <t>Age Group</t>
  </si>
  <si>
    <t>HIGHEST Y12</t>
  </si>
  <si>
    <t>HIGHEST Y14</t>
  </si>
  <si>
    <t>Y12 APR</t>
  </si>
  <si>
    <t>Y12 NAT</t>
  </si>
  <si>
    <t>KENTUCKY</t>
  </si>
  <si>
    <t>Santamaria, Katie</t>
  </si>
  <si>
    <t>Mo, Belinda</t>
  </si>
  <si>
    <t>Yefremenko, Dasha</t>
  </si>
  <si>
    <t>Stewart, Tatijana</t>
  </si>
  <si>
    <t>SOUTHERN CA</t>
  </si>
  <si>
    <t>HUDSON-BERK</t>
  </si>
  <si>
    <t>COLUMBUS, OHIO</t>
  </si>
  <si>
    <t>GULF COAST TEXAS</t>
  </si>
  <si>
    <t>DOMESTIC RESULTS - YOUTH 10</t>
  </si>
  <si>
    <t>DOMESTIC RESULTS - Y12</t>
  </si>
  <si>
    <t>DOMESTIC RESULTS - SUPER YOUTH 10</t>
  </si>
  <si>
    <t>APR  Y10</t>
  </si>
  <si>
    <t>JUL  Y10</t>
  </si>
  <si>
    <t>JUL  Y12</t>
  </si>
  <si>
    <t>TX Y10</t>
  </si>
  <si>
    <t>AZ Y10</t>
  </si>
  <si>
    <t>ROCH Y10</t>
  </si>
  <si>
    <t>NH Y10</t>
  </si>
  <si>
    <t>KY Y10</t>
  </si>
  <si>
    <t>VA Y10</t>
  </si>
  <si>
    <t>NY Y10</t>
  </si>
  <si>
    <t>CA Y10</t>
  </si>
  <si>
    <t>TXY12</t>
  </si>
  <si>
    <t>HIGHEST Y10 SYC CALC</t>
  </si>
  <si>
    <t>HIGHEST Y10</t>
  </si>
  <si>
    <t>Y10 APR</t>
  </si>
  <si>
    <t>Y10 NAT</t>
  </si>
  <si>
    <t>McKie, Sage Reid</t>
  </si>
  <si>
    <t>Midy, Olivia</t>
  </si>
  <si>
    <t>LaVia, Donna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</si>
</sst>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4D4D4D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Verdana"/>
      <family val="2"/>
    </font>
    <font>
      <sz val="10"/>
      <color rgb="FF000000"/>
      <name val="Arial"/>
      <family val="2"/>
    </font>
    <font>
      <sz val="14"/>
      <color indexed="10"/>
      <name val="Arial"/>
      <family val="2"/>
    </font>
    <font>
      <sz val="10"/>
      <name val="Arial Narrow"/>
      <family val="2"/>
    </font>
    <font>
      <sz val="10"/>
      <color indexed="12"/>
      <name val="Arial Narrow"/>
      <family val="2"/>
    </font>
    <font>
      <sz val="10"/>
      <color theme="1"/>
      <name val="Arial"/>
      <family val="2"/>
    </font>
    <font>
      <b/>
      <sz val="10"/>
      <name val="Arial Narrow"/>
      <family val="2"/>
    </font>
    <font>
      <sz val="11"/>
      <color rgb="FF4D4D4D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0" fillId="0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2" fillId="0" borderId="0" xfId="1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wrapText="1"/>
    </xf>
    <xf numFmtId="0" fontId="0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Border="1"/>
    <xf numFmtId="0" fontId="3" fillId="0" borderId="0" xfId="0" applyNumberFormat="1" applyFont="1" applyBorder="1"/>
    <xf numFmtId="0" fontId="0" fillId="0" borderId="0" xfId="0" applyFill="1" applyAlignment="1">
      <alignment horizontal="left"/>
    </xf>
    <xf numFmtId="0" fontId="0" fillId="0" borderId="0" xfId="0" applyNumberFormat="1"/>
    <xf numFmtId="0" fontId="3" fillId="0" borderId="0" xfId="0" applyFont="1" applyFill="1" applyBorder="1"/>
    <xf numFmtId="0" fontId="2" fillId="0" borderId="0" xfId="3" applyFont="1" applyFill="1" applyBorder="1" applyAlignment="1">
      <alignment horizontal="left" wrapText="1"/>
    </xf>
    <xf numFmtId="0" fontId="2" fillId="0" borderId="0" xfId="3" applyNumberFormat="1" applyFont="1" applyFill="1" applyBorder="1" applyAlignment="1">
      <alignment horizontal="right" wrapText="1"/>
    </xf>
    <xf numFmtId="0" fontId="2" fillId="0" borderId="0" xfId="3" applyFont="1" applyFill="1" applyBorder="1" applyAlignment="1">
      <alignment horizontal="right" wrapText="1"/>
    </xf>
    <xf numFmtId="0" fontId="4" fillId="0" borderId="0" xfId="0" applyFont="1"/>
    <xf numFmtId="2" fontId="0" fillId="0" borderId="0" xfId="0" applyNumberFormat="1"/>
    <xf numFmtId="0" fontId="2" fillId="0" borderId="1" xfId="3" applyFont="1" applyFill="1" applyBorder="1" applyAlignment="1">
      <alignment horizontal="left" wrapText="1"/>
    </xf>
    <xf numFmtId="0" fontId="2" fillId="0" borderId="1" xfId="3" applyFont="1" applyFill="1" applyBorder="1" applyAlignment="1">
      <alignment horizontal="right" wrapText="1"/>
    </xf>
    <xf numFmtId="0" fontId="3" fillId="0" borderId="0" xfId="0" applyFont="1" applyFill="1" applyBorder="1" applyAlignment="1"/>
    <xf numFmtId="0" fontId="0" fillId="0" borderId="0" xfId="0" applyNumberForma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Fill="1" applyBorder="1"/>
    <xf numFmtId="0" fontId="2" fillId="0" borderId="0" xfId="0" applyFont="1" applyFill="1" applyBorder="1" applyAlignment="1">
      <alignment horizontal="right" wrapText="1"/>
    </xf>
    <xf numFmtId="0" fontId="0" fillId="0" borderId="0" xfId="0" applyNumberFormat="1" applyFill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0" xfId="2" applyFont="1" applyFill="1" applyBorder="1" applyAlignment="1">
      <alignment horizontal="right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0" fontId="2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right"/>
    </xf>
    <xf numFmtId="0" fontId="8" fillId="0" borderId="0" xfId="0" applyFont="1"/>
    <xf numFmtId="0" fontId="7" fillId="0" borderId="0" xfId="0" applyFont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9" fillId="0" borderId="0" xfId="0" applyFont="1"/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right" vertical="top" wrapText="1"/>
    </xf>
    <xf numFmtId="1" fontId="10" fillId="0" borderId="0" xfId="0" applyNumberFormat="1" applyFont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14" fontId="10" fillId="0" borderId="0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14" fontId="10" fillId="0" borderId="0" xfId="0" applyNumberFormat="1" applyFont="1" applyBorder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14" fontId="0" fillId="0" borderId="4" xfId="0" applyNumberFormat="1" applyBorder="1" applyAlignment="1">
      <alignment horizontal="left"/>
    </xf>
    <xf numFmtId="1" fontId="0" fillId="0" borderId="0" xfId="0" applyNumberFormat="1" applyBorder="1" applyAlignment="1">
      <alignment horizontal="center" wrapText="1"/>
    </xf>
    <xf numFmtId="1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6" fontId="2" fillId="0" borderId="0" xfId="0" applyNumberFormat="1" applyFont="1" applyBorder="1" applyAlignment="1">
      <alignment horizontal="center"/>
    </xf>
    <xf numFmtId="0" fontId="0" fillId="3" borderId="0" xfId="0" applyFill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/>
    <xf numFmtId="1" fontId="2" fillId="0" borderId="6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0" xfId="0" applyFont="1"/>
    <xf numFmtId="0" fontId="0" fillId="3" borderId="0" xfId="0" applyFill="1"/>
    <xf numFmtId="1" fontId="13" fillId="0" borderId="6" xfId="0" applyNumberFormat="1" applyFont="1" applyBorder="1" applyAlignment="1">
      <alignment horizontal="center"/>
    </xf>
    <xf numFmtId="0" fontId="2" fillId="0" borderId="0" xfId="1" applyFont="1" applyFill="1" applyBorder="1" applyAlignment="1">
      <alignment horizontal="center" wrapText="1"/>
    </xf>
    <xf numFmtId="0" fontId="12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/>
    <xf numFmtId="0" fontId="2" fillId="0" borderId="0" xfId="0" applyFont="1" applyBorder="1"/>
    <xf numFmtId="1" fontId="0" fillId="0" borderId="0" xfId="0" applyNumberForma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 vertical="top" wrapText="1"/>
    </xf>
    <xf numFmtId="0" fontId="9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3" fillId="0" borderId="0" xfId="0" applyFont="1" applyBorder="1" applyAlignment="1"/>
    <xf numFmtId="0" fontId="15" fillId="0" borderId="0" xfId="1" applyFont="1" applyFill="1" applyBorder="1" applyAlignment="1">
      <alignment horizontal="left" wrapText="1"/>
    </xf>
    <xf numFmtId="1" fontId="2" fillId="0" borderId="7" xfId="0" applyNumberFormat="1" applyFont="1" applyBorder="1" applyAlignment="1">
      <alignment horizontal="center"/>
    </xf>
    <xf numFmtId="0" fontId="0" fillId="0" borderId="0" xfId="0" applyBorder="1" applyAlignment="1"/>
    <xf numFmtId="0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Fill="1" applyBorder="1" applyAlignment="1"/>
    <xf numFmtId="0" fontId="16" fillId="0" borderId="0" xfId="0" applyFont="1" applyFill="1" applyBorder="1" applyAlignment="1">
      <alignment horizontal="left"/>
    </xf>
    <xf numFmtId="1" fontId="10" fillId="0" borderId="7" xfId="0" applyNumberFormat="1" applyFont="1" applyBorder="1" applyAlignment="1">
      <alignment horizontal="center"/>
    </xf>
    <xf numFmtId="0" fontId="17" fillId="0" borderId="0" xfId="1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/>
    </xf>
    <xf numFmtId="1" fontId="2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right" vertical="top" wrapText="1"/>
    </xf>
    <xf numFmtId="0" fontId="2" fillId="0" borderId="7" xfId="0" applyFont="1" applyBorder="1" applyAlignment="1">
      <alignment horizontal="right" wrapText="1"/>
    </xf>
  </cellXfs>
  <cellStyles count="4">
    <cellStyle name="Normal" xfId="0" builtinId="0"/>
    <cellStyle name="Normal_Clean Data" xfId="3"/>
    <cellStyle name="Normal_ME SJC" xfId="1"/>
    <cellStyle name="Normal_WE Y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09-10/2010%200308/Tab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Owner/LOCALS~1/Temp/WE%202012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10-11/2010%200308/Tab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10-11/Tabl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election Criteria"/>
      <sheetName val="Event Selection"/>
      <sheetName val="SMF TEAM"/>
      <sheetName val="JMF"/>
      <sheetName val="TJMF"/>
      <sheetName val="JMF INTL"/>
      <sheetName val="CMF"/>
      <sheetName val="TCMF"/>
      <sheetName val="CMFIntl"/>
      <sheetName val="Y14MF"/>
      <sheetName val="Y12MF"/>
      <sheetName val="Y10MF"/>
      <sheetName val="MF SJC"/>
      <sheetName val="MFY14"/>
      <sheetName val="MFY12"/>
      <sheetName val="MFY10"/>
      <sheetName val="FSMF"/>
      <sheetName val="FJMF"/>
      <sheetName val="FCMF"/>
      <sheetName val="MF CHECK"/>
    </sheetNames>
    <sheetDataSet>
      <sheetData sheetId="0">
        <row r="3">
          <cell r="S3">
            <v>1991</v>
          </cell>
        </row>
        <row r="4">
          <cell r="A4">
            <v>1</v>
          </cell>
          <cell r="B4">
            <v>100</v>
          </cell>
          <cell r="C4">
            <v>200</v>
          </cell>
          <cell r="D4">
            <v>400</v>
          </cell>
          <cell r="E4">
            <v>400</v>
          </cell>
          <cell r="F4">
            <v>600</v>
          </cell>
          <cell r="G4">
            <v>600</v>
          </cell>
          <cell r="H4">
            <v>1000</v>
          </cell>
          <cell r="I4">
            <v>1000</v>
          </cell>
          <cell r="S4">
            <v>1994</v>
          </cell>
        </row>
        <row r="5">
          <cell r="A5">
            <v>1.25</v>
          </cell>
          <cell r="B5">
            <v>100</v>
          </cell>
          <cell r="C5">
            <v>200</v>
          </cell>
          <cell r="D5">
            <v>400</v>
          </cell>
          <cell r="E5">
            <v>400</v>
          </cell>
          <cell r="F5">
            <v>600</v>
          </cell>
          <cell r="G5">
            <v>600</v>
          </cell>
          <cell r="H5">
            <v>1000</v>
          </cell>
          <cell r="I5">
            <v>1000</v>
          </cell>
          <cell r="S5">
            <v>1996</v>
          </cell>
        </row>
        <row r="6">
          <cell r="A6">
            <v>1.33</v>
          </cell>
          <cell r="B6">
            <v>100</v>
          </cell>
          <cell r="C6">
            <v>200</v>
          </cell>
          <cell r="D6">
            <v>400</v>
          </cell>
          <cell r="E6">
            <v>400</v>
          </cell>
          <cell r="F6">
            <v>600</v>
          </cell>
          <cell r="G6">
            <v>600</v>
          </cell>
          <cell r="H6">
            <v>1000</v>
          </cell>
          <cell r="I6">
            <v>1000</v>
          </cell>
          <cell r="S6">
            <v>1998</v>
          </cell>
        </row>
        <row r="7">
          <cell r="A7">
            <v>1.5</v>
          </cell>
          <cell r="B7">
            <v>100</v>
          </cell>
          <cell r="C7">
            <v>200</v>
          </cell>
          <cell r="D7">
            <v>400</v>
          </cell>
          <cell r="E7">
            <v>400</v>
          </cell>
          <cell r="F7">
            <v>600</v>
          </cell>
          <cell r="G7">
            <v>600</v>
          </cell>
          <cell r="H7">
            <v>1000</v>
          </cell>
          <cell r="I7">
            <v>1000</v>
          </cell>
          <cell r="S7">
            <v>2000</v>
          </cell>
        </row>
        <row r="8">
          <cell r="A8">
            <v>2</v>
          </cell>
          <cell r="B8">
            <v>92</v>
          </cell>
          <cell r="C8">
            <v>184</v>
          </cell>
          <cell r="D8">
            <v>368</v>
          </cell>
          <cell r="E8">
            <v>368</v>
          </cell>
          <cell r="F8">
            <v>552</v>
          </cell>
          <cell r="G8">
            <v>552</v>
          </cell>
          <cell r="H8">
            <v>920</v>
          </cell>
          <cell r="I8">
            <v>920</v>
          </cell>
        </row>
        <row r="9">
          <cell r="A9">
            <v>2.25</v>
          </cell>
          <cell r="B9">
            <v>81.75</v>
          </cell>
          <cell r="C9">
            <v>166</v>
          </cell>
          <cell r="D9">
            <v>332</v>
          </cell>
          <cell r="E9">
            <v>332</v>
          </cell>
          <cell r="F9">
            <v>498</v>
          </cell>
          <cell r="G9">
            <v>498</v>
          </cell>
          <cell r="H9">
            <v>830</v>
          </cell>
          <cell r="I9">
            <v>830</v>
          </cell>
        </row>
        <row r="10">
          <cell r="A10">
            <v>2.33</v>
          </cell>
          <cell r="B10">
            <v>85.67</v>
          </cell>
          <cell r="C10">
            <v>174.67</v>
          </cell>
          <cell r="D10">
            <v>349.33</v>
          </cell>
          <cell r="E10">
            <v>349.33</v>
          </cell>
          <cell r="F10">
            <v>524</v>
          </cell>
          <cell r="G10">
            <v>524</v>
          </cell>
          <cell r="H10">
            <v>873.33</v>
          </cell>
          <cell r="I10">
            <v>873.33</v>
          </cell>
        </row>
        <row r="11">
          <cell r="A11">
            <v>2.5</v>
          </cell>
          <cell r="B11">
            <v>88.5</v>
          </cell>
          <cell r="C11">
            <v>177</v>
          </cell>
          <cell r="D11">
            <v>354</v>
          </cell>
          <cell r="E11">
            <v>354</v>
          </cell>
          <cell r="F11">
            <v>531</v>
          </cell>
          <cell r="G11">
            <v>531</v>
          </cell>
          <cell r="H11">
            <v>885</v>
          </cell>
          <cell r="I11">
            <v>885</v>
          </cell>
        </row>
        <row r="12">
          <cell r="A12">
            <v>3</v>
          </cell>
          <cell r="B12">
            <v>85</v>
          </cell>
          <cell r="C12">
            <v>170</v>
          </cell>
          <cell r="D12">
            <v>340</v>
          </cell>
          <cell r="E12">
            <v>340</v>
          </cell>
          <cell r="F12">
            <v>510</v>
          </cell>
          <cell r="G12">
            <v>510</v>
          </cell>
          <cell r="H12">
            <v>850</v>
          </cell>
          <cell r="I12">
            <v>850</v>
          </cell>
        </row>
        <row r="13">
          <cell r="A13">
            <v>3.25</v>
          </cell>
          <cell r="B13">
            <v>76.13</v>
          </cell>
          <cell r="C13">
            <v>154.75</v>
          </cell>
          <cell r="D13">
            <v>309.5</v>
          </cell>
          <cell r="E13">
            <v>309.5</v>
          </cell>
          <cell r="F13">
            <v>464.25</v>
          </cell>
          <cell r="G13">
            <v>464.25</v>
          </cell>
          <cell r="H13">
            <v>773.75</v>
          </cell>
          <cell r="I13">
            <v>773.75</v>
          </cell>
        </row>
        <row r="14">
          <cell r="A14">
            <v>3.33</v>
          </cell>
          <cell r="B14">
            <v>78.33</v>
          </cell>
          <cell r="C14">
            <v>160</v>
          </cell>
          <cell r="D14">
            <v>320</v>
          </cell>
          <cell r="E14">
            <v>320</v>
          </cell>
          <cell r="F14">
            <v>480</v>
          </cell>
          <cell r="G14">
            <v>480</v>
          </cell>
          <cell r="H14">
            <v>800</v>
          </cell>
          <cell r="I14">
            <v>800</v>
          </cell>
        </row>
        <row r="15">
          <cell r="A15">
            <v>3.5</v>
          </cell>
          <cell r="B15">
            <v>82.5</v>
          </cell>
          <cell r="C15">
            <v>170</v>
          </cell>
          <cell r="D15">
            <v>340</v>
          </cell>
          <cell r="E15">
            <v>340</v>
          </cell>
          <cell r="F15">
            <v>510</v>
          </cell>
          <cell r="G15">
            <v>510</v>
          </cell>
          <cell r="H15">
            <v>850</v>
          </cell>
          <cell r="I15">
            <v>850</v>
          </cell>
        </row>
        <row r="16">
          <cell r="A16">
            <v>4</v>
          </cell>
          <cell r="B16">
            <v>80</v>
          </cell>
          <cell r="C16">
            <v>170</v>
          </cell>
          <cell r="D16">
            <v>340</v>
          </cell>
          <cell r="E16">
            <v>340</v>
          </cell>
          <cell r="F16">
            <v>510</v>
          </cell>
          <cell r="G16">
            <v>510</v>
          </cell>
          <cell r="H16">
            <v>850</v>
          </cell>
          <cell r="I16">
            <v>850</v>
          </cell>
        </row>
        <row r="17">
          <cell r="A17">
            <v>4.25</v>
          </cell>
          <cell r="B17">
            <v>72.13</v>
          </cell>
          <cell r="C17">
            <v>146.75</v>
          </cell>
          <cell r="D17">
            <v>293.5</v>
          </cell>
          <cell r="E17">
            <v>293.5</v>
          </cell>
          <cell r="F17">
            <v>440.25</v>
          </cell>
          <cell r="G17">
            <v>440.25</v>
          </cell>
          <cell r="H17">
            <v>733.75</v>
          </cell>
          <cell r="I17">
            <v>733.75</v>
          </cell>
        </row>
        <row r="18">
          <cell r="A18">
            <v>4.33</v>
          </cell>
          <cell r="B18">
            <v>73.17</v>
          </cell>
          <cell r="C18">
            <v>149.66999999999999</v>
          </cell>
          <cell r="D18">
            <v>299.33</v>
          </cell>
          <cell r="E18">
            <v>299.33</v>
          </cell>
          <cell r="F18">
            <v>449</v>
          </cell>
          <cell r="G18">
            <v>449</v>
          </cell>
          <cell r="H18">
            <v>748.33</v>
          </cell>
          <cell r="I18">
            <v>748.33</v>
          </cell>
        </row>
        <row r="19">
          <cell r="A19">
            <v>4.5</v>
          </cell>
          <cell r="B19">
            <v>75</v>
          </cell>
          <cell r="C19">
            <v>155</v>
          </cell>
          <cell r="D19">
            <v>310</v>
          </cell>
          <cell r="E19">
            <v>310</v>
          </cell>
          <cell r="F19">
            <v>465</v>
          </cell>
          <cell r="G19">
            <v>465</v>
          </cell>
          <cell r="H19">
            <v>775</v>
          </cell>
          <cell r="I19">
            <v>775</v>
          </cell>
        </row>
        <row r="20">
          <cell r="A20">
            <v>5</v>
          </cell>
          <cell r="B20">
            <v>70</v>
          </cell>
          <cell r="C20">
            <v>140</v>
          </cell>
          <cell r="D20">
            <v>280</v>
          </cell>
          <cell r="E20">
            <v>280</v>
          </cell>
          <cell r="F20">
            <v>420</v>
          </cell>
          <cell r="G20">
            <v>420</v>
          </cell>
          <cell r="H20">
            <v>700</v>
          </cell>
          <cell r="I20">
            <v>700</v>
          </cell>
        </row>
        <row r="21">
          <cell r="A21">
            <v>5.25</v>
          </cell>
          <cell r="B21">
            <v>69.25</v>
          </cell>
          <cell r="C21">
            <v>138.5</v>
          </cell>
          <cell r="D21">
            <v>277</v>
          </cell>
          <cell r="E21">
            <v>277</v>
          </cell>
          <cell r="F21">
            <v>415.5</v>
          </cell>
          <cell r="G21">
            <v>415.5</v>
          </cell>
          <cell r="H21">
            <v>692.5</v>
          </cell>
          <cell r="I21">
            <v>692.5</v>
          </cell>
        </row>
        <row r="22">
          <cell r="A22">
            <v>5.33</v>
          </cell>
          <cell r="B22">
            <v>69.5</v>
          </cell>
          <cell r="C22">
            <v>139</v>
          </cell>
          <cell r="D22">
            <v>278</v>
          </cell>
          <cell r="E22">
            <v>278</v>
          </cell>
          <cell r="F22">
            <v>417</v>
          </cell>
          <cell r="G22">
            <v>417</v>
          </cell>
          <cell r="H22">
            <v>695</v>
          </cell>
          <cell r="I22">
            <v>695</v>
          </cell>
        </row>
        <row r="23">
          <cell r="A23">
            <v>5.5</v>
          </cell>
          <cell r="B23">
            <v>69.75</v>
          </cell>
          <cell r="C23">
            <v>139.5</v>
          </cell>
          <cell r="D23">
            <v>279</v>
          </cell>
          <cell r="E23">
            <v>279</v>
          </cell>
          <cell r="F23">
            <v>418.5</v>
          </cell>
          <cell r="G23">
            <v>418.5</v>
          </cell>
          <cell r="H23">
            <v>697.5</v>
          </cell>
          <cell r="I23">
            <v>697.5</v>
          </cell>
        </row>
        <row r="24">
          <cell r="A24">
            <v>6</v>
          </cell>
          <cell r="B24">
            <v>69.5</v>
          </cell>
          <cell r="C24">
            <v>139</v>
          </cell>
          <cell r="D24">
            <v>278</v>
          </cell>
          <cell r="E24">
            <v>278</v>
          </cell>
          <cell r="F24">
            <v>417</v>
          </cell>
          <cell r="G24">
            <v>417</v>
          </cell>
          <cell r="H24">
            <v>695</v>
          </cell>
          <cell r="I24">
            <v>695</v>
          </cell>
        </row>
        <row r="25">
          <cell r="A25">
            <v>6.25</v>
          </cell>
          <cell r="B25">
            <v>65.13</v>
          </cell>
          <cell r="C25">
            <v>130.25</v>
          </cell>
          <cell r="D25">
            <v>260.5</v>
          </cell>
          <cell r="E25">
            <v>260.5</v>
          </cell>
          <cell r="F25">
            <v>390.75</v>
          </cell>
          <cell r="G25">
            <v>390.75</v>
          </cell>
          <cell r="H25">
            <v>651.25</v>
          </cell>
          <cell r="I25">
            <v>651.25</v>
          </cell>
        </row>
        <row r="26">
          <cell r="A26">
            <v>6.33</v>
          </cell>
          <cell r="B26">
            <v>69</v>
          </cell>
          <cell r="C26">
            <v>138</v>
          </cell>
          <cell r="D26">
            <v>276</v>
          </cell>
          <cell r="E26">
            <v>276</v>
          </cell>
          <cell r="F26">
            <v>414</v>
          </cell>
          <cell r="G26">
            <v>414</v>
          </cell>
          <cell r="H26">
            <v>690</v>
          </cell>
          <cell r="I26">
            <v>690</v>
          </cell>
        </row>
        <row r="27">
          <cell r="A27">
            <v>6.5</v>
          </cell>
          <cell r="B27">
            <v>69.25</v>
          </cell>
          <cell r="C27">
            <v>138.5</v>
          </cell>
          <cell r="D27">
            <v>277</v>
          </cell>
          <cell r="E27">
            <v>277</v>
          </cell>
          <cell r="F27">
            <v>415.5</v>
          </cell>
          <cell r="G27">
            <v>415.5</v>
          </cell>
          <cell r="H27">
            <v>692.5</v>
          </cell>
          <cell r="I27">
            <v>692.5</v>
          </cell>
        </row>
        <row r="28">
          <cell r="A28">
            <v>7</v>
          </cell>
          <cell r="B28">
            <v>69</v>
          </cell>
          <cell r="C28">
            <v>138</v>
          </cell>
          <cell r="D28">
            <v>276</v>
          </cell>
          <cell r="E28">
            <v>276</v>
          </cell>
          <cell r="F28">
            <v>414</v>
          </cell>
          <cell r="G28">
            <v>414</v>
          </cell>
          <cell r="H28">
            <v>690</v>
          </cell>
          <cell r="I28">
            <v>690</v>
          </cell>
        </row>
        <row r="29">
          <cell r="A29">
            <v>7.25</v>
          </cell>
          <cell r="B29">
            <v>61</v>
          </cell>
          <cell r="C29">
            <v>122</v>
          </cell>
          <cell r="D29">
            <v>244.25</v>
          </cell>
          <cell r="E29">
            <v>244</v>
          </cell>
          <cell r="F29">
            <v>366.5</v>
          </cell>
          <cell r="G29">
            <v>366</v>
          </cell>
          <cell r="H29">
            <v>610</v>
          </cell>
          <cell r="I29">
            <v>610.75</v>
          </cell>
        </row>
        <row r="30">
          <cell r="A30">
            <v>7.33</v>
          </cell>
          <cell r="B30">
            <v>63.67</v>
          </cell>
          <cell r="C30">
            <v>127.33</v>
          </cell>
          <cell r="D30">
            <v>254.67</v>
          </cell>
          <cell r="E30">
            <v>254.67</v>
          </cell>
          <cell r="F30">
            <v>382</v>
          </cell>
          <cell r="G30">
            <v>382</v>
          </cell>
          <cell r="H30">
            <v>636.66999999999996</v>
          </cell>
          <cell r="I30">
            <v>636.66999999999996</v>
          </cell>
        </row>
        <row r="31">
          <cell r="A31">
            <v>7.5</v>
          </cell>
          <cell r="B31">
            <v>68.75</v>
          </cell>
          <cell r="C31">
            <v>137.5</v>
          </cell>
          <cell r="D31">
            <v>275</v>
          </cell>
          <cell r="E31">
            <v>275</v>
          </cell>
          <cell r="F31">
            <v>412.5</v>
          </cell>
          <cell r="G31">
            <v>412.5</v>
          </cell>
          <cell r="H31">
            <v>687.5</v>
          </cell>
          <cell r="I31">
            <v>687.5</v>
          </cell>
        </row>
        <row r="32">
          <cell r="A32">
            <v>8</v>
          </cell>
          <cell r="B32">
            <v>68.5</v>
          </cell>
          <cell r="C32">
            <v>137</v>
          </cell>
          <cell r="D32">
            <v>274</v>
          </cell>
          <cell r="E32">
            <v>274</v>
          </cell>
          <cell r="F32">
            <v>411</v>
          </cell>
          <cell r="G32">
            <v>411</v>
          </cell>
          <cell r="H32">
            <v>685</v>
          </cell>
          <cell r="I32">
            <v>685</v>
          </cell>
        </row>
        <row r="33">
          <cell r="A33">
            <v>8.25</v>
          </cell>
          <cell r="B33">
            <v>56.88</v>
          </cell>
          <cell r="C33">
            <v>113.75</v>
          </cell>
          <cell r="D33">
            <v>228.25</v>
          </cell>
          <cell r="E33">
            <v>227.5</v>
          </cell>
          <cell r="F33">
            <v>342.75</v>
          </cell>
          <cell r="G33">
            <v>341.25</v>
          </cell>
          <cell r="H33">
            <v>568.75</v>
          </cell>
          <cell r="I33">
            <v>571</v>
          </cell>
        </row>
        <row r="34">
          <cell r="A34">
            <v>8.33</v>
          </cell>
          <cell r="B34">
            <v>58.33</v>
          </cell>
          <cell r="C34">
            <v>116.67</v>
          </cell>
          <cell r="D34">
            <v>233.67</v>
          </cell>
          <cell r="E34">
            <v>233.33</v>
          </cell>
          <cell r="F34">
            <v>350.67</v>
          </cell>
          <cell r="G34">
            <v>350</v>
          </cell>
          <cell r="H34">
            <v>583.33000000000004</v>
          </cell>
          <cell r="I34">
            <v>584.33000000000004</v>
          </cell>
        </row>
        <row r="35">
          <cell r="A35">
            <v>8.5</v>
          </cell>
          <cell r="B35">
            <v>61</v>
          </cell>
          <cell r="C35">
            <v>122</v>
          </cell>
          <cell r="D35">
            <v>244</v>
          </cell>
          <cell r="E35">
            <v>244</v>
          </cell>
          <cell r="F35">
            <v>366</v>
          </cell>
          <cell r="G35">
            <v>366</v>
          </cell>
          <cell r="H35">
            <v>610</v>
          </cell>
          <cell r="I35">
            <v>610</v>
          </cell>
        </row>
        <row r="36">
          <cell r="A36">
            <v>9</v>
          </cell>
          <cell r="B36">
            <v>53.5</v>
          </cell>
          <cell r="C36">
            <v>107</v>
          </cell>
          <cell r="D36">
            <v>214</v>
          </cell>
          <cell r="E36">
            <v>214</v>
          </cell>
          <cell r="F36">
            <v>321</v>
          </cell>
          <cell r="G36">
            <v>321</v>
          </cell>
          <cell r="H36">
            <v>535</v>
          </cell>
          <cell r="I36">
            <v>535</v>
          </cell>
        </row>
        <row r="37">
          <cell r="A37">
            <v>9.25</v>
          </cell>
          <cell r="B37">
            <v>52.75</v>
          </cell>
          <cell r="C37">
            <v>105.5</v>
          </cell>
          <cell r="D37">
            <v>212.5</v>
          </cell>
          <cell r="E37">
            <v>211</v>
          </cell>
          <cell r="F37">
            <v>319.5</v>
          </cell>
          <cell r="G37">
            <v>316.5</v>
          </cell>
          <cell r="H37">
            <v>527.5</v>
          </cell>
          <cell r="I37">
            <v>532</v>
          </cell>
        </row>
        <row r="38">
          <cell r="A38">
            <v>9.33</v>
          </cell>
          <cell r="B38">
            <v>53</v>
          </cell>
          <cell r="C38">
            <v>106</v>
          </cell>
          <cell r="D38">
            <v>213</v>
          </cell>
          <cell r="E38">
            <v>212</v>
          </cell>
          <cell r="F38">
            <v>320</v>
          </cell>
          <cell r="G38">
            <v>318</v>
          </cell>
          <cell r="H38">
            <v>530</v>
          </cell>
          <cell r="I38">
            <v>533</v>
          </cell>
        </row>
        <row r="39">
          <cell r="A39">
            <v>9.5</v>
          </cell>
          <cell r="B39">
            <v>53.25</v>
          </cell>
          <cell r="C39">
            <v>106.5</v>
          </cell>
          <cell r="D39">
            <v>213.5</v>
          </cell>
          <cell r="E39">
            <v>213</v>
          </cell>
          <cell r="F39">
            <v>320.5</v>
          </cell>
          <cell r="G39">
            <v>319.5</v>
          </cell>
          <cell r="H39">
            <v>532.5</v>
          </cell>
          <cell r="I39">
            <v>534</v>
          </cell>
        </row>
        <row r="40">
          <cell r="A40">
            <v>10</v>
          </cell>
          <cell r="B40">
            <v>53</v>
          </cell>
          <cell r="C40">
            <v>106</v>
          </cell>
          <cell r="D40">
            <v>213</v>
          </cell>
          <cell r="E40">
            <v>212</v>
          </cell>
          <cell r="F40">
            <v>320</v>
          </cell>
          <cell r="G40">
            <v>318</v>
          </cell>
          <cell r="H40">
            <v>530</v>
          </cell>
          <cell r="I40">
            <v>533</v>
          </cell>
        </row>
        <row r="41">
          <cell r="A41">
            <v>10.25</v>
          </cell>
          <cell r="B41">
            <v>52.25</v>
          </cell>
          <cell r="C41">
            <v>104.5</v>
          </cell>
          <cell r="D41">
            <v>209.75</v>
          </cell>
          <cell r="E41">
            <v>209</v>
          </cell>
          <cell r="F41">
            <v>315</v>
          </cell>
          <cell r="G41">
            <v>313.5</v>
          </cell>
          <cell r="H41">
            <v>522.5</v>
          </cell>
          <cell r="I41">
            <v>524.75</v>
          </cell>
        </row>
        <row r="42">
          <cell r="A42">
            <v>10.33</v>
          </cell>
          <cell r="B42">
            <v>52.5</v>
          </cell>
          <cell r="C42">
            <v>105</v>
          </cell>
          <cell r="D42">
            <v>212</v>
          </cell>
          <cell r="E42">
            <v>210</v>
          </cell>
          <cell r="F42">
            <v>319</v>
          </cell>
          <cell r="G42">
            <v>315</v>
          </cell>
          <cell r="H42">
            <v>525</v>
          </cell>
          <cell r="I42">
            <v>531</v>
          </cell>
        </row>
        <row r="43">
          <cell r="A43">
            <v>10.5</v>
          </cell>
          <cell r="B43">
            <v>52.75</v>
          </cell>
          <cell r="C43">
            <v>105.5</v>
          </cell>
          <cell r="D43">
            <v>212.5</v>
          </cell>
          <cell r="E43">
            <v>211</v>
          </cell>
          <cell r="F43">
            <v>319.5</v>
          </cell>
          <cell r="G43">
            <v>316.5</v>
          </cell>
          <cell r="H43">
            <v>527.5</v>
          </cell>
          <cell r="I43">
            <v>532</v>
          </cell>
        </row>
        <row r="44">
          <cell r="A44">
            <v>11</v>
          </cell>
          <cell r="B44">
            <v>52.5</v>
          </cell>
          <cell r="C44">
            <v>105</v>
          </cell>
          <cell r="D44">
            <v>212</v>
          </cell>
          <cell r="E44">
            <v>210</v>
          </cell>
          <cell r="F44">
            <v>319</v>
          </cell>
          <cell r="G44">
            <v>315</v>
          </cell>
          <cell r="H44">
            <v>525</v>
          </cell>
          <cell r="I44">
            <v>531</v>
          </cell>
        </row>
        <row r="45">
          <cell r="A45">
            <v>11.25</v>
          </cell>
          <cell r="B45">
            <v>51.75</v>
          </cell>
          <cell r="C45">
            <v>103.5</v>
          </cell>
          <cell r="D45">
            <v>207</v>
          </cell>
          <cell r="E45">
            <v>207</v>
          </cell>
          <cell r="F45">
            <v>310.5</v>
          </cell>
          <cell r="G45">
            <v>310.5</v>
          </cell>
          <cell r="H45">
            <v>517.5</v>
          </cell>
          <cell r="I45">
            <v>517.5</v>
          </cell>
        </row>
        <row r="46">
          <cell r="A46">
            <v>11.33</v>
          </cell>
          <cell r="B46">
            <v>52</v>
          </cell>
          <cell r="C46">
            <v>104</v>
          </cell>
          <cell r="D46">
            <v>208.67</v>
          </cell>
          <cell r="E46">
            <v>208</v>
          </cell>
          <cell r="F46">
            <v>313.33</v>
          </cell>
          <cell r="G46">
            <v>312</v>
          </cell>
          <cell r="H46">
            <v>520</v>
          </cell>
          <cell r="I46">
            <v>522</v>
          </cell>
        </row>
        <row r="47">
          <cell r="A47">
            <v>11.5</v>
          </cell>
          <cell r="B47">
            <v>52.25</v>
          </cell>
          <cell r="C47">
            <v>104.5</v>
          </cell>
          <cell r="D47">
            <v>211.5</v>
          </cell>
          <cell r="E47">
            <v>209</v>
          </cell>
          <cell r="F47">
            <v>318.5</v>
          </cell>
          <cell r="G47">
            <v>313.5</v>
          </cell>
          <cell r="H47">
            <v>522.5</v>
          </cell>
          <cell r="I47">
            <v>530</v>
          </cell>
        </row>
        <row r="48">
          <cell r="A48">
            <v>12</v>
          </cell>
          <cell r="B48">
            <v>52</v>
          </cell>
          <cell r="C48">
            <v>104</v>
          </cell>
          <cell r="D48">
            <v>211</v>
          </cell>
          <cell r="E48">
            <v>208</v>
          </cell>
          <cell r="F48">
            <v>318</v>
          </cell>
          <cell r="G48">
            <v>312</v>
          </cell>
          <cell r="H48">
            <v>520</v>
          </cell>
          <cell r="I48">
            <v>529</v>
          </cell>
        </row>
        <row r="49">
          <cell r="A49">
            <v>12.25</v>
          </cell>
          <cell r="B49">
            <v>51.25</v>
          </cell>
          <cell r="C49">
            <v>102.5</v>
          </cell>
          <cell r="D49">
            <v>204.25</v>
          </cell>
          <cell r="E49">
            <v>205</v>
          </cell>
          <cell r="F49">
            <v>306</v>
          </cell>
          <cell r="G49">
            <v>307.5</v>
          </cell>
          <cell r="H49">
            <v>512.5</v>
          </cell>
          <cell r="I49">
            <v>510.25</v>
          </cell>
        </row>
        <row r="50">
          <cell r="A50">
            <v>12.33</v>
          </cell>
          <cell r="B50">
            <v>51.5</v>
          </cell>
          <cell r="C50">
            <v>103</v>
          </cell>
          <cell r="D50">
            <v>205.33</v>
          </cell>
          <cell r="E50">
            <v>206</v>
          </cell>
          <cell r="F50">
            <v>307.67</v>
          </cell>
          <cell r="G50">
            <v>309</v>
          </cell>
          <cell r="H50">
            <v>515</v>
          </cell>
          <cell r="I50">
            <v>513</v>
          </cell>
        </row>
        <row r="51">
          <cell r="A51">
            <v>12.5</v>
          </cell>
          <cell r="B51">
            <v>51.75</v>
          </cell>
          <cell r="C51">
            <v>103.5</v>
          </cell>
          <cell r="D51">
            <v>207</v>
          </cell>
          <cell r="E51">
            <v>207</v>
          </cell>
          <cell r="F51">
            <v>310.5</v>
          </cell>
          <cell r="G51">
            <v>310.5</v>
          </cell>
          <cell r="H51">
            <v>517.5</v>
          </cell>
          <cell r="I51">
            <v>517.5</v>
          </cell>
        </row>
        <row r="52">
          <cell r="A52">
            <v>13</v>
          </cell>
          <cell r="B52">
            <v>51.5</v>
          </cell>
          <cell r="C52">
            <v>103</v>
          </cell>
          <cell r="D52">
            <v>203</v>
          </cell>
          <cell r="E52">
            <v>206</v>
          </cell>
          <cell r="F52">
            <v>303</v>
          </cell>
          <cell r="G52">
            <v>309</v>
          </cell>
          <cell r="H52">
            <v>515</v>
          </cell>
          <cell r="I52">
            <v>506</v>
          </cell>
        </row>
        <row r="53">
          <cell r="A53">
            <v>13.25</v>
          </cell>
          <cell r="B53">
            <v>50.75</v>
          </cell>
          <cell r="C53">
            <v>101.5</v>
          </cell>
          <cell r="D53">
            <v>201.5</v>
          </cell>
          <cell r="E53">
            <v>203</v>
          </cell>
          <cell r="F53">
            <v>301.5</v>
          </cell>
          <cell r="G53">
            <v>304.5</v>
          </cell>
          <cell r="H53">
            <v>507.5</v>
          </cell>
          <cell r="I53">
            <v>503</v>
          </cell>
        </row>
        <row r="54">
          <cell r="A54">
            <v>13.33</v>
          </cell>
          <cell r="B54">
            <v>51</v>
          </cell>
          <cell r="C54">
            <v>102</v>
          </cell>
          <cell r="D54">
            <v>202</v>
          </cell>
          <cell r="E54">
            <v>204</v>
          </cell>
          <cell r="F54">
            <v>302</v>
          </cell>
          <cell r="G54">
            <v>306</v>
          </cell>
          <cell r="H54">
            <v>510</v>
          </cell>
          <cell r="I54">
            <v>504</v>
          </cell>
        </row>
        <row r="55">
          <cell r="A55">
            <v>13.5</v>
          </cell>
          <cell r="B55">
            <v>51.25</v>
          </cell>
          <cell r="C55">
            <v>102.5</v>
          </cell>
          <cell r="D55">
            <v>202.5</v>
          </cell>
          <cell r="E55">
            <v>205</v>
          </cell>
          <cell r="F55">
            <v>302.5</v>
          </cell>
          <cell r="G55">
            <v>307.5</v>
          </cell>
          <cell r="H55">
            <v>512.5</v>
          </cell>
          <cell r="I55">
            <v>505</v>
          </cell>
        </row>
        <row r="56">
          <cell r="A56">
            <v>14</v>
          </cell>
          <cell r="B56">
            <v>51</v>
          </cell>
          <cell r="C56">
            <v>102</v>
          </cell>
          <cell r="D56">
            <v>202</v>
          </cell>
          <cell r="E56">
            <v>204</v>
          </cell>
          <cell r="F56">
            <v>302</v>
          </cell>
          <cell r="G56">
            <v>306</v>
          </cell>
          <cell r="H56">
            <v>510</v>
          </cell>
          <cell r="I56">
            <v>504</v>
          </cell>
        </row>
        <row r="57">
          <cell r="A57">
            <v>14.25</v>
          </cell>
          <cell r="B57">
            <v>46.63</v>
          </cell>
          <cell r="C57">
            <v>93.25</v>
          </cell>
          <cell r="D57">
            <v>185.75</v>
          </cell>
          <cell r="E57">
            <v>186.5</v>
          </cell>
          <cell r="F57">
            <v>278.25</v>
          </cell>
          <cell r="G57">
            <v>279.75</v>
          </cell>
          <cell r="H57">
            <v>466.25</v>
          </cell>
          <cell r="I57">
            <v>464</v>
          </cell>
        </row>
        <row r="58">
          <cell r="A58">
            <v>14.33</v>
          </cell>
          <cell r="B58">
            <v>50.5</v>
          </cell>
          <cell r="C58">
            <v>101</v>
          </cell>
          <cell r="D58">
            <v>201</v>
          </cell>
          <cell r="E58">
            <v>202</v>
          </cell>
          <cell r="F58">
            <v>301</v>
          </cell>
          <cell r="G58">
            <v>303</v>
          </cell>
          <cell r="H58">
            <v>505</v>
          </cell>
          <cell r="I58">
            <v>502</v>
          </cell>
        </row>
        <row r="59">
          <cell r="A59">
            <v>14.5</v>
          </cell>
          <cell r="B59">
            <v>50.75</v>
          </cell>
          <cell r="C59">
            <v>101.5</v>
          </cell>
          <cell r="D59">
            <v>201.5</v>
          </cell>
          <cell r="E59">
            <v>203</v>
          </cell>
          <cell r="F59">
            <v>301.5</v>
          </cell>
          <cell r="G59">
            <v>304.5</v>
          </cell>
          <cell r="H59">
            <v>507.5</v>
          </cell>
          <cell r="I59">
            <v>503</v>
          </cell>
        </row>
        <row r="60">
          <cell r="A60">
            <v>15</v>
          </cell>
          <cell r="B60">
            <v>50.5</v>
          </cell>
          <cell r="C60">
            <v>101</v>
          </cell>
          <cell r="D60">
            <v>201</v>
          </cell>
          <cell r="E60">
            <v>202</v>
          </cell>
          <cell r="F60">
            <v>301</v>
          </cell>
          <cell r="G60">
            <v>303</v>
          </cell>
          <cell r="H60">
            <v>505</v>
          </cell>
          <cell r="I60">
            <v>502</v>
          </cell>
        </row>
        <row r="61">
          <cell r="A61">
            <v>15.25</v>
          </cell>
          <cell r="B61">
            <v>42.5</v>
          </cell>
          <cell r="C61">
            <v>85</v>
          </cell>
          <cell r="D61">
            <v>170</v>
          </cell>
          <cell r="E61">
            <v>170</v>
          </cell>
          <cell r="F61">
            <v>255</v>
          </cell>
          <cell r="G61">
            <v>255</v>
          </cell>
          <cell r="H61">
            <v>425</v>
          </cell>
          <cell r="I61">
            <v>425</v>
          </cell>
        </row>
        <row r="62">
          <cell r="A62">
            <v>15.33</v>
          </cell>
          <cell r="B62">
            <v>45.17</v>
          </cell>
          <cell r="C62">
            <v>90.33</v>
          </cell>
          <cell r="D62">
            <v>180.33</v>
          </cell>
          <cell r="E62">
            <v>180.67</v>
          </cell>
          <cell r="F62">
            <v>270.33</v>
          </cell>
          <cell r="G62">
            <v>271</v>
          </cell>
          <cell r="H62">
            <v>451.67</v>
          </cell>
          <cell r="I62">
            <v>450.67</v>
          </cell>
        </row>
        <row r="63">
          <cell r="A63">
            <v>15.5</v>
          </cell>
          <cell r="B63">
            <v>50.25</v>
          </cell>
          <cell r="C63">
            <v>100.5</v>
          </cell>
          <cell r="D63">
            <v>200.5</v>
          </cell>
          <cell r="E63">
            <v>201</v>
          </cell>
          <cell r="F63">
            <v>300.5</v>
          </cell>
          <cell r="G63">
            <v>301.5</v>
          </cell>
          <cell r="H63">
            <v>502.5</v>
          </cell>
          <cell r="I63">
            <v>501</v>
          </cell>
        </row>
        <row r="64">
          <cell r="A64">
            <v>16</v>
          </cell>
          <cell r="B64">
            <v>50</v>
          </cell>
          <cell r="C64">
            <v>100</v>
          </cell>
          <cell r="D64">
            <v>200</v>
          </cell>
          <cell r="E64">
            <v>200</v>
          </cell>
          <cell r="F64">
            <v>300</v>
          </cell>
          <cell r="G64">
            <v>300</v>
          </cell>
          <cell r="H64">
            <v>500</v>
          </cell>
          <cell r="I64">
            <v>500</v>
          </cell>
        </row>
        <row r="65">
          <cell r="A65">
            <v>16.25</v>
          </cell>
          <cell r="B65">
            <v>38.380000000000003</v>
          </cell>
          <cell r="C65">
            <v>76.75</v>
          </cell>
          <cell r="D65">
            <v>154.25</v>
          </cell>
          <cell r="E65">
            <v>153.5</v>
          </cell>
          <cell r="F65">
            <v>231.75</v>
          </cell>
          <cell r="G65">
            <v>230.25</v>
          </cell>
          <cell r="H65">
            <v>383.75</v>
          </cell>
          <cell r="I65">
            <v>386</v>
          </cell>
        </row>
        <row r="66">
          <cell r="A66">
            <v>16.329999999999998</v>
          </cell>
          <cell r="B66">
            <v>39.83</v>
          </cell>
          <cell r="C66">
            <v>79.67</v>
          </cell>
          <cell r="D66">
            <v>159.66999999999999</v>
          </cell>
          <cell r="E66">
            <v>159.33000000000001</v>
          </cell>
          <cell r="F66">
            <v>239.67</v>
          </cell>
          <cell r="G66">
            <v>239</v>
          </cell>
          <cell r="H66">
            <v>398.33</v>
          </cell>
          <cell r="I66">
            <v>399.33</v>
          </cell>
        </row>
        <row r="67">
          <cell r="A67">
            <v>16.5</v>
          </cell>
          <cell r="B67">
            <v>42.5</v>
          </cell>
          <cell r="C67">
            <v>85</v>
          </cell>
          <cell r="D67">
            <v>170</v>
          </cell>
          <cell r="E67">
            <v>170</v>
          </cell>
          <cell r="F67">
            <v>255</v>
          </cell>
          <cell r="G67">
            <v>255</v>
          </cell>
          <cell r="H67">
            <v>425</v>
          </cell>
          <cell r="I67">
            <v>425</v>
          </cell>
        </row>
        <row r="68">
          <cell r="A68">
            <v>17</v>
          </cell>
          <cell r="B68">
            <v>35</v>
          </cell>
          <cell r="C68">
            <v>70</v>
          </cell>
          <cell r="D68">
            <v>140</v>
          </cell>
          <cell r="E68">
            <v>140</v>
          </cell>
          <cell r="F68">
            <v>210</v>
          </cell>
          <cell r="G68">
            <v>210</v>
          </cell>
          <cell r="H68">
            <v>350</v>
          </cell>
          <cell r="I68">
            <v>350</v>
          </cell>
        </row>
        <row r="69">
          <cell r="A69">
            <v>17.25</v>
          </cell>
          <cell r="B69">
            <v>34.25</v>
          </cell>
          <cell r="C69">
            <v>68.5</v>
          </cell>
          <cell r="D69">
            <v>138.5</v>
          </cell>
          <cell r="E69">
            <v>137</v>
          </cell>
          <cell r="F69">
            <v>208.5</v>
          </cell>
          <cell r="G69">
            <v>205.5</v>
          </cell>
          <cell r="H69">
            <v>342.5</v>
          </cell>
          <cell r="I69">
            <v>347</v>
          </cell>
        </row>
        <row r="70">
          <cell r="A70">
            <v>17.329999999999998</v>
          </cell>
          <cell r="B70">
            <v>34.5</v>
          </cell>
          <cell r="C70">
            <v>69</v>
          </cell>
          <cell r="D70">
            <v>139</v>
          </cell>
          <cell r="E70">
            <v>138</v>
          </cell>
          <cell r="F70">
            <v>209</v>
          </cell>
          <cell r="G70">
            <v>207</v>
          </cell>
          <cell r="H70">
            <v>345</v>
          </cell>
          <cell r="I70">
            <v>348</v>
          </cell>
        </row>
        <row r="71">
          <cell r="A71">
            <v>17.5</v>
          </cell>
          <cell r="B71">
            <v>34.75</v>
          </cell>
          <cell r="C71">
            <v>69.5</v>
          </cell>
          <cell r="D71">
            <v>139.5</v>
          </cell>
          <cell r="E71">
            <v>139</v>
          </cell>
          <cell r="F71">
            <v>209.5</v>
          </cell>
          <cell r="G71">
            <v>208.5</v>
          </cell>
          <cell r="H71">
            <v>347.5</v>
          </cell>
          <cell r="I71">
            <v>349</v>
          </cell>
        </row>
        <row r="72">
          <cell r="A72">
            <v>18</v>
          </cell>
          <cell r="B72">
            <v>34.5</v>
          </cell>
          <cell r="C72">
            <v>69</v>
          </cell>
          <cell r="D72">
            <v>139</v>
          </cell>
          <cell r="E72">
            <v>138</v>
          </cell>
          <cell r="F72">
            <v>209</v>
          </cell>
          <cell r="G72">
            <v>207</v>
          </cell>
          <cell r="H72">
            <v>345</v>
          </cell>
          <cell r="I72">
            <v>348</v>
          </cell>
        </row>
        <row r="73">
          <cell r="A73">
            <v>18.25</v>
          </cell>
          <cell r="B73">
            <v>33.75</v>
          </cell>
          <cell r="C73">
            <v>67.5</v>
          </cell>
          <cell r="D73">
            <v>137.5</v>
          </cell>
          <cell r="E73">
            <v>135</v>
          </cell>
          <cell r="F73">
            <v>207.5</v>
          </cell>
          <cell r="G73">
            <v>202.5</v>
          </cell>
          <cell r="H73">
            <v>337.5</v>
          </cell>
          <cell r="I73">
            <v>345</v>
          </cell>
        </row>
        <row r="74">
          <cell r="A74">
            <v>18.329999999999998</v>
          </cell>
          <cell r="B74">
            <v>34</v>
          </cell>
          <cell r="C74">
            <v>68</v>
          </cell>
          <cell r="D74">
            <v>138</v>
          </cell>
          <cell r="E74">
            <v>136</v>
          </cell>
          <cell r="F74">
            <v>208</v>
          </cell>
          <cell r="G74">
            <v>204</v>
          </cell>
          <cell r="H74">
            <v>340</v>
          </cell>
          <cell r="I74">
            <v>346</v>
          </cell>
        </row>
        <row r="75">
          <cell r="A75">
            <v>18.5</v>
          </cell>
          <cell r="B75">
            <v>34.25</v>
          </cell>
          <cell r="C75">
            <v>68.5</v>
          </cell>
          <cell r="D75">
            <v>138.5</v>
          </cell>
          <cell r="E75">
            <v>137</v>
          </cell>
          <cell r="F75">
            <v>208.5</v>
          </cell>
          <cell r="G75">
            <v>205.5</v>
          </cell>
          <cell r="H75">
            <v>342.5</v>
          </cell>
          <cell r="I75">
            <v>347</v>
          </cell>
        </row>
        <row r="76">
          <cell r="A76">
            <v>19</v>
          </cell>
          <cell r="B76">
            <v>34</v>
          </cell>
          <cell r="C76">
            <v>68</v>
          </cell>
          <cell r="D76">
            <v>138</v>
          </cell>
          <cell r="E76">
            <v>136</v>
          </cell>
          <cell r="F76">
            <v>208</v>
          </cell>
          <cell r="G76">
            <v>204</v>
          </cell>
          <cell r="H76">
            <v>340</v>
          </cell>
          <cell r="I76">
            <v>346</v>
          </cell>
        </row>
        <row r="77">
          <cell r="A77">
            <v>19.25</v>
          </cell>
          <cell r="B77">
            <v>33.25</v>
          </cell>
          <cell r="C77">
            <v>66.5</v>
          </cell>
          <cell r="D77">
            <v>136.5</v>
          </cell>
          <cell r="E77">
            <v>133</v>
          </cell>
          <cell r="F77">
            <v>206.5</v>
          </cell>
          <cell r="G77">
            <v>199.5</v>
          </cell>
          <cell r="H77">
            <v>332.5</v>
          </cell>
          <cell r="I77">
            <v>343</v>
          </cell>
        </row>
        <row r="78">
          <cell r="A78">
            <v>19.329999999999998</v>
          </cell>
          <cell r="B78">
            <v>33.5</v>
          </cell>
          <cell r="C78">
            <v>67</v>
          </cell>
          <cell r="D78">
            <v>137</v>
          </cell>
          <cell r="E78">
            <v>134</v>
          </cell>
          <cell r="F78">
            <v>207</v>
          </cell>
          <cell r="G78">
            <v>201</v>
          </cell>
          <cell r="H78">
            <v>335</v>
          </cell>
          <cell r="I78">
            <v>344</v>
          </cell>
        </row>
        <row r="79">
          <cell r="A79">
            <v>19.5</v>
          </cell>
          <cell r="B79">
            <v>33.75</v>
          </cell>
          <cell r="C79">
            <v>67.5</v>
          </cell>
          <cell r="D79">
            <v>137.5</v>
          </cell>
          <cell r="E79">
            <v>135</v>
          </cell>
          <cell r="F79">
            <v>207.5</v>
          </cell>
          <cell r="G79">
            <v>202.5</v>
          </cell>
          <cell r="H79">
            <v>337.5</v>
          </cell>
          <cell r="I79">
            <v>345</v>
          </cell>
        </row>
        <row r="80">
          <cell r="A80">
            <v>20</v>
          </cell>
          <cell r="B80">
            <v>33.5</v>
          </cell>
          <cell r="C80">
            <v>67</v>
          </cell>
          <cell r="D80">
            <v>137</v>
          </cell>
          <cell r="E80">
            <v>134</v>
          </cell>
          <cell r="F80">
            <v>207</v>
          </cell>
          <cell r="G80">
            <v>201</v>
          </cell>
          <cell r="H80">
            <v>335</v>
          </cell>
          <cell r="I80">
            <v>344</v>
          </cell>
        </row>
        <row r="81">
          <cell r="A81">
            <v>20.25</v>
          </cell>
          <cell r="B81">
            <v>32.75</v>
          </cell>
          <cell r="C81">
            <v>65.5</v>
          </cell>
          <cell r="D81">
            <v>135.5</v>
          </cell>
          <cell r="E81">
            <v>131</v>
          </cell>
          <cell r="F81">
            <v>205.5</v>
          </cell>
          <cell r="G81">
            <v>196.5</v>
          </cell>
          <cell r="H81">
            <v>327.5</v>
          </cell>
          <cell r="I81">
            <v>341</v>
          </cell>
        </row>
        <row r="82">
          <cell r="A82">
            <v>20.329999999999998</v>
          </cell>
          <cell r="B82">
            <v>33</v>
          </cell>
          <cell r="C82">
            <v>66</v>
          </cell>
          <cell r="D82">
            <v>136</v>
          </cell>
          <cell r="E82">
            <v>132</v>
          </cell>
          <cell r="F82">
            <v>206</v>
          </cell>
          <cell r="G82">
            <v>198</v>
          </cell>
          <cell r="H82">
            <v>330</v>
          </cell>
          <cell r="I82">
            <v>342</v>
          </cell>
        </row>
        <row r="83">
          <cell r="A83">
            <v>20.5</v>
          </cell>
          <cell r="B83">
            <v>33.25</v>
          </cell>
          <cell r="C83">
            <v>66.5</v>
          </cell>
          <cell r="D83">
            <v>136.5</v>
          </cell>
          <cell r="E83">
            <v>133</v>
          </cell>
          <cell r="F83">
            <v>206.5</v>
          </cell>
          <cell r="G83">
            <v>199.5</v>
          </cell>
          <cell r="H83">
            <v>332.5</v>
          </cell>
          <cell r="I83">
            <v>343</v>
          </cell>
        </row>
        <row r="84">
          <cell r="A84">
            <v>21</v>
          </cell>
          <cell r="B84">
            <v>33</v>
          </cell>
          <cell r="C84">
            <v>66</v>
          </cell>
          <cell r="D84">
            <v>136</v>
          </cell>
          <cell r="E84">
            <v>132</v>
          </cell>
          <cell r="F84">
            <v>206</v>
          </cell>
          <cell r="G84">
            <v>198</v>
          </cell>
          <cell r="H84">
            <v>330</v>
          </cell>
          <cell r="I84">
            <v>342</v>
          </cell>
        </row>
        <row r="85">
          <cell r="A85">
            <v>21.25</v>
          </cell>
          <cell r="B85">
            <v>32.25</v>
          </cell>
          <cell r="C85">
            <v>64.5</v>
          </cell>
          <cell r="D85">
            <v>134.5</v>
          </cell>
          <cell r="E85">
            <v>129</v>
          </cell>
          <cell r="F85">
            <v>204.5</v>
          </cell>
          <cell r="G85">
            <v>193.5</v>
          </cell>
          <cell r="H85">
            <v>322.5</v>
          </cell>
          <cell r="I85">
            <v>339</v>
          </cell>
        </row>
        <row r="86">
          <cell r="A86">
            <v>21.33</v>
          </cell>
          <cell r="B86">
            <v>32.5</v>
          </cell>
          <cell r="C86">
            <v>65</v>
          </cell>
          <cell r="D86">
            <v>135</v>
          </cell>
          <cell r="E86">
            <v>130</v>
          </cell>
          <cell r="F86">
            <v>205</v>
          </cell>
          <cell r="G86">
            <v>195</v>
          </cell>
          <cell r="H86">
            <v>325</v>
          </cell>
          <cell r="I86">
            <v>340</v>
          </cell>
        </row>
        <row r="87">
          <cell r="A87">
            <v>21.5</v>
          </cell>
          <cell r="B87">
            <v>32.75</v>
          </cell>
          <cell r="C87">
            <v>65.5</v>
          </cell>
          <cell r="D87">
            <v>135.5</v>
          </cell>
          <cell r="E87">
            <v>131</v>
          </cell>
          <cell r="F87">
            <v>205.5</v>
          </cell>
          <cell r="G87">
            <v>196.5</v>
          </cell>
          <cell r="H87">
            <v>327.5</v>
          </cell>
          <cell r="I87">
            <v>341</v>
          </cell>
        </row>
        <row r="88">
          <cell r="A88">
            <v>22</v>
          </cell>
          <cell r="B88">
            <v>32.5</v>
          </cell>
          <cell r="C88">
            <v>65</v>
          </cell>
          <cell r="D88">
            <v>135</v>
          </cell>
          <cell r="E88">
            <v>130</v>
          </cell>
          <cell r="F88">
            <v>205</v>
          </cell>
          <cell r="G88">
            <v>195</v>
          </cell>
          <cell r="H88">
            <v>325</v>
          </cell>
          <cell r="I88">
            <v>340</v>
          </cell>
        </row>
        <row r="89">
          <cell r="A89">
            <v>22.25</v>
          </cell>
          <cell r="B89">
            <v>31.75</v>
          </cell>
          <cell r="C89">
            <v>63.5</v>
          </cell>
          <cell r="D89">
            <v>129.75</v>
          </cell>
          <cell r="E89">
            <v>127</v>
          </cell>
          <cell r="F89">
            <v>196</v>
          </cell>
          <cell r="G89">
            <v>190.5</v>
          </cell>
          <cell r="H89">
            <v>317.5</v>
          </cell>
          <cell r="I89">
            <v>325.75</v>
          </cell>
        </row>
        <row r="90">
          <cell r="A90">
            <v>22.33</v>
          </cell>
          <cell r="B90">
            <v>32</v>
          </cell>
          <cell r="C90">
            <v>64</v>
          </cell>
          <cell r="D90">
            <v>134</v>
          </cell>
          <cell r="E90">
            <v>128</v>
          </cell>
          <cell r="F90">
            <v>204</v>
          </cell>
          <cell r="G90">
            <v>192</v>
          </cell>
          <cell r="H90">
            <v>320</v>
          </cell>
          <cell r="I90">
            <v>338</v>
          </cell>
        </row>
        <row r="91">
          <cell r="A91">
            <v>22.5</v>
          </cell>
          <cell r="B91">
            <v>32.25</v>
          </cell>
          <cell r="C91">
            <v>64.5</v>
          </cell>
          <cell r="D91">
            <v>134.5</v>
          </cell>
          <cell r="E91">
            <v>129</v>
          </cell>
          <cell r="F91">
            <v>204.5</v>
          </cell>
          <cell r="G91">
            <v>193.5</v>
          </cell>
          <cell r="H91">
            <v>322.5</v>
          </cell>
          <cell r="I91">
            <v>339</v>
          </cell>
        </row>
        <row r="92">
          <cell r="A92">
            <v>23</v>
          </cell>
          <cell r="B92">
            <v>32</v>
          </cell>
          <cell r="C92">
            <v>64</v>
          </cell>
          <cell r="D92">
            <v>134</v>
          </cell>
          <cell r="E92">
            <v>128</v>
          </cell>
          <cell r="F92">
            <v>204</v>
          </cell>
          <cell r="G92">
            <v>192</v>
          </cell>
          <cell r="H92">
            <v>320</v>
          </cell>
          <cell r="I92">
            <v>338</v>
          </cell>
        </row>
        <row r="93">
          <cell r="A93">
            <v>23.25</v>
          </cell>
          <cell r="B93">
            <v>31.25</v>
          </cell>
          <cell r="C93">
            <v>62.5</v>
          </cell>
          <cell r="D93">
            <v>125</v>
          </cell>
          <cell r="E93">
            <v>125</v>
          </cell>
          <cell r="F93">
            <v>187.5</v>
          </cell>
          <cell r="G93">
            <v>187.5</v>
          </cell>
          <cell r="H93">
            <v>312.5</v>
          </cell>
          <cell r="I93">
            <v>312.5</v>
          </cell>
        </row>
        <row r="94">
          <cell r="A94">
            <v>23.33</v>
          </cell>
          <cell r="B94">
            <v>31.5</v>
          </cell>
          <cell r="C94">
            <v>63</v>
          </cell>
          <cell r="D94">
            <v>128</v>
          </cell>
          <cell r="E94">
            <v>126</v>
          </cell>
          <cell r="F94">
            <v>193</v>
          </cell>
          <cell r="G94">
            <v>189</v>
          </cell>
          <cell r="H94">
            <v>315</v>
          </cell>
          <cell r="I94">
            <v>321</v>
          </cell>
        </row>
        <row r="95">
          <cell r="A95">
            <v>23.5</v>
          </cell>
          <cell r="B95">
            <v>31.75</v>
          </cell>
          <cell r="C95">
            <v>63.5</v>
          </cell>
          <cell r="D95">
            <v>133.5</v>
          </cell>
          <cell r="E95">
            <v>127</v>
          </cell>
          <cell r="F95">
            <v>203.5</v>
          </cell>
          <cell r="G95">
            <v>190.5</v>
          </cell>
          <cell r="H95">
            <v>317.5</v>
          </cell>
          <cell r="I95">
            <v>337</v>
          </cell>
        </row>
        <row r="96">
          <cell r="A96">
            <v>24</v>
          </cell>
          <cell r="B96">
            <v>31.5</v>
          </cell>
          <cell r="C96">
            <v>63</v>
          </cell>
          <cell r="D96">
            <v>133</v>
          </cell>
          <cell r="E96">
            <v>126</v>
          </cell>
          <cell r="F96">
            <v>203</v>
          </cell>
          <cell r="G96">
            <v>189</v>
          </cell>
          <cell r="H96">
            <v>315</v>
          </cell>
          <cell r="I96">
            <v>336</v>
          </cell>
        </row>
        <row r="97">
          <cell r="A97">
            <v>24.25</v>
          </cell>
          <cell r="B97">
            <v>30.75</v>
          </cell>
          <cell r="C97">
            <v>61.5</v>
          </cell>
          <cell r="D97">
            <v>120.25</v>
          </cell>
          <cell r="E97">
            <v>123</v>
          </cell>
          <cell r="F97">
            <v>179</v>
          </cell>
          <cell r="G97">
            <v>184.5</v>
          </cell>
          <cell r="H97">
            <v>307.5</v>
          </cell>
          <cell r="I97">
            <v>299.25</v>
          </cell>
        </row>
        <row r="98">
          <cell r="A98">
            <v>24.33</v>
          </cell>
          <cell r="B98">
            <v>31</v>
          </cell>
          <cell r="C98">
            <v>62</v>
          </cell>
          <cell r="D98">
            <v>122</v>
          </cell>
          <cell r="E98">
            <v>124</v>
          </cell>
          <cell r="F98">
            <v>182</v>
          </cell>
          <cell r="G98">
            <v>186</v>
          </cell>
          <cell r="H98">
            <v>310</v>
          </cell>
          <cell r="I98">
            <v>304</v>
          </cell>
        </row>
        <row r="99">
          <cell r="A99">
            <v>24.5</v>
          </cell>
          <cell r="B99">
            <v>31.25</v>
          </cell>
          <cell r="C99">
            <v>62.5</v>
          </cell>
          <cell r="D99">
            <v>125</v>
          </cell>
          <cell r="E99">
            <v>125</v>
          </cell>
          <cell r="F99">
            <v>187.5</v>
          </cell>
          <cell r="G99">
            <v>187.5</v>
          </cell>
          <cell r="H99">
            <v>312.5</v>
          </cell>
          <cell r="I99">
            <v>312.5</v>
          </cell>
        </row>
        <row r="100">
          <cell r="A100">
            <v>25</v>
          </cell>
          <cell r="B100">
            <v>31</v>
          </cell>
          <cell r="C100">
            <v>62</v>
          </cell>
          <cell r="D100">
            <v>117</v>
          </cell>
          <cell r="E100">
            <v>124</v>
          </cell>
          <cell r="F100">
            <v>172</v>
          </cell>
          <cell r="G100">
            <v>186</v>
          </cell>
          <cell r="H100">
            <v>310</v>
          </cell>
          <cell r="I100">
            <v>289</v>
          </cell>
        </row>
        <row r="101">
          <cell r="A101">
            <v>25.25</v>
          </cell>
          <cell r="B101">
            <v>30.25</v>
          </cell>
          <cell r="C101">
            <v>60.5</v>
          </cell>
          <cell r="D101">
            <v>115.5</v>
          </cell>
          <cell r="E101">
            <v>121</v>
          </cell>
          <cell r="F101">
            <v>170.5</v>
          </cell>
          <cell r="G101">
            <v>181.5</v>
          </cell>
          <cell r="H101">
            <v>302.5</v>
          </cell>
          <cell r="I101">
            <v>286</v>
          </cell>
        </row>
        <row r="102">
          <cell r="A102">
            <v>25.33</v>
          </cell>
          <cell r="B102">
            <v>30.5</v>
          </cell>
          <cell r="C102">
            <v>61</v>
          </cell>
          <cell r="D102">
            <v>116</v>
          </cell>
          <cell r="E102">
            <v>122</v>
          </cell>
          <cell r="F102">
            <v>171</v>
          </cell>
          <cell r="G102">
            <v>183</v>
          </cell>
          <cell r="H102">
            <v>305</v>
          </cell>
          <cell r="I102">
            <v>287</v>
          </cell>
        </row>
        <row r="103">
          <cell r="A103">
            <v>25.5</v>
          </cell>
          <cell r="B103">
            <v>30.75</v>
          </cell>
          <cell r="C103">
            <v>61.5</v>
          </cell>
          <cell r="D103">
            <v>116.5</v>
          </cell>
          <cell r="E103">
            <v>123</v>
          </cell>
          <cell r="F103">
            <v>171.5</v>
          </cell>
          <cell r="G103">
            <v>184.5</v>
          </cell>
          <cell r="H103">
            <v>307.5</v>
          </cell>
          <cell r="I103">
            <v>288</v>
          </cell>
        </row>
        <row r="104">
          <cell r="A104">
            <v>26</v>
          </cell>
          <cell r="B104">
            <v>30.5</v>
          </cell>
          <cell r="C104">
            <v>61</v>
          </cell>
          <cell r="D104">
            <v>116</v>
          </cell>
          <cell r="E104">
            <v>122</v>
          </cell>
          <cell r="F104">
            <v>171</v>
          </cell>
          <cell r="G104">
            <v>183</v>
          </cell>
          <cell r="H104">
            <v>305</v>
          </cell>
          <cell r="I104">
            <v>287</v>
          </cell>
        </row>
        <row r="105">
          <cell r="A105">
            <v>26.25</v>
          </cell>
          <cell r="B105">
            <v>29.75</v>
          </cell>
          <cell r="C105">
            <v>59.5</v>
          </cell>
          <cell r="D105">
            <v>114.5</v>
          </cell>
          <cell r="E105">
            <v>119</v>
          </cell>
          <cell r="F105">
            <v>169.5</v>
          </cell>
          <cell r="G105">
            <v>178.5</v>
          </cell>
          <cell r="H105">
            <v>297.5</v>
          </cell>
          <cell r="I105">
            <v>284</v>
          </cell>
        </row>
        <row r="106">
          <cell r="A106">
            <v>26.33</v>
          </cell>
          <cell r="B106">
            <v>30</v>
          </cell>
          <cell r="C106">
            <v>60</v>
          </cell>
          <cell r="D106">
            <v>115</v>
          </cell>
          <cell r="E106">
            <v>120</v>
          </cell>
          <cell r="F106">
            <v>170</v>
          </cell>
          <cell r="G106">
            <v>180</v>
          </cell>
          <cell r="H106">
            <v>300</v>
          </cell>
          <cell r="I106">
            <v>285</v>
          </cell>
        </row>
        <row r="107">
          <cell r="A107">
            <v>26.5</v>
          </cell>
          <cell r="B107">
            <v>30.25</v>
          </cell>
          <cell r="C107">
            <v>60.5</v>
          </cell>
          <cell r="D107">
            <v>115.5</v>
          </cell>
          <cell r="E107">
            <v>121</v>
          </cell>
          <cell r="F107">
            <v>170.5</v>
          </cell>
          <cell r="G107">
            <v>181.5</v>
          </cell>
          <cell r="H107">
            <v>302.5</v>
          </cell>
          <cell r="I107">
            <v>286</v>
          </cell>
        </row>
        <row r="108">
          <cell r="A108">
            <v>27</v>
          </cell>
          <cell r="B108">
            <v>30</v>
          </cell>
          <cell r="C108">
            <v>60</v>
          </cell>
          <cell r="D108">
            <v>115</v>
          </cell>
          <cell r="E108">
            <v>120</v>
          </cell>
          <cell r="F108">
            <v>170</v>
          </cell>
          <cell r="G108">
            <v>180</v>
          </cell>
          <cell r="H108">
            <v>300</v>
          </cell>
          <cell r="I108">
            <v>285</v>
          </cell>
        </row>
        <row r="109">
          <cell r="A109">
            <v>27.25</v>
          </cell>
          <cell r="B109">
            <v>29.25</v>
          </cell>
          <cell r="C109">
            <v>58.5</v>
          </cell>
          <cell r="D109">
            <v>113.5</v>
          </cell>
          <cell r="E109">
            <v>117</v>
          </cell>
          <cell r="F109">
            <v>168.5</v>
          </cell>
          <cell r="G109">
            <v>175.5</v>
          </cell>
          <cell r="H109">
            <v>292.5</v>
          </cell>
          <cell r="I109">
            <v>282</v>
          </cell>
        </row>
        <row r="110">
          <cell r="A110">
            <v>27.33</v>
          </cell>
          <cell r="B110">
            <v>29.5</v>
          </cell>
          <cell r="C110">
            <v>59</v>
          </cell>
          <cell r="D110">
            <v>114</v>
          </cell>
          <cell r="E110">
            <v>118</v>
          </cell>
          <cell r="F110">
            <v>169</v>
          </cell>
          <cell r="G110">
            <v>177</v>
          </cell>
          <cell r="H110">
            <v>295</v>
          </cell>
          <cell r="I110">
            <v>283</v>
          </cell>
        </row>
        <row r="111">
          <cell r="A111">
            <v>27.5</v>
          </cell>
          <cell r="B111">
            <v>29.75</v>
          </cell>
          <cell r="C111">
            <v>59.5</v>
          </cell>
          <cell r="D111">
            <v>114.5</v>
          </cell>
          <cell r="E111">
            <v>119</v>
          </cell>
          <cell r="F111">
            <v>169.5</v>
          </cell>
          <cell r="G111">
            <v>178.5</v>
          </cell>
          <cell r="H111">
            <v>297.5</v>
          </cell>
          <cell r="I111">
            <v>284</v>
          </cell>
        </row>
        <row r="112">
          <cell r="A112">
            <v>28</v>
          </cell>
          <cell r="B112">
            <v>29.5</v>
          </cell>
          <cell r="C112">
            <v>59</v>
          </cell>
          <cell r="D112">
            <v>114</v>
          </cell>
          <cell r="E112">
            <v>118</v>
          </cell>
          <cell r="F112">
            <v>169</v>
          </cell>
          <cell r="G112">
            <v>177</v>
          </cell>
          <cell r="H112">
            <v>295</v>
          </cell>
          <cell r="I112">
            <v>283</v>
          </cell>
        </row>
        <row r="113">
          <cell r="A113">
            <v>28.25</v>
          </cell>
          <cell r="B113">
            <v>28.75</v>
          </cell>
          <cell r="C113">
            <v>57.5</v>
          </cell>
          <cell r="D113">
            <v>112.5</v>
          </cell>
          <cell r="E113">
            <v>115</v>
          </cell>
          <cell r="F113">
            <v>167.5</v>
          </cell>
          <cell r="G113">
            <v>172.5</v>
          </cell>
          <cell r="H113">
            <v>287.5</v>
          </cell>
          <cell r="I113">
            <v>280</v>
          </cell>
        </row>
        <row r="114">
          <cell r="A114">
            <v>28.33</v>
          </cell>
          <cell r="B114">
            <v>29</v>
          </cell>
          <cell r="C114">
            <v>58</v>
          </cell>
          <cell r="D114">
            <v>113</v>
          </cell>
          <cell r="E114">
            <v>116</v>
          </cell>
          <cell r="F114">
            <v>168</v>
          </cell>
          <cell r="G114">
            <v>174</v>
          </cell>
          <cell r="H114">
            <v>290</v>
          </cell>
          <cell r="I114">
            <v>281</v>
          </cell>
        </row>
        <row r="115">
          <cell r="A115">
            <v>28.5</v>
          </cell>
          <cell r="B115">
            <v>29.25</v>
          </cell>
          <cell r="C115">
            <v>58.5</v>
          </cell>
          <cell r="D115">
            <v>113.5</v>
          </cell>
          <cell r="E115">
            <v>117</v>
          </cell>
          <cell r="F115">
            <v>168.5</v>
          </cell>
          <cell r="G115">
            <v>175.5</v>
          </cell>
          <cell r="H115">
            <v>292.5</v>
          </cell>
          <cell r="I115">
            <v>282</v>
          </cell>
        </row>
        <row r="116">
          <cell r="A116">
            <v>29</v>
          </cell>
          <cell r="B116">
            <v>29</v>
          </cell>
          <cell r="C116">
            <v>58</v>
          </cell>
          <cell r="D116">
            <v>113</v>
          </cell>
          <cell r="E116">
            <v>116</v>
          </cell>
          <cell r="F116">
            <v>168</v>
          </cell>
          <cell r="G116">
            <v>174</v>
          </cell>
          <cell r="H116">
            <v>290</v>
          </cell>
          <cell r="I116">
            <v>281</v>
          </cell>
        </row>
        <row r="117">
          <cell r="A117">
            <v>29.25</v>
          </cell>
          <cell r="B117">
            <v>28.25</v>
          </cell>
          <cell r="C117">
            <v>56.5</v>
          </cell>
          <cell r="D117">
            <v>111.5</v>
          </cell>
          <cell r="E117">
            <v>113</v>
          </cell>
          <cell r="F117">
            <v>166.5</v>
          </cell>
          <cell r="G117">
            <v>169.5</v>
          </cell>
          <cell r="H117">
            <v>282.5</v>
          </cell>
          <cell r="I117">
            <v>278</v>
          </cell>
        </row>
        <row r="118">
          <cell r="A118">
            <v>29.33</v>
          </cell>
          <cell r="B118">
            <v>28.5</v>
          </cell>
          <cell r="C118">
            <v>57</v>
          </cell>
          <cell r="D118">
            <v>112</v>
          </cell>
          <cell r="E118">
            <v>114</v>
          </cell>
          <cell r="F118">
            <v>167</v>
          </cell>
          <cell r="G118">
            <v>171</v>
          </cell>
          <cell r="H118">
            <v>285</v>
          </cell>
          <cell r="I118">
            <v>279</v>
          </cell>
        </row>
        <row r="119">
          <cell r="A119">
            <v>29.5</v>
          </cell>
          <cell r="B119">
            <v>28.75</v>
          </cell>
          <cell r="C119">
            <v>57.5</v>
          </cell>
          <cell r="D119">
            <v>112.5</v>
          </cell>
          <cell r="E119">
            <v>115</v>
          </cell>
          <cell r="F119">
            <v>167.5</v>
          </cell>
          <cell r="G119">
            <v>172.5</v>
          </cell>
          <cell r="H119">
            <v>287.5</v>
          </cell>
          <cell r="I119">
            <v>280</v>
          </cell>
        </row>
        <row r="120">
          <cell r="A120">
            <v>30</v>
          </cell>
          <cell r="B120">
            <v>28.5</v>
          </cell>
          <cell r="C120">
            <v>57</v>
          </cell>
          <cell r="D120">
            <v>112</v>
          </cell>
          <cell r="E120">
            <v>114</v>
          </cell>
          <cell r="F120">
            <v>167</v>
          </cell>
          <cell r="G120">
            <v>171</v>
          </cell>
          <cell r="H120">
            <v>285</v>
          </cell>
          <cell r="I120">
            <v>279</v>
          </cell>
        </row>
        <row r="121">
          <cell r="A121">
            <v>30.25</v>
          </cell>
          <cell r="B121">
            <v>27.88</v>
          </cell>
          <cell r="C121">
            <v>55.75</v>
          </cell>
          <cell r="D121">
            <v>110.75</v>
          </cell>
          <cell r="E121">
            <v>111.5</v>
          </cell>
          <cell r="F121">
            <v>165.75</v>
          </cell>
          <cell r="G121">
            <v>167.25</v>
          </cell>
          <cell r="H121">
            <v>278.75</v>
          </cell>
          <cell r="I121">
            <v>276.5</v>
          </cell>
        </row>
        <row r="122">
          <cell r="A122">
            <v>30.33</v>
          </cell>
          <cell r="B122">
            <v>28</v>
          </cell>
          <cell r="C122">
            <v>56</v>
          </cell>
          <cell r="D122">
            <v>111</v>
          </cell>
          <cell r="E122">
            <v>112</v>
          </cell>
          <cell r="F122">
            <v>166</v>
          </cell>
          <cell r="G122">
            <v>168</v>
          </cell>
          <cell r="H122">
            <v>280</v>
          </cell>
          <cell r="I122">
            <v>277</v>
          </cell>
        </row>
        <row r="123">
          <cell r="A123">
            <v>30.5</v>
          </cell>
          <cell r="B123">
            <v>28.25</v>
          </cell>
          <cell r="C123">
            <v>56.5</v>
          </cell>
          <cell r="D123">
            <v>111.5</v>
          </cell>
          <cell r="E123">
            <v>113</v>
          </cell>
          <cell r="F123">
            <v>166.5</v>
          </cell>
          <cell r="G123">
            <v>169.5</v>
          </cell>
          <cell r="H123">
            <v>282.5</v>
          </cell>
          <cell r="I123">
            <v>278</v>
          </cell>
        </row>
        <row r="124">
          <cell r="A124">
            <v>31</v>
          </cell>
          <cell r="B124">
            <v>28</v>
          </cell>
          <cell r="C124">
            <v>56</v>
          </cell>
          <cell r="D124">
            <v>111</v>
          </cell>
          <cell r="E124">
            <v>112</v>
          </cell>
          <cell r="F124">
            <v>166</v>
          </cell>
          <cell r="G124">
            <v>168</v>
          </cell>
          <cell r="H124">
            <v>280</v>
          </cell>
          <cell r="I124">
            <v>277</v>
          </cell>
        </row>
        <row r="125">
          <cell r="A125">
            <v>31.25</v>
          </cell>
          <cell r="B125">
            <v>27.63</v>
          </cell>
          <cell r="C125">
            <v>55.25</v>
          </cell>
          <cell r="D125">
            <v>110.25</v>
          </cell>
          <cell r="E125">
            <v>110.5</v>
          </cell>
          <cell r="F125">
            <v>165.25</v>
          </cell>
          <cell r="G125">
            <v>165.75</v>
          </cell>
          <cell r="H125">
            <v>276.25</v>
          </cell>
          <cell r="I125">
            <v>275.5</v>
          </cell>
        </row>
        <row r="126">
          <cell r="A126">
            <v>31.33</v>
          </cell>
          <cell r="B126">
            <v>27.67</v>
          </cell>
          <cell r="C126">
            <v>55.33</v>
          </cell>
          <cell r="D126">
            <v>110.33</v>
          </cell>
          <cell r="E126">
            <v>110.67</v>
          </cell>
          <cell r="F126">
            <v>165.33</v>
          </cell>
          <cell r="G126">
            <v>166</v>
          </cell>
          <cell r="H126">
            <v>276.67</v>
          </cell>
          <cell r="I126">
            <v>275.67</v>
          </cell>
        </row>
        <row r="127">
          <cell r="A127">
            <v>31.5</v>
          </cell>
          <cell r="B127">
            <v>27.75</v>
          </cell>
          <cell r="C127">
            <v>55.5</v>
          </cell>
          <cell r="D127">
            <v>110.5</v>
          </cell>
          <cell r="E127">
            <v>111</v>
          </cell>
          <cell r="F127">
            <v>165.5</v>
          </cell>
          <cell r="G127">
            <v>166.5</v>
          </cell>
          <cell r="H127">
            <v>277.5</v>
          </cell>
          <cell r="I127">
            <v>276</v>
          </cell>
        </row>
        <row r="128">
          <cell r="A128">
            <v>32</v>
          </cell>
          <cell r="B128">
            <v>27.5</v>
          </cell>
          <cell r="C128">
            <v>55</v>
          </cell>
          <cell r="D128">
            <v>110</v>
          </cell>
          <cell r="E128">
            <v>110</v>
          </cell>
          <cell r="F128">
            <v>165</v>
          </cell>
          <cell r="G128">
            <v>165</v>
          </cell>
          <cell r="H128">
            <v>275</v>
          </cell>
          <cell r="I128">
            <v>275</v>
          </cell>
        </row>
        <row r="129">
          <cell r="A129">
            <v>32.25</v>
          </cell>
          <cell r="B129">
            <v>27.5</v>
          </cell>
          <cell r="C129">
            <v>55</v>
          </cell>
          <cell r="D129">
            <v>110</v>
          </cell>
          <cell r="E129">
            <v>110</v>
          </cell>
          <cell r="F129">
            <v>165</v>
          </cell>
          <cell r="G129">
            <v>165</v>
          </cell>
          <cell r="H129">
            <v>275</v>
          </cell>
          <cell r="I129">
            <v>275</v>
          </cell>
        </row>
        <row r="130">
          <cell r="A130">
            <v>32.33</v>
          </cell>
          <cell r="B130">
            <v>27.5</v>
          </cell>
          <cell r="C130">
            <v>55</v>
          </cell>
          <cell r="D130">
            <v>110</v>
          </cell>
          <cell r="E130">
            <v>110</v>
          </cell>
          <cell r="F130">
            <v>165</v>
          </cell>
          <cell r="G130">
            <v>165</v>
          </cell>
          <cell r="H130">
            <v>275</v>
          </cell>
          <cell r="I130">
            <v>275</v>
          </cell>
        </row>
        <row r="131">
          <cell r="A131">
            <v>32.5</v>
          </cell>
          <cell r="B131">
            <v>27.5</v>
          </cell>
          <cell r="C131">
            <v>55</v>
          </cell>
          <cell r="D131">
            <v>110</v>
          </cell>
          <cell r="E131">
            <v>110</v>
          </cell>
          <cell r="F131">
            <v>165</v>
          </cell>
          <cell r="G131">
            <v>165</v>
          </cell>
          <cell r="H131">
            <v>275</v>
          </cell>
          <cell r="I131">
            <v>275</v>
          </cell>
        </row>
        <row r="132">
          <cell r="A132">
            <v>32.99</v>
          </cell>
          <cell r="B132">
            <v>27.5</v>
          </cell>
          <cell r="C132">
            <v>55</v>
          </cell>
          <cell r="D132">
            <v>110</v>
          </cell>
          <cell r="E132">
            <v>110</v>
          </cell>
          <cell r="F132">
            <v>165</v>
          </cell>
          <cell r="G132">
            <v>165</v>
          </cell>
          <cell r="H132">
            <v>275</v>
          </cell>
          <cell r="I132">
            <v>275</v>
          </cell>
        </row>
        <row r="133">
          <cell r="A133">
            <v>33</v>
          </cell>
          <cell r="B133">
            <v>12.5</v>
          </cell>
          <cell r="C133">
            <v>25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33.25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33.33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33.5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A137">
            <v>34</v>
          </cell>
          <cell r="B137">
            <v>12.25</v>
          </cell>
          <cell r="C137">
            <v>24.5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A138">
            <v>34.25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34.33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34.5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A141">
            <v>35</v>
          </cell>
          <cell r="B141">
            <v>12</v>
          </cell>
          <cell r="C141">
            <v>24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35.25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A143">
            <v>35.33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A144">
            <v>35.5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36</v>
          </cell>
          <cell r="B145">
            <v>11.75</v>
          </cell>
          <cell r="C145">
            <v>23.5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A146">
            <v>36.25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A147">
            <v>36.33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36.5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37</v>
          </cell>
          <cell r="B149">
            <v>11.5</v>
          </cell>
          <cell r="C149">
            <v>23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37.25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37.33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A152">
            <v>37.5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38</v>
          </cell>
          <cell r="B153">
            <v>11.25</v>
          </cell>
          <cell r="C153">
            <v>22.5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38.25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38.33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38.5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39</v>
          </cell>
          <cell r="B157">
            <v>11</v>
          </cell>
          <cell r="C157">
            <v>22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39.25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39.33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39.5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40</v>
          </cell>
          <cell r="B161">
            <v>10.75</v>
          </cell>
          <cell r="C161">
            <v>21.5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40.25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40.33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40.5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41</v>
          </cell>
          <cell r="B165">
            <v>10.5</v>
          </cell>
          <cell r="C165">
            <v>21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41.25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41.33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A168">
            <v>41.5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A169">
            <v>42</v>
          </cell>
          <cell r="B169">
            <v>10.25</v>
          </cell>
          <cell r="C169">
            <v>20.5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42.25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A171">
            <v>42.33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42.5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43</v>
          </cell>
          <cell r="B173">
            <v>10</v>
          </cell>
          <cell r="C173">
            <v>20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43.25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A175">
            <v>43.33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43.5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A177">
            <v>44</v>
          </cell>
          <cell r="B177">
            <v>9.75</v>
          </cell>
          <cell r="C177">
            <v>19.75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44.25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44.33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44.5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A181">
            <v>45</v>
          </cell>
          <cell r="B181">
            <v>9.5</v>
          </cell>
          <cell r="C181">
            <v>19.5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A182">
            <v>45.25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A183">
            <v>45.33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45.5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A185">
            <v>46</v>
          </cell>
          <cell r="B185">
            <v>9.25</v>
          </cell>
          <cell r="C185">
            <v>19.25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46.25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A187">
            <v>46.33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46.5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A189">
            <v>47</v>
          </cell>
          <cell r="B189">
            <v>9</v>
          </cell>
          <cell r="C189">
            <v>19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A190">
            <v>47.25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47.33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</row>
        <row r="192">
          <cell r="A192">
            <v>47.5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A193">
            <v>48</v>
          </cell>
          <cell r="B193">
            <v>8.75</v>
          </cell>
          <cell r="C193">
            <v>18.75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48.25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48.33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A196">
            <v>48.5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48.99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49</v>
          </cell>
          <cell r="B198">
            <v>8.5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49.25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49.33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49.5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50</v>
          </cell>
          <cell r="B202">
            <v>8.25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50.25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50.33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50.5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51</v>
          </cell>
          <cell r="B206">
            <v>8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51.25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51.33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51.5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52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52.25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52.33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52.5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53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53.25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53.33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53.5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54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54.25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54.33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54.5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55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55.25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55.33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55.5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56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56.25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56.33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56.5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57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57.25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57.33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57.5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58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58.25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58.33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58.5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59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59.25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59.33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59.5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60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60.25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60.33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60.5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61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61.25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61.33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61.5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62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62.25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62.33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62.5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63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63.25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63.33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63.5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64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64.25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64.33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64.5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64.989999999999995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 t="str">
            <v>np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12 Selection Criteria"/>
      <sheetName val="Event Selection"/>
      <sheetName val="SWE"/>
      <sheetName val="SWE TEAM"/>
      <sheetName val="SWE INTL"/>
      <sheetName val="JWE"/>
      <sheetName val="TJWE"/>
      <sheetName val="JWE INTL"/>
      <sheetName val="CWE"/>
      <sheetName val="TCWE"/>
      <sheetName val="CWE Intl"/>
      <sheetName val="Y14WE"/>
      <sheetName val="Y12WE"/>
      <sheetName val="Y10WE"/>
      <sheetName val="WE SJC"/>
      <sheetName val="WEY14"/>
      <sheetName val="WEY12"/>
      <sheetName val="WEY10"/>
      <sheetName val="FSWE"/>
      <sheetName val="FJWE"/>
      <sheetName val="FCWE"/>
      <sheetName val="WE CHECK"/>
      <sheetName val="Sheet1"/>
      <sheetName val="2011 Selection Criteria"/>
      <sheetName val="2010 Selection Cri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>
            <v>100101570</v>
          </cell>
        </row>
        <row r="5">
          <cell r="A5">
            <v>100074505</v>
          </cell>
        </row>
        <row r="6">
          <cell r="A6">
            <v>100084556</v>
          </cell>
        </row>
        <row r="7">
          <cell r="A7">
            <v>100024801</v>
          </cell>
        </row>
        <row r="8">
          <cell r="A8">
            <v>100094370</v>
          </cell>
        </row>
        <row r="9">
          <cell r="A9">
            <v>100083695</v>
          </cell>
        </row>
        <row r="10">
          <cell r="A10">
            <v>100066519</v>
          </cell>
        </row>
        <row r="11">
          <cell r="A11">
            <v>100089370</v>
          </cell>
        </row>
        <row r="12">
          <cell r="A12">
            <v>100085522</v>
          </cell>
        </row>
        <row r="13">
          <cell r="A13">
            <v>100099103</v>
          </cell>
        </row>
        <row r="14">
          <cell r="A14">
            <v>100119604</v>
          </cell>
        </row>
        <row r="15">
          <cell r="A15">
            <v>100093469</v>
          </cell>
        </row>
        <row r="16">
          <cell r="A16">
            <v>100092436</v>
          </cell>
        </row>
        <row r="17">
          <cell r="A17">
            <v>100101409</v>
          </cell>
        </row>
        <row r="18">
          <cell r="A18">
            <v>100089626</v>
          </cell>
        </row>
        <row r="19">
          <cell r="A19">
            <v>100065824</v>
          </cell>
        </row>
        <row r="20">
          <cell r="A20">
            <v>100053154</v>
          </cell>
        </row>
        <row r="21">
          <cell r="A21">
            <v>100081710</v>
          </cell>
        </row>
        <row r="22">
          <cell r="A22">
            <v>100093495</v>
          </cell>
        </row>
        <row r="23">
          <cell r="A23">
            <v>100096386</v>
          </cell>
        </row>
        <row r="24">
          <cell r="A24">
            <v>100090972</v>
          </cell>
        </row>
        <row r="25">
          <cell r="A25">
            <v>100078301</v>
          </cell>
        </row>
        <row r="26">
          <cell r="A26">
            <v>100091713</v>
          </cell>
        </row>
        <row r="27">
          <cell r="A27">
            <v>100091186</v>
          </cell>
        </row>
        <row r="28">
          <cell r="A28">
            <v>100091993</v>
          </cell>
        </row>
        <row r="29">
          <cell r="A29">
            <v>100127330</v>
          </cell>
        </row>
        <row r="30">
          <cell r="A30">
            <v>100080371</v>
          </cell>
        </row>
        <row r="31">
          <cell r="A31">
            <v>100124362</v>
          </cell>
        </row>
        <row r="32">
          <cell r="A32">
            <v>100101061</v>
          </cell>
        </row>
        <row r="33">
          <cell r="A33">
            <v>100097551</v>
          </cell>
        </row>
        <row r="34">
          <cell r="A34">
            <v>100102702</v>
          </cell>
        </row>
        <row r="35">
          <cell r="A35">
            <v>100078639</v>
          </cell>
        </row>
        <row r="36">
          <cell r="A36">
            <v>100078298</v>
          </cell>
        </row>
        <row r="37">
          <cell r="A37">
            <v>100100546</v>
          </cell>
        </row>
        <row r="38">
          <cell r="A38">
            <v>100093798</v>
          </cell>
        </row>
        <row r="39">
          <cell r="A39">
            <v>100116868</v>
          </cell>
        </row>
        <row r="40">
          <cell r="A40">
            <v>100098438</v>
          </cell>
        </row>
        <row r="41">
          <cell r="A41">
            <v>100086410</v>
          </cell>
        </row>
        <row r="42">
          <cell r="A42">
            <v>100086388</v>
          </cell>
        </row>
        <row r="43">
          <cell r="A43">
            <v>100100424</v>
          </cell>
        </row>
        <row r="44">
          <cell r="A44">
            <v>100128817</v>
          </cell>
        </row>
        <row r="45">
          <cell r="A45">
            <v>100087681</v>
          </cell>
        </row>
        <row r="46">
          <cell r="A46">
            <v>100092504</v>
          </cell>
        </row>
        <row r="47">
          <cell r="A47">
            <v>100124216</v>
          </cell>
        </row>
        <row r="48">
          <cell r="A48">
            <v>100117917</v>
          </cell>
        </row>
        <row r="49">
          <cell r="A49">
            <v>100076740</v>
          </cell>
        </row>
        <row r="50">
          <cell r="A50">
            <v>100086950</v>
          </cell>
        </row>
        <row r="51">
          <cell r="A51">
            <v>100118971</v>
          </cell>
        </row>
        <row r="52">
          <cell r="A52">
            <v>100084054</v>
          </cell>
        </row>
        <row r="53">
          <cell r="A53">
            <v>100077797</v>
          </cell>
        </row>
        <row r="54">
          <cell r="A54">
            <v>100124172</v>
          </cell>
        </row>
        <row r="55">
          <cell r="A55">
            <v>100099290</v>
          </cell>
        </row>
        <row r="56">
          <cell r="A56">
            <v>100128135</v>
          </cell>
        </row>
        <row r="57">
          <cell r="A57">
            <v>100093323</v>
          </cell>
        </row>
        <row r="58">
          <cell r="A58">
            <v>100093753</v>
          </cell>
        </row>
        <row r="59">
          <cell r="A59">
            <v>100094583</v>
          </cell>
        </row>
        <row r="60">
          <cell r="A60">
            <v>100086346</v>
          </cell>
        </row>
        <row r="61">
          <cell r="A61">
            <v>100097123</v>
          </cell>
        </row>
        <row r="62">
          <cell r="A62">
            <v>100126538</v>
          </cell>
        </row>
        <row r="63">
          <cell r="A63">
            <v>100092968</v>
          </cell>
        </row>
        <row r="64">
          <cell r="A64">
            <v>100084908</v>
          </cell>
        </row>
        <row r="65">
          <cell r="A65">
            <v>100095842</v>
          </cell>
        </row>
        <row r="66">
          <cell r="A66">
            <v>100076494</v>
          </cell>
        </row>
        <row r="67">
          <cell r="A67">
            <v>100116078</v>
          </cell>
        </row>
        <row r="68">
          <cell r="A68">
            <v>100124060</v>
          </cell>
        </row>
        <row r="69">
          <cell r="A69">
            <v>100133823</v>
          </cell>
        </row>
        <row r="70">
          <cell r="A70">
            <v>100129002</v>
          </cell>
        </row>
        <row r="71">
          <cell r="A71">
            <v>100099883</v>
          </cell>
        </row>
        <row r="72">
          <cell r="A72">
            <v>100093246</v>
          </cell>
        </row>
        <row r="73">
          <cell r="A73">
            <v>100072937</v>
          </cell>
        </row>
        <row r="74">
          <cell r="A74">
            <v>100125163</v>
          </cell>
        </row>
        <row r="75">
          <cell r="A75">
            <v>100133172</v>
          </cell>
        </row>
        <row r="76">
          <cell r="A76">
            <v>100091158</v>
          </cell>
        </row>
        <row r="77">
          <cell r="A77">
            <v>100095011</v>
          </cell>
        </row>
        <row r="78">
          <cell r="A78">
            <v>100101056</v>
          </cell>
        </row>
        <row r="79">
          <cell r="A79">
            <v>100124204</v>
          </cell>
        </row>
        <row r="80">
          <cell r="A80">
            <v>100072836</v>
          </cell>
        </row>
        <row r="81">
          <cell r="A81">
            <v>100101218</v>
          </cell>
        </row>
      </sheetData>
      <sheetData sheetId="12">
        <row r="2">
          <cell r="A2" t="str">
            <v>NUMBER</v>
          </cell>
        </row>
        <row r="4">
          <cell r="A4">
            <v>100093469</v>
          </cell>
        </row>
        <row r="5">
          <cell r="A5">
            <v>100093798</v>
          </cell>
        </row>
        <row r="6">
          <cell r="A6">
            <v>100090972</v>
          </cell>
        </row>
        <row r="7">
          <cell r="A7">
            <v>100100546</v>
          </cell>
        </row>
        <row r="8">
          <cell r="A8">
            <v>100116868</v>
          </cell>
        </row>
        <row r="9">
          <cell r="A9">
            <v>100086410</v>
          </cell>
        </row>
        <row r="10">
          <cell r="A10">
            <v>100124362</v>
          </cell>
        </row>
        <row r="11">
          <cell r="A11">
            <v>100087681</v>
          </cell>
        </row>
        <row r="12">
          <cell r="A12">
            <v>100124216</v>
          </cell>
        </row>
        <row r="13">
          <cell r="A13">
            <v>100092968</v>
          </cell>
        </row>
        <row r="14">
          <cell r="A14">
            <v>100117917</v>
          </cell>
        </row>
        <row r="15">
          <cell r="A15">
            <v>100128817</v>
          </cell>
        </row>
        <row r="16">
          <cell r="A16">
            <v>100086950</v>
          </cell>
        </row>
        <row r="17">
          <cell r="A17">
            <v>100126538</v>
          </cell>
        </row>
        <row r="18">
          <cell r="A18">
            <v>100076494</v>
          </cell>
        </row>
        <row r="19">
          <cell r="A19">
            <v>100125163</v>
          </cell>
        </row>
        <row r="20">
          <cell r="A20">
            <v>100131582</v>
          </cell>
        </row>
        <row r="21">
          <cell r="A21">
            <v>100099883</v>
          </cell>
        </row>
        <row r="22">
          <cell r="A22">
            <v>100101218</v>
          </cell>
        </row>
        <row r="23">
          <cell r="A23">
            <v>100099098</v>
          </cell>
        </row>
        <row r="24">
          <cell r="A24">
            <v>100128146</v>
          </cell>
        </row>
        <row r="25">
          <cell r="A25">
            <v>100092151</v>
          </cell>
        </row>
        <row r="26">
          <cell r="A26">
            <v>100100223</v>
          </cell>
        </row>
        <row r="27">
          <cell r="A27">
            <v>100097275</v>
          </cell>
        </row>
        <row r="28">
          <cell r="A28">
            <v>100099511</v>
          </cell>
        </row>
        <row r="29">
          <cell r="A29">
            <v>100102468</v>
          </cell>
        </row>
        <row r="30">
          <cell r="A30">
            <v>100124861</v>
          </cell>
        </row>
        <row r="31">
          <cell r="A31">
            <v>100080279</v>
          </cell>
        </row>
        <row r="32">
          <cell r="A32">
            <v>100085995</v>
          </cell>
        </row>
        <row r="33">
          <cell r="A33">
            <v>100101482</v>
          </cell>
        </row>
        <row r="34">
          <cell r="A34">
            <v>100117392</v>
          </cell>
        </row>
        <row r="35">
          <cell r="A35">
            <v>100127122</v>
          </cell>
        </row>
        <row r="36">
          <cell r="A36">
            <v>100099080</v>
          </cell>
        </row>
        <row r="37">
          <cell r="A37">
            <v>100129471</v>
          </cell>
        </row>
        <row r="38">
          <cell r="A38">
            <v>100124795</v>
          </cell>
        </row>
        <row r="39">
          <cell r="A39">
            <v>100130430</v>
          </cell>
        </row>
        <row r="40">
          <cell r="A40">
            <v>100102823</v>
          </cell>
        </row>
        <row r="41">
          <cell r="A41">
            <v>100133276</v>
          </cell>
        </row>
        <row r="42">
          <cell r="A42">
            <v>100132780</v>
          </cell>
        </row>
        <row r="43">
          <cell r="A43">
            <v>100101278</v>
          </cell>
        </row>
      </sheetData>
      <sheetData sheetId="13">
        <row r="2">
          <cell r="A2" t="str">
            <v>NUMBER</v>
          </cell>
        </row>
        <row r="4">
          <cell r="A4">
            <v>100092151</v>
          </cell>
        </row>
        <row r="5">
          <cell r="A5">
            <v>100098259</v>
          </cell>
        </row>
        <row r="6">
          <cell r="A6">
            <v>100100557</v>
          </cell>
        </row>
        <row r="7">
          <cell r="A7">
            <v>100099350</v>
          </cell>
        </row>
        <row r="8">
          <cell r="A8">
            <v>100119091</v>
          </cell>
        </row>
        <row r="9">
          <cell r="A9">
            <v>100131436</v>
          </cell>
        </row>
        <row r="10">
          <cell r="A10">
            <v>100118507</v>
          </cell>
        </row>
        <row r="11">
          <cell r="A11">
            <v>100132916</v>
          </cell>
        </row>
        <row r="12">
          <cell r="A12">
            <v>100131224</v>
          </cell>
        </row>
        <row r="13">
          <cell r="A13">
            <v>100118110</v>
          </cell>
        </row>
        <row r="14">
          <cell r="A14">
            <v>100133276</v>
          </cell>
        </row>
        <row r="15">
          <cell r="A15">
            <v>100128656</v>
          </cell>
        </row>
        <row r="16">
          <cell r="A16">
            <v>100133787</v>
          </cell>
        </row>
        <row r="17">
          <cell r="A17">
            <v>100131334</v>
          </cell>
        </row>
        <row r="18">
          <cell r="A18">
            <v>100131775</v>
          </cell>
        </row>
        <row r="19">
          <cell r="A19">
            <v>100131924</v>
          </cell>
        </row>
        <row r="20">
          <cell r="A20">
            <v>100133330</v>
          </cell>
        </row>
        <row r="21">
          <cell r="A21">
            <v>100099280</v>
          </cell>
        </row>
        <row r="22">
          <cell r="A22">
            <v>100125697</v>
          </cell>
        </row>
        <row r="23">
          <cell r="A23">
            <v>100124554</v>
          </cell>
        </row>
        <row r="24">
          <cell r="A24">
            <v>100133286</v>
          </cell>
        </row>
        <row r="25">
          <cell r="A25">
            <v>100089636</v>
          </cell>
        </row>
      </sheetData>
      <sheetData sheetId="14">
        <row r="1">
          <cell r="CS1" t="str">
            <v>CDT NAC JULY</v>
          </cell>
          <cell r="CT1">
            <v>32</v>
          </cell>
          <cell r="DD1" t="str">
            <v>CDT -NOV</v>
          </cell>
          <cell r="DE1">
            <v>32</v>
          </cell>
          <cell r="DO1" t="str">
            <v>CDT - JAN</v>
          </cell>
          <cell r="DP1">
            <v>32</v>
          </cell>
          <cell r="DZ1" t="str">
            <v>CDT - JOS</v>
          </cell>
          <cell r="EA1">
            <v>32</v>
          </cell>
        </row>
        <row r="2">
          <cell r="CS2">
            <v>2011</v>
          </cell>
          <cell r="CT2">
            <v>5</v>
          </cell>
          <cell r="DD2">
            <v>2010</v>
          </cell>
          <cell r="DE2">
            <v>4</v>
          </cell>
          <cell r="DO2">
            <v>2011</v>
          </cell>
          <cell r="DP2">
            <v>4</v>
          </cell>
          <cell r="DZ2">
            <v>2011</v>
          </cell>
          <cell r="EA2">
            <v>5</v>
          </cell>
        </row>
        <row r="4">
          <cell r="CS4" t="str">
            <v>NUMBER</v>
          </cell>
          <cell r="CT4" t="str">
            <v>PLACE</v>
          </cell>
          <cell r="DD4" t="str">
            <v>NUMBER</v>
          </cell>
          <cell r="DE4" t="str">
            <v>PLACE</v>
          </cell>
          <cell r="DO4" t="str">
            <v>NUMBER</v>
          </cell>
          <cell r="DP4" t="str">
            <v>PLACE</v>
          </cell>
          <cell r="DZ4" t="str">
            <v>NUMBER</v>
          </cell>
          <cell r="EA4" t="str">
            <v>PLACE</v>
          </cell>
        </row>
        <row r="5">
          <cell r="CS5">
            <v>100078599</v>
          </cell>
          <cell r="CT5">
            <v>1</v>
          </cell>
          <cell r="DD5">
            <v>100078599</v>
          </cell>
          <cell r="DE5">
            <v>1</v>
          </cell>
          <cell r="DO5">
            <v>100095702</v>
          </cell>
          <cell r="DP5">
            <v>1</v>
          </cell>
          <cell r="DZ5">
            <v>100078599</v>
          </cell>
          <cell r="EA5">
            <v>1</v>
          </cell>
        </row>
        <row r="6">
          <cell r="CS6">
            <v>100077803</v>
          </cell>
          <cell r="CT6">
            <v>2</v>
          </cell>
          <cell r="DD6">
            <v>100024801</v>
          </cell>
          <cell r="DE6">
            <v>2</v>
          </cell>
          <cell r="DO6">
            <v>100072152</v>
          </cell>
          <cell r="DP6">
            <v>2</v>
          </cell>
          <cell r="DZ6">
            <v>100100628</v>
          </cell>
          <cell r="EA6">
            <v>2</v>
          </cell>
        </row>
        <row r="7">
          <cell r="CS7">
            <v>100069056</v>
          </cell>
          <cell r="CT7">
            <v>3</v>
          </cell>
          <cell r="DD7">
            <v>100095702</v>
          </cell>
          <cell r="DE7">
            <v>3</v>
          </cell>
          <cell r="DO7">
            <v>100069056</v>
          </cell>
          <cell r="DP7">
            <v>3</v>
          </cell>
          <cell r="DZ7">
            <v>100069056</v>
          </cell>
          <cell r="EA7">
            <v>3</v>
          </cell>
        </row>
        <row r="8">
          <cell r="CS8">
            <v>100091930</v>
          </cell>
          <cell r="CT8">
            <v>3</v>
          </cell>
          <cell r="DD8">
            <v>100064140</v>
          </cell>
          <cell r="DE8">
            <v>3</v>
          </cell>
          <cell r="DO8">
            <v>100078599</v>
          </cell>
          <cell r="DP8">
            <v>3</v>
          </cell>
          <cell r="DZ8">
            <v>100095702</v>
          </cell>
          <cell r="EA8">
            <v>3</v>
          </cell>
        </row>
        <row r="9">
          <cell r="CS9">
            <v>100082203</v>
          </cell>
          <cell r="CT9">
            <v>5</v>
          </cell>
          <cell r="DD9">
            <v>100066468</v>
          </cell>
          <cell r="DE9">
            <v>5</v>
          </cell>
          <cell r="DO9">
            <v>100066468</v>
          </cell>
          <cell r="DP9">
            <v>5</v>
          </cell>
          <cell r="DZ9">
            <v>100091930</v>
          </cell>
          <cell r="EA9">
            <v>5</v>
          </cell>
        </row>
        <row r="10">
          <cell r="CS10">
            <v>100101570</v>
          </cell>
          <cell r="CT10">
            <v>6</v>
          </cell>
          <cell r="DD10">
            <v>100060330</v>
          </cell>
          <cell r="DE10">
            <v>6</v>
          </cell>
          <cell r="DO10">
            <v>100091930</v>
          </cell>
          <cell r="DP10">
            <v>6</v>
          </cell>
          <cell r="DZ10">
            <v>100074505</v>
          </cell>
          <cell r="EA10">
            <v>6</v>
          </cell>
        </row>
        <row r="11">
          <cell r="CS11">
            <v>100084556</v>
          </cell>
          <cell r="CT11">
            <v>7</v>
          </cell>
          <cell r="DD11">
            <v>100091930</v>
          </cell>
          <cell r="DE11">
            <v>7</v>
          </cell>
          <cell r="DO11">
            <v>100070966</v>
          </cell>
          <cell r="DP11">
            <v>7</v>
          </cell>
          <cell r="DZ11">
            <v>100066468</v>
          </cell>
          <cell r="EA11">
            <v>7</v>
          </cell>
        </row>
        <row r="12">
          <cell r="CS12">
            <v>100075545</v>
          </cell>
          <cell r="CT12">
            <v>8</v>
          </cell>
          <cell r="DD12">
            <v>100101570</v>
          </cell>
          <cell r="DE12">
            <v>8</v>
          </cell>
          <cell r="DO12">
            <v>100101570</v>
          </cell>
          <cell r="DP12">
            <v>8</v>
          </cell>
          <cell r="DZ12">
            <v>100058276</v>
          </cell>
          <cell r="EA12">
            <v>8</v>
          </cell>
        </row>
        <row r="13">
          <cell r="CS13">
            <v>100052355</v>
          </cell>
          <cell r="CT13">
            <v>9</v>
          </cell>
          <cell r="DD13">
            <v>100069056</v>
          </cell>
          <cell r="DE13">
            <v>9</v>
          </cell>
          <cell r="DO13">
            <v>100060330</v>
          </cell>
          <cell r="DP13">
            <v>9</v>
          </cell>
          <cell r="DZ13">
            <v>100060330</v>
          </cell>
          <cell r="EA13">
            <v>9</v>
          </cell>
        </row>
        <row r="14">
          <cell r="CS14">
            <v>100024801</v>
          </cell>
          <cell r="CT14">
            <v>10</v>
          </cell>
          <cell r="DD14">
            <v>100074505</v>
          </cell>
          <cell r="DE14">
            <v>10</v>
          </cell>
          <cell r="DO14">
            <v>100085312</v>
          </cell>
          <cell r="DP14">
            <v>10</v>
          </cell>
          <cell r="DZ14">
            <v>100085071</v>
          </cell>
          <cell r="EA14">
            <v>10</v>
          </cell>
        </row>
        <row r="15">
          <cell r="CS15">
            <v>100083695</v>
          </cell>
          <cell r="CT15">
            <v>11</v>
          </cell>
          <cell r="DD15">
            <v>100063317</v>
          </cell>
          <cell r="DE15">
            <v>11</v>
          </cell>
          <cell r="DO15">
            <v>100077803</v>
          </cell>
          <cell r="DP15">
            <v>11</v>
          </cell>
          <cell r="DZ15">
            <v>100085522</v>
          </cell>
          <cell r="EA15">
            <v>11</v>
          </cell>
        </row>
        <row r="16">
          <cell r="CS16">
            <v>100119604</v>
          </cell>
          <cell r="CT16">
            <v>12</v>
          </cell>
          <cell r="DD16">
            <v>100090041</v>
          </cell>
          <cell r="DE16">
            <v>12</v>
          </cell>
          <cell r="DO16">
            <v>100074505</v>
          </cell>
          <cell r="DP16">
            <v>12</v>
          </cell>
          <cell r="DZ16">
            <v>100079167</v>
          </cell>
          <cell r="EA16">
            <v>12</v>
          </cell>
        </row>
        <row r="17">
          <cell r="CS17">
            <v>100066519</v>
          </cell>
          <cell r="CT17">
            <v>13</v>
          </cell>
          <cell r="DD17">
            <v>100072152</v>
          </cell>
          <cell r="DE17">
            <v>13</v>
          </cell>
          <cell r="DO17">
            <v>100082203</v>
          </cell>
          <cell r="DP17">
            <v>13</v>
          </cell>
          <cell r="DZ17">
            <v>100080978</v>
          </cell>
          <cell r="EA17">
            <v>13</v>
          </cell>
        </row>
        <row r="18">
          <cell r="CS18">
            <v>100084515</v>
          </cell>
          <cell r="CT18">
            <v>14</v>
          </cell>
          <cell r="DD18">
            <v>100084515</v>
          </cell>
          <cell r="DE18">
            <v>14</v>
          </cell>
          <cell r="DO18">
            <v>100078720</v>
          </cell>
          <cell r="DP18">
            <v>14</v>
          </cell>
          <cell r="DZ18">
            <v>100063317</v>
          </cell>
          <cell r="EA18">
            <v>14</v>
          </cell>
        </row>
        <row r="19">
          <cell r="CS19">
            <v>100059113</v>
          </cell>
          <cell r="CT19">
            <v>15</v>
          </cell>
          <cell r="DD19">
            <v>100094370</v>
          </cell>
          <cell r="DE19">
            <v>15</v>
          </cell>
          <cell r="DO19">
            <v>100063857</v>
          </cell>
          <cell r="DP19">
            <v>15</v>
          </cell>
          <cell r="DZ19">
            <v>100024801</v>
          </cell>
          <cell r="EA19">
            <v>15</v>
          </cell>
        </row>
        <row r="20">
          <cell r="CS20">
            <v>100094370</v>
          </cell>
          <cell r="CT20">
            <v>16</v>
          </cell>
          <cell r="DD20">
            <v>100081051</v>
          </cell>
          <cell r="DE20">
            <v>16</v>
          </cell>
          <cell r="DO20">
            <v>100084556</v>
          </cell>
          <cell r="DP20">
            <v>16</v>
          </cell>
          <cell r="DZ20">
            <v>100082203</v>
          </cell>
          <cell r="EA20">
            <v>16</v>
          </cell>
        </row>
        <row r="21">
          <cell r="CS21">
            <v>100098701</v>
          </cell>
          <cell r="CT21">
            <v>17</v>
          </cell>
          <cell r="DD21">
            <v>100070966</v>
          </cell>
          <cell r="DE21">
            <v>17</v>
          </cell>
          <cell r="DO21">
            <v>100076041</v>
          </cell>
          <cell r="DP21">
            <v>17</v>
          </cell>
          <cell r="DZ21">
            <v>100072152</v>
          </cell>
          <cell r="EA21">
            <v>17</v>
          </cell>
        </row>
        <row r="22">
          <cell r="CS22">
            <v>100063857</v>
          </cell>
          <cell r="CT22">
            <v>18</v>
          </cell>
          <cell r="DD22">
            <v>100059113</v>
          </cell>
          <cell r="DE22">
            <v>18</v>
          </cell>
          <cell r="DO22">
            <v>100085071</v>
          </cell>
          <cell r="DP22">
            <v>18</v>
          </cell>
          <cell r="DZ22">
            <v>100063857</v>
          </cell>
          <cell r="EA22">
            <v>18</v>
          </cell>
        </row>
        <row r="23">
          <cell r="CS23">
            <v>100093469</v>
          </cell>
          <cell r="CT23">
            <v>19</v>
          </cell>
          <cell r="DD23">
            <v>100077803</v>
          </cell>
          <cell r="DE23">
            <v>19</v>
          </cell>
          <cell r="DO23">
            <v>100076070</v>
          </cell>
          <cell r="DP23">
            <v>19</v>
          </cell>
          <cell r="DZ23">
            <v>100119604</v>
          </cell>
          <cell r="EA23">
            <v>19</v>
          </cell>
        </row>
        <row r="24">
          <cell r="CS24">
            <v>100101061</v>
          </cell>
          <cell r="CT24">
            <v>20</v>
          </cell>
          <cell r="DD24">
            <v>100083206</v>
          </cell>
          <cell r="DE24">
            <v>20</v>
          </cell>
          <cell r="DO24">
            <v>100091713</v>
          </cell>
          <cell r="DP24">
            <v>20</v>
          </cell>
          <cell r="DZ24">
            <v>100090041</v>
          </cell>
          <cell r="EA24">
            <v>20</v>
          </cell>
        </row>
        <row r="25">
          <cell r="CS25">
            <v>100089370</v>
          </cell>
          <cell r="CT25">
            <v>21</v>
          </cell>
          <cell r="DD25">
            <v>100065824</v>
          </cell>
          <cell r="DE25">
            <v>21</v>
          </cell>
          <cell r="DO25">
            <v>100083798</v>
          </cell>
          <cell r="DP25">
            <v>21</v>
          </cell>
          <cell r="DZ25">
            <v>100064140</v>
          </cell>
          <cell r="EA25">
            <v>21</v>
          </cell>
        </row>
        <row r="26">
          <cell r="CS26">
            <v>100096386</v>
          </cell>
          <cell r="CT26">
            <v>22</v>
          </cell>
          <cell r="DD26">
            <v>100058276</v>
          </cell>
          <cell r="DE26">
            <v>22</v>
          </cell>
          <cell r="DO26">
            <v>100102829</v>
          </cell>
          <cell r="DP26">
            <v>22</v>
          </cell>
          <cell r="DZ26">
            <v>100075545</v>
          </cell>
          <cell r="EA26">
            <v>22</v>
          </cell>
        </row>
        <row r="27">
          <cell r="CS27">
            <v>100077970</v>
          </cell>
          <cell r="CT27">
            <v>23</v>
          </cell>
          <cell r="DD27">
            <v>100085522</v>
          </cell>
          <cell r="DE27">
            <v>23</v>
          </cell>
          <cell r="DO27">
            <v>100079910</v>
          </cell>
          <cell r="DP27">
            <v>23</v>
          </cell>
          <cell r="DZ27">
            <v>100083798</v>
          </cell>
          <cell r="EA27">
            <v>23</v>
          </cell>
        </row>
        <row r="28">
          <cell r="CS28">
            <v>100063317</v>
          </cell>
          <cell r="CT28">
            <v>24</v>
          </cell>
          <cell r="DD28">
            <v>100074173</v>
          </cell>
          <cell r="DE28">
            <v>24</v>
          </cell>
          <cell r="DO28">
            <v>100062193</v>
          </cell>
          <cell r="DP28">
            <v>24</v>
          </cell>
          <cell r="DZ28">
            <v>100052355</v>
          </cell>
          <cell r="EA28">
            <v>24</v>
          </cell>
        </row>
        <row r="29">
          <cell r="CS29">
            <v>100084908</v>
          </cell>
          <cell r="CT29">
            <v>25</v>
          </cell>
          <cell r="DD29">
            <v>100089370</v>
          </cell>
          <cell r="DE29">
            <v>25</v>
          </cell>
          <cell r="DO29">
            <v>100064614</v>
          </cell>
          <cell r="DP29">
            <v>25</v>
          </cell>
          <cell r="DZ29">
            <v>100079910</v>
          </cell>
          <cell r="EA29">
            <v>25</v>
          </cell>
        </row>
        <row r="30">
          <cell r="CS30">
            <v>100081710</v>
          </cell>
          <cell r="CT30">
            <v>26</v>
          </cell>
          <cell r="DD30">
            <v>100055848</v>
          </cell>
          <cell r="DE30">
            <v>26</v>
          </cell>
          <cell r="DO30">
            <v>100081051</v>
          </cell>
          <cell r="DP30">
            <v>26</v>
          </cell>
          <cell r="DZ30">
            <v>100081051</v>
          </cell>
          <cell r="EA30">
            <v>26</v>
          </cell>
        </row>
        <row r="31">
          <cell r="CS31">
            <v>100092436</v>
          </cell>
          <cell r="CT31">
            <v>27</v>
          </cell>
          <cell r="DD31">
            <v>100078720</v>
          </cell>
          <cell r="DE31">
            <v>27</v>
          </cell>
          <cell r="DO31">
            <v>100083181</v>
          </cell>
          <cell r="DP31">
            <v>27</v>
          </cell>
          <cell r="DZ31">
            <v>100086460</v>
          </cell>
          <cell r="EA31">
            <v>27</v>
          </cell>
        </row>
        <row r="32">
          <cell r="CS32">
            <v>100128794</v>
          </cell>
          <cell r="CT32">
            <v>28</v>
          </cell>
          <cell r="DD32">
            <v>100101409</v>
          </cell>
          <cell r="DE32">
            <v>28</v>
          </cell>
          <cell r="DO32">
            <v>100083695</v>
          </cell>
          <cell r="DP32">
            <v>28</v>
          </cell>
          <cell r="DZ32">
            <v>100053154</v>
          </cell>
          <cell r="EA32">
            <v>28</v>
          </cell>
        </row>
        <row r="33">
          <cell r="CS33">
            <v>100090041</v>
          </cell>
          <cell r="CT33">
            <v>29</v>
          </cell>
          <cell r="DD33">
            <v>100097793</v>
          </cell>
          <cell r="DE33">
            <v>29</v>
          </cell>
          <cell r="DO33">
            <v>100094099</v>
          </cell>
          <cell r="DP33">
            <v>29</v>
          </cell>
          <cell r="DZ33">
            <v>100084515</v>
          </cell>
          <cell r="EA33">
            <v>29</v>
          </cell>
        </row>
        <row r="34">
          <cell r="CS34">
            <v>100101409</v>
          </cell>
          <cell r="CT34">
            <v>30</v>
          </cell>
          <cell r="DD34">
            <v>100097883</v>
          </cell>
          <cell r="DE34">
            <v>30</v>
          </cell>
          <cell r="DO34">
            <v>100099103</v>
          </cell>
          <cell r="DP34">
            <v>30</v>
          </cell>
          <cell r="DZ34">
            <v>100064614</v>
          </cell>
          <cell r="EA34">
            <v>30</v>
          </cell>
        </row>
        <row r="35">
          <cell r="CS35">
            <v>100078639</v>
          </cell>
          <cell r="CT35">
            <v>31</v>
          </cell>
          <cell r="DD35">
            <v>100093555</v>
          </cell>
          <cell r="DE35">
            <v>31</v>
          </cell>
          <cell r="DO35">
            <v>100080978</v>
          </cell>
          <cell r="DP35">
            <v>31</v>
          </cell>
          <cell r="DZ35">
            <v>100091186</v>
          </cell>
          <cell r="EA35">
            <v>31</v>
          </cell>
        </row>
        <row r="36">
          <cell r="CS36">
            <v>100127330</v>
          </cell>
          <cell r="CT36">
            <v>32</v>
          </cell>
          <cell r="DD36">
            <v>100085071</v>
          </cell>
          <cell r="DE36">
            <v>32</v>
          </cell>
          <cell r="DO36">
            <v>100095842</v>
          </cell>
          <cell r="DP36">
            <v>32</v>
          </cell>
          <cell r="DZ36">
            <v>100097793</v>
          </cell>
          <cell r="EA36">
            <v>32</v>
          </cell>
        </row>
        <row r="37">
          <cell r="CS37">
            <v>100085522</v>
          </cell>
          <cell r="CT37">
            <v>33</v>
          </cell>
          <cell r="DD37">
            <v>100052355</v>
          </cell>
          <cell r="DE37">
            <v>33</v>
          </cell>
          <cell r="DO37">
            <v>100075545</v>
          </cell>
          <cell r="DP37">
            <v>33</v>
          </cell>
          <cell r="DZ37">
            <v>100078720</v>
          </cell>
          <cell r="EA37">
            <v>33</v>
          </cell>
        </row>
        <row r="38">
          <cell r="CS38">
            <v>100058276</v>
          </cell>
          <cell r="CT38">
            <v>34</v>
          </cell>
          <cell r="DD38">
            <v>100082203</v>
          </cell>
          <cell r="DE38">
            <v>34</v>
          </cell>
          <cell r="DO38">
            <v>100097061</v>
          </cell>
          <cell r="DP38">
            <v>34</v>
          </cell>
          <cell r="DZ38">
            <v>100090316</v>
          </cell>
          <cell r="EA38">
            <v>34</v>
          </cell>
        </row>
        <row r="39">
          <cell r="CS39">
            <v>100093495</v>
          </cell>
          <cell r="CT39">
            <v>35</v>
          </cell>
          <cell r="DD39">
            <v>100063857</v>
          </cell>
          <cell r="DE39">
            <v>35</v>
          </cell>
          <cell r="DO39">
            <v>100024801</v>
          </cell>
          <cell r="DP39">
            <v>35.5</v>
          </cell>
          <cell r="DZ39">
            <v>100083695</v>
          </cell>
          <cell r="EA39">
            <v>35</v>
          </cell>
        </row>
        <row r="40">
          <cell r="CS40">
            <v>100074505</v>
          </cell>
          <cell r="CT40">
            <v>36</v>
          </cell>
          <cell r="DD40">
            <v>100085312</v>
          </cell>
          <cell r="DE40">
            <v>36</v>
          </cell>
          <cell r="DO40">
            <v>100083206</v>
          </cell>
          <cell r="DP40">
            <v>35.5</v>
          </cell>
          <cell r="DZ40">
            <v>100085312</v>
          </cell>
          <cell r="EA40">
            <v>36</v>
          </cell>
        </row>
        <row r="41">
          <cell r="CS41">
            <v>100099883</v>
          </cell>
          <cell r="CT41">
            <v>37</v>
          </cell>
          <cell r="DD41">
            <v>100075545</v>
          </cell>
          <cell r="DE41">
            <v>37</v>
          </cell>
          <cell r="DO41">
            <v>100084515</v>
          </cell>
          <cell r="DP41">
            <v>37</v>
          </cell>
          <cell r="DZ41">
            <v>100117793</v>
          </cell>
          <cell r="EA41">
            <v>37</v>
          </cell>
        </row>
        <row r="42">
          <cell r="CS42">
            <v>100091993</v>
          </cell>
          <cell r="CT42">
            <v>38</v>
          </cell>
          <cell r="DD42">
            <v>100089604</v>
          </cell>
          <cell r="DE42">
            <v>38</v>
          </cell>
          <cell r="DO42">
            <v>100064140</v>
          </cell>
          <cell r="DP42">
            <v>38</v>
          </cell>
          <cell r="DZ42">
            <v>100083466</v>
          </cell>
          <cell r="EA42">
            <v>38</v>
          </cell>
        </row>
        <row r="43">
          <cell r="CS43">
            <v>100126538</v>
          </cell>
          <cell r="CT43">
            <v>39</v>
          </cell>
          <cell r="DD43">
            <v>100101548</v>
          </cell>
          <cell r="DE43">
            <v>39</v>
          </cell>
          <cell r="DO43">
            <v>100090041</v>
          </cell>
          <cell r="DP43">
            <v>39</v>
          </cell>
          <cell r="DZ43">
            <v>100094022</v>
          </cell>
          <cell r="EA43">
            <v>39</v>
          </cell>
        </row>
        <row r="44">
          <cell r="CS44">
            <v>100085071</v>
          </cell>
          <cell r="CT44">
            <v>40</v>
          </cell>
          <cell r="DD44">
            <v>100087681</v>
          </cell>
          <cell r="DE44">
            <v>40</v>
          </cell>
          <cell r="DO44">
            <v>100086773</v>
          </cell>
          <cell r="DP44">
            <v>40</v>
          </cell>
          <cell r="DZ44">
            <v>100087681</v>
          </cell>
          <cell r="EA44">
            <v>40</v>
          </cell>
        </row>
        <row r="45">
          <cell r="CS45">
            <v>100087681</v>
          </cell>
          <cell r="CT45">
            <v>41</v>
          </cell>
          <cell r="DD45">
            <v>100101596</v>
          </cell>
          <cell r="DE45">
            <v>41</v>
          </cell>
          <cell r="DO45">
            <v>100052355</v>
          </cell>
          <cell r="DP45">
            <v>41</v>
          </cell>
          <cell r="DZ45">
            <v>100094370</v>
          </cell>
          <cell r="EA45">
            <v>41</v>
          </cell>
        </row>
        <row r="46">
          <cell r="CS46">
            <v>100101056</v>
          </cell>
          <cell r="CT46">
            <v>42</v>
          </cell>
          <cell r="DD46">
            <v>100086432</v>
          </cell>
          <cell r="DE46">
            <v>42</v>
          </cell>
          <cell r="DO46">
            <v>100101409</v>
          </cell>
          <cell r="DP46">
            <v>42</v>
          </cell>
          <cell r="DZ46">
            <v>100100687</v>
          </cell>
          <cell r="EA46">
            <v>42</v>
          </cell>
        </row>
        <row r="47">
          <cell r="CS47">
            <v>100102702</v>
          </cell>
          <cell r="CT47">
            <v>43</v>
          </cell>
          <cell r="DD47">
            <v>100100628</v>
          </cell>
          <cell r="DE47">
            <v>43</v>
          </cell>
          <cell r="DO47">
            <v>100053154</v>
          </cell>
          <cell r="DP47">
            <v>43</v>
          </cell>
          <cell r="DZ47">
            <v>100084556</v>
          </cell>
          <cell r="EA47">
            <v>43</v>
          </cell>
        </row>
        <row r="48">
          <cell r="CS48">
            <v>100090299</v>
          </cell>
          <cell r="CT48">
            <v>44</v>
          </cell>
          <cell r="DD48">
            <v>100076070</v>
          </cell>
          <cell r="DE48">
            <v>44</v>
          </cell>
          <cell r="DO48">
            <v>100086432</v>
          </cell>
          <cell r="DP48">
            <v>44</v>
          </cell>
          <cell r="DZ48">
            <v>100089370</v>
          </cell>
          <cell r="EA48">
            <v>44</v>
          </cell>
        </row>
        <row r="49">
          <cell r="CS49">
            <v>100076740</v>
          </cell>
          <cell r="CT49">
            <v>45</v>
          </cell>
          <cell r="DD49">
            <v>100093495</v>
          </cell>
          <cell r="DE49">
            <v>45</v>
          </cell>
          <cell r="DO49">
            <v>100129002</v>
          </cell>
          <cell r="DP49">
            <v>45</v>
          </cell>
          <cell r="DZ49">
            <v>100059473</v>
          </cell>
          <cell r="EA49">
            <v>45</v>
          </cell>
        </row>
        <row r="50">
          <cell r="CS50">
            <v>100099103</v>
          </cell>
          <cell r="CT50">
            <v>46</v>
          </cell>
          <cell r="DD50">
            <v>100046908</v>
          </cell>
          <cell r="DE50">
            <v>46</v>
          </cell>
          <cell r="DO50">
            <v>100074173</v>
          </cell>
          <cell r="DP50">
            <v>46</v>
          </cell>
          <cell r="DZ50">
            <v>100101570</v>
          </cell>
          <cell r="EA50">
            <v>46</v>
          </cell>
        </row>
        <row r="51">
          <cell r="CS51">
            <v>100118971</v>
          </cell>
          <cell r="CT51">
            <v>47</v>
          </cell>
          <cell r="DD51">
            <v>100076041</v>
          </cell>
          <cell r="DE51">
            <v>47</v>
          </cell>
          <cell r="DO51">
            <v>100096255</v>
          </cell>
          <cell r="DP51">
            <v>47</v>
          </cell>
          <cell r="DZ51">
            <v>100097883</v>
          </cell>
          <cell r="EA51">
            <v>47</v>
          </cell>
        </row>
        <row r="52">
          <cell r="CS52">
            <v>100097551</v>
          </cell>
          <cell r="CT52">
            <v>48</v>
          </cell>
          <cell r="DD52">
            <v>100098438</v>
          </cell>
          <cell r="DE52">
            <v>48</v>
          </cell>
          <cell r="DO52">
            <v>100100628</v>
          </cell>
          <cell r="DP52">
            <v>48</v>
          </cell>
          <cell r="DZ52">
            <v>100083206</v>
          </cell>
          <cell r="EA52">
            <v>48</v>
          </cell>
        </row>
        <row r="53">
          <cell r="CS53">
            <v>100100424</v>
          </cell>
          <cell r="CT53">
            <v>49</v>
          </cell>
          <cell r="DD53">
            <v>100089626</v>
          </cell>
          <cell r="DE53">
            <v>49</v>
          </cell>
          <cell r="DO53">
            <v>100091186</v>
          </cell>
          <cell r="DP53">
            <v>49</v>
          </cell>
          <cell r="DZ53">
            <v>100099103</v>
          </cell>
          <cell r="EA53">
            <v>49.5</v>
          </cell>
        </row>
        <row r="54">
          <cell r="CS54">
            <v>100116570</v>
          </cell>
          <cell r="CT54">
            <v>50</v>
          </cell>
          <cell r="DD54">
            <v>100079910</v>
          </cell>
          <cell r="DE54">
            <v>50</v>
          </cell>
          <cell r="DO54">
            <v>100101056</v>
          </cell>
          <cell r="DP54">
            <v>50</v>
          </cell>
          <cell r="DZ54">
            <v>100076070</v>
          </cell>
          <cell r="EA54">
            <v>49.5</v>
          </cell>
        </row>
        <row r="55">
          <cell r="CS55">
            <v>100072836</v>
          </cell>
          <cell r="CT55">
            <v>51</v>
          </cell>
          <cell r="DD55">
            <v>100053154</v>
          </cell>
          <cell r="DE55">
            <v>51</v>
          </cell>
          <cell r="DO55">
            <v>100089370</v>
          </cell>
          <cell r="DP55">
            <v>51</v>
          </cell>
          <cell r="DZ55">
            <v>100091993</v>
          </cell>
          <cell r="EA55">
            <v>51</v>
          </cell>
        </row>
        <row r="56">
          <cell r="CS56">
            <v>100080909</v>
          </cell>
          <cell r="CT56">
            <v>52.5</v>
          </cell>
          <cell r="DD56">
            <v>100099103</v>
          </cell>
          <cell r="DE56">
            <v>52</v>
          </cell>
          <cell r="DO56">
            <v>100101573</v>
          </cell>
          <cell r="DP56">
            <v>52</v>
          </cell>
          <cell r="DZ56">
            <v>100097551</v>
          </cell>
          <cell r="EA56">
            <v>52.5</v>
          </cell>
        </row>
        <row r="57">
          <cell r="CS57">
            <v>100093246</v>
          </cell>
          <cell r="CT57">
            <v>52.5</v>
          </cell>
          <cell r="DD57">
            <v>100128794</v>
          </cell>
          <cell r="DE57">
            <v>53</v>
          </cell>
          <cell r="DO57">
            <v>100102598</v>
          </cell>
          <cell r="DP57">
            <v>53</v>
          </cell>
          <cell r="DZ57">
            <v>100096255</v>
          </cell>
          <cell r="EA57">
            <v>52.5</v>
          </cell>
        </row>
        <row r="58">
          <cell r="CS58">
            <v>100086410</v>
          </cell>
          <cell r="CT58">
            <v>54</v>
          </cell>
          <cell r="DD58">
            <v>100102702</v>
          </cell>
          <cell r="DE58">
            <v>54</v>
          </cell>
          <cell r="DO58">
            <v>100078984</v>
          </cell>
          <cell r="DP58">
            <v>54.5</v>
          </cell>
          <cell r="DZ58">
            <v>100076041</v>
          </cell>
          <cell r="EA58">
            <v>54</v>
          </cell>
        </row>
        <row r="59">
          <cell r="CS59">
            <v>100089626</v>
          </cell>
          <cell r="CT59">
            <v>55</v>
          </cell>
          <cell r="DD59">
            <v>100083695</v>
          </cell>
          <cell r="DE59">
            <v>55</v>
          </cell>
          <cell r="DO59">
            <v>100097883</v>
          </cell>
          <cell r="DP59">
            <v>54.5</v>
          </cell>
          <cell r="DZ59">
            <v>100100424</v>
          </cell>
          <cell r="EA59">
            <v>55</v>
          </cell>
        </row>
        <row r="60">
          <cell r="CS60">
            <v>100053154</v>
          </cell>
          <cell r="CT60">
            <v>56</v>
          </cell>
          <cell r="DD60">
            <v>100090299</v>
          </cell>
          <cell r="DE60">
            <v>56</v>
          </cell>
          <cell r="DO60">
            <v>100086460</v>
          </cell>
          <cell r="DP60">
            <v>56</v>
          </cell>
          <cell r="DZ60">
            <v>100099874</v>
          </cell>
          <cell r="EA60">
            <v>56</v>
          </cell>
        </row>
        <row r="61">
          <cell r="CS61">
            <v>100099874</v>
          </cell>
          <cell r="CT61">
            <v>57</v>
          </cell>
          <cell r="DD61">
            <v>100091713</v>
          </cell>
          <cell r="DE61">
            <v>57</v>
          </cell>
          <cell r="DO61">
            <v>100065824</v>
          </cell>
          <cell r="DP61">
            <v>57</v>
          </cell>
          <cell r="DZ61">
            <v>100089935</v>
          </cell>
          <cell r="EA61">
            <v>57</v>
          </cell>
        </row>
        <row r="62">
          <cell r="CS62">
            <v>100124172</v>
          </cell>
          <cell r="CT62">
            <v>58</v>
          </cell>
          <cell r="DD62">
            <v>100058320</v>
          </cell>
          <cell r="DE62">
            <v>58</v>
          </cell>
          <cell r="DO62">
            <v>100086159</v>
          </cell>
          <cell r="DP62">
            <v>58</v>
          </cell>
          <cell r="DZ62">
            <v>100092436</v>
          </cell>
          <cell r="EA62">
            <v>58.5</v>
          </cell>
        </row>
        <row r="63">
          <cell r="CS63">
            <v>100101573</v>
          </cell>
          <cell r="CT63">
            <v>59</v>
          </cell>
          <cell r="DD63">
            <v>100080978</v>
          </cell>
          <cell r="DE63">
            <v>59</v>
          </cell>
          <cell r="DO63">
            <v>100059113</v>
          </cell>
          <cell r="DP63">
            <v>59</v>
          </cell>
          <cell r="DZ63">
            <v>100097191</v>
          </cell>
          <cell r="EA63">
            <v>58.5</v>
          </cell>
        </row>
        <row r="64">
          <cell r="CS64">
            <v>100092504</v>
          </cell>
          <cell r="CT64">
            <v>60</v>
          </cell>
          <cell r="DD64">
            <v>100066519</v>
          </cell>
          <cell r="DE64">
            <v>60</v>
          </cell>
          <cell r="DO64">
            <v>100066519</v>
          </cell>
          <cell r="DP64">
            <v>60</v>
          </cell>
          <cell r="DZ64">
            <v>100077803</v>
          </cell>
          <cell r="EA64">
            <v>60</v>
          </cell>
        </row>
        <row r="65">
          <cell r="CS65">
            <v>100130415</v>
          </cell>
          <cell r="CT65">
            <v>61</v>
          </cell>
          <cell r="DD65">
            <v>100102829</v>
          </cell>
          <cell r="DE65">
            <v>61</v>
          </cell>
          <cell r="DO65">
            <v>100087681</v>
          </cell>
          <cell r="DP65">
            <v>61</v>
          </cell>
          <cell r="DZ65">
            <v>100046908</v>
          </cell>
          <cell r="EA65">
            <v>61</v>
          </cell>
        </row>
        <row r="66">
          <cell r="CS66">
            <v>100100780</v>
          </cell>
          <cell r="CT66">
            <v>62</v>
          </cell>
          <cell r="DD66">
            <v>100116078</v>
          </cell>
          <cell r="DE66">
            <v>62</v>
          </cell>
          <cell r="DO66">
            <v>100058320</v>
          </cell>
          <cell r="DP66">
            <v>62</v>
          </cell>
          <cell r="DZ66">
            <v>100059113</v>
          </cell>
          <cell r="EA66">
            <v>62.5</v>
          </cell>
        </row>
        <row r="67">
          <cell r="CS67">
            <v>100090972</v>
          </cell>
          <cell r="CT67">
            <v>63</v>
          </cell>
          <cell r="DD67">
            <v>100080991</v>
          </cell>
          <cell r="DE67">
            <v>63</v>
          </cell>
          <cell r="DO67">
            <v>100083208</v>
          </cell>
          <cell r="DP67">
            <v>63</v>
          </cell>
          <cell r="DZ67">
            <v>100058320</v>
          </cell>
          <cell r="EA67">
            <v>62.5</v>
          </cell>
        </row>
        <row r="68">
          <cell r="CS68">
            <v>100086346</v>
          </cell>
          <cell r="CT68">
            <v>64</v>
          </cell>
          <cell r="DD68">
            <v>100093274</v>
          </cell>
          <cell r="DE68">
            <v>64</v>
          </cell>
          <cell r="DO68">
            <v>100101115</v>
          </cell>
          <cell r="DP68">
            <v>64</v>
          </cell>
          <cell r="DZ68">
            <v>100086773</v>
          </cell>
          <cell r="EA68">
            <v>64</v>
          </cell>
        </row>
        <row r="69">
          <cell r="CS69">
            <v>100099290</v>
          </cell>
          <cell r="CT69">
            <v>65</v>
          </cell>
          <cell r="DD69">
            <v>100102598</v>
          </cell>
          <cell r="DE69">
            <v>65</v>
          </cell>
          <cell r="DO69">
            <v>100092633</v>
          </cell>
          <cell r="DP69">
            <v>65</v>
          </cell>
          <cell r="DZ69">
            <v>100101596</v>
          </cell>
          <cell r="EA69">
            <v>65</v>
          </cell>
        </row>
        <row r="70">
          <cell r="CS70">
            <v>100083603</v>
          </cell>
          <cell r="CT70">
            <v>66</v>
          </cell>
          <cell r="DD70">
            <v>100083798</v>
          </cell>
          <cell r="DE70">
            <v>66</v>
          </cell>
          <cell r="DO70">
            <v>100116188</v>
          </cell>
          <cell r="DP70">
            <v>66</v>
          </cell>
          <cell r="DZ70">
            <v>100077970</v>
          </cell>
          <cell r="EA70">
            <v>66</v>
          </cell>
        </row>
        <row r="71">
          <cell r="CS71">
            <v>100094099</v>
          </cell>
          <cell r="CT71">
            <v>67</v>
          </cell>
          <cell r="DD71">
            <v>100130197</v>
          </cell>
          <cell r="DE71">
            <v>67</v>
          </cell>
          <cell r="DO71">
            <v>100099450</v>
          </cell>
          <cell r="DP71">
            <v>67</v>
          </cell>
          <cell r="DZ71">
            <v>100093555</v>
          </cell>
          <cell r="EA71">
            <v>67</v>
          </cell>
        </row>
        <row r="72">
          <cell r="CS72">
            <v>100096870</v>
          </cell>
          <cell r="CT72">
            <v>68</v>
          </cell>
          <cell r="DD72">
            <v>100086460</v>
          </cell>
          <cell r="DE72">
            <v>68</v>
          </cell>
          <cell r="DO72">
            <v>100081710</v>
          </cell>
          <cell r="DP72">
            <v>68</v>
          </cell>
          <cell r="DZ72">
            <v>100080198</v>
          </cell>
          <cell r="EA72">
            <v>68</v>
          </cell>
        </row>
        <row r="73">
          <cell r="CS73">
            <v>100086432</v>
          </cell>
          <cell r="CT73">
            <v>69</v>
          </cell>
          <cell r="DD73">
            <v>100091993</v>
          </cell>
          <cell r="DE73">
            <v>69</v>
          </cell>
          <cell r="DO73">
            <v>100083603</v>
          </cell>
          <cell r="DP73">
            <v>69</v>
          </cell>
          <cell r="DZ73">
            <v>100065824</v>
          </cell>
          <cell r="EA73">
            <v>69</v>
          </cell>
        </row>
        <row r="74">
          <cell r="CS74">
            <v>100074173</v>
          </cell>
          <cell r="CT74">
            <v>70</v>
          </cell>
          <cell r="DD74">
            <v>100117793</v>
          </cell>
          <cell r="DE74">
            <v>70</v>
          </cell>
          <cell r="DO74">
            <v>100090325</v>
          </cell>
          <cell r="DP74">
            <v>70</v>
          </cell>
          <cell r="DZ74">
            <v>100070966</v>
          </cell>
          <cell r="EA74">
            <v>70</v>
          </cell>
        </row>
        <row r="75">
          <cell r="CS75">
            <v>100078298</v>
          </cell>
          <cell r="CT75">
            <v>71</v>
          </cell>
          <cell r="DD75">
            <v>100090458</v>
          </cell>
          <cell r="DE75">
            <v>71</v>
          </cell>
          <cell r="DO75">
            <v>100119201</v>
          </cell>
          <cell r="DP75">
            <v>71</v>
          </cell>
          <cell r="DZ75">
            <v>110011618</v>
          </cell>
          <cell r="EA75">
            <v>71</v>
          </cell>
        </row>
        <row r="76">
          <cell r="CS76">
            <v>100091186</v>
          </cell>
          <cell r="CT76">
            <v>72</v>
          </cell>
          <cell r="DD76">
            <v>100078639</v>
          </cell>
          <cell r="DE76">
            <v>72</v>
          </cell>
          <cell r="DO76">
            <v>100119420</v>
          </cell>
          <cell r="DP76">
            <v>72</v>
          </cell>
          <cell r="DZ76">
            <v>100087887</v>
          </cell>
          <cell r="EA76">
            <v>72</v>
          </cell>
        </row>
        <row r="77">
          <cell r="CS77">
            <v>100117529</v>
          </cell>
          <cell r="CT77">
            <v>73</v>
          </cell>
          <cell r="DD77">
            <v>100096255</v>
          </cell>
          <cell r="DE77">
            <v>73</v>
          </cell>
          <cell r="DO77">
            <v>100080710</v>
          </cell>
          <cell r="DP77">
            <v>73</v>
          </cell>
          <cell r="DZ77">
            <v>100089604</v>
          </cell>
          <cell r="EA77">
            <v>73</v>
          </cell>
        </row>
        <row r="78">
          <cell r="CS78">
            <v>100091713</v>
          </cell>
          <cell r="CT78">
            <v>74</v>
          </cell>
          <cell r="DD78">
            <v>100083258</v>
          </cell>
          <cell r="DE78">
            <v>74</v>
          </cell>
          <cell r="DO78">
            <v>100101061</v>
          </cell>
          <cell r="DP78">
            <v>74</v>
          </cell>
          <cell r="DZ78">
            <v>100093246</v>
          </cell>
          <cell r="EA78">
            <v>74</v>
          </cell>
        </row>
        <row r="79">
          <cell r="CS79">
            <v>100117917</v>
          </cell>
          <cell r="CT79">
            <v>75</v>
          </cell>
          <cell r="DD79">
            <v>100100424</v>
          </cell>
          <cell r="DE79">
            <v>75</v>
          </cell>
          <cell r="DO79">
            <v>100098805</v>
          </cell>
          <cell r="DP79">
            <v>75</v>
          </cell>
          <cell r="DZ79">
            <v>100083181</v>
          </cell>
          <cell r="EA79">
            <v>75</v>
          </cell>
        </row>
        <row r="80">
          <cell r="CS80">
            <v>100116868</v>
          </cell>
          <cell r="CT80">
            <v>76</v>
          </cell>
          <cell r="DD80">
            <v>100085697</v>
          </cell>
          <cell r="DE80">
            <v>76</v>
          </cell>
          <cell r="DO80">
            <v>100091993</v>
          </cell>
          <cell r="DP80">
            <v>76</v>
          </cell>
          <cell r="DZ80">
            <v>100117529</v>
          </cell>
          <cell r="EA80">
            <v>76</v>
          </cell>
        </row>
        <row r="81">
          <cell r="CS81">
            <v>100101821</v>
          </cell>
          <cell r="CT81">
            <v>77</v>
          </cell>
          <cell r="DD81">
            <v>100092633</v>
          </cell>
          <cell r="DE81">
            <v>77</v>
          </cell>
          <cell r="DO81">
            <v>100094502</v>
          </cell>
          <cell r="DP81">
            <v>77</v>
          </cell>
          <cell r="DZ81">
            <v>100094009</v>
          </cell>
          <cell r="EA81">
            <v>77.5</v>
          </cell>
        </row>
        <row r="82">
          <cell r="CS82">
            <v>100072937</v>
          </cell>
          <cell r="CT82">
            <v>78</v>
          </cell>
          <cell r="DD82">
            <v>100097551</v>
          </cell>
          <cell r="DE82">
            <v>78</v>
          </cell>
          <cell r="DO82">
            <v>100092436</v>
          </cell>
          <cell r="DP82">
            <v>78</v>
          </cell>
          <cell r="DZ82">
            <v>100084353</v>
          </cell>
          <cell r="EA82">
            <v>77.5</v>
          </cell>
        </row>
        <row r="83">
          <cell r="CS83">
            <v>100080371</v>
          </cell>
          <cell r="CT83">
            <v>79</v>
          </cell>
          <cell r="DD83">
            <v>100090761</v>
          </cell>
          <cell r="DE83">
            <v>79</v>
          </cell>
          <cell r="DO83">
            <v>100091158</v>
          </cell>
          <cell r="DP83">
            <v>79</v>
          </cell>
          <cell r="DZ83">
            <v>100066519</v>
          </cell>
          <cell r="EA83">
            <v>79</v>
          </cell>
        </row>
        <row r="84">
          <cell r="CS84">
            <v>100117482</v>
          </cell>
          <cell r="CT84">
            <v>80</v>
          </cell>
          <cell r="DD84">
            <v>100101061</v>
          </cell>
          <cell r="DE84">
            <v>80</v>
          </cell>
          <cell r="DO84">
            <v>100099874</v>
          </cell>
          <cell r="DP84">
            <v>80</v>
          </cell>
          <cell r="DZ84">
            <v>100074173</v>
          </cell>
          <cell r="EA84">
            <v>80</v>
          </cell>
        </row>
        <row r="85">
          <cell r="CS85">
            <v>100131231</v>
          </cell>
          <cell r="CT85">
            <v>81</v>
          </cell>
          <cell r="DD85">
            <v>100059473</v>
          </cell>
          <cell r="DE85">
            <v>81</v>
          </cell>
          <cell r="DO85">
            <v>100128794</v>
          </cell>
          <cell r="DP85">
            <v>81</v>
          </cell>
          <cell r="DZ85">
            <v>100085697</v>
          </cell>
          <cell r="EA85">
            <v>81</v>
          </cell>
        </row>
        <row r="86">
          <cell r="CS86">
            <v>100091158</v>
          </cell>
          <cell r="CT86">
            <v>82</v>
          </cell>
          <cell r="DD86">
            <v>100101056</v>
          </cell>
          <cell r="DE86">
            <v>82</v>
          </cell>
          <cell r="DO86">
            <v>100094370</v>
          </cell>
          <cell r="DP86">
            <v>82</v>
          </cell>
          <cell r="DZ86">
            <v>100100733</v>
          </cell>
          <cell r="EA86">
            <v>82.5</v>
          </cell>
        </row>
        <row r="87">
          <cell r="CS87">
            <v>100101699</v>
          </cell>
          <cell r="CT87">
            <v>83</v>
          </cell>
          <cell r="DD87">
            <v>100090316</v>
          </cell>
          <cell r="DE87">
            <v>83</v>
          </cell>
          <cell r="DO87">
            <v>100095746</v>
          </cell>
          <cell r="DP87">
            <v>83</v>
          </cell>
          <cell r="DZ87">
            <v>100083603</v>
          </cell>
          <cell r="EA87">
            <v>82.5</v>
          </cell>
        </row>
        <row r="88">
          <cell r="CS88">
            <v>100118916</v>
          </cell>
          <cell r="CT88">
            <v>84.5</v>
          </cell>
          <cell r="DD88">
            <v>100093545</v>
          </cell>
          <cell r="DE88">
            <v>84</v>
          </cell>
          <cell r="DO88">
            <v>100116078</v>
          </cell>
          <cell r="DP88">
            <v>84</v>
          </cell>
          <cell r="DZ88">
            <v>100128234</v>
          </cell>
          <cell r="EA88">
            <v>84.5</v>
          </cell>
        </row>
        <row r="89">
          <cell r="CS89">
            <v>100128135</v>
          </cell>
          <cell r="CT89">
            <v>84.5</v>
          </cell>
          <cell r="DD89">
            <v>100128550</v>
          </cell>
          <cell r="DE89">
            <v>85</v>
          </cell>
          <cell r="DO89">
            <v>100117424</v>
          </cell>
          <cell r="DP89">
            <v>85</v>
          </cell>
          <cell r="DZ89">
            <v>100101115</v>
          </cell>
          <cell r="EA89">
            <v>84.5</v>
          </cell>
        </row>
        <row r="90">
          <cell r="CS90">
            <v>100065824</v>
          </cell>
          <cell r="CT90">
            <v>86</v>
          </cell>
          <cell r="DD90">
            <v>100080598</v>
          </cell>
          <cell r="DE90">
            <v>86</v>
          </cell>
          <cell r="DO90">
            <v>100119608</v>
          </cell>
          <cell r="DP90">
            <v>86</v>
          </cell>
          <cell r="DZ90">
            <v>100094099</v>
          </cell>
          <cell r="EA90">
            <v>86</v>
          </cell>
        </row>
        <row r="91">
          <cell r="CS91">
            <v>100087887</v>
          </cell>
          <cell r="CT91">
            <v>87.5</v>
          </cell>
          <cell r="DD91">
            <v>100085998</v>
          </cell>
          <cell r="DE91">
            <v>87</v>
          </cell>
          <cell r="DO91">
            <v>100059473</v>
          </cell>
          <cell r="DP91">
            <v>87</v>
          </cell>
          <cell r="DZ91">
            <v>100091713</v>
          </cell>
          <cell r="EA91">
            <v>87</v>
          </cell>
        </row>
        <row r="92">
          <cell r="CS92">
            <v>100134021</v>
          </cell>
          <cell r="CT92">
            <v>87.5</v>
          </cell>
          <cell r="DD92">
            <v>100091186</v>
          </cell>
          <cell r="DE92">
            <v>88</v>
          </cell>
          <cell r="DO92">
            <v>100090458</v>
          </cell>
          <cell r="DP92">
            <v>88</v>
          </cell>
          <cell r="DZ92">
            <v>100080710</v>
          </cell>
          <cell r="EA92">
            <v>88</v>
          </cell>
        </row>
        <row r="93">
          <cell r="CS93">
            <v>100093798</v>
          </cell>
          <cell r="CT93">
            <v>89.5</v>
          </cell>
          <cell r="DD93">
            <v>100084556</v>
          </cell>
          <cell r="DE93">
            <v>89</v>
          </cell>
          <cell r="DO93">
            <v>100124681</v>
          </cell>
          <cell r="DP93">
            <v>89</v>
          </cell>
          <cell r="DZ93">
            <v>100124172</v>
          </cell>
          <cell r="EA93">
            <v>89</v>
          </cell>
        </row>
        <row r="94">
          <cell r="CS94">
            <v>100124788</v>
          </cell>
          <cell r="CT94">
            <v>89.5</v>
          </cell>
          <cell r="DD94">
            <v>100101573</v>
          </cell>
          <cell r="DE94">
            <v>90</v>
          </cell>
          <cell r="DO94">
            <v>100096870</v>
          </cell>
          <cell r="DP94">
            <v>90</v>
          </cell>
          <cell r="DZ94">
            <v>100093651</v>
          </cell>
          <cell r="EA94">
            <v>90</v>
          </cell>
        </row>
        <row r="95">
          <cell r="CS95">
            <v>100093323</v>
          </cell>
          <cell r="CT95">
            <v>91</v>
          </cell>
          <cell r="DD95">
            <v>100086159</v>
          </cell>
          <cell r="DE95">
            <v>91</v>
          </cell>
          <cell r="DO95">
            <v>100094054</v>
          </cell>
          <cell r="DP95">
            <v>91.5</v>
          </cell>
          <cell r="DZ95">
            <v>100101548</v>
          </cell>
          <cell r="EA95">
            <v>91</v>
          </cell>
        </row>
        <row r="96">
          <cell r="CS96">
            <v>100097123</v>
          </cell>
          <cell r="CT96">
            <v>92</v>
          </cell>
          <cell r="DD96">
            <v>100100437</v>
          </cell>
          <cell r="DE96">
            <v>92</v>
          </cell>
          <cell r="DO96">
            <v>100125762</v>
          </cell>
          <cell r="DP96">
            <v>91.5</v>
          </cell>
          <cell r="DZ96">
            <v>100085998</v>
          </cell>
          <cell r="EA96">
            <v>92</v>
          </cell>
        </row>
        <row r="97">
          <cell r="CS97">
            <v>100131582</v>
          </cell>
          <cell r="CT97">
            <v>93.5</v>
          </cell>
          <cell r="DD97">
            <v>100091158</v>
          </cell>
          <cell r="DE97">
            <v>93</v>
          </cell>
          <cell r="DZ97">
            <v>100131017</v>
          </cell>
          <cell r="EA97">
            <v>93</v>
          </cell>
        </row>
        <row r="98">
          <cell r="CS98">
            <v>100124497</v>
          </cell>
          <cell r="CT98">
            <v>93.5</v>
          </cell>
          <cell r="DD98">
            <v>100093651</v>
          </cell>
          <cell r="DE98">
            <v>94</v>
          </cell>
          <cell r="DZ98">
            <v>100097636</v>
          </cell>
          <cell r="EA98">
            <v>94</v>
          </cell>
        </row>
        <row r="99">
          <cell r="CS99">
            <v>100133823</v>
          </cell>
          <cell r="CT99">
            <v>95</v>
          </cell>
          <cell r="DD99">
            <v>100119604</v>
          </cell>
          <cell r="DE99">
            <v>95</v>
          </cell>
          <cell r="DZ99">
            <v>100086432</v>
          </cell>
          <cell r="EA99">
            <v>95</v>
          </cell>
        </row>
        <row r="100">
          <cell r="CS100">
            <v>100094054</v>
          </cell>
          <cell r="CT100">
            <v>96</v>
          </cell>
          <cell r="DD100">
            <v>100087532</v>
          </cell>
          <cell r="DE100">
            <v>96</v>
          </cell>
          <cell r="DZ100">
            <v>100094502</v>
          </cell>
          <cell r="EA100">
            <v>96</v>
          </cell>
        </row>
        <row r="101">
          <cell r="CS101">
            <v>100131946</v>
          </cell>
          <cell r="CT101">
            <v>97.5</v>
          </cell>
          <cell r="DD101">
            <v>100081710</v>
          </cell>
          <cell r="DE101">
            <v>97</v>
          </cell>
          <cell r="DZ101">
            <v>100098438</v>
          </cell>
          <cell r="EA101">
            <v>97</v>
          </cell>
        </row>
        <row r="102">
          <cell r="CS102">
            <v>100125659</v>
          </cell>
          <cell r="CT102">
            <v>97.5</v>
          </cell>
          <cell r="DD102">
            <v>100080952</v>
          </cell>
          <cell r="DE102">
            <v>98.5</v>
          </cell>
          <cell r="DZ102">
            <v>100091158</v>
          </cell>
          <cell r="EA102">
            <v>98</v>
          </cell>
        </row>
        <row r="103">
          <cell r="CS103">
            <v>100087673</v>
          </cell>
          <cell r="CT103">
            <v>99.5</v>
          </cell>
          <cell r="DD103">
            <v>100086520</v>
          </cell>
          <cell r="DE103">
            <v>98.5</v>
          </cell>
          <cell r="DZ103">
            <v>100098184</v>
          </cell>
          <cell r="EA103">
            <v>99</v>
          </cell>
        </row>
        <row r="104">
          <cell r="CS104">
            <v>100126086</v>
          </cell>
          <cell r="CT104">
            <v>99.5</v>
          </cell>
          <cell r="DD104">
            <v>100099973</v>
          </cell>
          <cell r="DE104">
            <v>100</v>
          </cell>
          <cell r="DZ104">
            <v>100117285</v>
          </cell>
          <cell r="EA104">
            <v>100</v>
          </cell>
        </row>
        <row r="105">
          <cell r="CS105">
            <v>100099450</v>
          </cell>
          <cell r="CT105">
            <v>101</v>
          </cell>
          <cell r="DD105">
            <v>100094009</v>
          </cell>
          <cell r="DE105">
            <v>101</v>
          </cell>
          <cell r="DZ105">
            <v>100089028</v>
          </cell>
          <cell r="EA105">
            <v>101</v>
          </cell>
        </row>
        <row r="106">
          <cell r="CS106">
            <v>100130489</v>
          </cell>
          <cell r="CT106">
            <v>102</v>
          </cell>
          <cell r="DD106">
            <v>100090325</v>
          </cell>
          <cell r="DE106">
            <v>102.5</v>
          </cell>
          <cell r="DZ106">
            <v>100118613</v>
          </cell>
          <cell r="EA106">
            <v>102</v>
          </cell>
        </row>
        <row r="107">
          <cell r="CS107">
            <v>100128817</v>
          </cell>
          <cell r="CT107">
            <v>103</v>
          </cell>
          <cell r="DD107">
            <v>100072937</v>
          </cell>
          <cell r="DE107">
            <v>102.5</v>
          </cell>
          <cell r="DZ107">
            <v>100094583</v>
          </cell>
          <cell r="EA107">
            <v>103</v>
          </cell>
        </row>
        <row r="108">
          <cell r="CS108">
            <v>100119209</v>
          </cell>
          <cell r="CT108">
            <v>104</v>
          </cell>
          <cell r="DD108">
            <v>100126086</v>
          </cell>
          <cell r="DE108">
            <v>104</v>
          </cell>
          <cell r="DZ108">
            <v>100092633</v>
          </cell>
          <cell r="EA108">
            <v>104</v>
          </cell>
        </row>
        <row r="109">
          <cell r="CS109">
            <v>100100090</v>
          </cell>
          <cell r="CT109">
            <v>105</v>
          </cell>
          <cell r="DD109">
            <v>100078984</v>
          </cell>
          <cell r="DE109">
            <v>105</v>
          </cell>
          <cell r="DZ109">
            <v>100041897</v>
          </cell>
          <cell r="EA109">
            <v>105</v>
          </cell>
        </row>
        <row r="110">
          <cell r="CS110">
            <v>100099778</v>
          </cell>
          <cell r="CT110">
            <v>106</v>
          </cell>
          <cell r="DD110">
            <v>100116570</v>
          </cell>
          <cell r="DE110">
            <v>106</v>
          </cell>
          <cell r="DZ110">
            <v>100081710</v>
          </cell>
          <cell r="EA110">
            <v>106</v>
          </cell>
        </row>
        <row r="111">
          <cell r="CS111">
            <v>100081319</v>
          </cell>
          <cell r="CT111">
            <v>107</v>
          </cell>
          <cell r="DD111">
            <v>100091798</v>
          </cell>
          <cell r="DE111">
            <v>107</v>
          </cell>
          <cell r="DZ111">
            <v>100131946</v>
          </cell>
          <cell r="EA111">
            <v>107</v>
          </cell>
        </row>
        <row r="112">
          <cell r="CS112">
            <v>100099125</v>
          </cell>
          <cell r="CT112">
            <v>108</v>
          </cell>
          <cell r="DD112">
            <v>100093323</v>
          </cell>
          <cell r="DE112">
            <v>108</v>
          </cell>
          <cell r="DZ112">
            <v>100096870</v>
          </cell>
          <cell r="EA112">
            <v>108</v>
          </cell>
        </row>
        <row r="113">
          <cell r="CS113">
            <v>100133388</v>
          </cell>
          <cell r="CT113">
            <v>109</v>
          </cell>
          <cell r="DD113">
            <v>900129002</v>
          </cell>
          <cell r="DE113">
            <v>109</v>
          </cell>
          <cell r="DZ113">
            <v>100116071</v>
          </cell>
          <cell r="EA113">
            <v>109.5</v>
          </cell>
        </row>
        <row r="114">
          <cell r="CS114">
            <v>100116071</v>
          </cell>
          <cell r="CT114">
            <v>110</v>
          </cell>
          <cell r="DD114">
            <v>100083603</v>
          </cell>
          <cell r="DE114">
            <v>110</v>
          </cell>
          <cell r="DZ114">
            <v>100092504</v>
          </cell>
          <cell r="EA114">
            <v>109.5</v>
          </cell>
        </row>
        <row r="115">
          <cell r="CS115">
            <v>100100505</v>
          </cell>
          <cell r="CT115">
            <v>111</v>
          </cell>
          <cell r="DD115">
            <v>100097548</v>
          </cell>
          <cell r="DE115">
            <v>111</v>
          </cell>
          <cell r="DZ115">
            <v>100097784</v>
          </cell>
          <cell r="EA115">
            <v>111</v>
          </cell>
        </row>
        <row r="116">
          <cell r="CS116">
            <v>100090458</v>
          </cell>
          <cell r="CT116">
            <v>112</v>
          </cell>
          <cell r="DD116">
            <v>100087673</v>
          </cell>
          <cell r="DE116">
            <v>112</v>
          </cell>
          <cell r="DZ116">
            <v>100124497</v>
          </cell>
          <cell r="EA116">
            <v>112.5</v>
          </cell>
        </row>
        <row r="117">
          <cell r="CS117">
            <v>100127687</v>
          </cell>
          <cell r="CT117">
            <v>113</v>
          </cell>
          <cell r="DD117">
            <v>100079625</v>
          </cell>
          <cell r="DE117">
            <v>113</v>
          </cell>
          <cell r="DZ117">
            <v>100117286</v>
          </cell>
          <cell r="EA117">
            <v>112.5</v>
          </cell>
        </row>
        <row r="118">
          <cell r="CS118">
            <v>100134343</v>
          </cell>
          <cell r="CT118">
            <v>114</v>
          </cell>
          <cell r="DD118">
            <v>100084353</v>
          </cell>
          <cell r="DE118">
            <v>114</v>
          </cell>
          <cell r="DZ118">
            <v>100101289</v>
          </cell>
          <cell r="EA118">
            <v>114.5</v>
          </cell>
        </row>
        <row r="119">
          <cell r="CS119">
            <v>100128550</v>
          </cell>
          <cell r="CT119">
            <v>115.5</v>
          </cell>
          <cell r="DD119">
            <v>100125659</v>
          </cell>
          <cell r="DE119">
            <v>115.5</v>
          </cell>
          <cell r="DZ119">
            <v>100097917</v>
          </cell>
          <cell r="EA119">
            <v>114.5</v>
          </cell>
        </row>
        <row r="120">
          <cell r="CS120">
            <v>100101115</v>
          </cell>
          <cell r="CT120">
            <v>115.5</v>
          </cell>
          <cell r="DD120">
            <v>100094054</v>
          </cell>
          <cell r="DE120">
            <v>115.5</v>
          </cell>
          <cell r="DZ120">
            <v>100063876</v>
          </cell>
          <cell r="EA120">
            <v>116</v>
          </cell>
        </row>
        <row r="121">
          <cell r="CS121">
            <v>100097141</v>
          </cell>
          <cell r="CT121">
            <v>117</v>
          </cell>
          <cell r="DD121">
            <v>100096870</v>
          </cell>
          <cell r="DE121">
            <v>117.5</v>
          </cell>
          <cell r="DZ121">
            <v>100086346</v>
          </cell>
          <cell r="EA121">
            <v>117.5</v>
          </cell>
        </row>
        <row r="122">
          <cell r="CS122">
            <v>100097587</v>
          </cell>
          <cell r="CT122">
            <v>118</v>
          </cell>
          <cell r="DD122">
            <v>100124172</v>
          </cell>
          <cell r="DE122">
            <v>117.5</v>
          </cell>
          <cell r="DZ122">
            <v>100084908</v>
          </cell>
          <cell r="EA122">
            <v>117.5</v>
          </cell>
        </row>
        <row r="123">
          <cell r="CS123">
            <v>100102823</v>
          </cell>
          <cell r="CT123">
            <v>119</v>
          </cell>
          <cell r="DD123">
            <v>100101144</v>
          </cell>
          <cell r="DE123">
            <v>119</v>
          </cell>
          <cell r="DZ123">
            <v>100097123</v>
          </cell>
          <cell r="EA123">
            <v>119.25</v>
          </cell>
        </row>
        <row r="124">
          <cell r="CS124">
            <v>100131454</v>
          </cell>
          <cell r="CT124">
            <v>120</v>
          </cell>
          <cell r="DD124">
            <v>100090834</v>
          </cell>
          <cell r="DE124">
            <v>120</v>
          </cell>
          <cell r="DZ124">
            <v>100093545</v>
          </cell>
          <cell r="EA124">
            <v>119.25</v>
          </cell>
        </row>
        <row r="125">
          <cell r="CS125">
            <v>100125681</v>
          </cell>
          <cell r="CT125">
            <v>121</v>
          </cell>
          <cell r="DD125">
            <v>100097191</v>
          </cell>
          <cell r="DE125">
            <v>121</v>
          </cell>
          <cell r="DZ125">
            <v>100090458</v>
          </cell>
          <cell r="EA125">
            <v>119.25</v>
          </cell>
        </row>
        <row r="126">
          <cell r="CS126">
            <v>100132780</v>
          </cell>
          <cell r="CT126">
            <v>122.5</v>
          </cell>
          <cell r="DD126">
            <v>100092436</v>
          </cell>
          <cell r="DE126">
            <v>122</v>
          </cell>
          <cell r="DZ126">
            <v>100087673</v>
          </cell>
          <cell r="EA126">
            <v>119.25</v>
          </cell>
        </row>
        <row r="127">
          <cell r="CS127">
            <v>100089436</v>
          </cell>
          <cell r="CT127">
            <v>122.5</v>
          </cell>
          <cell r="DD127">
            <v>100084071</v>
          </cell>
          <cell r="DE127">
            <v>123</v>
          </cell>
          <cell r="DZ127">
            <v>100097082</v>
          </cell>
          <cell r="EA127">
            <v>123</v>
          </cell>
        </row>
        <row r="128">
          <cell r="CS128">
            <v>100085697</v>
          </cell>
          <cell r="CT128">
            <v>124</v>
          </cell>
          <cell r="DD128">
            <v>100081183</v>
          </cell>
          <cell r="DE128">
            <v>124.5</v>
          </cell>
          <cell r="DZ128">
            <v>100101409</v>
          </cell>
          <cell r="EA128">
            <v>124</v>
          </cell>
        </row>
        <row r="129">
          <cell r="CS129">
            <v>100101568</v>
          </cell>
          <cell r="CT129">
            <v>125</v>
          </cell>
          <cell r="DD129">
            <v>100116708</v>
          </cell>
          <cell r="DE129">
            <v>124.5</v>
          </cell>
          <cell r="DZ129">
            <v>100098805</v>
          </cell>
          <cell r="EA129">
            <v>125</v>
          </cell>
        </row>
        <row r="130">
          <cell r="CS130">
            <v>100117729</v>
          </cell>
          <cell r="CT130">
            <v>126</v>
          </cell>
          <cell r="DD130">
            <v>100100505</v>
          </cell>
          <cell r="DE130">
            <v>126</v>
          </cell>
          <cell r="DZ130">
            <v>100084860</v>
          </cell>
          <cell r="EA130">
            <v>126</v>
          </cell>
        </row>
        <row r="131">
          <cell r="CS131">
            <v>100127569</v>
          </cell>
          <cell r="CT131">
            <v>127</v>
          </cell>
          <cell r="DD131">
            <v>100086388</v>
          </cell>
          <cell r="DE131">
            <v>127</v>
          </cell>
          <cell r="DZ131">
            <v>100095746</v>
          </cell>
          <cell r="EA131">
            <v>127</v>
          </cell>
        </row>
        <row r="132">
          <cell r="CS132">
            <v>100125859</v>
          </cell>
          <cell r="CT132">
            <v>128.5</v>
          </cell>
          <cell r="DD132">
            <v>100116071</v>
          </cell>
          <cell r="DE132">
            <v>128</v>
          </cell>
          <cell r="DZ132">
            <v>100099290</v>
          </cell>
          <cell r="EA132">
            <v>128</v>
          </cell>
        </row>
        <row r="133">
          <cell r="CS133">
            <v>100097793</v>
          </cell>
          <cell r="CT133">
            <v>128.5</v>
          </cell>
          <cell r="DD133">
            <v>100124788</v>
          </cell>
          <cell r="DE133">
            <v>129</v>
          </cell>
          <cell r="DZ133">
            <v>100076882</v>
          </cell>
          <cell r="EA133">
            <v>129</v>
          </cell>
        </row>
        <row r="134">
          <cell r="CS134">
            <v>100128334</v>
          </cell>
          <cell r="CT134">
            <v>130</v>
          </cell>
          <cell r="DD134">
            <v>100125762</v>
          </cell>
          <cell r="DE134">
            <v>130</v>
          </cell>
          <cell r="DZ134">
            <v>100128550</v>
          </cell>
          <cell r="EA134">
            <v>130</v>
          </cell>
        </row>
        <row r="135">
          <cell r="CS135">
            <v>100131240</v>
          </cell>
          <cell r="CT135">
            <v>131</v>
          </cell>
          <cell r="DZ135">
            <v>100131295</v>
          </cell>
          <cell r="EA135">
            <v>131</v>
          </cell>
        </row>
        <row r="136">
          <cell r="CS136">
            <v>100097177</v>
          </cell>
          <cell r="CT136">
            <v>132</v>
          </cell>
          <cell r="DZ136">
            <v>100116004</v>
          </cell>
          <cell r="EA136">
            <v>132</v>
          </cell>
        </row>
        <row r="137">
          <cell r="CS137">
            <v>100132583</v>
          </cell>
          <cell r="CT137">
            <v>133</v>
          </cell>
          <cell r="DZ137">
            <v>100125121</v>
          </cell>
          <cell r="EA137">
            <v>133.5</v>
          </cell>
        </row>
        <row r="138">
          <cell r="CS138">
            <v>0</v>
          </cell>
          <cell r="CT138">
            <v>0</v>
          </cell>
          <cell r="DZ138">
            <v>100078984</v>
          </cell>
          <cell r="EA138">
            <v>133.5</v>
          </cell>
        </row>
        <row r="139">
          <cell r="CS139">
            <v>0</v>
          </cell>
          <cell r="CT139">
            <v>0</v>
          </cell>
          <cell r="DZ139">
            <v>100116078</v>
          </cell>
          <cell r="EA139">
            <v>135</v>
          </cell>
        </row>
        <row r="140">
          <cell r="CS140">
            <v>0</v>
          </cell>
          <cell r="CT140">
            <v>0</v>
          </cell>
          <cell r="DZ140">
            <v>100127530</v>
          </cell>
          <cell r="EA140">
            <v>136.5</v>
          </cell>
        </row>
        <row r="141">
          <cell r="CS141">
            <v>0</v>
          </cell>
          <cell r="CT141">
            <v>0</v>
          </cell>
          <cell r="DZ141">
            <v>100099973</v>
          </cell>
          <cell r="EA141">
            <v>136.5</v>
          </cell>
        </row>
        <row r="142">
          <cell r="CS142">
            <v>0</v>
          </cell>
          <cell r="CT142">
            <v>0</v>
          </cell>
          <cell r="DZ142">
            <v>100129804</v>
          </cell>
          <cell r="EA142">
            <v>138</v>
          </cell>
        </row>
        <row r="143">
          <cell r="CS143">
            <v>0</v>
          </cell>
          <cell r="CT143">
            <v>0</v>
          </cell>
          <cell r="DZ143">
            <v>100101699</v>
          </cell>
          <cell r="EA143">
            <v>139</v>
          </cell>
        </row>
        <row r="144">
          <cell r="CS144">
            <v>0</v>
          </cell>
          <cell r="CT144">
            <v>0</v>
          </cell>
          <cell r="DZ144">
            <v>100124367</v>
          </cell>
          <cell r="EA144">
            <v>140</v>
          </cell>
        </row>
        <row r="145">
          <cell r="CS145">
            <v>0</v>
          </cell>
          <cell r="CT145">
            <v>0</v>
          </cell>
          <cell r="DZ145">
            <v>100128334</v>
          </cell>
          <cell r="EA145">
            <v>141</v>
          </cell>
        </row>
        <row r="146">
          <cell r="CS146">
            <v>0</v>
          </cell>
          <cell r="CT146">
            <v>0</v>
          </cell>
          <cell r="DZ146">
            <v>100093867</v>
          </cell>
          <cell r="EA146">
            <v>142.5</v>
          </cell>
        </row>
        <row r="147">
          <cell r="CS147">
            <v>0</v>
          </cell>
          <cell r="CT147">
            <v>0</v>
          </cell>
          <cell r="DZ147">
            <v>100090706</v>
          </cell>
          <cell r="EA147">
            <v>142.5</v>
          </cell>
        </row>
        <row r="148">
          <cell r="CS148">
            <v>0</v>
          </cell>
          <cell r="CT148">
            <v>0</v>
          </cell>
          <cell r="DZ148">
            <v>100130489</v>
          </cell>
          <cell r="EA148">
            <v>144</v>
          </cell>
        </row>
        <row r="149">
          <cell r="CS149">
            <v>0</v>
          </cell>
          <cell r="CT149">
            <v>0</v>
          </cell>
          <cell r="DZ149">
            <v>100127569</v>
          </cell>
          <cell r="EA149">
            <v>145</v>
          </cell>
        </row>
        <row r="150">
          <cell r="CS150">
            <v>0</v>
          </cell>
          <cell r="CT150">
            <v>0</v>
          </cell>
          <cell r="DZ150">
            <v>100094840</v>
          </cell>
          <cell r="EA150">
            <v>146</v>
          </cell>
        </row>
        <row r="151">
          <cell r="CS151">
            <v>0</v>
          </cell>
          <cell r="CT151">
            <v>0</v>
          </cell>
          <cell r="DZ151">
            <v>100119608</v>
          </cell>
          <cell r="EA151">
            <v>147</v>
          </cell>
        </row>
        <row r="152">
          <cell r="CS152">
            <v>0</v>
          </cell>
          <cell r="CT152">
            <v>0</v>
          </cell>
          <cell r="DZ152">
            <v>100092664</v>
          </cell>
          <cell r="EA152">
            <v>148</v>
          </cell>
        </row>
        <row r="153">
          <cell r="CS153">
            <v>0</v>
          </cell>
          <cell r="CT153">
            <v>0</v>
          </cell>
          <cell r="DZ153">
            <v>100130719</v>
          </cell>
          <cell r="EA153">
            <v>149.33000000000001</v>
          </cell>
        </row>
        <row r="154">
          <cell r="CS154">
            <v>0</v>
          </cell>
          <cell r="CT154">
            <v>0</v>
          </cell>
          <cell r="DZ154">
            <v>100128649</v>
          </cell>
          <cell r="EA154">
            <v>149.33000000000001</v>
          </cell>
        </row>
        <row r="155">
          <cell r="CS155">
            <v>0</v>
          </cell>
          <cell r="CT155">
            <v>0</v>
          </cell>
          <cell r="DZ155">
            <v>100093274</v>
          </cell>
          <cell r="EA155">
            <v>149.33000000000001</v>
          </cell>
        </row>
        <row r="156">
          <cell r="CS156">
            <v>0</v>
          </cell>
          <cell r="CT156">
            <v>0</v>
          </cell>
          <cell r="DZ156">
            <v>100125762</v>
          </cell>
          <cell r="EA156">
            <v>152.5</v>
          </cell>
        </row>
        <row r="157">
          <cell r="CS157">
            <v>0</v>
          </cell>
          <cell r="CT157">
            <v>0</v>
          </cell>
          <cell r="DZ157">
            <v>100117482</v>
          </cell>
          <cell r="EA157">
            <v>152.5</v>
          </cell>
        </row>
        <row r="158">
          <cell r="CS158">
            <v>0</v>
          </cell>
          <cell r="CT158">
            <v>0</v>
          </cell>
          <cell r="DZ158">
            <v>100094270</v>
          </cell>
          <cell r="EA158">
            <v>154</v>
          </cell>
        </row>
        <row r="159">
          <cell r="CS159">
            <v>0</v>
          </cell>
          <cell r="CT159">
            <v>0</v>
          </cell>
          <cell r="DZ159">
            <v>100117932</v>
          </cell>
          <cell r="EA159">
            <v>155</v>
          </cell>
        </row>
        <row r="160">
          <cell r="CS160">
            <v>0</v>
          </cell>
          <cell r="CT160">
            <v>0</v>
          </cell>
          <cell r="DZ160">
            <v>100131390</v>
          </cell>
          <cell r="EA160">
            <v>156.5</v>
          </cell>
        </row>
        <row r="161">
          <cell r="CS161">
            <v>0</v>
          </cell>
          <cell r="CT161">
            <v>0</v>
          </cell>
          <cell r="DZ161">
            <v>100126629</v>
          </cell>
          <cell r="EA161">
            <v>156.5</v>
          </cell>
        </row>
        <row r="162">
          <cell r="CS162">
            <v>0</v>
          </cell>
          <cell r="CT162">
            <v>0</v>
          </cell>
          <cell r="DZ162">
            <v>100118310</v>
          </cell>
          <cell r="EA162">
            <v>158.5</v>
          </cell>
        </row>
        <row r="163">
          <cell r="CS163">
            <v>0</v>
          </cell>
          <cell r="CT163">
            <v>0</v>
          </cell>
          <cell r="DZ163">
            <v>100099909</v>
          </cell>
          <cell r="EA163">
            <v>158.5</v>
          </cell>
        </row>
        <row r="164">
          <cell r="CS164">
            <v>0</v>
          </cell>
          <cell r="CT164">
            <v>0</v>
          </cell>
          <cell r="DZ164">
            <v>100091369</v>
          </cell>
          <cell r="EA164">
            <v>160</v>
          </cell>
        </row>
        <row r="165">
          <cell r="CS165">
            <v>0</v>
          </cell>
          <cell r="CT165">
            <v>0</v>
          </cell>
          <cell r="DZ165">
            <v>100099372</v>
          </cell>
          <cell r="EA165">
            <v>161</v>
          </cell>
        </row>
        <row r="166">
          <cell r="CS166">
            <v>0</v>
          </cell>
          <cell r="CT166">
            <v>0</v>
          </cell>
          <cell r="DZ166">
            <v>100084353</v>
          </cell>
          <cell r="EA166">
            <v>162</v>
          </cell>
        </row>
        <row r="167">
          <cell r="CS167">
            <v>0</v>
          </cell>
          <cell r="CT167">
            <v>0</v>
          </cell>
          <cell r="DZ167">
            <v>100103017</v>
          </cell>
          <cell r="EA167">
            <v>163.5</v>
          </cell>
        </row>
        <row r="168">
          <cell r="CS168">
            <v>0</v>
          </cell>
          <cell r="CT168">
            <v>0</v>
          </cell>
          <cell r="DZ168">
            <v>100103145</v>
          </cell>
          <cell r="EA168">
            <v>163.5</v>
          </cell>
        </row>
        <row r="169">
          <cell r="CS169">
            <v>0</v>
          </cell>
          <cell r="CT169">
            <v>0</v>
          </cell>
          <cell r="DZ169">
            <v>100096877</v>
          </cell>
          <cell r="EA169">
            <v>165</v>
          </cell>
        </row>
        <row r="170">
          <cell r="CS170">
            <v>0</v>
          </cell>
          <cell r="CT170">
            <v>0</v>
          </cell>
          <cell r="DZ170">
            <v>100103166</v>
          </cell>
          <cell r="EA170">
            <v>166</v>
          </cell>
        </row>
        <row r="171">
          <cell r="CS171">
            <v>0</v>
          </cell>
          <cell r="CT171">
            <v>0</v>
          </cell>
          <cell r="DZ171">
            <v>100103158</v>
          </cell>
          <cell r="EA171">
            <v>167</v>
          </cell>
        </row>
        <row r="172">
          <cell r="CS172">
            <v>0</v>
          </cell>
          <cell r="CT172">
            <v>0</v>
          </cell>
          <cell r="DZ172">
            <v>100098026</v>
          </cell>
          <cell r="EA172">
            <v>168</v>
          </cell>
        </row>
        <row r="173">
          <cell r="CS173">
            <v>0</v>
          </cell>
          <cell r="CT173">
            <v>0</v>
          </cell>
          <cell r="DZ173">
            <v>100088501</v>
          </cell>
          <cell r="EA173">
            <v>169.5</v>
          </cell>
        </row>
        <row r="174">
          <cell r="CS174">
            <v>0</v>
          </cell>
          <cell r="CT174">
            <v>0</v>
          </cell>
          <cell r="DZ174">
            <v>100094922</v>
          </cell>
          <cell r="EA174">
            <v>169.5</v>
          </cell>
        </row>
        <row r="175">
          <cell r="CS175">
            <v>0</v>
          </cell>
          <cell r="CT175">
            <v>0</v>
          </cell>
          <cell r="DZ175">
            <v>100086338</v>
          </cell>
          <cell r="EA175">
            <v>171</v>
          </cell>
        </row>
        <row r="176">
          <cell r="CS176">
            <v>0</v>
          </cell>
          <cell r="CT176">
            <v>0</v>
          </cell>
          <cell r="DZ176">
            <v>100058468</v>
          </cell>
          <cell r="EA176">
            <v>172</v>
          </cell>
        </row>
        <row r="177">
          <cell r="CS177">
            <v>0</v>
          </cell>
          <cell r="CT177">
            <v>0</v>
          </cell>
          <cell r="DZ177">
            <v>100103187</v>
          </cell>
          <cell r="EA177">
            <v>173</v>
          </cell>
        </row>
        <row r="178">
          <cell r="CS178">
            <v>0</v>
          </cell>
          <cell r="CT178">
            <v>0</v>
          </cell>
          <cell r="DZ178">
            <v>100052149</v>
          </cell>
          <cell r="EA178">
            <v>174</v>
          </cell>
        </row>
        <row r="179">
          <cell r="CS179">
            <v>0</v>
          </cell>
          <cell r="CT179">
            <v>0</v>
          </cell>
          <cell r="DZ179">
            <v>100087118</v>
          </cell>
          <cell r="EA179">
            <v>175</v>
          </cell>
        </row>
        <row r="180">
          <cell r="CS180">
            <v>0</v>
          </cell>
          <cell r="CT180">
            <v>0</v>
          </cell>
          <cell r="DZ180">
            <v>100092179</v>
          </cell>
          <cell r="EA180">
            <v>176</v>
          </cell>
        </row>
        <row r="181">
          <cell r="CS181">
            <v>0</v>
          </cell>
          <cell r="CT181">
            <v>0</v>
          </cell>
          <cell r="DZ181">
            <v>100099459</v>
          </cell>
          <cell r="EA181">
            <v>177</v>
          </cell>
        </row>
        <row r="182">
          <cell r="CS182">
            <v>0</v>
          </cell>
          <cell r="CT182">
            <v>0</v>
          </cell>
          <cell r="DZ182">
            <v>100098842</v>
          </cell>
          <cell r="EA182">
            <v>178</v>
          </cell>
        </row>
        <row r="183">
          <cell r="CS183">
            <v>0</v>
          </cell>
          <cell r="CT183">
            <v>0</v>
          </cell>
          <cell r="DZ183">
            <v>100095232</v>
          </cell>
          <cell r="EA183">
            <v>179</v>
          </cell>
        </row>
        <row r="184">
          <cell r="CS184">
            <v>0</v>
          </cell>
          <cell r="CT184">
            <v>0</v>
          </cell>
          <cell r="DZ184">
            <v>100099208</v>
          </cell>
          <cell r="EA184">
            <v>180.5</v>
          </cell>
        </row>
        <row r="185">
          <cell r="CS185">
            <v>0</v>
          </cell>
          <cell r="CT185">
            <v>0</v>
          </cell>
          <cell r="DZ185">
            <v>100103231</v>
          </cell>
          <cell r="EA185">
            <v>180.5</v>
          </cell>
        </row>
        <row r="186">
          <cell r="CS186">
            <v>0</v>
          </cell>
          <cell r="CT186">
            <v>0</v>
          </cell>
          <cell r="DZ186">
            <v>100103222</v>
          </cell>
          <cell r="EA186">
            <v>182.25</v>
          </cell>
        </row>
        <row r="187">
          <cell r="CS187">
            <v>0</v>
          </cell>
          <cell r="CT187">
            <v>0</v>
          </cell>
          <cell r="DZ187">
            <v>100091099</v>
          </cell>
          <cell r="EA187">
            <v>182.25</v>
          </cell>
        </row>
        <row r="188">
          <cell r="CS188">
            <v>0</v>
          </cell>
          <cell r="CT188">
            <v>0</v>
          </cell>
          <cell r="DZ188">
            <v>100086120</v>
          </cell>
          <cell r="EA188">
            <v>182.25</v>
          </cell>
        </row>
        <row r="189">
          <cell r="CS189">
            <v>0</v>
          </cell>
          <cell r="CT189">
            <v>0</v>
          </cell>
          <cell r="DZ189">
            <v>100095607</v>
          </cell>
          <cell r="EA189">
            <v>182.25</v>
          </cell>
        </row>
        <row r="190">
          <cell r="CS190">
            <v>0</v>
          </cell>
          <cell r="CT190">
            <v>0</v>
          </cell>
          <cell r="DZ190">
            <v>100098112</v>
          </cell>
          <cell r="EA190">
            <v>186</v>
          </cell>
        </row>
        <row r="191">
          <cell r="CS191">
            <v>0</v>
          </cell>
          <cell r="CT191">
            <v>0</v>
          </cell>
          <cell r="DZ191">
            <v>100087556</v>
          </cell>
          <cell r="EA191">
            <v>187.33</v>
          </cell>
        </row>
        <row r="192">
          <cell r="CS192">
            <v>0</v>
          </cell>
          <cell r="CT192">
            <v>0</v>
          </cell>
          <cell r="DZ192">
            <v>100103190</v>
          </cell>
          <cell r="EA192">
            <v>187.33</v>
          </cell>
        </row>
        <row r="193">
          <cell r="CS193">
            <v>0</v>
          </cell>
          <cell r="CT193">
            <v>0</v>
          </cell>
          <cell r="DZ193">
            <v>100089718</v>
          </cell>
          <cell r="EA193">
            <v>187.33</v>
          </cell>
        </row>
        <row r="194">
          <cell r="CS194">
            <v>0</v>
          </cell>
          <cell r="CT194">
            <v>0</v>
          </cell>
          <cell r="DZ194">
            <v>100098734</v>
          </cell>
          <cell r="EA194">
            <v>190.5</v>
          </cell>
        </row>
        <row r="195">
          <cell r="CS195">
            <v>0</v>
          </cell>
          <cell r="CT195">
            <v>0</v>
          </cell>
          <cell r="DZ195">
            <v>100103186</v>
          </cell>
          <cell r="EA195">
            <v>190.5</v>
          </cell>
        </row>
        <row r="196">
          <cell r="CS196">
            <v>0</v>
          </cell>
          <cell r="CT196">
            <v>0</v>
          </cell>
          <cell r="DZ196">
            <v>100100112</v>
          </cell>
          <cell r="EA196">
            <v>192</v>
          </cell>
        </row>
        <row r="197">
          <cell r="CS197">
            <v>0</v>
          </cell>
          <cell r="CT197">
            <v>0</v>
          </cell>
          <cell r="DZ197">
            <v>100103181</v>
          </cell>
          <cell r="EA197">
            <v>193</v>
          </cell>
        </row>
        <row r="198">
          <cell r="CS198">
            <v>0</v>
          </cell>
          <cell r="CT198">
            <v>0</v>
          </cell>
          <cell r="DZ198">
            <v>100101473</v>
          </cell>
          <cell r="EA198">
            <v>194</v>
          </cell>
        </row>
        <row r="199">
          <cell r="CS199">
            <v>0</v>
          </cell>
          <cell r="CT199">
            <v>0</v>
          </cell>
          <cell r="DZ199">
            <v>100085252</v>
          </cell>
          <cell r="EA199">
            <v>195.5</v>
          </cell>
        </row>
        <row r="200">
          <cell r="CS200">
            <v>0</v>
          </cell>
          <cell r="CT200">
            <v>0</v>
          </cell>
          <cell r="DZ200">
            <v>100103165</v>
          </cell>
          <cell r="EA200">
            <v>195.5</v>
          </cell>
        </row>
        <row r="201">
          <cell r="CS201">
            <v>0</v>
          </cell>
          <cell r="CT201">
            <v>0</v>
          </cell>
          <cell r="DZ201">
            <v>100103223</v>
          </cell>
          <cell r="EA201">
            <v>197</v>
          </cell>
        </row>
        <row r="202">
          <cell r="CS202">
            <v>0</v>
          </cell>
          <cell r="CT202">
            <v>0</v>
          </cell>
          <cell r="DZ202">
            <v>100103174</v>
          </cell>
          <cell r="EA202">
            <v>198</v>
          </cell>
        </row>
        <row r="203">
          <cell r="CS203">
            <v>0</v>
          </cell>
          <cell r="CT203">
            <v>0</v>
          </cell>
        </row>
        <row r="204">
          <cell r="CS204">
            <v>0</v>
          </cell>
          <cell r="CT204">
            <v>0</v>
          </cell>
        </row>
        <row r="205">
          <cell r="CS205">
            <v>0</v>
          </cell>
          <cell r="CT205">
            <v>0</v>
          </cell>
        </row>
        <row r="206">
          <cell r="CS206">
            <v>0</v>
          </cell>
          <cell r="CT206">
            <v>0</v>
          </cell>
        </row>
        <row r="207">
          <cell r="CS207">
            <v>0</v>
          </cell>
          <cell r="CT207">
            <v>0</v>
          </cell>
        </row>
        <row r="208">
          <cell r="CS208">
            <v>0</v>
          </cell>
          <cell r="CT208">
            <v>0</v>
          </cell>
        </row>
        <row r="209">
          <cell r="CS209">
            <v>0</v>
          </cell>
          <cell r="CT209">
            <v>0</v>
          </cell>
        </row>
        <row r="210">
          <cell r="CS210">
            <v>0</v>
          </cell>
          <cell r="CT210">
            <v>0</v>
          </cell>
        </row>
        <row r="211">
          <cell r="CS211">
            <v>0</v>
          </cell>
          <cell r="CT211">
            <v>0</v>
          </cell>
        </row>
        <row r="212">
          <cell r="CS212">
            <v>0</v>
          </cell>
          <cell r="CT212">
            <v>0</v>
          </cell>
        </row>
        <row r="213">
          <cell r="CS213">
            <v>0</v>
          </cell>
          <cell r="CT213">
            <v>0</v>
          </cell>
        </row>
        <row r="214">
          <cell r="CS214">
            <v>0</v>
          </cell>
          <cell r="CT214">
            <v>0</v>
          </cell>
        </row>
        <row r="215">
          <cell r="CS215">
            <v>0</v>
          </cell>
          <cell r="CT215">
            <v>0</v>
          </cell>
        </row>
        <row r="216">
          <cell r="CS216">
            <v>0</v>
          </cell>
          <cell r="CT216">
            <v>0</v>
          </cell>
        </row>
        <row r="217">
          <cell r="CS217">
            <v>0</v>
          </cell>
          <cell r="CT217">
            <v>0</v>
          </cell>
        </row>
        <row r="218">
          <cell r="CS218">
            <v>0</v>
          </cell>
          <cell r="CT218">
            <v>0</v>
          </cell>
        </row>
        <row r="219">
          <cell r="CS219">
            <v>0</v>
          </cell>
          <cell r="CT219">
            <v>0</v>
          </cell>
        </row>
        <row r="220">
          <cell r="CS220">
            <v>0</v>
          </cell>
          <cell r="CT220">
            <v>0</v>
          </cell>
        </row>
        <row r="221">
          <cell r="CS221">
            <v>0</v>
          </cell>
          <cell r="CT221">
            <v>0</v>
          </cell>
        </row>
        <row r="222">
          <cell r="CS222">
            <v>0</v>
          </cell>
          <cell r="CT222">
            <v>0</v>
          </cell>
        </row>
        <row r="223">
          <cell r="CS223">
            <v>0</v>
          </cell>
          <cell r="CT223">
            <v>0</v>
          </cell>
        </row>
        <row r="224">
          <cell r="CS224">
            <v>0</v>
          </cell>
          <cell r="CT224">
            <v>0</v>
          </cell>
        </row>
        <row r="225">
          <cell r="CS225">
            <v>0</v>
          </cell>
          <cell r="CT225">
            <v>0</v>
          </cell>
        </row>
        <row r="226">
          <cell r="CS226">
            <v>0</v>
          </cell>
          <cell r="CT226">
            <v>0</v>
          </cell>
        </row>
        <row r="227">
          <cell r="CS227">
            <v>0</v>
          </cell>
          <cell r="CT227">
            <v>0</v>
          </cell>
        </row>
        <row r="228">
          <cell r="CS228">
            <v>0</v>
          </cell>
          <cell r="CT228">
            <v>0</v>
          </cell>
        </row>
        <row r="229">
          <cell r="CS229">
            <v>0</v>
          </cell>
          <cell r="CT229">
            <v>0</v>
          </cell>
        </row>
        <row r="230">
          <cell r="CS230">
            <v>0</v>
          </cell>
          <cell r="CT230">
            <v>0</v>
          </cell>
        </row>
        <row r="231">
          <cell r="CS231">
            <v>0</v>
          </cell>
          <cell r="CT231">
            <v>0</v>
          </cell>
        </row>
        <row r="232">
          <cell r="CS232">
            <v>0</v>
          </cell>
          <cell r="CT232">
            <v>0</v>
          </cell>
        </row>
        <row r="233">
          <cell r="CS233">
            <v>0</v>
          </cell>
          <cell r="CT233">
            <v>0</v>
          </cell>
        </row>
        <row r="234">
          <cell r="CS234">
            <v>0</v>
          </cell>
          <cell r="CT234">
            <v>0</v>
          </cell>
        </row>
        <row r="235">
          <cell r="CS235">
            <v>0</v>
          </cell>
          <cell r="CT235">
            <v>0</v>
          </cell>
        </row>
        <row r="236">
          <cell r="CS236">
            <v>0</v>
          </cell>
          <cell r="CT236">
            <v>0</v>
          </cell>
        </row>
        <row r="237">
          <cell r="CS237">
            <v>0</v>
          </cell>
          <cell r="CT237">
            <v>0</v>
          </cell>
        </row>
        <row r="238">
          <cell r="CS238">
            <v>0</v>
          </cell>
          <cell r="CT238">
            <v>0</v>
          </cell>
        </row>
        <row r="239">
          <cell r="CS239">
            <v>0</v>
          </cell>
          <cell r="CT239">
            <v>0</v>
          </cell>
        </row>
      </sheetData>
      <sheetData sheetId="15">
        <row r="1">
          <cell r="E1" t="str">
            <v>Y14 - NOV</v>
          </cell>
          <cell r="F1">
            <v>32</v>
          </cell>
          <cell r="P1" t="str">
            <v>Y14 - APR</v>
          </cell>
          <cell r="Q1">
            <v>32</v>
          </cell>
          <cell r="AA1" t="str">
            <v>Y14 - CHAMPS</v>
          </cell>
          <cell r="AB1">
            <v>32</v>
          </cell>
          <cell r="AL1" t="str">
            <v>Y14 - SYC 1</v>
          </cell>
          <cell r="AM1" t="str">
            <v>TX</v>
          </cell>
          <cell r="AN1">
            <v>9</v>
          </cell>
          <cell r="AW1" t="str">
            <v>Y14 - SYC 3</v>
          </cell>
          <cell r="AX1" t="str">
            <v>ARIZONA</v>
          </cell>
          <cell r="AY1">
            <v>11</v>
          </cell>
          <cell r="BH1" t="str">
            <v>Y14 - SYC 3</v>
          </cell>
          <cell r="BI1" t="str">
            <v>ROCH</v>
          </cell>
          <cell r="BJ1">
            <v>10</v>
          </cell>
          <cell r="BS1" t="str">
            <v>Y14 - SYC 4</v>
          </cell>
          <cell r="BT1" t="str">
            <v>NH</v>
          </cell>
          <cell r="BU1">
            <v>9</v>
          </cell>
          <cell r="CD1" t="str">
            <v>Y14 - SYC 5</v>
          </cell>
          <cell r="CE1" t="str">
            <v>KY</v>
          </cell>
          <cell r="CF1">
            <v>5</v>
          </cell>
          <cell r="CO1" t="str">
            <v>Y14 - SYC 6</v>
          </cell>
          <cell r="CP1" t="str">
            <v>VA</v>
          </cell>
          <cell r="CQ1">
            <v>12</v>
          </cell>
          <cell r="CZ1" t="str">
            <v>Y14 - SYC 7</v>
          </cell>
          <cell r="DA1" t="str">
            <v>NY</v>
          </cell>
          <cell r="DB1">
            <v>10</v>
          </cell>
          <cell r="DK1" t="str">
            <v>Y14 - SYC 8</v>
          </cell>
          <cell r="DL1" t="str">
            <v>CA</v>
          </cell>
          <cell r="DM1">
            <v>14</v>
          </cell>
          <cell r="DV1" t="str">
            <v>Y14 - SYC 9</v>
          </cell>
          <cell r="DW1" t="str">
            <v>TX</v>
          </cell>
          <cell r="DX1">
            <v>9</v>
          </cell>
        </row>
        <row r="2">
          <cell r="E2">
            <v>2010</v>
          </cell>
          <cell r="F2">
            <v>3</v>
          </cell>
          <cell r="P2">
            <v>2011</v>
          </cell>
          <cell r="Q2">
            <v>3</v>
          </cell>
          <cell r="AA2">
            <v>2011</v>
          </cell>
          <cell r="AB2">
            <v>3</v>
          </cell>
          <cell r="AL2">
            <v>2010</v>
          </cell>
          <cell r="AN2">
            <v>3</v>
          </cell>
          <cell r="AW2">
            <v>2010</v>
          </cell>
          <cell r="AY2">
            <v>3</v>
          </cell>
          <cell r="BH2">
            <v>2010</v>
          </cell>
          <cell r="BJ2">
            <v>3</v>
          </cell>
          <cell r="BS2">
            <v>2011</v>
          </cell>
          <cell r="BU2">
            <v>3</v>
          </cell>
          <cell r="CD2">
            <v>2011</v>
          </cell>
          <cell r="CF2">
            <v>3</v>
          </cell>
          <cell r="CO2">
            <v>2011</v>
          </cell>
          <cell r="CQ2">
            <v>3</v>
          </cell>
          <cell r="CZ2">
            <v>2011</v>
          </cell>
          <cell r="DB2">
            <v>3</v>
          </cell>
          <cell r="DK2">
            <v>2011</v>
          </cell>
          <cell r="DM2">
            <v>3</v>
          </cell>
          <cell r="DV2">
            <v>2011</v>
          </cell>
          <cell r="DX2">
            <v>3</v>
          </cell>
        </row>
        <row r="3">
          <cell r="E3" t="str">
            <v>NUMBER</v>
          </cell>
          <cell r="F3" t="str">
            <v>PLACE</v>
          </cell>
          <cell r="G3" t="str">
            <v>YOB</v>
          </cell>
          <cell r="P3" t="str">
            <v>NUMBER</v>
          </cell>
          <cell r="Q3" t="str">
            <v>PLACE</v>
          </cell>
          <cell r="R3" t="str">
            <v>YOB</v>
          </cell>
          <cell r="AA3" t="str">
            <v>NUMBER</v>
          </cell>
          <cell r="AB3" t="str">
            <v>PLACE</v>
          </cell>
          <cell r="AC3" t="str">
            <v>YOB</v>
          </cell>
          <cell r="AL3" t="str">
            <v>NUMBER</v>
          </cell>
          <cell r="AM3" t="str">
            <v>PLACE</v>
          </cell>
          <cell r="AN3" t="str">
            <v>YOB</v>
          </cell>
          <cell r="AW3" t="str">
            <v>NUMBER</v>
          </cell>
          <cell r="AX3" t="str">
            <v>PLACE</v>
          </cell>
          <cell r="AY3" t="str">
            <v>YOB</v>
          </cell>
          <cell r="BH3" t="str">
            <v>NUMBER</v>
          </cell>
          <cell r="BI3" t="str">
            <v>PLACE</v>
          </cell>
          <cell r="BJ3" t="str">
            <v>YOB</v>
          </cell>
          <cell r="BS3" t="str">
            <v>NUMBER</v>
          </cell>
          <cell r="BT3" t="str">
            <v>PLACE</v>
          </cell>
          <cell r="CD3" t="str">
            <v>NUMBER</v>
          </cell>
          <cell r="CE3" t="str">
            <v>PLACE</v>
          </cell>
          <cell r="CO3" t="str">
            <v>NUMBER</v>
          </cell>
          <cell r="CP3" t="str">
            <v>PLACE</v>
          </cell>
          <cell r="CZ3" t="str">
            <v>NUMBER</v>
          </cell>
          <cell r="DA3" t="str">
            <v>PLACE</v>
          </cell>
          <cell r="DK3" t="str">
            <v>NUMBER</v>
          </cell>
          <cell r="DL3" t="str">
            <v>PLACE</v>
          </cell>
          <cell r="DV3" t="str">
            <v>NUMBER</v>
          </cell>
          <cell r="DW3" t="str">
            <v>PLACE</v>
          </cell>
        </row>
        <row r="4">
          <cell r="E4">
            <v>100089370</v>
          </cell>
          <cell r="F4">
            <v>1</v>
          </cell>
          <cell r="G4">
            <v>1996</v>
          </cell>
          <cell r="P4">
            <v>100083695</v>
          </cell>
          <cell r="Q4">
            <v>1</v>
          </cell>
          <cell r="R4">
            <v>1996</v>
          </cell>
          <cell r="AA4">
            <v>100074505</v>
          </cell>
          <cell r="AB4">
            <v>1</v>
          </cell>
          <cell r="AC4">
            <v>1996</v>
          </cell>
          <cell r="AL4">
            <v>100084556</v>
          </cell>
          <cell r="AM4">
            <v>1</v>
          </cell>
          <cell r="AN4">
            <v>1997</v>
          </cell>
          <cell r="AW4">
            <v>100074505</v>
          </cell>
          <cell r="AX4">
            <v>1</v>
          </cell>
          <cell r="AY4">
            <v>1996</v>
          </cell>
          <cell r="BH4">
            <v>100083695</v>
          </cell>
          <cell r="BI4">
            <v>1</v>
          </cell>
          <cell r="BJ4">
            <v>1996</v>
          </cell>
          <cell r="BS4">
            <v>100083695</v>
          </cell>
          <cell r="BT4">
            <v>1</v>
          </cell>
          <cell r="CD4">
            <v>100092436</v>
          </cell>
          <cell r="CE4">
            <v>1</v>
          </cell>
          <cell r="CO4">
            <v>100093798</v>
          </cell>
          <cell r="CP4">
            <v>1</v>
          </cell>
          <cell r="CZ4">
            <v>100066519</v>
          </cell>
          <cell r="DA4">
            <v>1</v>
          </cell>
          <cell r="DK4">
            <v>100089370</v>
          </cell>
          <cell r="DL4">
            <v>1</v>
          </cell>
          <cell r="DV4">
            <v>100099103</v>
          </cell>
          <cell r="DW4">
            <v>1</v>
          </cell>
        </row>
        <row r="5">
          <cell r="E5">
            <v>100074505</v>
          </cell>
          <cell r="F5">
            <v>2</v>
          </cell>
          <cell r="G5">
            <v>1996</v>
          </cell>
          <cell r="P5">
            <v>100074505</v>
          </cell>
          <cell r="Q5">
            <v>2</v>
          </cell>
          <cell r="R5">
            <v>1996</v>
          </cell>
          <cell r="AA5">
            <v>100094370</v>
          </cell>
          <cell r="AB5">
            <v>2</v>
          </cell>
          <cell r="AC5">
            <v>1996</v>
          </cell>
          <cell r="AL5">
            <v>100053154</v>
          </cell>
          <cell r="AM5">
            <v>2</v>
          </cell>
          <cell r="AN5">
            <v>1997</v>
          </cell>
          <cell r="AW5">
            <v>100084556</v>
          </cell>
          <cell r="AX5">
            <v>2</v>
          </cell>
          <cell r="AY5">
            <v>1997</v>
          </cell>
          <cell r="BH5">
            <v>100101409</v>
          </cell>
          <cell r="BI5">
            <v>2</v>
          </cell>
          <cell r="BJ5">
            <v>1996</v>
          </cell>
          <cell r="BS5">
            <v>100091993</v>
          </cell>
          <cell r="BT5">
            <v>2</v>
          </cell>
          <cell r="CD5">
            <v>100084556</v>
          </cell>
          <cell r="CE5">
            <v>2</v>
          </cell>
          <cell r="CO5">
            <v>100098438</v>
          </cell>
          <cell r="CP5">
            <v>2</v>
          </cell>
          <cell r="CZ5">
            <v>100093798</v>
          </cell>
          <cell r="DA5">
            <v>2</v>
          </cell>
          <cell r="DK5">
            <v>100116868</v>
          </cell>
          <cell r="DL5">
            <v>2</v>
          </cell>
          <cell r="DV5">
            <v>100084556</v>
          </cell>
          <cell r="DW5">
            <v>2</v>
          </cell>
        </row>
        <row r="6">
          <cell r="E6">
            <v>100085522</v>
          </cell>
          <cell r="F6">
            <v>3</v>
          </cell>
          <cell r="G6">
            <v>1997</v>
          </cell>
          <cell r="P6">
            <v>100066519</v>
          </cell>
          <cell r="Q6">
            <v>3</v>
          </cell>
          <cell r="R6">
            <v>1996</v>
          </cell>
          <cell r="AA6">
            <v>100101570</v>
          </cell>
          <cell r="AB6">
            <v>3</v>
          </cell>
          <cell r="AC6">
            <v>1997</v>
          </cell>
          <cell r="AL6">
            <v>100087681</v>
          </cell>
          <cell r="AM6">
            <v>3</v>
          </cell>
          <cell r="AN6">
            <v>1998</v>
          </cell>
          <cell r="AW6">
            <v>100078298</v>
          </cell>
          <cell r="AX6">
            <v>3</v>
          </cell>
          <cell r="AY6">
            <v>1997</v>
          </cell>
          <cell r="BH6">
            <v>100100424</v>
          </cell>
          <cell r="BI6">
            <v>3</v>
          </cell>
          <cell r="BJ6">
            <v>1996</v>
          </cell>
          <cell r="BS6">
            <v>100124172</v>
          </cell>
          <cell r="BT6">
            <v>3</v>
          </cell>
          <cell r="CD6">
            <v>100100546</v>
          </cell>
          <cell r="CE6">
            <v>3</v>
          </cell>
          <cell r="CO6">
            <v>100124172</v>
          </cell>
          <cell r="CP6">
            <v>3</v>
          </cell>
          <cell r="CZ6">
            <v>100091993</v>
          </cell>
          <cell r="DA6">
            <v>3</v>
          </cell>
          <cell r="DK6">
            <v>100094370</v>
          </cell>
          <cell r="DL6">
            <v>3</v>
          </cell>
          <cell r="DV6">
            <v>100102702</v>
          </cell>
          <cell r="DW6">
            <v>3</v>
          </cell>
        </row>
        <row r="7">
          <cell r="E7">
            <v>100093469</v>
          </cell>
          <cell r="F7">
            <v>3</v>
          </cell>
          <cell r="G7">
            <v>1998</v>
          </cell>
          <cell r="P7">
            <v>100084556</v>
          </cell>
          <cell r="Q7">
            <v>3</v>
          </cell>
          <cell r="R7">
            <v>1997</v>
          </cell>
          <cell r="AA7">
            <v>100089626</v>
          </cell>
          <cell r="AB7">
            <v>3</v>
          </cell>
          <cell r="AC7">
            <v>1997</v>
          </cell>
          <cell r="AL7">
            <v>100099103</v>
          </cell>
          <cell r="AM7">
            <v>3</v>
          </cell>
          <cell r="AN7">
            <v>1996</v>
          </cell>
          <cell r="AW7">
            <v>100089626</v>
          </cell>
          <cell r="AX7">
            <v>3</v>
          </cell>
          <cell r="AY7">
            <v>1997</v>
          </cell>
          <cell r="BH7">
            <v>100077797</v>
          </cell>
          <cell r="BI7">
            <v>3</v>
          </cell>
          <cell r="BJ7">
            <v>1996</v>
          </cell>
          <cell r="BS7">
            <v>100128135</v>
          </cell>
          <cell r="BT7">
            <v>3</v>
          </cell>
          <cell r="CD7">
            <v>100128817</v>
          </cell>
          <cell r="CE7">
            <v>3</v>
          </cell>
          <cell r="CO7">
            <v>100099290</v>
          </cell>
          <cell r="CP7">
            <v>3</v>
          </cell>
          <cell r="CZ7">
            <v>100101061</v>
          </cell>
          <cell r="DA7">
            <v>3</v>
          </cell>
          <cell r="DK7">
            <v>100084054</v>
          </cell>
          <cell r="DL7">
            <v>3</v>
          </cell>
          <cell r="DV7">
            <v>100090972</v>
          </cell>
          <cell r="DW7">
            <v>3</v>
          </cell>
        </row>
        <row r="8">
          <cell r="E8">
            <v>100099103</v>
          </cell>
          <cell r="F8">
            <v>5</v>
          </cell>
          <cell r="G8">
            <v>1996</v>
          </cell>
          <cell r="P8">
            <v>100099103</v>
          </cell>
          <cell r="Q8">
            <v>5</v>
          </cell>
          <cell r="R8">
            <v>1996</v>
          </cell>
          <cell r="AA8">
            <v>100091713</v>
          </cell>
          <cell r="AB8">
            <v>5</v>
          </cell>
          <cell r="AC8">
            <v>1996</v>
          </cell>
          <cell r="AL8">
            <v>100074505</v>
          </cell>
          <cell r="AM8">
            <v>5</v>
          </cell>
          <cell r="AN8">
            <v>1996</v>
          </cell>
          <cell r="AW8">
            <v>100078301</v>
          </cell>
          <cell r="AX8">
            <v>5</v>
          </cell>
          <cell r="AY8">
            <v>1997</v>
          </cell>
          <cell r="BH8">
            <v>100091993</v>
          </cell>
          <cell r="BI8">
            <v>5</v>
          </cell>
          <cell r="BJ8">
            <v>1997</v>
          </cell>
          <cell r="BS8">
            <v>100092504</v>
          </cell>
          <cell r="BT8">
            <v>5</v>
          </cell>
          <cell r="CD8">
            <v>100076740</v>
          </cell>
          <cell r="CE8">
            <v>5</v>
          </cell>
          <cell r="CO8">
            <v>100101061</v>
          </cell>
          <cell r="CP8">
            <v>5</v>
          </cell>
          <cell r="CZ8">
            <v>100100424</v>
          </cell>
          <cell r="DA8">
            <v>5</v>
          </cell>
          <cell r="DK8">
            <v>100086410</v>
          </cell>
          <cell r="DL8">
            <v>5</v>
          </cell>
          <cell r="DV8">
            <v>100124362</v>
          </cell>
          <cell r="DW8">
            <v>5</v>
          </cell>
        </row>
        <row r="9">
          <cell r="E9">
            <v>100101570</v>
          </cell>
          <cell r="F9">
            <v>6</v>
          </cell>
          <cell r="G9">
            <v>1997</v>
          </cell>
          <cell r="P9">
            <v>100089370</v>
          </cell>
          <cell r="Q9">
            <v>6</v>
          </cell>
          <cell r="R9">
            <v>1996</v>
          </cell>
          <cell r="AA9">
            <v>100085522</v>
          </cell>
          <cell r="AB9">
            <v>6</v>
          </cell>
          <cell r="AC9">
            <v>1997</v>
          </cell>
          <cell r="AL9">
            <v>100093753</v>
          </cell>
          <cell r="AM9">
            <v>6</v>
          </cell>
          <cell r="AN9">
            <v>1996</v>
          </cell>
          <cell r="AW9">
            <v>100097551</v>
          </cell>
          <cell r="AX9">
            <v>6</v>
          </cell>
          <cell r="AY9">
            <v>1997</v>
          </cell>
          <cell r="BH9">
            <v>100065824</v>
          </cell>
          <cell r="BI9">
            <v>6</v>
          </cell>
          <cell r="BJ9">
            <v>1996</v>
          </cell>
          <cell r="BS9">
            <v>100094583</v>
          </cell>
          <cell r="BT9">
            <v>6</v>
          </cell>
          <cell r="CD9">
            <v>100099883</v>
          </cell>
          <cell r="CE9">
            <v>6</v>
          </cell>
          <cell r="CO9">
            <v>100086388</v>
          </cell>
          <cell r="CP9">
            <v>6</v>
          </cell>
          <cell r="CZ9">
            <v>100093495</v>
          </cell>
          <cell r="DA9">
            <v>6</v>
          </cell>
          <cell r="DK9">
            <v>100096386</v>
          </cell>
          <cell r="DL9">
            <v>6</v>
          </cell>
          <cell r="DV9">
            <v>100087681</v>
          </cell>
          <cell r="DW9">
            <v>6</v>
          </cell>
        </row>
        <row r="10">
          <cell r="E10">
            <v>100083695</v>
          </cell>
          <cell r="F10">
            <v>7</v>
          </cell>
          <cell r="G10">
            <v>1996</v>
          </cell>
          <cell r="P10">
            <v>100080371</v>
          </cell>
          <cell r="Q10">
            <v>7</v>
          </cell>
          <cell r="R10">
            <v>1996</v>
          </cell>
          <cell r="AA10">
            <v>100066519</v>
          </cell>
          <cell r="AB10">
            <v>7</v>
          </cell>
          <cell r="AC10">
            <v>1996</v>
          </cell>
          <cell r="AL10">
            <v>100102702</v>
          </cell>
          <cell r="AM10">
            <v>7</v>
          </cell>
          <cell r="AN10">
            <v>1996</v>
          </cell>
          <cell r="AW10">
            <v>100085522</v>
          </cell>
          <cell r="AX10">
            <v>7</v>
          </cell>
          <cell r="AY10">
            <v>1997</v>
          </cell>
          <cell r="BH10">
            <v>100101061</v>
          </cell>
          <cell r="BI10">
            <v>7</v>
          </cell>
          <cell r="BJ10">
            <v>1996</v>
          </cell>
          <cell r="BS10">
            <v>100065824</v>
          </cell>
          <cell r="BT10">
            <v>7</v>
          </cell>
          <cell r="CD10">
            <v>100116071</v>
          </cell>
          <cell r="CE10">
            <v>7</v>
          </cell>
          <cell r="CO10">
            <v>100086346</v>
          </cell>
          <cell r="CP10">
            <v>7</v>
          </cell>
          <cell r="CZ10">
            <v>100124216</v>
          </cell>
          <cell r="DA10">
            <v>7</v>
          </cell>
          <cell r="DK10">
            <v>100092436</v>
          </cell>
          <cell r="DL10">
            <v>7</v>
          </cell>
          <cell r="DV10">
            <v>100127330</v>
          </cell>
          <cell r="DW10">
            <v>7</v>
          </cell>
        </row>
        <row r="11">
          <cell r="E11">
            <v>100065824</v>
          </cell>
          <cell r="F11">
            <v>8</v>
          </cell>
          <cell r="G11">
            <v>1996</v>
          </cell>
          <cell r="P11">
            <v>100085522</v>
          </cell>
          <cell r="Q11">
            <v>8</v>
          </cell>
          <cell r="R11">
            <v>1997</v>
          </cell>
          <cell r="AA11">
            <v>100093495</v>
          </cell>
          <cell r="AB11">
            <v>8</v>
          </cell>
          <cell r="AC11">
            <v>1997</v>
          </cell>
          <cell r="AL11">
            <v>100127330</v>
          </cell>
          <cell r="AM11">
            <v>8</v>
          </cell>
          <cell r="AN11">
            <v>1997</v>
          </cell>
          <cell r="AW11">
            <v>100126538</v>
          </cell>
          <cell r="AX11">
            <v>8</v>
          </cell>
          <cell r="AY11">
            <v>1998</v>
          </cell>
          <cell r="BH11">
            <v>100124172</v>
          </cell>
          <cell r="BI11">
            <v>8</v>
          </cell>
          <cell r="BJ11">
            <v>1997</v>
          </cell>
          <cell r="BS11">
            <v>100093798</v>
          </cell>
          <cell r="BT11">
            <v>8</v>
          </cell>
          <cell r="CD11">
            <v>100124861</v>
          </cell>
          <cell r="CE11">
            <v>8</v>
          </cell>
          <cell r="CO11">
            <v>100100546</v>
          </cell>
          <cell r="CP11">
            <v>8</v>
          </cell>
          <cell r="CZ11">
            <v>100097123</v>
          </cell>
          <cell r="DA11">
            <v>8</v>
          </cell>
          <cell r="DK11">
            <v>100117917</v>
          </cell>
          <cell r="DL11">
            <v>8</v>
          </cell>
          <cell r="DV11">
            <v>100092968</v>
          </cell>
          <cell r="DW11">
            <v>8</v>
          </cell>
        </row>
        <row r="12">
          <cell r="E12">
            <v>100094370</v>
          </cell>
          <cell r="F12">
            <v>9</v>
          </cell>
          <cell r="G12">
            <v>1996</v>
          </cell>
          <cell r="P12">
            <v>100078298</v>
          </cell>
          <cell r="Q12">
            <v>9</v>
          </cell>
          <cell r="R12">
            <v>1997</v>
          </cell>
          <cell r="AA12">
            <v>100119604</v>
          </cell>
          <cell r="AB12">
            <v>9</v>
          </cell>
          <cell r="AC12">
            <v>1997</v>
          </cell>
          <cell r="AL12">
            <v>100124060</v>
          </cell>
          <cell r="AM12">
            <v>9</v>
          </cell>
          <cell r="AN12">
            <v>1996</v>
          </cell>
          <cell r="AW12">
            <v>100116078</v>
          </cell>
          <cell r="AX12">
            <v>9</v>
          </cell>
          <cell r="AY12">
            <v>1996</v>
          </cell>
          <cell r="BH12">
            <v>100093469</v>
          </cell>
          <cell r="BI12">
            <v>9</v>
          </cell>
          <cell r="BJ12">
            <v>1998</v>
          </cell>
          <cell r="BS12">
            <v>100076494</v>
          </cell>
          <cell r="BT12">
            <v>9</v>
          </cell>
          <cell r="CD12">
            <v>100131582</v>
          </cell>
          <cell r="CE12">
            <v>9</v>
          </cell>
          <cell r="CO12">
            <v>100124362</v>
          </cell>
          <cell r="CP12">
            <v>9</v>
          </cell>
          <cell r="CZ12">
            <v>100083695</v>
          </cell>
          <cell r="DA12">
            <v>9</v>
          </cell>
          <cell r="DK12">
            <v>100081710</v>
          </cell>
          <cell r="DL12">
            <v>9</v>
          </cell>
          <cell r="DV12">
            <v>100093753</v>
          </cell>
          <cell r="DW12">
            <v>9</v>
          </cell>
        </row>
        <row r="13">
          <cell r="E13">
            <v>100092436</v>
          </cell>
          <cell r="F13">
            <v>10</v>
          </cell>
          <cell r="G13">
            <v>1996</v>
          </cell>
          <cell r="P13">
            <v>100093469</v>
          </cell>
          <cell r="Q13">
            <v>10</v>
          </cell>
          <cell r="R13">
            <v>1998</v>
          </cell>
          <cell r="AA13">
            <v>100081710</v>
          </cell>
          <cell r="AB13">
            <v>10</v>
          </cell>
          <cell r="AC13">
            <v>1996</v>
          </cell>
          <cell r="AL13">
            <v>100092436</v>
          </cell>
          <cell r="AM13">
            <v>10</v>
          </cell>
          <cell r="AN13">
            <v>1996</v>
          </cell>
          <cell r="AW13">
            <v>100118971</v>
          </cell>
          <cell r="AX13">
            <v>10</v>
          </cell>
          <cell r="AY13">
            <v>1997</v>
          </cell>
          <cell r="BH13">
            <v>100098438</v>
          </cell>
          <cell r="BI13">
            <v>10</v>
          </cell>
          <cell r="BJ13">
            <v>1996</v>
          </cell>
          <cell r="BS13">
            <v>100091713</v>
          </cell>
          <cell r="BT13">
            <v>10</v>
          </cell>
          <cell r="CD13">
            <v>100118916</v>
          </cell>
          <cell r="CE13">
            <v>10</v>
          </cell>
          <cell r="CO13">
            <v>100086950</v>
          </cell>
          <cell r="CP13">
            <v>10</v>
          </cell>
          <cell r="CZ13">
            <v>100093323</v>
          </cell>
          <cell r="DA13">
            <v>10</v>
          </cell>
          <cell r="DK13">
            <v>100133823</v>
          </cell>
          <cell r="DL13">
            <v>10</v>
          </cell>
          <cell r="DV13">
            <v>100053154</v>
          </cell>
          <cell r="DW13">
            <v>10</v>
          </cell>
        </row>
        <row r="14">
          <cell r="E14">
            <v>100086388</v>
          </cell>
          <cell r="F14">
            <v>11</v>
          </cell>
          <cell r="G14">
            <v>1997</v>
          </cell>
          <cell r="P14">
            <v>100086410</v>
          </cell>
          <cell r="Q14">
            <v>11</v>
          </cell>
          <cell r="R14">
            <v>1998</v>
          </cell>
          <cell r="AA14">
            <v>100078301</v>
          </cell>
          <cell r="AB14">
            <v>11</v>
          </cell>
          <cell r="AC14">
            <v>1997</v>
          </cell>
          <cell r="AL14">
            <v>100094054</v>
          </cell>
          <cell r="AM14">
            <v>11</v>
          </cell>
          <cell r="AN14">
            <v>1996</v>
          </cell>
          <cell r="AW14">
            <v>100090972</v>
          </cell>
          <cell r="AX14">
            <v>11</v>
          </cell>
          <cell r="AY14">
            <v>1998</v>
          </cell>
          <cell r="BH14">
            <v>100124216</v>
          </cell>
          <cell r="BI14">
            <v>11</v>
          </cell>
          <cell r="BJ14">
            <v>1999</v>
          </cell>
          <cell r="BS14">
            <v>100096870</v>
          </cell>
          <cell r="BT14">
            <v>11</v>
          </cell>
          <cell r="CD14">
            <v>100119209</v>
          </cell>
          <cell r="CE14">
            <v>11</v>
          </cell>
          <cell r="CO14">
            <v>100090972</v>
          </cell>
          <cell r="CP14">
            <v>11</v>
          </cell>
          <cell r="CZ14">
            <v>100118971</v>
          </cell>
          <cell r="DA14">
            <v>11</v>
          </cell>
          <cell r="DK14">
            <v>100124172</v>
          </cell>
          <cell r="DL14">
            <v>11</v>
          </cell>
          <cell r="DV14">
            <v>100101115</v>
          </cell>
          <cell r="DW14">
            <v>11</v>
          </cell>
        </row>
        <row r="15">
          <cell r="E15">
            <v>100084556</v>
          </cell>
          <cell r="F15">
            <v>12</v>
          </cell>
          <cell r="G15">
            <v>1997</v>
          </cell>
          <cell r="P15">
            <v>100053154</v>
          </cell>
          <cell r="Q15">
            <v>12</v>
          </cell>
          <cell r="R15">
            <v>1997</v>
          </cell>
          <cell r="AA15">
            <v>100096386</v>
          </cell>
          <cell r="AB15">
            <v>12</v>
          </cell>
          <cell r="AC15">
            <v>1997</v>
          </cell>
          <cell r="AL15">
            <v>100101056</v>
          </cell>
          <cell r="AM15">
            <v>12</v>
          </cell>
          <cell r="AN15">
            <v>1996</v>
          </cell>
          <cell r="AW15">
            <v>100086410</v>
          </cell>
          <cell r="AX15">
            <v>12</v>
          </cell>
          <cell r="AY15">
            <v>1998</v>
          </cell>
          <cell r="BH15">
            <v>100119604</v>
          </cell>
          <cell r="BI15">
            <v>12</v>
          </cell>
          <cell r="BJ15">
            <v>1997</v>
          </cell>
          <cell r="BS15">
            <v>100093323</v>
          </cell>
          <cell r="BT15">
            <v>12</v>
          </cell>
          <cell r="CD15">
            <v>100099511</v>
          </cell>
          <cell r="CE15">
            <v>12</v>
          </cell>
          <cell r="CO15">
            <v>100124216</v>
          </cell>
          <cell r="CP15">
            <v>12</v>
          </cell>
          <cell r="CZ15">
            <v>100086950</v>
          </cell>
          <cell r="DA15">
            <v>12</v>
          </cell>
          <cell r="DK15">
            <v>100097551</v>
          </cell>
          <cell r="DL15">
            <v>12</v>
          </cell>
          <cell r="DV15">
            <v>100097275</v>
          </cell>
          <cell r="DW15">
            <v>12</v>
          </cell>
        </row>
        <row r="16">
          <cell r="E16">
            <v>100097551</v>
          </cell>
          <cell r="F16">
            <v>13</v>
          </cell>
          <cell r="G16">
            <v>1997</v>
          </cell>
          <cell r="P16">
            <v>100091186</v>
          </cell>
          <cell r="Q16">
            <v>13</v>
          </cell>
          <cell r="R16">
            <v>1996</v>
          </cell>
          <cell r="AA16">
            <v>100091186</v>
          </cell>
          <cell r="AB16">
            <v>13</v>
          </cell>
          <cell r="AC16">
            <v>1996</v>
          </cell>
          <cell r="AL16">
            <v>100072395</v>
          </cell>
          <cell r="AM16">
            <v>13</v>
          </cell>
          <cell r="AN16">
            <v>1996</v>
          </cell>
          <cell r="AW16">
            <v>100099778</v>
          </cell>
          <cell r="AX16">
            <v>13</v>
          </cell>
          <cell r="AY16">
            <v>1996</v>
          </cell>
          <cell r="BH16">
            <v>100116570</v>
          </cell>
          <cell r="BI16">
            <v>13</v>
          </cell>
          <cell r="BJ16">
            <v>1996</v>
          </cell>
          <cell r="BS16">
            <v>100072937</v>
          </cell>
          <cell r="BT16">
            <v>13</v>
          </cell>
          <cell r="CD16">
            <v>100090287</v>
          </cell>
          <cell r="CE16">
            <v>13</v>
          </cell>
          <cell r="CO16">
            <v>100100505</v>
          </cell>
          <cell r="CP16">
            <v>13</v>
          </cell>
          <cell r="CZ16">
            <v>100091158</v>
          </cell>
          <cell r="DA16">
            <v>13</v>
          </cell>
          <cell r="DK16">
            <v>100085522</v>
          </cell>
          <cell r="DL16">
            <v>13</v>
          </cell>
          <cell r="DV16">
            <v>100101144</v>
          </cell>
          <cell r="DW16">
            <v>13</v>
          </cell>
        </row>
        <row r="17">
          <cell r="E17">
            <v>100093495</v>
          </cell>
          <cell r="F17">
            <v>14</v>
          </cell>
          <cell r="G17">
            <v>1997</v>
          </cell>
          <cell r="P17">
            <v>100078639</v>
          </cell>
          <cell r="Q17">
            <v>14</v>
          </cell>
          <cell r="R17">
            <v>1996</v>
          </cell>
          <cell r="AA17">
            <v>100124362</v>
          </cell>
          <cell r="AB17">
            <v>14</v>
          </cell>
          <cell r="AC17">
            <v>1998</v>
          </cell>
          <cell r="AL17">
            <v>100092968</v>
          </cell>
          <cell r="AM17">
            <v>14</v>
          </cell>
          <cell r="AN17">
            <v>1999</v>
          </cell>
          <cell r="AW17">
            <v>100128550</v>
          </cell>
          <cell r="AX17">
            <v>14</v>
          </cell>
          <cell r="AY17">
            <v>1997</v>
          </cell>
          <cell r="BH17">
            <v>100092504</v>
          </cell>
          <cell r="BI17">
            <v>14</v>
          </cell>
          <cell r="BJ17">
            <v>1996</v>
          </cell>
          <cell r="BS17">
            <v>100085995</v>
          </cell>
          <cell r="BT17">
            <v>14</v>
          </cell>
          <cell r="CD17">
            <v>100128928</v>
          </cell>
          <cell r="CE17">
            <v>14</v>
          </cell>
          <cell r="CO17">
            <v>100080279</v>
          </cell>
          <cell r="CP17">
            <v>14</v>
          </cell>
          <cell r="CZ17">
            <v>100116680</v>
          </cell>
          <cell r="DA17">
            <v>14</v>
          </cell>
          <cell r="DK17">
            <v>100126538</v>
          </cell>
          <cell r="DL17">
            <v>14</v>
          </cell>
          <cell r="DV17">
            <v>100128817</v>
          </cell>
          <cell r="DW17">
            <v>14</v>
          </cell>
        </row>
        <row r="18">
          <cell r="E18">
            <v>100129002</v>
          </cell>
          <cell r="F18">
            <v>15</v>
          </cell>
          <cell r="G18">
            <v>1996</v>
          </cell>
          <cell r="P18">
            <v>100100546</v>
          </cell>
          <cell r="Q18">
            <v>15</v>
          </cell>
          <cell r="R18">
            <v>1998</v>
          </cell>
          <cell r="AA18">
            <v>100080371</v>
          </cell>
          <cell r="AB18">
            <v>15</v>
          </cell>
          <cell r="AC18">
            <v>1996</v>
          </cell>
          <cell r="AL18">
            <v>100099511</v>
          </cell>
          <cell r="AM18">
            <v>15</v>
          </cell>
          <cell r="AN18">
            <v>1998</v>
          </cell>
          <cell r="AW18">
            <v>100130489</v>
          </cell>
          <cell r="AX18">
            <v>15</v>
          </cell>
          <cell r="AY18">
            <v>1996</v>
          </cell>
          <cell r="BH18">
            <v>100076494</v>
          </cell>
          <cell r="BI18">
            <v>15</v>
          </cell>
          <cell r="BJ18">
            <v>1998</v>
          </cell>
          <cell r="BS18">
            <v>100101218</v>
          </cell>
          <cell r="BT18">
            <v>15</v>
          </cell>
          <cell r="CO18">
            <v>100100090</v>
          </cell>
          <cell r="CP18">
            <v>15</v>
          </cell>
          <cell r="CZ18">
            <v>100096870</v>
          </cell>
          <cell r="DA18">
            <v>15</v>
          </cell>
          <cell r="DK18">
            <v>100100780</v>
          </cell>
          <cell r="DL18">
            <v>15</v>
          </cell>
          <cell r="DV18">
            <v>100099080</v>
          </cell>
          <cell r="DW18">
            <v>15</v>
          </cell>
        </row>
        <row r="19">
          <cell r="E19">
            <v>100099883</v>
          </cell>
          <cell r="F19">
            <v>16</v>
          </cell>
          <cell r="G19">
            <v>1998</v>
          </cell>
          <cell r="P19">
            <v>100078301</v>
          </cell>
          <cell r="Q19">
            <v>16</v>
          </cell>
          <cell r="R19">
            <v>1997</v>
          </cell>
          <cell r="AA19">
            <v>100093246</v>
          </cell>
          <cell r="AB19">
            <v>16</v>
          </cell>
          <cell r="AC19">
            <v>1996</v>
          </cell>
          <cell r="AL19">
            <v>100128146</v>
          </cell>
          <cell r="AM19">
            <v>16</v>
          </cell>
          <cell r="AN19">
            <v>1998</v>
          </cell>
          <cell r="AW19">
            <v>100096386</v>
          </cell>
          <cell r="AX19">
            <v>16</v>
          </cell>
          <cell r="AY19">
            <v>1997</v>
          </cell>
          <cell r="BH19">
            <v>100093798</v>
          </cell>
          <cell r="BI19">
            <v>16</v>
          </cell>
          <cell r="BJ19">
            <v>1999</v>
          </cell>
          <cell r="BS19">
            <v>100100505</v>
          </cell>
          <cell r="BT19">
            <v>16</v>
          </cell>
          <cell r="CO19">
            <v>100125859</v>
          </cell>
          <cell r="CP19">
            <v>16</v>
          </cell>
          <cell r="CZ19">
            <v>100099125</v>
          </cell>
          <cell r="DA19">
            <v>16</v>
          </cell>
          <cell r="DK19">
            <v>100124204</v>
          </cell>
          <cell r="DL19">
            <v>16</v>
          </cell>
          <cell r="DV19">
            <v>100093762</v>
          </cell>
          <cell r="DW19">
            <v>16</v>
          </cell>
        </row>
        <row r="20">
          <cell r="E20">
            <v>100101409</v>
          </cell>
          <cell r="F20">
            <v>17</v>
          </cell>
          <cell r="G20">
            <v>1996</v>
          </cell>
          <cell r="P20">
            <v>100086950</v>
          </cell>
          <cell r="Q20">
            <v>17</v>
          </cell>
          <cell r="R20">
            <v>1999</v>
          </cell>
          <cell r="AA20">
            <v>100084556</v>
          </cell>
          <cell r="AB20">
            <v>17</v>
          </cell>
          <cell r="AC20">
            <v>1997</v>
          </cell>
          <cell r="AL20">
            <v>100124362</v>
          </cell>
          <cell r="AM20">
            <v>17</v>
          </cell>
          <cell r="AN20">
            <v>1998</v>
          </cell>
          <cell r="AW20">
            <v>100101821</v>
          </cell>
          <cell r="AX20">
            <v>17</v>
          </cell>
          <cell r="AY20">
            <v>1997</v>
          </cell>
          <cell r="BH20" t="str">
            <v>Canadian</v>
          </cell>
          <cell r="BI20">
            <v>17</v>
          </cell>
          <cell r="BJ20">
            <v>1996</v>
          </cell>
          <cell r="BS20">
            <v>0</v>
          </cell>
          <cell r="BT20">
            <v>17</v>
          </cell>
          <cell r="CO20">
            <v>100124086</v>
          </cell>
          <cell r="CP20">
            <v>17</v>
          </cell>
          <cell r="CZ20">
            <v>100131504</v>
          </cell>
          <cell r="DA20">
            <v>17</v>
          </cell>
          <cell r="DK20">
            <v>100127474</v>
          </cell>
          <cell r="DL20">
            <v>17</v>
          </cell>
          <cell r="DV20">
            <v>100131582</v>
          </cell>
          <cell r="DW20">
            <v>17</v>
          </cell>
        </row>
        <row r="21">
          <cell r="E21">
            <v>100080371</v>
          </cell>
          <cell r="F21">
            <v>18</v>
          </cell>
          <cell r="G21">
            <v>1996</v>
          </cell>
          <cell r="P21">
            <v>100093798</v>
          </cell>
          <cell r="Q21">
            <v>18</v>
          </cell>
          <cell r="R21">
            <v>1999</v>
          </cell>
          <cell r="AA21">
            <v>100092436</v>
          </cell>
          <cell r="AB21">
            <v>18</v>
          </cell>
          <cell r="AC21">
            <v>1996</v>
          </cell>
          <cell r="AL21">
            <v>100101115</v>
          </cell>
          <cell r="AM21">
            <v>18</v>
          </cell>
          <cell r="AN21">
            <v>1997</v>
          </cell>
          <cell r="AW21">
            <v>100117392</v>
          </cell>
          <cell r="AX21">
            <v>18</v>
          </cell>
          <cell r="AY21">
            <v>1998</v>
          </cell>
          <cell r="BH21">
            <v>100128146</v>
          </cell>
          <cell r="BI21">
            <v>18</v>
          </cell>
          <cell r="BJ21">
            <v>1998</v>
          </cell>
          <cell r="BS21">
            <v>100116708</v>
          </cell>
          <cell r="BT21">
            <v>18</v>
          </cell>
          <cell r="CO21">
            <v>100116570</v>
          </cell>
          <cell r="CP21">
            <v>18</v>
          </cell>
          <cell r="CZ21">
            <v>100101117</v>
          </cell>
          <cell r="DA21">
            <v>18</v>
          </cell>
          <cell r="DK21">
            <v>100100223</v>
          </cell>
          <cell r="DL21">
            <v>18</v>
          </cell>
          <cell r="DV21">
            <v>100116639</v>
          </cell>
          <cell r="DW21">
            <v>18</v>
          </cell>
        </row>
        <row r="22">
          <cell r="E22">
            <v>100119604</v>
          </cell>
          <cell r="F22">
            <v>19</v>
          </cell>
          <cell r="G22">
            <v>1997</v>
          </cell>
          <cell r="P22">
            <v>100116868</v>
          </cell>
          <cell r="Q22">
            <v>19</v>
          </cell>
          <cell r="R22">
            <v>1998</v>
          </cell>
          <cell r="AA22">
            <v>100093469</v>
          </cell>
          <cell r="AB22">
            <v>19</v>
          </cell>
          <cell r="AC22">
            <v>1998</v>
          </cell>
          <cell r="AL22">
            <v>100101090</v>
          </cell>
          <cell r="AM22">
            <v>19</v>
          </cell>
          <cell r="AN22">
            <v>1998</v>
          </cell>
          <cell r="AW22">
            <v>100084054</v>
          </cell>
          <cell r="AX22">
            <v>19</v>
          </cell>
          <cell r="AY22">
            <v>1996</v>
          </cell>
          <cell r="BH22">
            <v>100091158</v>
          </cell>
          <cell r="BI22">
            <v>19</v>
          </cell>
          <cell r="BJ22">
            <v>1997</v>
          </cell>
          <cell r="BS22">
            <v>100102823</v>
          </cell>
          <cell r="BT22">
            <v>19</v>
          </cell>
          <cell r="CO22">
            <v>100099511</v>
          </cell>
          <cell r="CP22">
            <v>19</v>
          </cell>
          <cell r="CZ22">
            <v>100090458</v>
          </cell>
          <cell r="DA22">
            <v>19</v>
          </cell>
          <cell r="DK22">
            <v>100101821</v>
          </cell>
          <cell r="DL22">
            <v>19</v>
          </cell>
          <cell r="DV22">
            <v>100126850</v>
          </cell>
          <cell r="DW22">
            <v>19</v>
          </cell>
        </row>
        <row r="23">
          <cell r="E23">
            <v>100118971</v>
          </cell>
          <cell r="F23">
            <v>20</v>
          </cell>
          <cell r="G23">
            <v>1997</v>
          </cell>
          <cell r="P23">
            <v>100091993</v>
          </cell>
          <cell r="Q23">
            <v>20</v>
          </cell>
          <cell r="R23">
            <v>1997</v>
          </cell>
          <cell r="AA23">
            <v>100089370</v>
          </cell>
          <cell r="AB23">
            <v>20</v>
          </cell>
          <cell r="AC23">
            <v>1996</v>
          </cell>
          <cell r="AL23">
            <v>100101144</v>
          </cell>
          <cell r="AM23">
            <v>20</v>
          </cell>
          <cell r="AN23">
            <v>1997</v>
          </cell>
          <cell r="AW23">
            <v>100099450</v>
          </cell>
          <cell r="AX23">
            <v>20</v>
          </cell>
          <cell r="AY23">
            <v>1997</v>
          </cell>
          <cell r="BH23">
            <v>100091713</v>
          </cell>
          <cell r="BI23">
            <v>20</v>
          </cell>
          <cell r="BJ23">
            <v>1996</v>
          </cell>
          <cell r="BS23">
            <v>100091158</v>
          </cell>
          <cell r="BT23">
            <v>20</v>
          </cell>
          <cell r="CO23">
            <v>100097141</v>
          </cell>
          <cell r="CP23">
            <v>20</v>
          </cell>
          <cell r="CZ23">
            <v>100116708</v>
          </cell>
          <cell r="DA23">
            <v>20</v>
          </cell>
          <cell r="DK23">
            <v>100117729</v>
          </cell>
          <cell r="DL23">
            <v>20</v>
          </cell>
          <cell r="DV23">
            <v>100072395</v>
          </cell>
          <cell r="DW23">
            <v>20</v>
          </cell>
        </row>
        <row r="24">
          <cell r="E24">
            <v>100098438</v>
          </cell>
          <cell r="F24">
            <v>21</v>
          </cell>
          <cell r="G24">
            <v>1996</v>
          </cell>
          <cell r="P24">
            <v>100089626</v>
          </cell>
          <cell r="Q24">
            <v>21</v>
          </cell>
          <cell r="R24">
            <v>1997</v>
          </cell>
          <cell r="AA24">
            <v>100072937</v>
          </cell>
          <cell r="AB24">
            <v>21</v>
          </cell>
          <cell r="AC24">
            <v>1996</v>
          </cell>
          <cell r="AL24">
            <v>100125915</v>
          </cell>
          <cell r="AM24">
            <v>21</v>
          </cell>
          <cell r="AN24">
            <v>1998</v>
          </cell>
          <cell r="AW24">
            <v>100102468</v>
          </cell>
          <cell r="AX24">
            <v>21</v>
          </cell>
          <cell r="AY24">
            <v>1998</v>
          </cell>
          <cell r="BH24">
            <v>100124626</v>
          </cell>
          <cell r="BI24">
            <v>21</v>
          </cell>
          <cell r="BJ24">
            <v>1996</v>
          </cell>
          <cell r="BS24">
            <v>100124626</v>
          </cell>
          <cell r="BT24">
            <v>21</v>
          </cell>
          <cell r="CO24">
            <v>100128146</v>
          </cell>
          <cell r="CP24">
            <v>21</v>
          </cell>
          <cell r="CZ24">
            <v>100101218</v>
          </cell>
          <cell r="DA24">
            <v>21</v>
          </cell>
          <cell r="DK24">
            <v>100124788</v>
          </cell>
          <cell r="DL24">
            <v>21</v>
          </cell>
          <cell r="DV24">
            <v>100132736</v>
          </cell>
          <cell r="DW24">
            <v>21</v>
          </cell>
        </row>
        <row r="25">
          <cell r="E25">
            <v>100091993</v>
          </cell>
          <cell r="F25">
            <v>22</v>
          </cell>
          <cell r="G25">
            <v>1997</v>
          </cell>
          <cell r="P25">
            <v>100124362</v>
          </cell>
          <cell r="Q25">
            <v>22</v>
          </cell>
          <cell r="R25">
            <v>1998</v>
          </cell>
          <cell r="AA25">
            <v>100078639</v>
          </cell>
          <cell r="AB25">
            <v>22</v>
          </cell>
          <cell r="AC25">
            <v>1996</v>
          </cell>
          <cell r="AL25">
            <v>100099080</v>
          </cell>
          <cell r="AM25">
            <v>22</v>
          </cell>
          <cell r="AN25">
            <v>1999</v>
          </cell>
          <cell r="AW25">
            <v>100126029</v>
          </cell>
          <cell r="AX25">
            <v>22</v>
          </cell>
          <cell r="AY25">
            <v>1997</v>
          </cell>
          <cell r="BH25">
            <v>100127396</v>
          </cell>
          <cell r="BI25">
            <v>22</v>
          </cell>
          <cell r="BJ25">
            <v>1996</v>
          </cell>
          <cell r="BS25">
            <v>100097595</v>
          </cell>
          <cell r="BT25">
            <v>22</v>
          </cell>
          <cell r="CO25">
            <v>100116708</v>
          </cell>
          <cell r="CP25">
            <v>22</v>
          </cell>
          <cell r="CZ25">
            <v>100124218</v>
          </cell>
          <cell r="DA25">
            <v>22</v>
          </cell>
          <cell r="DK25">
            <v>100099778</v>
          </cell>
          <cell r="DL25">
            <v>22</v>
          </cell>
          <cell r="DV25">
            <v>100133483</v>
          </cell>
          <cell r="DW25">
            <v>22</v>
          </cell>
        </row>
        <row r="26">
          <cell r="E26">
            <v>100089626</v>
          </cell>
          <cell r="F26">
            <v>23</v>
          </cell>
          <cell r="G26">
            <v>1997</v>
          </cell>
          <cell r="P26">
            <v>100117917</v>
          </cell>
          <cell r="Q26">
            <v>23</v>
          </cell>
          <cell r="R26">
            <v>1999</v>
          </cell>
          <cell r="AA26">
            <v>100124216</v>
          </cell>
          <cell r="AB26">
            <v>23</v>
          </cell>
          <cell r="AC26">
            <v>1999</v>
          </cell>
          <cell r="AL26" t="str">
            <v>NEW</v>
          </cell>
          <cell r="AM26">
            <v>23.5</v>
          </cell>
          <cell r="AN26">
            <v>1996</v>
          </cell>
          <cell r="AW26">
            <v>100089436</v>
          </cell>
          <cell r="AX26">
            <v>23</v>
          </cell>
          <cell r="AY26">
            <v>1997</v>
          </cell>
          <cell r="BH26">
            <v>100116708</v>
          </cell>
          <cell r="BI26">
            <v>23</v>
          </cell>
          <cell r="BJ26">
            <v>1996</v>
          </cell>
          <cell r="BS26">
            <v>100102865</v>
          </cell>
          <cell r="BT26">
            <v>23</v>
          </cell>
          <cell r="CO26">
            <v>100128787</v>
          </cell>
          <cell r="CP26">
            <v>23</v>
          </cell>
          <cell r="CZ26">
            <v>100130361</v>
          </cell>
          <cell r="DA26">
            <v>23</v>
          </cell>
          <cell r="DK26">
            <v>100124060</v>
          </cell>
          <cell r="DL26">
            <v>23</v>
          </cell>
          <cell r="DV26">
            <v>0</v>
          </cell>
          <cell r="DW26">
            <v>23</v>
          </cell>
        </row>
        <row r="27">
          <cell r="E27">
            <v>100090972</v>
          </cell>
          <cell r="F27">
            <v>24</v>
          </cell>
          <cell r="G27">
            <v>1998</v>
          </cell>
          <cell r="P27">
            <v>100125163</v>
          </cell>
          <cell r="Q27">
            <v>24</v>
          </cell>
          <cell r="R27">
            <v>1998</v>
          </cell>
          <cell r="AA27">
            <v>100092504</v>
          </cell>
          <cell r="AB27">
            <v>24</v>
          </cell>
          <cell r="AC27">
            <v>1996</v>
          </cell>
          <cell r="AL27">
            <v>100099031</v>
          </cell>
          <cell r="AM27">
            <v>23.5</v>
          </cell>
          <cell r="AN27">
            <v>1998</v>
          </cell>
          <cell r="AW27">
            <v>100129282</v>
          </cell>
          <cell r="AX27">
            <v>24</v>
          </cell>
          <cell r="AY27">
            <v>1997</v>
          </cell>
          <cell r="BH27">
            <v>100116071</v>
          </cell>
          <cell r="BI27">
            <v>24</v>
          </cell>
          <cell r="BJ27">
            <v>1997</v>
          </cell>
          <cell r="CO27">
            <v>100102823</v>
          </cell>
          <cell r="CP27">
            <v>24</v>
          </cell>
          <cell r="CZ27">
            <v>100086496</v>
          </cell>
          <cell r="DA27">
            <v>24</v>
          </cell>
          <cell r="DK27">
            <v>100099450</v>
          </cell>
          <cell r="DL27">
            <v>24</v>
          </cell>
          <cell r="DV27">
            <v>0</v>
          </cell>
          <cell r="DW27">
            <v>0</v>
          </cell>
        </row>
        <row r="28">
          <cell r="E28">
            <v>100081710</v>
          </cell>
          <cell r="F28">
            <v>25</v>
          </cell>
          <cell r="G28">
            <v>1996</v>
          </cell>
          <cell r="P28">
            <v>100133172</v>
          </cell>
          <cell r="Q28">
            <v>25</v>
          </cell>
          <cell r="R28">
            <v>1997</v>
          </cell>
          <cell r="AA28">
            <v>100097551</v>
          </cell>
          <cell r="AB28">
            <v>25</v>
          </cell>
          <cell r="AC28">
            <v>1997</v>
          </cell>
          <cell r="AW28" t="str">
            <v>NEW</v>
          </cell>
          <cell r="AX28">
            <v>25</v>
          </cell>
          <cell r="AY28">
            <v>1996</v>
          </cell>
          <cell r="BH28">
            <v>100086950</v>
          </cell>
          <cell r="BI28">
            <v>25</v>
          </cell>
          <cell r="BJ28">
            <v>1999</v>
          </cell>
          <cell r="CO28" t="str">
            <v>100099778</v>
          </cell>
          <cell r="CP28">
            <v>25</v>
          </cell>
          <cell r="CZ28">
            <v>100085995</v>
          </cell>
          <cell r="DA28">
            <v>25</v>
          </cell>
          <cell r="DK28">
            <v>100093246</v>
          </cell>
          <cell r="DL28">
            <v>25</v>
          </cell>
          <cell r="DV28">
            <v>0</v>
          </cell>
          <cell r="DW28">
            <v>0</v>
          </cell>
        </row>
        <row r="29">
          <cell r="E29">
            <v>100100424</v>
          </cell>
          <cell r="F29">
            <v>26</v>
          </cell>
          <cell r="G29">
            <v>1996</v>
          </cell>
          <cell r="P29">
            <v>100091158</v>
          </cell>
          <cell r="Q29">
            <v>26</v>
          </cell>
          <cell r="R29">
            <v>1997</v>
          </cell>
          <cell r="AA29">
            <v>100127330</v>
          </cell>
          <cell r="AB29">
            <v>26</v>
          </cell>
          <cell r="AC29">
            <v>1997</v>
          </cell>
          <cell r="AW29">
            <v>100097177</v>
          </cell>
          <cell r="AX29">
            <v>26</v>
          </cell>
          <cell r="AY29">
            <v>1996</v>
          </cell>
          <cell r="CO29" t="str">
            <v>100086496</v>
          </cell>
          <cell r="CP29">
            <v>26</v>
          </cell>
          <cell r="DK29">
            <v>100101574</v>
          </cell>
          <cell r="DL29">
            <v>26</v>
          </cell>
          <cell r="DV29">
            <v>0</v>
          </cell>
          <cell r="DW29">
            <v>0</v>
          </cell>
        </row>
        <row r="30">
          <cell r="E30">
            <v>100091713</v>
          </cell>
          <cell r="F30">
            <v>27</v>
          </cell>
          <cell r="G30">
            <v>1996</v>
          </cell>
          <cell r="P30">
            <v>100090972</v>
          </cell>
          <cell r="Q30">
            <v>27</v>
          </cell>
          <cell r="R30">
            <v>1998</v>
          </cell>
          <cell r="AA30">
            <v>100090972</v>
          </cell>
          <cell r="AB30">
            <v>27</v>
          </cell>
          <cell r="AC30">
            <v>1998</v>
          </cell>
          <cell r="AW30">
            <v>100123843</v>
          </cell>
          <cell r="AX30">
            <v>27</v>
          </cell>
          <cell r="AY30">
            <v>1997</v>
          </cell>
          <cell r="CO30" t="str">
            <v>100119328</v>
          </cell>
          <cell r="CP30">
            <v>27</v>
          </cell>
          <cell r="DK30">
            <v>100128550</v>
          </cell>
          <cell r="DL30">
            <v>27</v>
          </cell>
          <cell r="DV30">
            <v>0</v>
          </cell>
          <cell r="DW30">
            <v>0</v>
          </cell>
        </row>
        <row r="31">
          <cell r="E31">
            <v>100066519</v>
          </cell>
          <cell r="F31">
            <v>28</v>
          </cell>
          <cell r="G31">
            <v>1996</v>
          </cell>
          <cell r="P31">
            <v>100081710</v>
          </cell>
          <cell r="Q31">
            <v>28</v>
          </cell>
          <cell r="R31">
            <v>1996</v>
          </cell>
          <cell r="AA31">
            <v>100099103</v>
          </cell>
          <cell r="AB31">
            <v>28</v>
          </cell>
          <cell r="AC31">
            <v>1996</v>
          </cell>
          <cell r="AW31" t="str">
            <v>NEW</v>
          </cell>
          <cell r="AX31">
            <v>28</v>
          </cell>
          <cell r="AY31">
            <v>1999</v>
          </cell>
          <cell r="CO31" t="str">
            <v>100097587</v>
          </cell>
          <cell r="CP31">
            <v>28</v>
          </cell>
          <cell r="DK31">
            <v>100089625</v>
          </cell>
          <cell r="DL31">
            <v>28</v>
          </cell>
          <cell r="DV31">
            <v>0</v>
          </cell>
          <cell r="DW31">
            <v>0</v>
          </cell>
        </row>
        <row r="32">
          <cell r="E32">
            <v>100102702</v>
          </cell>
          <cell r="F32">
            <v>29</v>
          </cell>
          <cell r="G32">
            <v>1996</v>
          </cell>
          <cell r="P32">
            <v>100095011</v>
          </cell>
          <cell r="Q32">
            <v>29</v>
          </cell>
          <cell r="R32">
            <v>1997</v>
          </cell>
          <cell r="AA32">
            <v>100101409</v>
          </cell>
          <cell r="AB32">
            <v>29</v>
          </cell>
          <cell r="AC32">
            <v>1996</v>
          </cell>
          <cell r="CO32" t="str">
            <v>100117909</v>
          </cell>
          <cell r="CP32">
            <v>29</v>
          </cell>
          <cell r="DK32">
            <v>100117482</v>
          </cell>
          <cell r="DL32">
            <v>29</v>
          </cell>
          <cell r="DV32">
            <v>0</v>
          </cell>
          <cell r="DW32">
            <v>0</v>
          </cell>
        </row>
        <row r="33">
          <cell r="E33">
            <v>100101056</v>
          </cell>
          <cell r="F33">
            <v>30</v>
          </cell>
          <cell r="G33">
            <v>1996</v>
          </cell>
          <cell r="P33">
            <v>100102702</v>
          </cell>
          <cell r="Q33">
            <v>30</v>
          </cell>
          <cell r="R33">
            <v>1996</v>
          </cell>
          <cell r="AA33">
            <v>100093323</v>
          </cell>
          <cell r="AB33">
            <v>30</v>
          </cell>
          <cell r="AC33">
            <v>1996</v>
          </cell>
          <cell r="CO33" t="str">
            <v>100124044</v>
          </cell>
          <cell r="CP33">
            <v>30</v>
          </cell>
          <cell r="DK33">
            <v>100130909</v>
          </cell>
          <cell r="DL33">
            <v>30</v>
          </cell>
          <cell r="DV33">
            <v>0</v>
          </cell>
          <cell r="DW33">
            <v>0</v>
          </cell>
        </row>
        <row r="34">
          <cell r="E34">
            <v>100128817</v>
          </cell>
          <cell r="F34">
            <v>31</v>
          </cell>
          <cell r="G34">
            <v>1998</v>
          </cell>
          <cell r="P34">
            <v>100076740</v>
          </cell>
          <cell r="Q34">
            <v>31</v>
          </cell>
          <cell r="R34">
            <v>1997</v>
          </cell>
          <cell r="AA34">
            <v>100124204</v>
          </cell>
          <cell r="AB34">
            <v>31</v>
          </cell>
          <cell r="AC34">
            <v>1997</v>
          </cell>
          <cell r="CO34" t="str">
            <v>100101218</v>
          </cell>
          <cell r="CP34">
            <v>31</v>
          </cell>
          <cell r="DK34">
            <v>100097177</v>
          </cell>
          <cell r="DL34">
            <v>31</v>
          </cell>
          <cell r="DV34">
            <v>0</v>
          </cell>
          <cell r="DW34">
            <v>0</v>
          </cell>
        </row>
        <row r="35">
          <cell r="E35">
            <v>100087681</v>
          </cell>
          <cell r="F35">
            <v>32</v>
          </cell>
          <cell r="G35">
            <v>1998</v>
          </cell>
          <cell r="P35">
            <v>100072836</v>
          </cell>
          <cell r="Q35">
            <v>32</v>
          </cell>
          <cell r="R35">
            <v>1996</v>
          </cell>
          <cell r="AA35">
            <v>100101218</v>
          </cell>
          <cell r="AB35">
            <v>32</v>
          </cell>
          <cell r="AC35">
            <v>1998</v>
          </cell>
          <cell r="CO35" t="str">
            <v>100130170</v>
          </cell>
          <cell r="CP35">
            <v>32</v>
          </cell>
          <cell r="DK35">
            <v>100131582</v>
          </cell>
          <cell r="DL35">
            <v>32</v>
          </cell>
        </row>
        <row r="36">
          <cell r="E36">
            <v>100101061</v>
          </cell>
          <cell r="F36">
            <v>33</v>
          </cell>
          <cell r="G36">
            <v>1996</v>
          </cell>
          <cell r="P36">
            <v>100092436</v>
          </cell>
          <cell r="Q36">
            <v>33</v>
          </cell>
          <cell r="R36">
            <v>1996</v>
          </cell>
          <cell r="AA36">
            <v>100093798</v>
          </cell>
          <cell r="AB36">
            <v>33</v>
          </cell>
          <cell r="AC36">
            <v>1999</v>
          </cell>
          <cell r="DK36">
            <v>100129282</v>
          </cell>
          <cell r="DL36">
            <v>33</v>
          </cell>
        </row>
        <row r="37">
          <cell r="E37">
            <v>100076494</v>
          </cell>
          <cell r="F37">
            <v>34</v>
          </cell>
          <cell r="G37">
            <v>1998</v>
          </cell>
          <cell r="P37">
            <v>100096870</v>
          </cell>
          <cell r="Q37">
            <v>34</v>
          </cell>
          <cell r="R37">
            <v>1997</v>
          </cell>
          <cell r="AA37">
            <v>100053154</v>
          </cell>
          <cell r="AB37">
            <v>34</v>
          </cell>
          <cell r="AC37">
            <v>1997</v>
          </cell>
          <cell r="DK37">
            <v>100128817</v>
          </cell>
          <cell r="DL37">
            <v>34</v>
          </cell>
        </row>
        <row r="38">
          <cell r="E38">
            <v>100091186</v>
          </cell>
          <cell r="F38">
            <v>35</v>
          </cell>
          <cell r="G38">
            <v>1996</v>
          </cell>
          <cell r="P38">
            <v>100117392</v>
          </cell>
          <cell r="Q38">
            <v>35</v>
          </cell>
          <cell r="R38">
            <v>1998</v>
          </cell>
          <cell r="AA38">
            <v>100086410</v>
          </cell>
          <cell r="AB38">
            <v>35</v>
          </cell>
          <cell r="AC38">
            <v>1998</v>
          </cell>
          <cell r="DK38">
            <v>100101278</v>
          </cell>
          <cell r="DL38">
            <v>35</v>
          </cell>
        </row>
        <row r="39">
          <cell r="E39">
            <v>100072937</v>
          </cell>
          <cell r="F39">
            <v>36</v>
          </cell>
          <cell r="G39">
            <v>1996</v>
          </cell>
          <cell r="P39">
            <v>100101821</v>
          </cell>
          <cell r="Q39">
            <v>36</v>
          </cell>
          <cell r="R39">
            <v>1997</v>
          </cell>
          <cell r="AA39">
            <v>100087681</v>
          </cell>
          <cell r="AB39">
            <v>36</v>
          </cell>
          <cell r="AC39">
            <v>1998</v>
          </cell>
          <cell r="DK39">
            <v>100100099</v>
          </cell>
          <cell r="DL39">
            <v>36</v>
          </cell>
        </row>
        <row r="40">
          <cell r="E40">
            <v>100090458</v>
          </cell>
          <cell r="F40">
            <v>37</v>
          </cell>
          <cell r="G40">
            <v>1996</v>
          </cell>
          <cell r="P40">
            <v>100118916</v>
          </cell>
          <cell r="Q40">
            <v>37</v>
          </cell>
          <cell r="R40">
            <v>1997</v>
          </cell>
          <cell r="AA40">
            <v>100100780</v>
          </cell>
          <cell r="AB40">
            <v>37</v>
          </cell>
          <cell r="AC40">
            <v>1997</v>
          </cell>
          <cell r="DK40">
            <v>100131240</v>
          </cell>
          <cell r="DL40">
            <v>37</v>
          </cell>
        </row>
        <row r="41">
          <cell r="E41">
            <v>100053154</v>
          </cell>
          <cell r="F41">
            <v>38.5</v>
          </cell>
          <cell r="G41">
            <v>1997</v>
          </cell>
          <cell r="P41">
            <v>100097551</v>
          </cell>
          <cell r="Q41">
            <v>38</v>
          </cell>
          <cell r="R41">
            <v>1997</v>
          </cell>
          <cell r="AA41">
            <v>100100424</v>
          </cell>
          <cell r="AB41">
            <v>38</v>
          </cell>
          <cell r="AC41">
            <v>1996</v>
          </cell>
          <cell r="DK41">
            <v>0</v>
          </cell>
          <cell r="DL41">
            <v>0</v>
          </cell>
        </row>
        <row r="42">
          <cell r="E42">
            <v>100117286</v>
          </cell>
          <cell r="F42">
            <v>38.5</v>
          </cell>
          <cell r="G42">
            <v>1996</v>
          </cell>
          <cell r="P42">
            <v>100100665</v>
          </cell>
          <cell r="Q42">
            <v>39</v>
          </cell>
          <cell r="R42">
            <v>1997</v>
          </cell>
          <cell r="AA42">
            <v>100128334</v>
          </cell>
          <cell r="AB42">
            <v>39</v>
          </cell>
          <cell r="AC42">
            <v>1996</v>
          </cell>
          <cell r="DK42">
            <v>0</v>
          </cell>
          <cell r="DL42">
            <v>0</v>
          </cell>
        </row>
        <row r="43">
          <cell r="E43">
            <v>100099290</v>
          </cell>
          <cell r="F43">
            <v>40</v>
          </cell>
          <cell r="G43">
            <v>1997</v>
          </cell>
          <cell r="P43">
            <v>100131582</v>
          </cell>
          <cell r="Q43">
            <v>40</v>
          </cell>
          <cell r="R43">
            <v>1998</v>
          </cell>
          <cell r="AA43">
            <v>100099290</v>
          </cell>
          <cell r="AB43">
            <v>40.5</v>
          </cell>
          <cell r="AC43">
            <v>1997</v>
          </cell>
        </row>
        <row r="44">
          <cell r="E44">
            <v>100118916</v>
          </cell>
          <cell r="F44">
            <v>41</v>
          </cell>
          <cell r="G44">
            <v>1997</v>
          </cell>
          <cell r="P44">
            <v>100128550</v>
          </cell>
          <cell r="Q44">
            <v>41</v>
          </cell>
          <cell r="R44">
            <v>1997</v>
          </cell>
          <cell r="AA44">
            <v>100065824</v>
          </cell>
          <cell r="AB44">
            <v>40.5</v>
          </cell>
          <cell r="AC44">
            <v>1996</v>
          </cell>
        </row>
        <row r="45">
          <cell r="E45">
            <v>100124172</v>
          </cell>
          <cell r="F45">
            <v>42</v>
          </cell>
          <cell r="G45">
            <v>1997</v>
          </cell>
          <cell r="P45">
            <v>100128334</v>
          </cell>
          <cell r="Q45">
            <v>42</v>
          </cell>
          <cell r="R45">
            <v>1996</v>
          </cell>
          <cell r="AA45">
            <v>100090458</v>
          </cell>
          <cell r="AB45">
            <v>42</v>
          </cell>
          <cell r="AC45">
            <v>1996</v>
          </cell>
        </row>
        <row r="46">
          <cell r="E46">
            <v>100078639</v>
          </cell>
          <cell r="F46">
            <v>43.5</v>
          </cell>
          <cell r="G46">
            <v>1996</v>
          </cell>
          <cell r="P46">
            <v>100124216</v>
          </cell>
          <cell r="Q46">
            <v>43</v>
          </cell>
          <cell r="R46">
            <v>1999</v>
          </cell>
          <cell r="AA46">
            <v>100091158</v>
          </cell>
          <cell r="AB46">
            <v>43</v>
          </cell>
          <cell r="AC46">
            <v>1997</v>
          </cell>
        </row>
        <row r="47">
          <cell r="E47">
            <v>100093323</v>
          </cell>
          <cell r="F47">
            <v>43.5</v>
          </cell>
          <cell r="G47">
            <v>1996</v>
          </cell>
          <cell r="P47">
            <v>100100780</v>
          </cell>
          <cell r="Q47">
            <v>44</v>
          </cell>
          <cell r="R47">
            <v>1997</v>
          </cell>
          <cell r="AA47">
            <v>100101061</v>
          </cell>
          <cell r="AB47">
            <v>44</v>
          </cell>
          <cell r="AC47">
            <v>1996</v>
          </cell>
        </row>
        <row r="48">
          <cell r="E48">
            <v>100091158</v>
          </cell>
          <cell r="F48">
            <v>45</v>
          </cell>
          <cell r="G48">
            <v>1997</v>
          </cell>
          <cell r="P48">
            <v>100124204</v>
          </cell>
          <cell r="Q48">
            <v>45</v>
          </cell>
          <cell r="R48">
            <v>1997</v>
          </cell>
          <cell r="AA48">
            <v>100124172</v>
          </cell>
          <cell r="AB48">
            <v>45</v>
          </cell>
          <cell r="AC48">
            <v>1997</v>
          </cell>
        </row>
        <row r="49">
          <cell r="E49">
            <v>100096870</v>
          </cell>
          <cell r="F49">
            <v>46</v>
          </cell>
          <cell r="G49">
            <v>1997</v>
          </cell>
          <cell r="P49">
            <v>100124795</v>
          </cell>
          <cell r="Q49">
            <v>46</v>
          </cell>
          <cell r="R49">
            <v>1999</v>
          </cell>
          <cell r="AA49">
            <v>100078298</v>
          </cell>
          <cell r="AB49">
            <v>46</v>
          </cell>
          <cell r="AC49">
            <v>1997</v>
          </cell>
        </row>
        <row r="50">
          <cell r="E50">
            <v>100116078</v>
          </cell>
          <cell r="F50">
            <v>47</v>
          </cell>
          <cell r="G50">
            <v>1996</v>
          </cell>
          <cell r="P50">
            <v>100119328</v>
          </cell>
          <cell r="Q50">
            <v>47</v>
          </cell>
          <cell r="R50">
            <v>1998</v>
          </cell>
          <cell r="AA50">
            <v>100097141</v>
          </cell>
          <cell r="AB50">
            <v>47.5</v>
          </cell>
          <cell r="AC50">
            <v>1996</v>
          </cell>
        </row>
        <row r="51">
          <cell r="E51">
            <v>100099511</v>
          </cell>
          <cell r="F51">
            <v>48</v>
          </cell>
          <cell r="G51">
            <v>1998</v>
          </cell>
          <cell r="P51">
            <v>100126538</v>
          </cell>
          <cell r="Q51">
            <v>48</v>
          </cell>
          <cell r="R51">
            <v>1998</v>
          </cell>
          <cell r="AA51">
            <v>100099450</v>
          </cell>
          <cell r="AB51">
            <v>47.5</v>
          </cell>
          <cell r="AC51">
            <v>1997</v>
          </cell>
        </row>
        <row r="52">
          <cell r="E52">
            <v>100100780</v>
          </cell>
          <cell r="F52">
            <v>49</v>
          </cell>
          <cell r="G52">
            <v>1997</v>
          </cell>
          <cell r="P52">
            <v>100076494</v>
          </cell>
          <cell r="Q52">
            <v>49</v>
          </cell>
          <cell r="R52">
            <v>1998</v>
          </cell>
          <cell r="AA52">
            <v>100086388</v>
          </cell>
          <cell r="AB52">
            <v>49</v>
          </cell>
          <cell r="AC52">
            <v>1997</v>
          </cell>
        </row>
        <row r="53">
          <cell r="E53">
            <v>100090287</v>
          </cell>
          <cell r="F53">
            <v>50</v>
          </cell>
          <cell r="G53">
            <v>1997</v>
          </cell>
          <cell r="P53">
            <v>100102468</v>
          </cell>
          <cell r="Q53">
            <v>50</v>
          </cell>
          <cell r="R53">
            <v>1998</v>
          </cell>
          <cell r="AA53">
            <v>100100090</v>
          </cell>
          <cell r="AB53">
            <v>50</v>
          </cell>
          <cell r="AC53">
            <v>1997</v>
          </cell>
        </row>
        <row r="54">
          <cell r="E54">
            <v>100099778</v>
          </cell>
          <cell r="F54">
            <v>51</v>
          </cell>
          <cell r="G54">
            <v>1996</v>
          </cell>
          <cell r="P54">
            <v>100093246</v>
          </cell>
          <cell r="Q54">
            <v>51</v>
          </cell>
          <cell r="R54">
            <v>1996</v>
          </cell>
          <cell r="AA54">
            <v>100128550</v>
          </cell>
          <cell r="AB54">
            <v>51</v>
          </cell>
          <cell r="AC54">
            <v>1997</v>
          </cell>
        </row>
        <row r="55">
          <cell r="E55">
            <v>100128550</v>
          </cell>
          <cell r="F55">
            <v>52</v>
          </cell>
          <cell r="G55">
            <v>1997</v>
          </cell>
          <cell r="P55">
            <v>100127474</v>
          </cell>
          <cell r="Q55">
            <v>52</v>
          </cell>
          <cell r="R55">
            <v>1997</v>
          </cell>
          <cell r="AA55">
            <v>100118971</v>
          </cell>
          <cell r="AB55">
            <v>52</v>
          </cell>
          <cell r="AC55">
            <v>1997</v>
          </cell>
        </row>
        <row r="56">
          <cell r="E56">
            <v>100124788</v>
          </cell>
          <cell r="F56">
            <v>53</v>
          </cell>
          <cell r="G56">
            <v>1996</v>
          </cell>
          <cell r="P56">
            <v>100076577</v>
          </cell>
          <cell r="Q56">
            <v>53</v>
          </cell>
          <cell r="R56">
            <v>1996</v>
          </cell>
          <cell r="AA56">
            <v>100116868</v>
          </cell>
          <cell r="AB56">
            <v>53</v>
          </cell>
          <cell r="AC56">
            <v>1998</v>
          </cell>
        </row>
        <row r="57">
          <cell r="E57">
            <v>100126820</v>
          </cell>
          <cell r="F57">
            <v>54</v>
          </cell>
          <cell r="G57">
            <v>1998</v>
          </cell>
          <cell r="P57">
            <v>100116570</v>
          </cell>
          <cell r="Q57">
            <v>54</v>
          </cell>
          <cell r="R57">
            <v>1996</v>
          </cell>
          <cell r="AA57">
            <v>100100546</v>
          </cell>
          <cell r="AB57">
            <v>54</v>
          </cell>
          <cell r="AC57">
            <v>1998</v>
          </cell>
        </row>
        <row r="58">
          <cell r="E58">
            <v>100125915</v>
          </cell>
          <cell r="F58">
            <v>55.5</v>
          </cell>
          <cell r="G58">
            <v>1998</v>
          </cell>
          <cell r="P58">
            <v>100101218</v>
          </cell>
          <cell r="Q58">
            <v>55</v>
          </cell>
          <cell r="R58">
            <v>1998</v>
          </cell>
          <cell r="AA58">
            <v>100117286</v>
          </cell>
          <cell r="AB58">
            <v>55</v>
          </cell>
          <cell r="AC58">
            <v>1996</v>
          </cell>
        </row>
        <row r="59">
          <cell r="E59">
            <v>100094054</v>
          </cell>
          <cell r="F59">
            <v>55.5</v>
          </cell>
          <cell r="G59">
            <v>1996</v>
          </cell>
          <cell r="P59">
            <v>100128146</v>
          </cell>
          <cell r="Q59">
            <v>56</v>
          </cell>
          <cell r="R59">
            <v>1998</v>
          </cell>
          <cell r="AA59">
            <v>100076740</v>
          </cell>
          <cell r="AB59">
            <v>56</v>
          </cell>
          <cell r="AC59">
            <v>1997</v>
          </cell>
        </row>
        <row r="60">
          <cell r="E60">
            <v>100101564</v>
          </cell>
          <cell r="F60">
            <v>57</v>
          </cell>
          <cell r="G60">
            <v>1996</v>
          </cell>
          <cell r="P60">
            <v>100087681</v>
          </cell>
          <cell r="Q60">
            <v>57</v>
          </cell>
          <cell r="R60">
            <v>1998</v>
          </cell>
          <cell r="AA60">
            <v>100096870</v>
          </cell>
          <cell r="AB60">
            <v>57</v>
          </cell>
          <cell r="AC60">
            <v>1997</v>
          </cell>
        </row>
        <row r="61">
          <cell r="E61">
            <v>100101144</v>
          </cell>
          <cell r="F61">
            <v>58</v>
          </cell>
          <cell r="G61">
            <v>1997</v>
          </cell>
          <cell r="P61">
            <v>100116071</v>
          </cell>
          <cell r="Q61">
            <v>58</v>
          </cell>
          <cell r="R61">
            <v>1997</v>
          </cell>
          <cell r="AA61">
            <v>100124788</v>
          </cell>
          <cell r="AB61">
            <v>58</v>
          </cell>
          <cell r="AC61">
            <v>1996</v>
          </cell>
        </row>
        <row r="62">
          <cell r="E62">
            <v>100116902</v>
          </cell>
          <cell r="F62">
            <v>59.5</v>
          </cell>
          <cell r="G62">
            <v>1996</v>
          </cell>
          <cell r="P62">
            <v>100084054</v>
          </cell>
          <cell r="Q62">
            <v>59</v>
          </cell>
          <cell r="R62">
            <v>1996</v>
          </cell>
          <cell r="AA62">
            <v>100092968</v>
          </cell>
          <cell r="AB62">
            <v>59</v>
          </cell>
          <cell r="AC62">
            <v>1999</v>
          </cell>
        </row>
        <row r="63">
          <cell r="E63">
            <v>100099450</v>
          </cell>
          <cell r="F63">
            <v>59.5</v>
          </cell>
          <cell r="G63">
            <v>1997</v>
          </cell>
          <cell r="P63">
            <v>100084908</v>
          </cell>
          <cell r="Q63">
            <v>60</v>
          </cell>
          <cell r="R63">
            <v>1996</v>
          </cell>
          <cell r="AA63">
            <v>100101056</v>
          </cell>
          <cell r="AB63">
            <v>60</v>
          </cell>
          <cell r="AC63">
            <v>1996</v>
          </cell>
        </row>
        <row r="64">
          <cell r="E64">
            <v>100100505</v>
          </cell>
          <cell r="F64">
            <v>61</v>
          </cell>
          <cell r="G64">
            <v>1996</v>
          </cell>
          <cell r="P64">
            <v>100092968</v>
          </cell>
          <cell r="Q64">
            <v>61</v>
          </cell>
          <cell r="R64">
            <v>1999</v>
          </cell>
          <cell r="AA64">
            <v>100125163</v>
          </cell>
          <cell r="AB64">
            <v>61</v>
          </cell>
          <cell r="AC64">
            <v>1998</v>
          </cell>
        </row>
        <row r="65">
          <cell r="E65">
            <v>100116071</v>
          </cell>
          <cell r="F65">
            <v>62</v>
          </cell>
          <cell r="G65">
            <v>1997</v>
          </cell>
          <cell r="P65">
            <v>100131240</v>
          </cell>
          <cell r="Q65">
            <v>62</v>
          </cell>
          <cell r="R65">
            <v>1997</v>
          </cell>
          <cell r="AA65">
            <v>100117917</v>
          </cell>
          <cell r="AB65">
            <v>62</v>
          </cell>
          <cell r="AC65">
            <v>1999</v>
          </cell>
        </row>
        <row r="66">
          <cell r="E66">
            <v>100116570</v>
          </cell>
          <cell r="F66">
            <v>63</v>
          </cell>
          <cell r="G66">
            <v>1996</v>
          </cell>
          <cell r="P66">
            <v>100100223</v>
          </cell>
          <cell r="Q66">
            <v>63</v>
          </cell>
          <cell r="R66">
            <v>1999</v>
          </cell>
          <cell r="AA66">
            <v>100132933</v>
          </cell>
          <cell r="AB66">
            <v>63</v>
          </cell>
          <cell r="AC66">
            <v>1998</v>
          </cell>
        </row>
        <row r="67">
          <cell r="E67">
            <v>100116708</v>
          </cell>
          <cell r="F67">
            <v>64</v>
          </cell>
          <cell r="G67">
            <v>1996</v>
          </cell>
          <cell r="P67">
            <v>100089625</v>
          </cell>
          <cell r="Q67">
            <v>64</v>
          </cell>
          <cell r="R67">
            <v>1998</v>
          </cell>
          <cell r="AA67">
            <v>100094054</v>
          </cell>
          <cell r="AB67">
            <v>64</v>
          </cell>
          <cell r="AC67">
            <v>1996</v>
          </cell>
        </row>
        <row r="68">
          <cell r="E68">
            <v>100128928</v>
          </cell>
          <cell r="F68">
            <v>65</v>
          </cell>
          <cell r="G68">
            <v>1997</v>
          </cell>
          <cell r="P68">
            <v>100117482</v>
          </cell>
          <cell r="Q68">
            <v>65</v>
          </cell>
          <cell r="R68">
            <v>1997</v>
          </cell>
          <cell r="AA68">
            <v>100081319</v>
          </cell>
          <cell r="AB68">
            <v>65</v>
          </cell>
          <cell r="AC68">
            <v>1996</v>
          </cell>
        </row>
        <row r="69">
          <cell r="P69">
            <v>100099778</v>
          </cell>
          <cell r="Q69">
            <v>66</v>
          </cell>
          <cell r="R69">
            <v>1996</v>
          </cell>
          <cell r="AA69">
            <v>100095011</v>
          </cell>
          <cell r="AB69">
            <v>66</v>
          </cell>
          <cell r="AC69">
            <v>1997</v>
          </cell>
        </row>
        <row r="70">
          <cell r="P70">
            <v>100124788</v>
          </cell>
          <cell r="Q70">
            <v>67</v>
          </cell>
          <cell r="R70">
            <v>1996</v>
          </cell>
          <cell r="AA70">
            <v>100072836</v>
          </cell>
          <cell r="AB70">
            <v>67</v>
          </cell>
          <cell r="AC70">
            <v>1996</v>
          </cell>
        </row>
        <row r="71">
          <cell r="P71">
            <v>100116708</v>
          </cell>
          <cell r="Q71">
            <v>68</v>
          </cell>
          <cell r="R71">
            <v>1996</v>
          </cell>
          <cell r="AA71">
            <v>100133823</v>
          </cell>
          <cell r="AB71">
            <v>68</v>
          </cell>
          <cell r="AC71">
            <v>1997</v>
          </cell>
        </row>
        <row r="72">
          <cell r="P72">
            <v>100128817</v>
          </cell>
          <cell r="Q72">
            <v>69</v>
          </cell>
          <cell r="R72">
            <v>1998</v>
          </cell>
          <cell r="AA72">
            <v>100128135</v>
          </cell>
          <cell r="AB72">
            <v>69</v>
          </cell>
          <cell r="AC72">
            <v>1997</v>
          </cell>
        </row>
        <row r="73">
          <cell r="P73">
            <v>100097483</v>
          </cell>
          <cell r="Q73">
            <v>70</v>
          </cell>
          <cell r="R73">
            <v>1996</v>
          </cell>
          <cell r="AA73">
            <v>100091993</v>
          </cell>
          <cell r="AB73">
            <v>70</v>
          </cell>
          <cell r="AC73">
            <v>1997</v>
          </cell>
        </row>
        <row r="74">
          <cell r="P74">
            <v>100099450</v>
          </cell>
          <cell r="Q74">
            <v>71</v>
          </cell>
          <cell r="R74">
            <v>1997</v>
          </cell>
          <cell r="AA74">
            <v>100117392</v>
          </cell>
          <cell r="AB74">
            <v>71</v>
          </cell>
          <cell r="AC74">
            <v>1998</v>
          </cell>
        </row>
        <row r="75">
          <cell r="P75">
            <v>100116639</v>
          </cell>
          <cell r="Q75">
            <v>72</v>
          </cell>
          <cell r="R75">
            <v>1999</v>
          </cell>
          <cell r="AA75">
            <v>100086950</v>
          </cell>
          <cell r="AB75">
            <v>72</v>
          </cell>
          <cell r="AC75">
            <v>1999</v>
          </cell>
        </row>
        <row r="76">
          <cell r="P76">
            <v>100116078</v>
          </cell>
          <cell r="Q76">
            <v>73</v>
          </cell>
          <cell r="R76">
            <v>1996</v>
          </cell>
          <cell r="AA76">
            <v>100080279</v>
          </cell>
          <cell r="AB76">
            <v>73</v>
          </cell>
          <cell r="AC76">
            <v>1998</v>
          </cell>
        </row>
        <row r="77">
          <cell r="P77">
            <v>100133166</v>
          </cell>
          <cell r="Q77">
            <v>74.5</v>
          </cell>
          <cell r="R77">
            <v>1997</v>
          </cell>
          <cell r="AA77">
            <v>100101115</v>
          </cell>
          <cell r="AB77">
            <v>74</v>
          </cell>
          <cell r="AC77">
            <v>1997</v>
          </cell>
        </row>
        <row r="78">
          <cell r="P78">
            <v>100099080</v>
          </cell>
          <cell r="Q78">
            <v>74.5</v>
          </cell>
          <cell r="R78">
            <v>1999</v>
          </cell>
          <cell r="AA78">
            <v>100128817</v>
          </cell>
          <cell r="AB78">
            <v>75</v>
          </cell>
          <cell r="AC78">
            <v>1998</v>
          </cell>
        </row>
        <row r="79">
          <cell r="P79">
            <v>100133169</v>
          </cell>
          <cell r="Q79">
            <v>76</v>
          </cell>
          <cell r="R79">
            <v>1997</v>
          </cell>
          <cell r="AA79">
            <v>100116570</v>
          </cell>
          <cell r="AB79">
            <v>76</v>
          </cell>
          <cell r="AC79">
            <v>1996</v>
          </cell>
        </row>
        <row r="80">
          <cell r="P80">
            <v>100101144</v>
          </cell>
          <cell r="Q80">
            <v>77</v>
          </cell>
          <cell r="R80">
            <v>1997</v>
          </cell>
          <cell r="AA80">
            <v>100101699</v>
          </cell>
          <cell r="AB80">
            <v>77</v>
          </cell>
          <cell r="AC80">
            <v>1996</v>
          </cell>
        </row>
        <row r="81">
          <cell r="P81">
            <v>100119136</v>
          </cell>
          <cell r="Q81">
            <v>78</v>
          </cell>
          <cell r="R81">
            <v>1998</v>
          </cell>
          <cell r="AA81">
            <v>100131454</v>
          </cell>
          <cell r="AB81">
            <v>78</v>
          </cell>
          <cell r="AC81">
            <v>1997</v>
          </cell>
        </row>
        <row r="82">
          <cell r="P82">
            <v>100124044</v>
          </cell>
          <cell r="Q82">
            <v>79</v>
          </cell>
          <cell r="R82">
            <v>1998</v>
          </cell>
          <cell r="AA82">
            <v>100118916</v>
          </cell>
          <cell r="AB82">
            <v>79</v>
          </cell>
          <cell r="AC82">
            <v>1997</v>
          </cell>
        </row>
        <row r="83">
          <cell r="P83">
            <v>0</v>
          </cell>
          <cell r="Q83">
            <v>0</v>
          </cell>
          <cell r="R83">
            <v>0</v>
          </cell>
          <cell r="AA83">
            <v>100101821</v>
          </cell>
          <cell r="AB83">
            <v>80</v>
          </cell>
          <cell r="AC83">
            <v>1997</v>
          </cell>
        </row>
        <row r="84">
          <cell r="P84">
            <v>0</v>
          </cell>
          <cell r="Q84">
            <v>0</v>
          </cell>
          <cell r="R84">
            <v>0</v>
          </cell>
          <cell r="AA84">
            <v>100131582</v>
          </cell>
          <cell r="AB84">
            <v>81</v>
          </cell>
          <cell r="AC84">
            <v>1998</v>
          </cell>
        </row>
        <row r="85">
          <cell r="P85">
            <v>0</v>
          </cell>
          <cell r="Q85">
            <v>0</v>
          </cell>
          <cell r="R85">
            <v>0</v>
          </cell>
          <cell r="AA85">
            <v>100128928</v>
          </cell>
          <cell r="AB85">
            <v>82</v>
          </cell>
          <cell r="AC85">
            <v>1997</v>
          </cell>
        </row>
        <row r="86">
          <cell r="P86">
            <v>0</v>
          </cell>
          <cell r="Q86">
            <v>0</v>
          </cell>
          <cell r="R86">
            <v>0</v>
          </cell>
          <cell r="AA86">
            <v>100097123</v>
          </cell>
          <cell r="AB86">
            <v>83.5</v>
          </cell>
          <cell r="AC86">
            <v>1997</v>
          </cell>
        </row>
        <row r="87">
          <cell r="P87">
            <v>0</v>
          </cell>
          <cell r="Q87">
            <v>0</v>
          </cell>
          <cell r="R87">
            <v>0</v>
          </cell>
          <cell r="AA87">
            <v>100086346</v>
          </cell>
          <cell r="AB87">
            <v>83.5</v>
          </cell>
          <cell r="AC87">
            <v>1997</v>
          </cell>
        </row>
        <row r="88">
          <cell r="P88">
            <v>0</v>
          </cell>
          <cell r="Q88">
            <v>0</v>
          </cell>
          <cell r="R88">
            <v>0</v>
          </cell>
          <cell r="AA88">
            <v>100131985</v>
          </cell>
          <cell r="AB88">
            <v>85</v>
          </cell>
          <cell r="AC88">
            <v>1997</v>
          </cell>
        </row>
        <row r="89">
          <cell r="P89">
            <v>0</v>
          </cell>
          <cell r="Q89">
            <v>0</v>
          </cell>
          <cell r="R89">
            <v>0</v>
          </cell>
          <cell r="AA89">
            <v>100128146</v>
          </cell>
          <cell r="AB89">
            <v>86</v>
          </cell>
          <cell r="AC89">
            <v>1998</v>
          </cell>
        </row>
        <row r="90">
          <cell r="P90">
            <v>0</v>
          </cell>
          <cell r="Q90">
            <v>0</v>
          </cell>
          <cell r="R90">
            <v>0</v>
          </cell>
          <cell r="AA90">
            <v>100099080</v>
          </cell>
          <cell r="AB90">
            <v>87</v>
          </cell>
          <cell r="AC90">
            <v>1999</v>
          </cell>
        </row>
        <row r="91">
          <cell r="P91">
            <v>0</v>
          </cell>
          <cell r="Q91">
            <v>0</v>
          </cell>
          <cell r="R91">
            <v>0</v>
          </cell>
          <cell r="AA91">
            <v>100117729</v>
          </cell>
          <cell r="AB91">
            <v>88</v>
          </cell>
          <cell r="AC91">
            <v>1996</v>
          </cell>
        </row>
        <row r="92">
          <cell r="P92">
            <v>0</v>
          </cell>
          <cell r="Q92">
            <v>0</v>
          </cell>
          <cell r="R92">
            <v>0</v>
          </cell>
          <cell r="AA92">
            <v>100099125</v>
          </cell>
          <cell r="AB92">
            <v>89</v>
          </cell>
          <cell r="AC92">
            <v>1996</v>
          </cell>
        </row>
        <row r="93">
          <cell r="P93">
            <v>0</v>
          </cell>
          <cell r="Q93">
            <v>0</v>
          </cell>
          <cell r="R93">
            <v>0</v>
          </cell>
          <cell r="AA93">
            <v>100099883</v>
          </cell>
          <cell r="AB93">
            <v>90</v>
          </cell>
          <cell r="AC93">
            <v>1998</v>
          </cell>
        </row>
        <row r="94">
          <cell r="P94">
            <v>0</v>
          </cell>
          <cell r="Q94">
            <v>0</v>
          </cell>
          <cell r="R94">
            <v>0</v>
          </cell>
          <cell r="AA94">
            <v>100116071</v>
          </cell>
          <cell r="AB94">
            <v>91</v>
          </cell>
          <cell r="AC94">
            <v>1997</v>
          </cell>
        </row>
        <row r="95">
          <cell r="P95">
            <v>0</v>
          </cell>
          <cell r="Q95">
            <v>0</v>
          </cell>
          <cell r="R95">
            <v>0</v>
          </cell>
          <cell r="AA95">
            <v>100133388</v>
          </cell>
          <cell r="AB95">
            <v>92</v>
          </cell>
          <cell r="AC95">
            <v>1996</v>
          </cell>
        </row>
        <row r="96">
          <cell r="AA96">
            <v>100126538</v>
          </cell>
          <cell r="AB96">
            <v>93</v>
          </cell>
          <cell r="AC96">
            <v>1998</v>
          </cell>
        </row>
        <row r="97">
          <cell r="AA97">
            <v>100100223</v>
          </cell>
          <cell r="AB97">
            <v>94</v>
          </cell>
          <cell r="AC97">
            <v>1999</v>
          </cell>
        </row>
        <row r="98">
          <cell r="AA98">
            <v>100134264</v>
          </cell>
          <cell r="AB98">
            <v>95</v>
          </cell>
          <cell r="AC98">
            <v>1996</v>
          </cell>
        </row>
        <row r="99">
          <cell r="AA99">
            <v>100084054</v>
          </cell>
          <cell r="AB99">
            <v>96</v>
          </cell>
          <cell r="AC99">
            <v>1996</v>
          </cell>
        </row>
        <row r="100">
          <cell r="AA100">
            <v>100089625</v>
          </cell>
          <cell r="AB100">
            <v>97</v>
          </cell>
          <cell r="AC100">
            <v>1998</v>
          </cell>
        </row>
        <row r="101">
          <cell r="AA101">
            <v>100099778</v>
          </cell>
          <cell r="AB101">
            <v>98</v>
          </cell>
          <cell r="AC101">
            <v>1996</v>
          </cell>
        </row>
        <row r="102">
          <cell r="AA102">
            <v>100124795</v>
          </cell>
          <cell r="AB102">
            <v>99.5</v>
          </cell>
          <cell r="AC102">
            <v>1999</v>
          </cell>
        </row>
        <row r="103">
          <cell r="AA103">
            <v>100097587</v>
          </cell>
          <cell r="AB103">
            <v>99.5</v>
          </cell>
          <cell r="AC103">
            <v>1997</v>
          </cell>
        </row>
        <row r="104">
          <cell r="AA104">
            <v>100129471</v>
          </cell>
          <cell r="AB104">
            <v>101</v>
          </cell>
          <cell r="AC104">
            <v>1998</v>
          </cell>
        </row>
        <row r="105">
          <cell r="AA105">
            <v>100125859</v>
          </cell>
          <cell r="AB105">
            <v>102</v>
          </cell>
          <cell r="AC105">
            <v>1997</v>
          </cell>
        </row>
        <row r="106">
          <cell r="AA106">
            <v>100101568</v>
          </cell>
          <cell r="AB106">
            <v>103.5</v>
          </cell>
          <cell r="AC106">
            <v>1996</v>
          </cell>
        </row>
        <row r="107">
          <cell r="AA107">
            <v>100117284</v>
          </cell>
          <cell r="AB107">
            <v>103.5</v>
          </cell>
          <cell r="AC107">
            <v>1997</v>
          </cell>
        </row>
        <row r="108">
          <cell r="AA108">
            <v>100127569</v>
          </cell>
          <cell r="AB108">
            <v>105</v>
          </cell>
          <cell r="AC108">
            <v>1996</v>
          </cell>
        </row>
        <row r="109">
          <cell r="AA109">
            <v>100117482</v>
          </cell>
          <cell r="AB109">
            <v>106</v>
          </cell>
          <cell r="AC109">
            <v>1997</v>
          </cell>
        </row>
        <row r="110">
          <cell r="AA110">
            <v>100101278</v>
          </cell>
          <cell r="AB110">
            <v>107</v>
          </cell>
          <cell r="AC110">
            <v>1998</v>
          </cell>
        </row>
        <row r="111">
          <cell r="AA111">
            <v>100100665</v>
          </cell>
          <cell r="AB111">
            <v>108</v>
          </cell>
          <cell r="AC111">
            <v>1997</v>
          </cell>
        </row>
        <row r="112">
          <cell r="AA112">
            <v>100097177</v>
          </cell>
          <cell r="AB112">
            <v>109</v>
          </cell>
          <cell r="AC112">
            <v>1996</v>
          </cell>
        </row>
        <row r="113">
          <cell r="AA113">
            <v>100130489</v>
          </cell>
          <cell r="AB113">
            <v>110</v>
          </cell>
          <cell r="AC113">
            <v>1996</v>
          </cell>
        </row>
        <row r="114">
          <cell r="AA114">
            <v>100129291</v>
          </cell>
          <cell r="AB114">
            <v>111</v>
          </cell>
          <cell r="AC114">
            <v>1999</v>
          </cell>
        </row>
        <row r="115">
          <cell r="AA115">
            <v>100101292</v>
          </cell>
          <cell r="AB115">
            <v>112</v>
          </cell>
          <cell r="AC115">
            <v>1998</v>
          </cell>
        </row>
        <row r="116">
          <cell r="AA116">
            <v>0</v>
          </cell>
          <cell r="AB116">
            <v>0</v>
          </cell>
          <cell r="AC116">
            <v>0</v>
          </cell>
        </row>
        <row r="117">
          <cell r="AA117">
            <v>0</v>
          </cell>
          <cell r="AB117">
            <v>0</v>
          </cell>
          <cell r="AC117">
            <v>0</v>
          </cell>
        </row>
        <row r="118">
          <cell r="AA118">
            <v>0</v>
          </cell>
          <cell r="AB118">
            <v>0</v>
          </cell>
          <cell r="AC118">
            <v>0</v>
          </cell>
        </row>
        <row r="119">
          <cell r="AA119">
            <v>0</v>
          </cell>
          <cell r="AB119">
            <v>0</v>
          </cell>
          <cell r="AC119">
            <v>0</v>
          </cell>
        </row>
        <row r="120">
          <cell r="AA120">
            <v>0</v>
          </cell>
          <cell r="AB120">
            <v>0</v>
          </cell>
          <cell r="AC120">
            <v>0</v>
          </cell>
        </row>
        <row r="121">
          <cell r="AA121">
            <v>0</v>
          </cell>
          <cell r="AB121">
            <v>0</v>
          </cell>
          <cell r="AC121">
            <v>0</v>
          </cell>
        </row>
        <row r="122">
          <cell r="AA122">
            <v>0</v>
          </cell>
          <cell r="AB122">
            <v>0</v>
          </cell>
          <cell r="AC122">
            <v>0</v>
          </cell>
        </row>
        <row r="123">
          <cell r="AA123">
            <v>0</v>
          </cell>
          <cell r="AB123">
            <v>0</v>
          </cell>
          <cell r="AC123">
            <v>0</v>
          </cell>
        </row>
        <row r="124">
          <cell r="AA124">
            <v>0</v>
          </cell>
          <cell r="AB124">
            <v>0</v>
          </cell>
          <cell r="AC124">
            <v>0</v>
          </cell>
        </row>
        <row r="125">
          <cell r="AA125">
            <v>0</v>
          </cell>
          <cell r="AB125">
            <v>0</v>
          </cell>
          <cell r="AC125">
            <v>0</v>
          </cell>
        </row>
        <row r="126">
          <cell r="AA126">
            <v>0</v>
          </cell>
          <cell r="AB126">
            <v>0</v>
          </cell>
          <cell r="AC126">
            <v>0</v>
          </cell>
        </row>
        <row r="127">
          <cell r="AA127">
            <v>0</v>
          </cell>
          <cell r="AB127">
            <v>0</v>
          </cell>
          <cell r="AC127">
            <v>0</v>
          </cell>
        </row>
        <row r="128">
          <cell r="AA128">
            <v>0</v>
          </cell>
          <cell r="AB128">
            <v>0</v>
          </cell>
          <cell r="AC128">
            <v>0</v>
          </cell>
        </row>
        <row r="129">
          <cell r="AA129">
            <v>0</v>
          </cell>
          <cell r="AB129">
            <v>0</v>
          </cell>
          <cell r="AC129">
            <v>0</v>
          </cell>
        </row>
        <row r="130">
          <cell r="AA130">
            <v>0</v>
          </cell>
          <cell r="AB130">
            <v>0</v>
          </cell>
          <cell r="AC130">
            <v>0</v>
          </cell>
        </row>
        <row r="131">
          <cell r="AA131">
            <v>0</v>
          </cell>
          <cell r="AB131">
            <v>0</v>
          </cell>
          <cell r="AC131">
            <v>0</v>
          </cell>
        </row>
        <row r="132">
          <cell r="AA132">
            <v>0</v>
          </cell>
          <cell r="AB132">
            <v>0</v>
          </cell>
          <cell r="AC132">
            <v>0</v>
          </cell>
        </row>
        <row r="133">
          <cell r="AA133">
            <v>0</v>
          </cell>
          <cell r="AB133">
            <v>0</v>
          </cell>
          <cell r="AC133">
            <v>0</v>
          </cell>
        </row>
        <row r="134">
          <cell r="AA134">
            <v>0</v>
          </cell>
          <cell r="AB134">
            <v>0</v>
          </cell>
          <cell r="AC134">
            <v>0</v>
          </cell>
        </row>
        <row r="135">
          <cell r="AA135">
            <v>0</v>
          </cell>
          <cell r="AB135">
            <v>0</v>
          </cell>
          <cell r="AC135">
            <v>0</v>
          </cell>
        </row>
        <row r="136">
          <cell r="AA136">
            <v>0</v>
          </cell>
          <cell r="AB136">
            <v>0</v>
          </cell>
          <cell r="AC136">
            <v>0</v>
          </cell>
        </row>
        <row r="137">
          <cell r="AA137">
            <v>0</v>
          </cell>
          <cell r="AB137">
            <v>0</v>
          </cell>
          <cell r="AC137">
            <v>0</v>
          </cell>
        </row>
        <row r="138">
          <cell r="AA138">
            <v>0</v>
          </cell>
          <cell r="AB138">
            <v>0</v>
          </cell>
          <cell r="AC138">
            <v>0</v>
          </cell>
        </row>
        <row r="139">
          <cell r="AA139">
            <v>0</v>
          </cell>
          <cell r="AB139">
            <v>0</v>
          </cell>
          <cell r="AC139">
            <v>0</v>
          </cell>
        </row>
        <row r="140">
          <cell r="AA140">
            <v>0</v>
          </cell>
          <cell r="AB140">
            <v>0</v>
          </cell>
          <cell r="AC140">
            <v>0</v>
          </cell>
        </row>
        <row r="141">
          <cell r="AA141">
            <v>0</v>
          </cell>
          <cell r="AB141">
            <v>0</v>
          </cell>
          <cell r="AC141">
            <v>0</v>
          </cell>
        </row>
        <row r="142">
          <cell r="AA142">
            <v>0</v>
          </cell>
          <cell r="AB142">
            <v>0</v>
          </cell>
          <cell r="AC142">
            <v>0</v>
          </cell>
        </row>
        <row r="143">
          <cell r="AA143">
            <v>0</v>
          </cell>
          <cell r="AB143">
            <v>0</v>
          </cell>
          <cell r="AC143">
            <v>0</v>
          </cell>
        </row>
        <row r="144">
          <cell r="AA144">
            <v>0</v>
          </cell>
          <cell r="AB144">
            <v>0</v>
          </cell>
          <cell r="AC144">
            <v>0</v>
          </cell>
        </row>
        <row r="145">
          <cell r="AA145">
            <v>0</v>
          </cell>
          <cell r="AB145">
            <v>0</v>
          </cell>
          <cell r="AC145">
            <v>0</v>
          </cell>
        </row>
        <row r="146">
          <cell r="AA146">
            <v>0</v>
          </cell>
          <cell r="AB146">
            <v>0</v>
          </cell>
          <cell r="AC146">
            <v>0</v>
          </cell>
        </row>
        <row r="147">
          <cell r="AA147">
            <v>0</v>
          </cell>
          <cell r="AB147">
            <v>0</v>
          </cell>
          <cell r="AC147">
            <v>0</v>
          </cell>
        </row>
        <row r="148">
          <cell r="AA148">
            <v>0</v>
          </cell>
          <cell r="AB148">
            <v>0</v>
          </cell>
          <cell r="AC148">
            <v>0</v>
          </cell>
        </row>
        <row r="149">
          <cell r="AA149">
            <v>0</v>
          </cell>
          <cell r="AB149">
            <v>0</v>
          </cell>
          <cell r="AC149">
            <v>0</v>
          </cell>
        </row>
        <row r="150">
          <cell r="AA150">
            <v>0</v>
          </cell>
          <cell r="AB150">
            <v>0</v>
          </cell>
          <cell r="AC150">
            <v>0</v>
          </cell>
        </row>
        <row r="151">
          <cell r="AA151">
            <v>0</v>
          </cell>
          <cell r="AB151">
            <v>0</v>
          </cell>
          <cell r="AC151">
            <v>0</v>
          </cell>
        </row>
        <row r="152">
          <cell r="AA152">
            <v>0</v>
          </cell>
          <cell r="AB152">
            <v>0</v>
          </cell>
          <cell r="AC152">
            <v>0</v>
          </cell>
        </row>
        <row r="153">
          <cell r="AA153">
            <v>0</v>
          </cell>
          <cell r="AB153">
            <v>0</v>
          </cell>
          <cell r="AC153">
            <v>0</v>
          </cell>
        </row>
        <row r="154">
          <cell r="AA154">
            <v>0</v>
          </cell>
          <cell r="AB154">
            <v>0</v>
          </cell>
          <cell r="AC154">
            <v>0</v>
          </cell>
        </row>
        <row r="155">
          <cell r="AA155">
            <v>0</v>
          </cell>
          <cell r="AB155">
            <v>0</v>
          </cell>
          <cell r="AC155">
            <v>0</v>
          </cell>
        </row>
        <row r="156">
          <cell r="AA156">
            <v>0</v>
          </cell>
          <cell r="AB156">
            <v>0</v>
          </cell>
          <cell r="AC156">
            <v>0</v>
          </cell>
        </row>
        <row r="157">
          <cell r="AA157">
            <v>0</v>
          </cell>
          <cell r="AB157">
            <v>0</v>
          </cell>
          <cell r="AC157">
            <v>0</v>
          </cell>
        </row>
        <row r="158">
          <cell r="AA158">
            <v>0</v>
          </cell>
          <cell r="AB158">
            <v>0</v>
          </cell>
          <cell r="AC158">
            <v>0</v>
          </cell>
        </row>
        <row r="159">
          <cell r="AA159">
            <v>0</v>
          </cell>
          <cell r="AB159">
            <v>0</v>
          </cell>
          <cell r="AC159">
            <v>0</v>
          </cell>
        </row>
        <row r="160">
          <cell r="AA160">
            <v>0</v>
          </cell>
          <cell r="AB160">
            <v>0</v>
          </cell>
          <cell r="AC160">
            <v>0</v>
          </cell>
        </row>
        <row r="161">
          <cell r="AA161">
            <v>0</v>
          </cell>
          <cell r="AB161">
            <v>0</v>
          </cell>
          <cell r="AC161">
            <v>0</v>
          </cell>
        </row>
        <row r="162">
          <cell r="AA162">
            <v>0</v>
          </cell>
          <cell r="AB162">
            <v>0</v>
          </cell>
          <cell r="AC162">
            <v>0</v>
          </cell>
        </row>
        <row r="163">
          <cell r="AA163">
            <v>0</v>
          </cell>
          <cell r="AB163">
            <v>0</v>
          </cell>
          <cell r="AC163">
            <v>0</v>
          </cell>
        </row>
        <row r="164">
          <cell r="AA164">
            <v>0</v>
          </cell>
          <cell r="AB164">
            <v>0</v>
          </cell>
          <cell r="AC164">
            <v>0</v>
          </cell>
        </row>
        <row r="165">
          <cell r="AA165">
            <v>0</v>
          </cell>
          <cell r="AB165">
            <v>0</v>
          </cell>
          <cell r="AC165">
            <v>0</v>
          </cell>
        </row>
        <row r="166">
          <cell r="AA166">
            <v>0</v>
          </cell>
          <cell r="AB166">
            <v>0</v>
          </cell>
          <cell r="AC166">
            <v>0</v>
          </cell>
        </row>
        <row r="167">
          <cell r="AA167">
            <v>0</v>
          </cell>
          <cell r="AB167">
            <v>0</v>
          </cell>
          <cell r="AC167">
            <v>0</v>
          </cell>
        </row>
        <row r="168">
          <cell r="AA168">
            <v>0</v>
          </cell>
          <cell r="AB168">
            <v>0</v>
          </cell>
          <cell r="AC168">
            <v>0</v>
          </cell>
        </row>
        <row r="169">
          <cell r="AA169">
            <v>0</v>
          </cell>
          <cell r="AB169">
            <v>0</v>
          </cell>
          <cell r="AC169">
            <v>0</v>
          </cell>
        </row>
        <row r="170">
          <cell r="AA170">
            <v>0</v>
          </cell>
          <cell r="AB170">
            <v>0</v>
          </cell>
          <cell r="AC170">
            <v>0</v>
          </cell>
        </row>
        <row r="171">
          <cell r="AA171">
            <v>0</v>
          </cell>
          <cell r="AB171">
            <v>0</v>
          </cell>
          <cell r="AC171">
            <v>0</v>
          </cell>
        </row>
        <row r="172">
          <cell r="AA172">
            <v>0</v>
          </cell>
          <cell r="AB172">
            <v>0</v>
          </cell>
          <cell r="AC172">
            <v>0</v>
          </cell>
        </row>
        <row r="173">
          <cell r="AA173">
            <v>0</v>
          </cell>
          <cell r="AB173">
            <v>0</v>
          </cell>
          <cell r="AC173">
            <v>0</v>
          </cell>
        </row>
        <row r="174">
          <cell r="AA174">
            <v>0</v>
          </cell>
          <cell r="AB174">
            <v>0</v>
          </cell>
          <cell r="AC174">
            <v>0</v>
          </cell>
        </row>
        <row r="175">
          <cell r="AA175">
            <v>0</v>
          </cell>
          <cell r="AB175">
            <v>0</v>
          </cell>
          <cell r="AC175">
            <v>0</v>
          </cell>
        </row>
        <row r="176">
          <cell r="AA176">
            <v>0</v>
          </cell>
          <cell r="AB176">
            <v>0</v>
          </cell>
          <cell r="AC176">
            <v>0</v>
          </cell>
        </row>
        <row r="177">
          <cell r="AA177">
            <v>0</v>
          </cell>
          <cell r="AB177">
            <v>0</v>
          </cell>
          <cell r="AC177">
            <v>0</v>
          </cell>
        </row>
        <row r="178">
          <cell r="AA178">
            <v>0</v>
          </cell>
          <cell r="AB178">
            <v>0</v>
          </cell>
          <cell r="AC178">
            <v>0</v>
          </cell>
        </row>
        <row r="179">
          <cell r="AA179">
            <v>0</v>
          </cell>
          <cell r="AB179">
            <v>0</v>
          </cell>
          <cell r="AC179">
            <v>0</v>
          </cell>
        </row>
        <row r="180">
          <cell r="AA180">
            <v>0</v>
          </cell>
          <cell r="AB180">
            <v>0</v>
          </cell>
          <cell r="AC180">
            <v>0</v>
          </cell>
        </row>
        <row r="181">
          <cell r="AA181">
            <v>0</v>
          </cell>
          <cell r="AB181">
            <v>0</v>
          </cell>
          <cell r="AC181">
            <v>0</v>
          </cell>
        </row>
        <row r="182">
          <cell r="AA182">
            <v>0</v>
          </cell>
          <cell r="AB182">
            <v>0</v>
          </cell>
          <cell r="AC182">
            <v>0</v>
          </cell>
        </row>
        <row r="183">
          <cell r="AA183">
            <v>0</v>
          </cell>
          <cell r="AB183">
            <v>0</v>
          </cell>
          <cell r="AC183">
            <v>0</v>
          </cell>
        </row>
        <row r="184">
          <cell r="AA184">
            <v>0</v>
          </cell>
          <cell r="AB184">
            <v>0</v>
          </cell>
          <cell r="AC184">
            <v>0</v>
          </cell>
        </row>
        <row r="185">
          <cell r="AA185">
            <v>0</v>
          </cell>
          <cell r="AB185">
            <v>0</v>
          </cell>
          <cell r="AC185">
            <v>0</v>
          </cell>
        </row>
        <row r="186">
          <cell r="AA186">
            <v>0</v>
          </cell>
          <cell r="AB186">
            <v>0</v>
          </cell>
          <cell r="AC186">
            <v>0</v>
          </cell>
        </row>
        <row r="187">
          <cell r="AA187">
            <v>0</v>
          </cell>
          <cell r="AB187">
            <v>0</v>
          </cell>
          <cell r="AC187">
            <v>0</v>
          </cell>
        </row>
        <row r="188">
          <cell r="AA188">
            <v>0</v>
          </cell>
          <cell r="AB188">
            <v>0</v>
          </cell>
          <cell r="AC188">
            <v>0</v>
          </cell>
        </row>
        <row r="189">
          <cell r="AA189">
            <v>0</v>
          </cell>
          <cell r="AB189">
            <v>0</v>
          </cell>
          <cell r="AC189">
            <v>0</v>
          </cell>
        </row>
        <row r="190">
          <cell r="AA190">
            <v>0</v>
          </cell>
          <cell r="AB190">
            <v>0</v>
          </cell>
          <cell r="AC190">
            <v>0</v>
          </cell>
        </row>
        <row r="191">
          <cell r="AA191">
            <v>0</v>
          </cell>
          <cell r="AB191">
            <v>0</v>
          </cell>
          <cell r="AC191">
            <v>0</v>
          </cell>
        </row>
        <row r="192">
          <cell r="AA192">
            <v>0</v>
          </cell>
          <cell r="AB192">
            <v>0</v>
          </cell>
          <cell r="AC192">
            <v>0</v>
          </cell>
        </row>
        <row r="193">
          <cell r="AA193">
            <v>0</v>
          </cell>
          <cell r="AB193">
            <v>0</v>
          </cell>
          <cell r="AC193">
            <v>0</v>
          </cell>
        </row>
        <row r="194">
          <cell r="AA194">
            <v>0</v>
          </cell>
          <cell r="AB194">
            <v>0</v>
          </cell>
          <cell r="AC194">
            <v>0</v>
          </cell>
        </row>
        <row r="195">
          <cell r="AA195">
            <v>0</v>
          </cell>
          <cell r="AB195">
            <v>0</v>
          </cell>
          <cell r="AC195">
            <v>0</v>
          </cell>
        </row>
        <row r="196">
          <cell r="AA196">
            <v>0</v>
          </cell>
          <cell r="AB196">
            <v>0</v>
          </cell>
          <cell r="AC196">
            <v>0</v>
          </cell>
        </row>
        <row r="197">
          <cell r="AA197">
            <v>0</v>
          </cell>
          <cell r="AB197">
            <v>0</v>
          </cell>
          <cell r="AC197">
            <v>0</v>
          </cell>
        </row>
        <row r="198">
          <cell r="AA198">
            <v>0</v>
          </cell>
          <cell r="AB198">
            <v>0</v>
          </cell>
          <cell r="AC198">
            <v>0</v>
          </cell>
        </row>
        <row r="199">
          <cell r="AA199">
            <v>0</v>
          </cell>
          <cell r="AB199">
            <v>0</v>
          </cell>
          <cell r="AC199">
            <v>0</v>
          </cell>
        </row>
        <row r="200">
          <cell r="AA200">
            <v>0</v>
          </cell>
          <cell r="AB200">
            <v>0</v>
          </cell>
          <cell r="AC200">
            <v>0</v>
          </cell>
        </row>
        <row r="201">
          <cell r="AA201">
            <v>0</v>
          </cell>
          <cell r="AB201">
            <v>0</v>
          </cell>
          <cell r="AC201">
            <v>0</v>
          </cell>
        </row>
        <row r="202">
          <cell r="AA202">
            <v>0</v>
          </cell>
          <cell r="AB202">
            <v>0</v>
          </cell>
          <cell r="AC202">
            <v>0</v>
          </cell>
        </row>
        <row r="203">
          <cell r="AA203">
            <v>0</v>
          </cell>
          <cell r="AB203">
            <v>0</v>
          </cell>
          <cell r="AC203">
            <v>0</v>
          </cell>
        </row>
        <row r="204">
          <cell r="AA204">
            <v>0</v>
          </cell>
          <cell r="AB204">
            <v>0</v>
          </cell>
          <cell r="AC204">
            <v>0</v>
          </cell>
        </row>
        <row r="205">
          <cell r="AA205">
            <v>0</v>
          </cell>
          <cell r="AB205">
            <v>0</v>
          </cell>
          <cell r="AC205">
            <v>0</v>
          </cell>
        </row>
        <row r="206">
          <cell r="AA206">
            <v>0</v>
          </cell>
          <cell r="AB206">
            <v>0</v>
          </cell>
          <cell r="AC206">
            <v>0</v>
          </cell>
        </row>
        <row r="207">
          <cell r="AA207">
            <v>0</v>
          </cell>
          <cell r="AB207">
            <v>0</v>
          </cell>
          <cell r="AC207">
            <v>0</v>
          </cell>
        </row>
        <row r="208">
          <cell r="AA208">
            <v>0</v>
          </cell>
          <cell r="AB208">
            <v>0</v>
          </cell>
          <cell r="AC208">
            <v>0</v>
          </cell>
        </row>
        <row r="209">
          <cell r="AA209">
            <v>0</v>
          </cell>
          <cell r="AB209">
            <v>0</v>
          </cell>
          <cell r="AC209">
            <v>0</v>
          </cell>
        </row>
        <row r="210">
          <cell r="AA210">
            <v>0</v>
          </cell>
          <cell r="AB210">
            <v>0</v>
          </cell>
          <cell r="AC210">
            <v>0</v>
          </cell>
        </row>
        <row r="211">
          <cell r="AA211">
            <v>0</v>
          </cell>
          <cell r="AB211">
            <v>0</v>
          </cell>
          <cell r="AC211">
            <v>0</v>
          </cell>
        </row>
        <row r="212">
          <cell r="AA212">
            <v>0</v>
          </cell>
          <cell r="AB212">
            <v>0</v>
          </cell>
          <cell r="AC212">
            <v>0</v>
          </cell>
        </row>
        <row r="213">
          <cell r="AA213">
            <v>0</v>
          </cell>
          <cell r="AB213">
            <v>0</v>
          </cell>
          <cell r="AC213">
            <v>0</v>
          </cell>
        </row>
        <row r="214">
          <cell r="AA214">
            <v>0</v>
          </cell>
          <cell r="AB214">
            <v>0</v>
          </cell>
          <cell r="AC214">
            <v>0</v>
          </cell>
        </row>
        <row r="215">
          <cell r="AA215">
            <v>0</v>
          </cell>
          <cell r="AB215">
            <v>0</v>
          </cell>
          <cell r="AC215">
            <v>0</v>
          </cell>
        </row>
        <row r="216">
          <cell r="AA216">
            <v>0</v>
          </cell>
          <cell r="AB216">
            <v>0</v>
          </cell>
          <cell r="AC216">
            <v>0</v>
          </cell>
        </row>
        <row r="217">
          <cell r="AA217">
            <v>0</v>
          </cell>
          <cell r="AB217">
            <v>0</v>
          </cell>
          <cell r="AC217">
            <v>0</v>
          </cell>
        </row>
        <row r="218">
          <cell r="AA218">
            <v>0</v>
          </cell>
          <cell r="AB218">
            <v>0</v>
          </cell>
          <cell r="AC218">
            <v>0</v>
          </cell>
        </row>
        <row r="219">
          <cell r="AA219">
            <v>0</v>
          </cell>
          <cell r="AB219">
            <v>0</v>
          </cell>
          <cell r="AC219">
            <v>0</v>
          </cell>
        </row>
        <row r="220">
          <cell r="AA220">
            <v>0</v>
          </cell>
          <cell r="AB220">
            <v>0</v>
          </cell>
          <cell r="AC220">
            <v>0</v>
          </cell>
        </row>
        <row r="221">
          <cell r="AA221">
            <v>0</v>
          </cell>
          <cell r="AB221">
            <v>0</v>
          </cell>
          <cell r="AC221">
            <v>0</v>
          </cell>
        </row>
        <row r="222">
          <cell r="AA222">
            <v>0</v>
          </cell>
          <cell r="AB222">
            <v>0</v>
          </cell>
          <cell r="AC222">
            <v>0</v>
          </cell>
        </row>
        <row r="223">
          <cell r="AA223">
            <v>0</v>
          </cell>
          <cell r="AB223">
            <v>0</v>
          </cell>
          <cell r="AC223">
            <v>0</v>
          </cell>
        </row>
        <row r="224">
          <cell r="AA224">
            <v>0</v>
          </cell>
          <cell r="AB224">
            <v>0</v>
          </cell>
          <cell r="AC224">
            <v>0</v>
          </cell>
        </row>
        <row r="225">
          <cell r="AA225">
            <v>0</v>
          </cell>
          <cell r="AB225">
            <v>0</v>
          </cell>
          <cell r="AC225">
            <v>0</v>
          </cell>
        </row>
        <row r="226">
          <cell r="AA226">
            <v>0</v>
          </cell>
          <cell r="AB226">
            <v>0</v>
          </cell>
          <cell r="AC226">
            <v>0</v>
          </cell>
        </row>
        <row r="227">
          <cell r="AA227">
            <v>0</v>
          </cell>
          <cell r="AB227">
            <v>0</v>
          </cell>
          <cell r="AC227">
            <v>0</v>
          </cell>
        </row>
        <row r="228">
          <cell r="AA228">
            <v>0</v>
          </cell>
          <cell r="AB228">
            <v>0</v>
          </cell>
          <cell r="AC228">
            <v>0</v>
          </cell>
        </row>
        <row r="229">
          <cell r="AA229">
            <v>0</v>
          </cell>
          <cell r="AB229">
            <v>0</v>
          </cell>
          <cell r="AC229">
            <v>0</v>
          </cell>
        </row>
        <row r="230">
          <cell r="AA230">
            <v>0</v>
          </cell>
          <cell r="AB230">
            <v>0</v>
          </cell>
          <cell r="AC230">
            <v>0</v>
          </cell>
        </row>
        <row r="231">
          <cell r="AA231">
            <v>0</v>
          </cell>
          <cell r="AB231">
            <v>0</v>
          </cell>
          <cell r="AC231">
            <v>0</v>
          </cell>
        </row>
        <row r="232">
          <cell r="AA232">
            <v>0</v>
          </cell>
          <cell r="AB232">
            <v>0</v>
          </cell>
          <cell r="AC232">
            <v>0</v>
          </cell>
        </row>
        <row r="233">
          <cell r="AA233">
            <v>0</v>
          </cell>
          <cell r="AB233">
            <v>0</v>
          </cell>
          <cell r="AC233">
            <v>0</v>
          </cell>
        </row>
        <row r="234">
          <cell r="AA234">
            <v>0</v>
          </cell>
          <cell r="AB234">
            <v>0</v>
          </cell>
          <cell r="AC234">
            <v>0</v>
          </cell>
        </row>
        <row r="235">
          <cell r="AA235">
            <v>0</v>
          </cell>
          <cell r="AB235">
            <v>0</v>
          </cell>
          <cell r="AC235">
            <v>0</v>
          </cell>
        </row>
        <row r="236">
          <cell r="AA236">
            <v>0</v>
          </cell>
          <cell r="AB236">
            <v>0</v>
          </cell>
          <cell r="AC236">
            <v>0</v>
          </cell>
        </row>
        <row r="237">
          <cell r="AA237">
            <v>0</v>
          </cell>
          <cell r="AB237">
            <v>0</v>
          </cell>
          <cell r="AC237">
            <v>0</v>
          </cell>
        </row>
        <row r="238">
          <cell r="AA238">
            <v>0</v>
          </cell>
          <cell r="AB238">
            <v>0</v>
          </cell>
          <cell r="AC238">
            <v>0</v>
          </cell>
        </row>
      </sheetData>
      <sheetData sheetId="16">
        <row r="1">
          <cell r="E1" t="str">
            <v>Y12 - APR</v>
          </cell>
          <cell r="F1">
            <v>16</v>
          </cell>
          <cell r="P1" t="str">
            <v>Y12 - NAC JULY</v>
          </cell>
          <cell r="Q1">
            <v>32</v>
          </cell>
          <cell r="AA1" t="str">
            <v>Y12 - SYC 1</v>
          </cell>
          <cell r="AB1">
            <v>7</v>
          </cell>
          <cell r="AL1" t="str">
            <v>Y12 - SYC 3</v>
          </cell>
          <cell r="AM1">
            <v>4</v>
          </cell>
          <cell r="AW1" t="str">
            <v>Y12 - SYC 2</v>
          </cell>
          <cell r="AX1">
            <v>3</v>
          </cell>
          <cell r="BH1" t="str">
            <v>Y12 - SYC 4</v>
          </cell>
          <cell r="BI1">
            <v>5</v>
          </cell>
          <cell r="BS1" t="str">
            <v>Y12 - SYC 5</v>
          </cell>
          <cell r="BT1">
            <v>4</v>
          </cell>
          <cell r="CD1" t="str">
            <v>Y12 - SYC 6</v>
          </cell>
          <cell r="CE1">
            <v>9</v>
          </cell>
          <cell r="CO1" t="str">
            <v>Y12 - SYC 7</v>
          </cell>
          <cell r="CP1">
            <v>2</v>
          </cell>
          <cell r="CZ1" t="str">
            <v>Y12 - SYC 8</v>
          </cell>
          <cell r="DA1">
            <v>4</v>
          </cell>
          <cell r="DK1" t="str">
            <v>Y12 - SYC 9</v>
          </cell>
          <cell r="DL1">
            <v>7</v>
          </cell>
        </row>
        <row r="2">
          <cell r="E2">
            <v>2011</v>
          </cell>
          <cell r="F2">
            <v>2</v>
          </cell>
          <cell r="P2">
            <v>2011</v>
          </cell>
          <cell r="Q2">
            <v>2</v>
          </cell>
          <cell r="AA2">
            <v>2010</v>
          </cell>
          <cell r="AB2">
            <v>2</v>
          </cell>
          <cell r="AL2">
            <v>2010</v>
          </cell>
          <cell r="AM2">
            <v>2</v>
          </cell>
          <cell r="AW2">
            <v>2010</v>
          </cell>
          <cell r="AX2">
            <v>2</v>
          </cell>
          <cell r="BH2">
            <v>2011</v>
          </cell>
          <cell r="BI2">
            <v>2</v>
          </cell>
          <cell r="BS2">
            <v>2011</v>
          </cell>
          <cell r="BT2">
            <v>2</v>
          </cell>
          <cell r="CD2">
            <v>2011</v>
          </cell>
          <cell r="CE2">
            <v>2</v>
          </cell>
          <cell r="CO2">
            <v>2011</v>
          </cell>
          <cell r="CP2">
            <v>2</v>
          </cell>
          <cell r="CZ2">
            <v>2011</v>
          </cell>
          <cell r="DA2">
            <v>2</v>
          </cell>
          <cell r="DK2">
            <v>2011</v>
          </cell>
          <cell r="DL2">
            <v>2</v>
          </cell>
        </row>
        <row r="3">
          <cell r="E3" t="str">
            <v>NUMBER</v>
          </cell>
          <cell r="F3" t="str">
            <v>PLACE</v>
          </cell>
          <cell r="P3" t="str">
            <v>NUMBER</v>
          </cell>
          <cell r="Q3" t="str">
            <v>PLACE</v>
          </cell>
          <cell r="AA3" t="str">
            <v>NUMBER</v>
          </cell>
          <cell r="AB3" t="str">
            <v>PLACE</v>
          </cell>
          <cell r="AL3" t="str">
            <v>NUMBER</v>
          </cell>
          <cell r="AM3" t="str">
            <v>PLACE</v>
          </cell>
          <cell r="AW3" t="str">
            <v>NUMBER</v>
          </cell>
          <cell r="AX3" t="str">
            <v>PLACE</v>
          </cell>
          <cell r="BH3" t="str">
            <v>NUMBER</v>
          </cell>
          <cell r="BI3" t="str">
            <v>PLACE</v>
          </cell>
          <cell r="BS3" t="str">
            <v>NUMBER</v>
          </cell>
          <cell r="BT3" t="str">
            <v>PLACE</v>
          </cell>
          <cell r="CD3" t="str">
            <v>NUMBER</v>
          </cell>
          <cell r="CE3" t="str">
            <v>PLACE</v>
          </cell>
          <cell r="CO3" t="str">
            <v>NUMBER</v>
          </cell>
          <cell r="CP3" t="str">
            <v>PLACE</v>
          </cell>
          <cell r="CZ3" t="str">
            <v>NUMBER</v>
          </cell>
          <cell r="DA3" t="str">
            <v>PLACE</v>
          </cell>
          <cell r="DK3" t="str">
            <v>NUMBER</v>
          </cell>
          <cell r="DL3" t="str">
            <v>PLACE</v>
          </cell>
        </row>
        <row r="4">
          <cell r="E4">
            <v>100093469</v>
          </cell>
          <cell r="F4">
            <v>1</v>
          </cell>
          <cell r="P4">
            <v>100093469</v>
          </cell>
          <cell r="Q4">
            <v>1</v>
          </cell>
          <cell r="AA4">
            <v>100087681</v>
          </cell>
          <cell r="AB4">
            <v>1</v>
          </cell>
          <cell r="AL4">
            <v>100090972</v>
          </cell>
          <cell r="AM4">
            <v>1</v>
          </cell>
          <cell r="AW4">
            <v>100093469</v>
          </cell>
          <cell r="AX4">
            <v>1</v>
          </cell>
          <cell r="BH4">
            <v>100124216</v>
          </cell>
          <cell r="BI4">
            <v>1</v>
          </cell>
          <cell r="BS4">
            <v>100100546</v>
          </cell>
          <cell r="BT4">
            <v>1</v>
          </cell>
          <cell r="CD4">
            <v>100093469</v>
          </cell>
          <cell r="CE4">
            <v>1</v>
          </cell>
          <cell r="CO4">
            <v>100093798</v>
          </cell>
          <cell r="CP4">
            <v>1</v>
          </cell>
          <cell r="CZ4">
            <v>100086410</v>
          </cell>
          <cell r="DA4">
            <v>1</v>
          </cell>
          <cell r="DK4">
            <v>100092968</v>
          </cell>
          <cell r="DL4">
            <v>1</v>
          </cell>
        </row>
        <row r="5">
          <cell r="E5">
            <v>100076494</v>
          </cell>
          <cell r="F5">
            <v>2</v>
          </cell>
          <cell r="P5">
            <v>100093798</v>
          </cell>
          <cell r="Q5">
            <v>2</v>
          </cell>
          <cell r="AA5">
            <v>100093469</v>
          </cell>
          <cell r="AB5">
            <v>2</v>
          </cell>
          <cell r="AL5">
            <v>100126538</v>
          </cell>
          <cell r="AM5">
            <v>2</v>
          </cell>
          <cell r="AW5">
            <v>100124216</v>
          </cell>
          <cell r="AX5">
            <v>2</v>
          </cell>
          <cell r="BH5">
            <v>100076494</v>
          </cell>
          <cell r="BI5">
            <v>2</v>
          </cell>
          <cell r="BS5">
            <v>100099511</v>
          </cell>
          <cell r="BT5">
            <v>2</v>
          </cell>
          <cell r="CD5">
            <v>100100546</v>
          </cell>
          <cell r="CE5">
            <v>2</v>
          </cell>
          <cell r="CO5">
            <v>100124216</v>
          </cell>
          <cell r="CP5">
            <v>2</v>
          </cell>
          <cell r="CZ5">
            <v>100126538</v>
          </cell>
          <cell r="DA5">
            <v>2</v>
          </cell>
          <cell r="DK5">
            <v>100124362</v>
          </cell>
          <cell r="DL5">
            <v>2</v>
          </cell>
        </row>
        <row r="6">
          <cell r="E6">
            <v>100090972</v>
          </cell>
          <cell r="F6">
            <v>3</v>
          </cell>
          <cell r="P6">
            <v>100090972</v>
          </cell>
          <cell r="Q6">
            <v>3</v>
          </cell>
          <cell r="AA6">
            <v>100092968</v>
          </cell>
          <cell r="AB6">
            <v>3</v>
          </cell>
          <cell r="AL6">
            <v>100102468</v>
          </cell>
          <cell r="AM6">
            <v>3</v>
          </cell>
          <cell r="AW6">
            <v>100086950</v>
          </cell>
          <cell r="AX6">
            <v>3</v>
          </cell>
          <cell r="BH6">
            <v>100093798</v>
          </cell>
          <cell r="BI6">
            <v>3</v>
          </cell>
          <cell r="BS6">
            <v>100092151</v>
          </cell>
          <cell r="BT6">
            <v>3</v>
          </cell>
          <cell r="CD6">
            <v>100090972</v>
          </cell>
          <cell r="CE6">
            <v>3</v>
          </cell>
          <cell r="CO6">
            <v>100101218</v>
          </cell>
          <cell r="CP6">
            <v>3</v>
          </cell>
          <cell r="CZ6">
            <v>100117917</v>
          </cell>
          <cell r="DA6">
            <v>3</v>
          </cell>
          <cell r="DK6">
            <v>100087681</v>
          </cell>
          <cell r="DL6">
            <v>3</v>
          </cell>
        </row>
        <row r="7">
          <cell r="E7">
            <v>100116868</v>
          </cell>
          <cell r="F7">
            <v>3</v>
          </cell>
          <cell r="P7">
            <v>100116868</v>
          </cell>
          <cell r="Q7">
            <v>3</v>
          </cell>
          <cell r="AA7">
            <v>100124362</v>
          </cell>
          <cell r="AB7">
            <v>3</v>
          </cell>
          <cell r="AL7">
            <v>100099511</v>
          </cell>
          <cell r="AM7">
            <v>3</v>
          </cell>
          <cell r="AW7">
            <v>100076494</v>
          </cell>
          <cell r="AX7">
            <v>3</v>
          </cell>
          <cell r="BH7">
            <v>100101218</v>
          </cell>
          <cell r="BI7">
            <v>3</v>
          </cell>
          <cell r="BS7">
            <v>100124861</v>
          </cell>
          <cell r="BT7">
            <v>3</v>
          </cell>
          <cell r="CD7">
            <v>100099098</v>
          </cell>
          <cell r="CE7">
            <v>3</v>
          </cell>
          <cell r="CO7">
            <v>100086950</v>
          </cell>
          <cell r="CP7">
            <v>3</v>
          </cell>
          <cell r="CZ7">
            <v>100100223</v>
          </cell>
          <cell r="DA7">
            <v>3</v>
          </cell>
          <cell r="DK7">
            <v>100090972</v>
          </cell>
          <cell r="DL7">
            <v>3</v>
          </cell>
        </row>
        <row r="8">
          <cell r="E8">
            <v>100087681</v>
          </cell>
          <cell r="F8">
            <v>5</v>
          </cell>
          <cell r="P8">
            <v>100086410</v>
          </cell>
          <cell r="Q8">
            <v>5</v>
          </cell>
          <cell r="AA8">
            <v>100100546</v>
          </cell>
          <cell r="AB8">
            <v>5</v>
          </cell>
          <cell r="AL8">
            <v>100117392</v>
          </cell>
          <cell r="AM8">
            <v>5</v>
          </cell>
          <cell r="AW8">
            <v>100099511</v>
          </cell>
          <cell r="AX8">
            <v>5</v>
          </cell>
          <cell r="BH8">
            <v>100085995</v>
          </cell>
          <cell r="BI8">
            <v>5</v>
          </cell>
          <cell r="BS8">
            <v>100131582</v>
          </cell>
          <cell r="BT8">
            <v>5</v>
          </cell>
          <cell r="CD8">
            <v>100093798</v>
          </cell>
          <cell r="CE8">
            <v>5</v>
          </cell>
          <cell r="CO8">
            <v>100085995</v>
          </cell>
          <cell r="CP8">
            <v>5</v>
          </cell>
          <cell r="CZ8">
            <v>100116868</v>
          </cell>
          <cell r="DA8">
            <v>5</v>
          </cell>
          <cell r="DK8">
            <v>100128817</v>
          </cell>
          <cell r="DL8">
            <v>5</v>
          </cell>
        </row>
        <row r="9">
          <cell r="E9">
            <v>100124216</v>
          </cell>
          <cell r="F9">
            <v>6</v>
          </cell>
          <cell r="P9">
            <v>100125163</v>
          </cell>
          <cell r="Q9">
            <v>6</v>
          </cell>
          <cell r="AA9">
            <v>100128146</v>
          </cell>
          <cell r="AB9">
            <v>6</v>
          </cell>
          <cell r="AL9">
            <v>100086410</v>
          </cell>
          <cell r="AM9">
            <v>6</v>
          </cell>
          <cell r="AW9">
            <v>100128146</v>
          </cell>
          <cell r="AX9">
            <v>6</v>
          </cell>
          <cell r="BH9">
            <v>100096456</v>
          </cell>
          <cell r="BI9">
            <v>6</v>
          </cell>
          <cell r="BS9">
            <v>100128817</v>
          </cell>
          <cell r="BT9">
            <v>6</v>
          </cell>
          <cell r="CD9">
            <v>100099511</v>
          </cell>
          <cell r="CE9">
            <v>6</v>
          </cell>
          <cell r="CO9">
            <v>100119091</v>
          </cell>
          <cell r="CP9">
            <v>6</v>
          </cell>
          <cell r="CZ9">
            <v>100089625</v>
          </cell>
          <cell r="DA9">
            <v>6</v>
          </cell>
          <cell r="DK9">
            <v>100131582</v>
          </cell>
          <cell r="DL9">
            <v>6</v>
          </cell>
        </row>
        <row r="10">
          <cell r="E10">
            <v>100092968</v>
          </cell>
          <cell r="F10">
            <v>7</v>
          </cell>
          <cell r="P10">
            <v>100100546</v>
          </cell>
          <cell r="Q10">
            <v>7</v>
          </cell>
          <cell r="AA10">
            <v>100097275</v>
          </cell>
          <cell r="AB10">
            <v>7</v>
          </cell>
          <cell r="AL10">
            <v>100098259</v>
          </cell>
          <cell r="AM10">
            <v>7</v>
          </cell>
          <cell r="AW10">
            <v>100095034</v>
          </cell>
          <cell r="AX10">
            <v>7</v>
          </cell>
          <cell r="BH10">
            <v>100096620</v>
          </cell>
          <cell r="BI10">
            <v>7</v>
          </cell>
          <cell r="BS10">
            <v>100099350</v>
          </cell>
          <cell r="BT10">
            <v>7</v>
          </cell>
          <cell r="CD10">
            <v>100124216</v>
          </cell>
          <cell r="CE10">
            <v>7</v>
          </cell>
          <cell r="CO10">
            <v>100129903</v>
          </cell>
          <cell r="CP10">
            <v>7</v>
          </cell>
          <cell r="CZ10">
            <v>100130909</v>
          </cell>
          <cell r="DA10">
            <v>7</v>
          </cell>
          <cell r="DK10">
            <v>100101482</v>
          </cell>
          <cell r="DL10">
            <v>7</v>
          </cell>
        </row>
        <row r="11">
          <cell r="E11">
            <v>100117392</v>
          </cell>
          <cell r="F11">
            <v>8</v>
          </cell>
          <cell r="P11">
            <v>100127122</v>
          </cell>
          <cell r="Q11">
            <v>8</v>
          </cell>
          <cell r="AA11">
            <v>100125915</v>
          </cell>
          <cell r="AB11">
            <v>8</v>
          </cell>
          <cell r="AL11">
            <v>100100017</v>
          </cell>
          <cell r="AM11">
            <v>8</v>
          </cell>
          <cell r="AW11">
            <v>100097815</v>
          </cell>
          <cell r="AX11">
            <v>8</v>
          </cell>
          <cell r="BH11">
            <v>100102823</v>
          </cell>
          <cell r="BI11">
            <v>8</v>
          </cell>
          <cell r="BS11">
            <v>100131829</v>
          </cell>
          <cell r="BT11">
            <v>8</v>
          </cell>
          <cell r="CD11">
            <v>100101218</v>
          </cell>
          <cell r="CE11">
            <v>8</v>
          </cell>
          <cell r="CO11">
            <v>0</v>
          </cell>
          <cell r="CP11">
            <v>0</v>
          </cell>
          <cell r="CZ11">
            <v>100098259</v>
          </cell>
          <cell r="DA11">
            <v>8</v>
          </cell>
          <cell r="DK11">
            <v>100099080</v>
          </cell>
          <cell r="DL11">
            <v>8</v>
          </cell>
        </row>
        <row r="12">
          <cell r="E12">
            <v>100086410</v>
          </cell>
          <cell r="F12">
            <v>9</v>
          </cell>
          <cell r="P12">
            <v>100092968</v>
          </cell>
          <cell r="Q12">
            <v>9</v>
          </cell>
          <cell r="AA12">
            <v>100099511</v>
          </cell>
          <cell r="AB12">
            <v>9</v>
          </cell>
          <cell r="AL12">
            <v>100099098</v>
          </cell>
          <cell r="AM12">
            <v>9</v>
          </cell>
          <cell r="AW12">
            <v>100124554</v>
          </cell>
          <cell r="AX12">
            <v>9</v>
          </cell>
          <cell r="BH12">
            <v>100131409</v>
          </cell>
          <cell r="BI12">
            <v>9</v>
          </cell>
          <cell r="BS12">
            <v>100131271</v>
          </cell>
          <cell r="BT12">
            <v>9</v>
          </cell>
          <cell r="CD12">
            <v>100124362</v>
          </cell>
          <cell r="CE12">
            <v>9</v>
          </cell>
          <cell r="CO12">
            <v>0</v>
          </cell>
          <cell r="CP12">
            <v>0</v>
          </cell>
          <cell r="CZ12">
            <v>100131582</v>
          </cell>
          <cell r="DA12">
            <v>9</v>
          </cell>
          <cell r="DK12">
            <v>100128399</v>
          </cell>
          <cell r="DL12">
            <v>9</v>
          </cell>
        </row>
        <row r="13">
          <cell r="E13">
            <v>100093798</v>
          </cell>
          <cell r="F13">
            <v>10</v>
          </cell>
          <cell r="P13">
            <v>100124362</v>
          </cell>
          <cell r="Q13">
            <v>10</v>
          </cell>
          <cell r="AA13">
            <v>100099080</v>
          </cell>
          <cell r="AB13">
            <v>10</v>
          </cell>
          <cell r="AL13">
            <v>100124795</v>
          </cell>
          <cell r="AM13">
            <v>10</v>
          </cell>
          <cell r="BH13">
            <v>100131398</v>
          </cell>
          <cell r="BI13">
            <v>10</v>
          </cell>
          <cell r="BS13">
            <v>100128694</v>
          </cell>
          <cell r="BT13">
            <v>10</v>
          </cell>
          <cell r="CD13">
            <v>100086950</v>
          </cell>
          <cell r="CE13">
            <v>10</v>
          </cell>
          <cell r="CO13">
            <v>0</v>
          </cell>
          <cell r="CP13">
            <v>0</v>
          </cell>
          <cell r="CZ13">
            <v>100128817</v>
          </cell>
          <cell r="DA13">
            <v>10</v>
          </cell>
          <cell r="DK13">
            <v>100093762</v>
          </cell>
          <cell r="DL13">
            <v>10</v>
          </cell>
        </row>
        <row r="14">
          <cell r="E14">
            <v>100117917</v>
          </cell>
          <cell r="F14">
            <v>11</v>
          </cell>
          <cell r="P14">
            <v>100099098</v>
          </cell>
          <cell r="Q14">
            <v>11</v>
          </cell>
          <cell r="AA14">
            <v>100101090</v>
          </cell>
          <cell r="AB14">
            <v>11</v>
          </cell>
          <cell r="AL14" t="str">
            <v>NEW</v>
          </cell>
          <cell r="AM14">
            <v>11</v>
          </cell>
          <cell r="BH14">
            <v>100099087</v>
          </cell>
          <cell r="BI14">
            <v>11</v>
          </cell>
          <cell r="BS14">
            <v>100131762</v>
          </cell>
          <cell r="BT14">
            <v>11</v>
          </cell>
          <cell r="CD14">
            <v>100099830</v>
          </cell>
          <cell r="CE14">
            <v>11</v>
          </cell>
          <cell r="CO14">
            <v>0</v>
          </cell>
          <cell r="CP14">
            <v>0</v>
          </cell>
          <cell r="CZ14">
            <v>100101278</v>
          </cell>
          <cell r="DA14">
            <v>11</v>
          </cell>
          <cell r="DK14">
            <v>100116639</v>
          </cell>
          <cell r="DL14">
            <v>11</v>
          </cell>
        </row>
        <row r="15">
          <cell r="E15">
            <v>100124362</v>
          </cell>
          <cell r="F15">
            <v>12</v>
          </cell>
          <cell r="P15">
            <v>100087681</v>
          </cell>
          <cell r="Q15">
            <v>12</v>
          </cell>
          <cell r="AA15">
            <v>100098171</v>
          </cell>
          <cell r="AB15">
            <v>12</v>
          </cell>
          <cell r="AL15">
            <v>100098982</v>
          </cell>
          <cell r="AM15">
            <v>12</v>
          </cell>
          <cell r="BH15">
            <v>100095034</v>
          </cell>
          <cell r="BI15">
            <v>12</v>
          </cell>
          <cell r="CD15">
            <v>100119091</v>
          </cell>
          <cell r="CE15">
            <v>12</v>
          </cell>
          <cell r="CO15">
            <v>0</v>
          </cell>
          <cell r="CP15">
            <v>0</v>
          </cell>
          <cell r="CZ15">
            <v>100126781</v>
          </cell>
          <cell r="DA15">
            <v>12</v>
          </cell>
          <cell r="DK15">
            <v>100131436</v>
          </cell>
          <cell r="DL15">
            <v>12</v>
          </cell>
        </row>
        <row r="16">
          <cell r="E16">
            <v>100131582</v>
          </cell>
          <cell r="F16">
            <v>13</v>
          </cell>
          <cell r="P16">
            <v>100124216</v>
          </cell>
          <cell r="Q16">
            <v>13</v>
          </cell>
          <cell r="AA16">
            <v>100093762</v>
          </cell>
          <cell r="AB16">
            <v>13</v>
          </cell>
          <cell r="BH16">
            <v>100130177</v>
          </cell>
          <cell r="BI16">
            <v>13</v>
          </cell>
          <cell r="CD16">
            <v>100080279</v>
          </cell>
          <cell r="CE16">
            <v>13</v>
          </cell>
          <cell r="CO16">
            <v>0</v>
          </cell>
          <cell r="CP16">
            <v>0</v>
          </cell>
          <cell r="CZ16">
            <v>0</v>
          </cell>
          <cell r="DA16">
            <v>0</v>
          </cell>
          <cell r="DK16">
            <v>100100531</v>
          </cell>
          <cell r="DL16">
            <v>13</v>
          </cell>
        </row>
        <row r="17">
          <cell r="E17">
            <v>100125163</v>
          </cell>
          <cell r="F17">
            <v>14</v>
          </cell>
          <cell r="P17">
            <v>100086950</v>
          </cell>
          <cell r="Q17">
            <v>14</v>
          </cell>
          <cell r="AA17">
            <v>100100594</v>
          </cell>
          <cell r="AB17">
            <v>14</v>
          </cell>
          <cell r="CD17">
            <v>100128146</v>
          </cell>
          <cell r="CE17">
            <v>14</v>
          </cell>
          <cell r="CO17">
            <v>0</v>
          </cell>
          <cell r="CP17">
            <v>0</v>
          </cell>
          <cell r="CZ17">
            <v>0</v>
          </cell>
          <cell r="DA17">
            <v>0</v>
          </cell>
          <cell r="DK17">
            <v>100100594</v>
          </cell>
          <cell r="DL17">
            <v>14</v>
          </cell>
        </row>
        <row r="18">
          <cell r="E18">
            <v>100080279</v>
          </cell>
          <cell r="F18">
            <v>15</v>
          </cell>
          <cell r="P18">
            <v>100099883</v>
          </cell>
          <cell r="Q18">
            <v>15</v>
          </cell>
          <cell r="AA18">
            <v>100099031</v>
          </cell>
          <cell r="AB18">
            <v>15</v>
          </cell>
          <cell r="CD18">
            <v>100102823</v>
          </cell>
          <cell r="CE18">
            <v>15</v>
          </cell>
          <cell r="CO18">
            <v>0</v>
          </cell>
          <cell r="CP18">
            <v>0</v>
          </cell>
          <cell r="CZ18">
            <v>0</v>
          </cell>
          <cell r="DA18">
            <v>0</v>
          </cell>
          <cell r="DK18">
            <v>100097275</v>
          </cell>
          <cell r="DL18">
            <v>15</v>
          </cell>
        </row>
        <row r="19">
          <cell r="E19">
            <v>100126538</v>
          </cell>
          <cell r="F19">
            <v>16</v>
          </cell>
          <cell r="P19">
            <v>100128146</v>
          </cell>
          <cell r="Q19">
            <v>16</v>
          </cell>
          <cell r="AA19">
            <v>100116639</v>
          </cell>
          <cell r="AB19">
            <v>16</v>
          </cell>
          <cell r="CD19">
            <v>100124044</v>
          </cell>
          <cell r="CE19">
            <v>16</v>
          </cell>
          <cell r="CO19">
            <v>0</v>
          </cell>
          <cell r="CP19">
            <v>0</v>
          </cell>
          <cell r="CZ19">
            <v>0</v>
          </cell>
          <cell r="DA19">
            <v>0</v>
          </cell>
          <cell r="DK19">
            <v>100133364</v>
          </cell>
          <cell r="DL19">
            <v>16</v>
          </cell>
        </row>
        <row r="20">
          <cell r="E20">
            <v>100100546</v>
          </cell>
          <cell r="F20">
            <v>17</v>
          </cell>
          <cell r="P20">
            <v>100099080</v>
          </cell>
          <cell r="Q20">
            <v>17</v>
          </cell>
          <cell r="AA20">
            <v>100101482</v>
          </cell>
          <cell r="AB20">
            <v>17</v>
          </cell>
          <cell r="CD20">
            <v>100116639</v>
          </cell>
          <cell r="CE20">
            <v>17</v>
          </cell>
          <cell r="CO20">
            <v>0</v>
          </cell>
          <cell r="CP20">
            <v>0</v>
          </cell>
          <cell r="CZ20">
            <v>0</v>
          </cell>
          <cell r="DA20">
            <v>0</v>
          </cell>
          <cell r="DK20">
            <v>100124554</v>
          </cell>
          <cell r="DL20">
            <v>17</v>
          </cell>
        </row>
        <row r="21">
          <cell r="E21">
            <v>100128146</v>
          </cell>
          <cell r="F21">
            <v>18</v>
          </cell>
          <cell r="P21">
            <v>100117917</v>
          </cell>
          <cell r="Q21">
            <v>18</v>
          </cell>
          <cell r="AA21">
            <v>100124554</v>
          </cell>
          <cell r="AB21">
            <v>18</v>
          </cell>
          <cell r="CD21">
            <v>100119328</v>
          </cell>
          <cell r="CE21">
            <v>18</v>
          </cell>
          <cell r="CO21">
            <v>0</v>
          </cell>
          <cell r="CP21">
            <v>0</v>
          </cell>
          <cell r="DK21">
            <v>100133281</v>
          </cell>
          <cell r="DL21">
            <v>18</v>
          </cell>
        </row>
        <row r="22">
          <cell r="E22">
            <v>100086950</v>
          </cell>
          <cell r="F22">
            <v>19</v>
          </cell>
          <cell r="P22">
            <v>100092151</v>
          </cell>
          <cell r="Q22">
            <v>19</v>
          </cell>
          <cell r="CD22">
            <v>100118507</v>
          </cell>
          <cell r="CE22">
            <v>19</v>
          </cell>
          <cell r="CO22">
            <v>0</v>
          </cell>
          <cell r="CP22">
            <v>0</v>
          </cell>
          <cell r="DK22">
            <v>100127679</v>
          </cell>
          <cell r="DL22">
            <v>19</v>
          </cell>
        </row>
        <row r="23">
          <cell r="E23">
            <v>100102468</v>
          </cell>
          <cell r="F23">
            <v>20</v>
          </cell>
          <cell r="P23">
            <v>100100223</v>
          </cell>
          <cell r="Q23">
            <v>20</v>
          </cell>
          <cell r="CD23">
            <v>100128694</v>
          </cell>
          <cell r="CE23">
            <v>20</v>
          </cell>
          <cell r="CO23">
            <v>0</v>
          </cell>
          <cell r="CP23">
            <v>0</v>
          </cell>
          <cell r="DK23">
            <v>0</v>
          </cell>
          <cell r="DL23">
            <v>0</v>
          </cell>
        </row>
        <row r="24">
          <cell r="E24">
            <v>100098259</v>
          </cell>
          <cell r="F24">
            <v>21</v>
          </cell>
          <cell r="P24">
            <v>100128817</v>
          </cell>
          <cell r="Q24">
            <v>21</v>
          </cell>
          <cell r="CD24">
            <v>100096620</v>
          </cell>
          <cell r="CE24">
            <v>21</v>
          </cell>
          <cell r="CO24">
            <v>0</v>
          </cell>
          <cell r="CP24">
            <v>0</v>
          </cell>
          <cell r="DK24">
            <v>0</v>
          </cell>
          <cell r="DL24">
            <v>0</v>
          </cell>
        </row>
        <row r="25">
          <cell r="E25">
            <v>100101218</v>
          </cell>
          <cell r="F25">
            <v>22</v>
          </cell>
          <cell r="P25">
            <v>100131582</v>
          </cell>
          <cell r="Q25">
            <v>22</v>
          </cell>
          <cell r="CD25">
            <v>100126781</v>
          </cell>
          <cell r="CE25">
            <v>22</v>
          </cell>
          <cell r="CO25">
            <v>100124153</v>
          </cell>
          <cell r="CP25">
            <v>22</v>
          </cell>
          <cell r="DK25">
            <v>0</v>
          </cell>
          <cell r="DL25">
            <v>0</v>
          </cell>
        </row>
        <row r="26">
          <cell r="E26">
            <v>100131829</v>
          </cell>
          <cell r="F26">
            <v>23</v>
          </cell>
          <cell r="P26">
            <v>100129471</v>
          </cell>
          <cell r="Q26">
            <v>23</v>
          </cell>
          <cell r="CD26">
            <v>100131334</v>
          </cell>
          <cell r="CE26">
            <v>23</v>
          </cell>
          <cell r="CO26">
            <v>100094615</v>
          </cell>
          <cell r="CP26">
            <v>23</v>
          </cell>
          <cell r="DK26">
            <v>0</v>
          </cell>
          <cell r="DL26">
            <v>0</v>
          </cell>
        </row>
        <row r="27">
          <cell r="E27">
            <v>100124795</v>
          </cell>
          <cell r="F27">
            <v>24</v>
          </cell>
          <cell r="P27">
            <v>100124795</v>
          </cell>
          <cell r="Q27">
            <v>24</v>
          </cell>
          <cell r="DK27">
            <v>0</v>
          </cell>
          <cell r="DL27">
            <v>0</v>
          </cell>
        </row>
        <row r="28">
          <cell r="E28">
            <v>100133276</v>
          </cell>
          <cell r="F28">
            <v>25</v>
          </cell>
          <cell r="P28">
            <v>100130430</v>
          </cell>
          <cell r="Q28">
            <v>25</v>
          </cell>
          <cell r="DK28">
            <v>0</v>
          </cell>
          <cell r="DL28">
            <v>0</v>
          </cell>
        </row>
        <row r="29">
          <cell r="E29">
            <v>100128817</v>
          </cell>
          <cell r="F29">
            <v>26</v>
          </cell>
          <cell r="P29">
            <v>100126538</v>
          </cell>
          <cell r="Q29">
            <v>26</v>
          </cell>
          <cell r="DK29">
            <v>0</v>
          </cell>
          <cell r="DL29">
            <v>0</v>
          </cell>
        </row>
        <row r="30">
          <cell r="E30">
            <v>100099080</v>
          </cell>
          <cell r="F30">
            <v>27</v>
          </cell>
          <cell r="P30">
            <v>100102823</v>
          </cell>
          <cell r="Q30">
            <v>27</v>
          </cell>
        </row>
        <row r="31">
          <cell r="E31">
            <v>100124044</v>
          </cell>
          <cell r="F31">
            <v>28</v>
          </cell>
          <cell r="P31">
            <v>100097275</v>
          </cell>
          <cell r="Q31">
            <v>28</v>
          </cell>
        </row>
        <row r="32">
          <cell r="E32">
            <v>100089625</v>
          </cell>
          <cell r="F32">
            <v>29</v>
          </cell>
          <cell r="P32">
            <v>100133276</v>
          </cell>
          <cell r="Q32">
            <v>29</v>
          </cell>
        </row>
        <row r="33">
          <cell r="E33">
            <v>100132916</v>
          </cell>
          <cell r="F33">
            <v>30</v>
          </cell>
          <cell r="P33">
            <v>100080279</v>
          </cell>
          <cell r="Q33">
            <v>30</v>
          </cell>
        </row>
        <row r="34">
          <cell r="E34">
            <v>100116639</v>
          </cell>
          <cell r="F34">
            <v>31.5</v>
          </cell>
          <cell r="P34">
            <v>100132780</v>
          </cell>
          <cell r="Q34">
            <v>31</v>
          </cell>
        </row>
        <row r="35">
          <cell r="E35">
            <v>100119328</v>
          </cell>
          <cell r="F35">
            <v>31.5</v>
          </cell>
          <cell r="P35">
            <v>100101278</v>
          </cell>
          <cell r="Q35">
            <v>32</v>
          </cell>
        </row>
        <row r="36">
          <cell r="E36">
            <v>100100223</v>
          </cell>
          <cell r="F36">
            <v>33</v>
          </cell>
          <cell r="P36">
            <v>100119209</v>
          </cell>
          <cell r="Q36">
            <v>33</v>
          </cell>
        </row>
        <row r="37">
          <cell r="E37">
            <v>0</v>
          </cell>
          <cell r="F37">
            <v>0</v>
          </cell>
          <cell r="P37">
            <v>100126820</v>
          </cell>
          <cell r="Q37">
            <v>34</v>
          </cell>
        </row>
        <row r="38">
          <cell r="E38">
            <v>0</v>
          </cell>
          <cell r="F38">
            <v>0</v>
          </cell>
          <cell r="P38">
            <v>100098259</v>
          </cell>
          <cell r="Q38">
            <v>35</v>
          </cell>
        </row>
        <row r="39">
          <cell r="E39">
            <v>0</v>
          </cell>
          <cell r="F39">
            <v>0</v>
          </cell>
          <cell r="P39">
            <v>100101482</v>
          </cell>
          <cell r="Q39">
            <v>36</v>
          </cell>
        </row>
        <row r="40">
          <cell r="E40">
            <v>0</v>
          </cell>
          <cell r="F40">
            <v>0</v>
          </cell>
          <cell r="P40">
            <v>100132933</v>
          </cell>
          <cell r="Q40">
            <v>37</v>
          </cell>
        </row>
        <row r="41">
          <cell r="E41">
            <v>0</v>
          </cell>
          <cell r="F41">
            <v>0</v>
          </cell>
          <cell r="P41">
            <v>100100557</v>
          </cell>
          <cell r="Q41">
            <v>38</v>
          </cell>
        </row>
        <row r="42">
          <cell r="E42">
            <v>0</v>
          </cell>
          <cell r="F42">
            <v>0</v>
          </cell>
          <cell r="P42">
            <v>100099350</v>
          </cell>
          <cell r="Q42">
            <v>39</v>
          </cell>
        </row>
        <row r="43">
          <cell r="E43">
            <v>0</v>
          </cell>
          <cell r="F43">
            <v>0</v>
          </cell>
          <cell r="P43">
            <v>100132916</v>
          </cell>
          <cell r="Q43">
            <v>40</v>
          </cell>
        </row>
        <row r="44">
          <cell r="E44">
            <v>0</v>
          </cell>
          <cell r="F44">
            <v>0</v>
          </cell>
          <cell r="P44">
            <v>100090661</v>
          </cell>
          <cell r="Q44">
            <v>41</v>
          </cell>
        </row>
        <row r="45">
          <cell r="E45">
            <v>0</v>
          </cell>
          <cell r="F45">
            <v>0</v>
          </cell>
          <cell r="P45">
            <v>100100594</v>
          </cell>
          <cell r="Q45">
            <v>42</v>
          </cell>
        </row>
        <row r="46">
          <cell r="E46">
            <v>0</v>
          </cell>
          <cell r="F46">
            <v>0</v>
          </cell>
          <cell r="P46">
            <v>100131436</v>
          </cell>
          <cell r="Q46">
            <v>43</v>
          </cell>
        </row>
        <row r="47">
          <cell r="E47">
            <v>0</v>
          </cell>
          <cell r="F47">
            <v>0</v>
          </cell>
          <cell r="P47">
            <v>100089625</v>
          </cell>
          <cell r="Q47">
            <v>44</v>
          </cell>
        </row>
        <row r="48">
          <cell r="E48">
            <v>0</v>
          </cell>
          <cell r="F48">
            <v>0</v>
          </cell>
          <cell r="P48">
            <v>100093762</v>
          </cell>
          <cell r="Q48">
            <v>45</v>
          </cell>
        </row>
        <row r="49">
          <cell r="E49">
            <v>0</v>
          </cell>
          <cell r="F49">
            <v>0</v>
          </cell>
          <cell r="P49">
            <v>100117392</v>
          </cell>
          <cell r="Q49">
            <v>46</v>
          </cell>
        </row>
        <row r="50">
          <cell r="E50">
            <v>0</v>
          </cell>
          <cell r="F50">
            <v>0</v>
          </cell>
          <cell r="P50">
            <v>100124044</v>
          </cell>
          <cell r="Q50">
            <v>47</v>
          </cell>
        </row>
        <row r="51">
          <cell r="E51">
            <v>0</v>
          </cell>
          <cell r="F51">
            <v>0</v>
          </cell>
          <cell r="P51">
            <v>100124554</v>
          </cell>
          <cell r="Q51">
            <v>48</v>
          </cell>
        </row>
        <row r="52">
          <cell r="E52">
            <v>0</v>
          </cell>
          <cell r="F52">
            <v>0</v>
          </cell>
          <cell r="P52">
            <v>100116639</v>
          </cell>
          <cell r="Q52">
            <v>49</v>
          </cell>
        </row>
        <row r="53">
          <cell r="E53">
            <v>0</v>
          </cell>
          <cell r="F53">
            <v>0</v>
          </cell>
          <cell r="P53">
            <v>100099830</v>
          </cell>
          <cell r="Q53">
            <v>50</v>
          </cell>
        </row>
        <row r="54">
          <cell r="E54">
            <v>0</v>
          </cell>
          <cell r="F54">
            <v>0</v>
          </cell>
          <cell r="P54">
            <v>100101292</v>
          </cell>
          <cell r="Q54">
            <v>51</v>
          </cell>
        </row>
        <row r="55">
          <cell r="E55">
            <v>0</v>
          </cell>
          <cell r="F55">
            <v>0</v>
          </cell>
          <cell r="P55">
            <v>100130624</v>
          </cell>
          <cell r="Q55">
            <v>52</v>
          </cell>
        </row>
        <row r="56">
          <cell r="E56">
            <v>0</v>
          </cell>
          <cell r="F56">
            <v>0</v>
          </cell>
          <cell r="P56">
            <v>100129291</v>
          </cell>
          <cell r="Q56">
            <v>53</v>
          </cell>
        </row>
        <row r="57">
          <cell r="E57">
            <v>0</v>
          </cell>
          <cell r="F57">
            <v>0</v>
          </cell>
          <cell r="P57">
            <v>100128694</v>
          </cell>
          <cell r="Q57">
            <v>54.5</v>
          </cell>
        </row>
        <row r="58">
          <cell r="E58">
            <v>0</v>
          </cell>
          <cell r="F58">
            <v>0</v>
          </cell>
          <cell r="P58">
            <v>100125697</v>
          </cell>
          <cell r="Q58">
            <v>54.5</v>
          </cell>
        </row>
        <row r="59">
          <cell r="E59">
            <v>0</v>
          </cell>
          <cell r="F59">
            <v>0</v>
          </cell>
          <cell r="P59">
            <v>100101218</v>
          </cell>
          <cell r="Q59">
            <v>56</v>
          </cell>
        </row>
        <row r="60">
          <cell r="E60">
            <v>0</v>
          </cell>
          <cell r="F60">
            <v>0</v>
          </cell>
          <cell r="P60">
            <v>100130256</v>
          </cell>
          <cell r="Q60">
            <v>57</v>
          </cell>
        </row>
        <row r="61">
          <cell r="E61">
            <v>0</v>
          </cell>
          <cell r="F61">
            <v>0</v>
          </cell>
          <cell r="P61">
            <v>0</v>
          </cell>
          <cell r="Q61">
            <v>0</v>
          </cell>
        </row>
        <row r="62">
          <cell r="E62">
            <v>0</v>
          </cell>
          <cell r="F62">
            <v>0</v>
          </cell>
          <cell r="P62">
            <v>0</v>
          </cell>
          <cell r="Q62">
            <v>0</v>
          </cell>
        </row>
        <row r="63">
          <cell r="E63">
            <v>0</v>
          </cell>
          <cell r="F63">
            <v>0</v>
          </cell>
          <cell r="P63">
            <v>0</v>
          </cell>
          <cell r="Q63">
            <v>0</v>
          </cell>
        </row>
        <row r="64">
          <cell r="E64">
            <v>0</v>
          </cell>
          <cell r="F64">
            <v>0</v>
          </cell>
          <cell r="P64">
            <v>0</v>
          </cell>
          <cell r="Q64">
            <v>0</v>
          </cell>
        </row>
        <row r="65">
          <cell r="E65">
            <v>0</v>
          </cell>
          <cell r="F65">
            <v>0</v>
          </cell>
          <cell r="P65">
            <v>0</v>
          </cell>
          <cell r="Q65">
            <v>0</v>
          </cell>
        </row>
        <row r="66">
          <cell r="E66">
            <v>0</v>
          </cell>
          <cell r="F66">
            <v>0</v>
          </cell>
          <cell r="P66">
            <v>0</v>
          </cell>
          <cell r="Q66">
            <v>0</v>
          </cell>
        </row>
        <row r="67">
          <cell r="E67">
            <v>0</v>
          </cell>
          <cell r="F67">
            <v>0</v>
          </cell>
          <cell r="P67">
            <v>0</v>
          </cell>
          <cell r="Q67">
            <v>0</v>
          </cell>
        </row>
        <row r="68">
          <cell r="E68">
            <v>0</v>
          </cell>
          <cell r="F68">
            <v>0</v>
          </cell>
          <cell r="P68">
            <v>0</v>
          </cell>
          <cell r="Q68">
            <v>0</v>
          </cell>
        </row>
        <row r="69">
          <cell r="E69">
            <v>0</v>
          </cell>
          <cell r="F69">
            <v>0</v>
          </cell>
          <cell r="P69">
            <v>0</v>
          </cell>
          <cell r="Q69">
            <v>0</v>
          </cell>
        </row>
        <row r="70">
          <cell r="E70">
            <v>0</v>
          </cell>
          <cell r="F70">
            <v>0</v>
          </cell>
          <cell r="P70">
            <v>0</v>
          </cell>
          <cell r="Q70">
            <v>0</v>
          </cell>
        </row>
        <row r="71">
          <cell r="E71">
            <v>0</v>
          </cell>
          <cell r="F71">
            <v>0</v>
          </cell>
          <cell r="P71">
            <v>0</v>
          </cell>
          <cell r="Q71">
            <v>0</v>
          </cell>
        </row>
        <row r="72">
          <cell r="E72">
            <v>0</v>
          </cell>
          <cell r="F72">
            <v>0</v>
          </cell>
          <cell r="P72">
            <v>0</v>
          </cell>
          <cell r="Q72">
            <v>0</v>
          </cell>
        </row>
        <row r="73">
          <cell r="E73">
            <v>0</v>
          </cell>
          <cell r="F73">
            <v>0</v>
          </cell>
          <cell r="P73">
            <v>0</v>
          </cell>
          <cell r="Q73">
            <v>0</v>
          </cell>
        </row>
        <row r="74">
          <cell r="E74">
            <v>0</v>
          </cell>
          <cell r="F74">
            <v>0</v>
          </cell>
          <cell r="P74">
            <v>0</v>
          </cell>
          <cell r="Q74">
            <v>0</v>
          </cell>
        </row>
        <row r="75">
          <cell r="E75">
            <v>0</v>
          </cell>
          <cell r="F75">
            <v>0</v>
          </cell>
          <cell r="P75">
            <v>0</v>
          </cell>
          <cell r="Q75">
            <v>0</v>
          </cell>
        </row>
        <row r="76">
          <cell r="E76">
            <v>0</v>
          </cell>
          <cell r="F76">
            <v>0</v>
          </cell>
          <cell r="P76">
            <v>0</v>
          </cell>
          <cell r="Q76">
            <v>0</v>
          </cell>
        </row>
        <row r="77">
          <cell r="E77">
            <v>0</v>
          </cell>
          <cell r="F77">
            <v>0</v>
          </cell>
          <cell r="P77">
            <v>0</v>
          </cell>
          <cell r="Q77">
            <v>0</v>
          </cell>
        </row>
        <row r="78">
          <cell r="E78">
            <v>0</v>
          </cell>
          <cell r="F78">
            <v>0</v>
          </cell>
          <cell r="P78">
            <v>0</v>
          </cell>
          <cell r="Q78">
            <v>0</v>
          </cell>
        </row>
        <row r="79">
          <cell r="E79">
            <v>0</v>
          </cell>
          <cell r="F79">
            <v>0</v>
          </cell>
          <cell r="P79">
            <v>0</v>
          </cell>
          <cell r="Q79">
            <v>0</v>
          </cell>
        </row>
        <row r="80">
          <cell r="E80">
            <v>0</v>
          </cell>
          <cell r="F80">
            <v>0</v>
          </cell>
          <cell r="P80">
            <v>0</v>
          </cell>
          <cell r="Q80">
            <v>0</v>
          </cell>
        </row>
        <row r="81">
          <cell r="E81">
            <v>0</v>
          </cell>
          <cell r="F81">
            <v>0</v>
          </cell>
          <cell r="P81">
            <v>0</v>
          </cell>
          <cell r="Q81">
            <v>0</v>
          </cell>
        </row>
        <row r="82">
          <cell r="E82">
            <v>0</v>
          </cell>
          <cell r="F82">
            <v>0</v>
          </cell>
          <cell r="P82">
            <v>0</v>
          </cell>
          <cell r="Q82">
            <v>0</v>
          </cell>
        </row>
        <row r="83">
          <cell r="E83">
            <v>0</v>
          </cell>
          <cell r="F83">
            <v>0</v>
          </cell>
          <cell r="P83">
            <v>0</v>
          </cell>
          <cell r="Q83">
            <v>0</v>
          </cell>
        </row>
        <row r="84">
          <cell r="E84">
            <v>0</v>
          </cell>
          <cell r="F84">
            <v>0</v>
          </cell>
          <cell r="P84">
            <v>0</v>
          </cell>
          <cell r="Q84">
            <v>0</v>
          </cell>
        </row>
        <row r="85">
          <cell r="E85">
            <v>0</v>
          </cell>
          <cell r="F85">
            <v>0</v>
          </cell>
          <cell r="P85">
            <v>0</v>
          </cell>
          <cell r="Q85">
            <v>0</v>
          </cell>
        </row>
        <row r="86">
          <cell r="E86">
            <v>0</v>
          </cell>
          <cell r="F86">
            <v>0</v>
          </cell>
          <cell r="P86">
            <v>0</v>
          </cell>
          <cell r="Q86">
            <v>0</v>
          </cell>
        </row>
        <row r="87">
          <cell r="E87">
            <v>0</v>
          </cell>
          <cell r="F87">
            <v>0</v>
          </cell>
          <cell r="P87">
            <v>0</v>
          </cell>
          <cell r="Q87">
            <v>0</v>
          </cell>
        </row>
        <row r="88">
          <cell r="E88">
            <v>0</v>
          </cell>
          <cell r="F88">
            <v>0</v>
          </cell>
          <cell r="P88">
            <v>0</v>
          </cell>
          <cell r="Q88">
            <v>0</v>
          </cell>
        </row>
        <row r="89">
          <cell r="E89">
            <v>0</v>
          </cell>
          <cell r="F89">
            <v>0</v>
          </cell>
          <cell r="P89">
            <v>0</v>
          </cell>
          <cell r="Q89">
            <v>0</v>
          </cell>
        </row>
        <row r="90">
          <cell r="E90">
            <v>0</v>
          </cell>
          <cell r="F90">
            <v>0</v>
          </cell>
          <cell r="P90">
            <v>0</v>
          </cell>
          <cell r="Q90">
            <v>0</v>
          </cell>
        </row>
        <row r="91">
          <cell r="E91">
            <v>0</v>
          </cell>
          <cell r="F91">
            <v>0</v>
          </cell>
          <cell r="P91">
            <v>0</v>
          </cell>
          <cell r="Q91">
            <v>0</v>
          </cell>
        </row>
        <row r="92">
          <cell r="E92">
            <v>0</v>
          </cell>
          <cell r="F92">
            <v>0</v>
          </cell>
          <cell r="P92">
            <v>0</v>
          </cell>
          <cell r="Q92">
            <v>0</v>
          </cell>
        </row>
        <row r="93">
          <cell r="E93">
            <v>0</v>
          </cell>
          <cell r="F93">
            <v>0</v>
          </cell>
          <cell r="P93">
            <v>0</v>
          </cell>
          <cell r="Q93">
            <v>0</v>
          </cell>
        </row>
        <row r="94">
          <cell r="E94">
            <v>0</v>
          </cell>
          <cell r="F94">
            <v>0</v>
          </cell>
          <cell r="P94">
            <v>0</v>
          </cell>
          <cell r="Q94">
            <v>0</v>
          </cell>
        </row>
        <row r="95">
          <cell r="E95">
            <v>0</v>
          </cell>
          <cell r="F95">
            <v>0</v>
          </cell>
          <cell r="P95">
            <v>0</v>
          </cell>
          <cell r="Q95">
            <v>0</v>
          </cell>
        </row>
        <row r="96">
          <cell r="P96">
            <v>0</v>
          </cell>
          <cell r="Q96">
            <v>0</v>
          </cell>
        </row>
        <row r="97">
          <cell r="P97">
            <v>0</v>
          </cell>
          <cell r="Q97">
            <v>0</v>
          </cell>
        </row>
        <row r="98">
          <cell r="P98">
            <v>0</v>
          </cell>
          <cell r="Q98">
            <v>0</v>
          </cell>
        </row>
        <row r="99">
          <cell r="P99">
            <v>0</v>
          </cell>
          <cell r="Q99">
            <v>0</v>
          </cell>
        </row>
        <row r="100">
          <cell r="P100">
            <v>0</v>
          </cell>
          <cell r="Q100">
            <v>0</v>
          </cell>
        </row>
        <row r="101">
          <cell r="P101">
            <v>0</v>
          </cell>
          <cell r="Q101">
            <v>0</v>
          </cell>
        </row>
        <row r="102">
          <cell r="P102">
            <v>0</v>
          </cell>
          <cell r="Q102">
            <v>0</v>
          </cell>
        </row>
        <row r="103">
          <cell r="P103">
            <v>0</v>
          </cell>
          <cell r="Q103">
            <v>0</v>
          </cell>
        </row>
        <row r="104">
          <cell r="P104">
            <v>0</v>
          </cell>
          <cell r="Q104">
            <v>0</v>
          </cell>
        </row>
        <row r="105">
          <cell r="P105">
            <v>0</v>
          </cell>
          <cell r="Q105">
            <v>0</v>
          </cell>
        </row>
        <row r="106">
          <cell r="P106">
            <v>0</v>
          </cell>
          <cell r="Q106">
            <v>0</v>
          </cell>
        </row>
        <row r="107">
          <cell r="P107">
            <v>0</v>
          </cell>
          <cell r="Q107">
            <v>0</v>
          </cell>
        </row>
        <row r="108">
          <cell r="P108">
            <v>0</v>
          </cell>
          <cell r="Q108">
            <v>0</v>
          </cell>
        </row>
        <row r="109">
          <cell r="P109">
            <v>0</v>
          </cell>
          <cell r="Q109">
            <v>0</v>
          </cell>
        </row>
        <row r="110">
          <cell r="P110">
            <v>0</v>
          </cell>
          <cell r="Q110">
            <v>0</v>
          </cell>
        </row>
        <row r="111">
          <cell r="P111">
            <v>0</v>
          </cell>
          <cell r="Q111">
            <v>0</v>
          </cell>
        </row>
        <row r="112">
          <cell r="P112">
            <v>0</v>
          </cell>
          <cell r="Q112">
            <v>0</v>
          </cell>
        </row>
        <row r="113">
          <cell r="P113">
            <v>0</v>
          </cell>
          <cell r="Q113">
            <v>0</v>
          </cell>
        </row>
        <row r="114">
          <cell r="P114">
            <v>0</v>
          </cell>
          <cell r="Q114">
            <v>0</v>
          </cell>
        </row>
        <row r="115">
          <cell r="P115">
            <v>0</v>
          </cell>
          <cell r="Q115">
            <v>0</v>
          </cell>
        </row>
        <row r="116">
          <cell r="P116">
            <v>0</v>
          </cell>
          <cell r="Q116">
            <v>0</v>
          </cell>
        </row>
        <row r="117">
          <cell r="P117">
            <v>0</v>
          </cell>
          <cell r="Q117">
            <v>0</v>
          </cell>
        </row>
        <row r="118">
          <cell r="P118">
            <v>0</v>
          </cell>
          <cell r="Q118">
            <v>0</v>
          </cell>
        </row>
        <row r="119">
          <cell r="P119">
            <v>0</v>
          </cell>
          <cell r="Q119">
            <v>0</v>
          </cell>
        </row>
        <row r="120">
          <cell r="P120">
            <v>0</v>
          </cell>
          <cell r="Q120">
            <v>0</v>
          </cell>
        </row>
        <row r="121">
          <cell r="P121">
            <v>0</v>
          </cell>
          <cell r="Q121">
            <v>0</v>
          </cell>
        </row>
        <row r="122">
          <cell r="P122">
            <v>0</v>
          </cell>
          <cell r="Q122">
            <v>0</v>
          </cell>
        </row>
        <row r="123">
          <cell r="P123">
            <v>0</v>
          </cell>
          <cell r="Q123">
            <v>0</v>
          </cell>
        </row>
        <row r="124">
          <cell r="P124">
            <v>0</v>
          </cell>
          <cell r="Q124">
            <v>0</v>
          </cell>
        </row>
        <row r="125">
          <cell r="P125">
            <v>0</v>
          </cell>
          <cell r="Q125">
            <v>0</v>
          </cell>
        </row>
        <row r="126">
          <cell r="P126">
            <v>0</v>
          </cell>
          <cell r="Q126">
            <v>0</v>
          </cell>
        </row>
        <row r="127">
          <cell r="P127">
            <v>0</v>
          </cell>
          <cell r="Q127">
            <v>0</v>
          </cell>
        </row>
        <row r="128">
          <cell r="P128">
            <v>0</v>
          </cell>
          <cell r="Q128">
            <v>0</v>
          </cell>
        </row>
        <row r="129">
          <cell r="P129">
            <v>0</v>
          </cell>
          <cell r="Q129">
            <v>0</v>
          </cell>
        </row>
        <row r="130">
          <cell r="P130">
            <v>0</v>
          </cell>
          <cell r="Q130">
            <v>0</v>
          </cell>
        </row>
        <row r="131">
          <cell r="P131">
            <v>0</v>
          </cell>
          <cell r="Q131">
            <v>0</v>
          </cell>
        </row>
        <row r="132">
          <cell r="P132">
            <v>0</v>
          </cell>
          <cell r="Q132">
            <v>0</v>
          </cell>
        </row>
        <row r="133">
          <cell r="P133">
            <v>0</v>
          </cell>
          <cell r="Q133">
            <v>0</v>
          </cell>
        </row>
        <row r="134">
          <cell r="P134">
            <v>0</v>
          </cell>
          <cell r="Q134">
            <v>0</v>
          </cell>
        </row>
        <row r="135">
          <cell r="P135">
            <v>0</v>
          </cell>
          <cell r="Q135">
            <v>0</v>
          </cell>
        </row>
        <row r="136">
          <cell r="P136">
            <v>0</v>
          </cell>
          <cell r="Q136">
            <v>0</v>
          </cell>
        </row>
        <row r="137">
          <cell r="P137">
            <v>0</v>
          </cell>
          <cell r="Q137">
            <v>0</v>
          </cell>
        </row>
        <row r="138">
          <cell r="P138">
            <v>0</v>
          </cell>
          <cell r="Q138">
            <v>0</v>
          </cell>
        </row>
        <row r="139">
          <cell r="P139">
            <v>0</v>
          </cell>
          <cell r="Q139">
            <v>0</v>
          </cell>
        </row>
        <row r="140">
          <cell r="P140">
            <v>0</v>
          </cell>
          <cell r="Q140">
            <v>0</v>
          </cell>
        </row>
        <row r="141">
          <cell r="P141">
            <v>0</v>
          </cell>
          <cell r="Q141">
            <v>0</v>
          </cell>
        </row>
        <row r="142">
          <cell r="P142">
            <v>0</v>
          </cell>
          <cell r="Q142">
            <v>0</v>
          </cell>
        </row>
        <row r="143">
          <cell r="P143">
            <v>0</v>
          </cell>
          <cell r="Q143">
            <v>0</v>
          </cell>
        </row>
        <row r="144">
          <cell r="P144">
            <v>0</v>
          </cell>
          <cell r="Q144">
            <v>0</v>
          </cell>
        </row>
        <row r="145">
          <cell r="P145">
            <v>0</v>
          </cell>
          <cell r="Q145">
            <v>0</v>
          </cell>
        </row>
        <row r="146">
          <cell r="P146">
            <v>0</v>
          </cell>
          <cell r="Q146">
            <v>0</v>
          </cell>
        </row>
        <row r="147">
          <cell r="P147">
            <v>0</v>
          </cell>
          <cell r="Q147">
            <v>0</v>
          </cell>
        </row>
        <row r="148">
          <cell r="P148">
            <v>0</v>
          </cell>
          <cell r="Q148">
            <v>0</v>
          </cell>
        </row>
        <row r="149">
          <cell r="P149">
            <v>0</v>
          </cell>
          <cell r="Q149">
            <v>0</v>
          </cell>
        </row>
        <row r="150">
          <cell r="P150">
            <v>0</v>
          </cell>
          <cell r="Q150">
            <v>0</v>
          </cell>
        </row>
        <row r="151">
          <cell r="P151">
            <v>0</v>
          </cell>
          <cell r="Q151">
            <v>0</v>
          </cell>
        </row>
        <row r="152">
          <cell r="P152">
            <v>0</v>
          </cell>
          <cell r="Q152">
            <v>0</v>
          </cell>
        </row>
        <row r="153">
          <cell r="P153">
            <v>0</v>
          </cell>
          <cell r="Q153">
            <v>0</v>
          </cell>
        </row>
        <row r="154">
          <cell r="P154">
            <v>0</v>
          </cell>
          <cell r="Q154">
            <v>0</v>
          </cell>
        </row>
        <row r="155">
          <cell r="P155">
            <v>0</v>
          </cell>
          <cell r="Q155">
            <v>0</v>
          </cell>
        </row>
        <row r="156">
          <cell r="P156">
            <v>0</v>
          </cell>
          <cell r="Q156">
            <v>0</v>
          </cell>
        </row>
        <row r="157">
          <cell r="P157">
            <v>0</v>
          </cell>
          <cell r="Q157">
            <v>0</v>
          </cell>
        </row>
        <row r="158">
          <cell r="P158">
            <v>0</v>
          </cell>
          <cell r="Q158">
            <v>0</v>
          </cell>
        </row>
        <row r="159">
          <cell r="P159">
            <v>0</v>
          </cell>
          <cell r="Q159">
            <v>0</v>
          </cell>
        </row>
        <row r="160">
          <cell r="P160">
            <v>0</v>
          </cell>
          <cell r="Q160">
            <v>0</v>
          </cell>
        </row>
        <row r="161">
          <cell r="P161">
            <v>0</v>
          </cell>
          <cell r="Q161">
            <v>0</v>
          </cell>
        </row>
        <row r="162">
          <cell r="P162">
            <v>0</v>
          </cell>
          <cell r="Q162">
            <v>0</v>
          </cell>
        </row>
        <row r="163">
          <cell r="P163">
            <v>0</v>
          </cell>
          <cell r="Q163">
            <v>0</v>
          </cell>
        </row>
        <row r="164">
          <cell r="P164">
            <v>0</v>
          </cell>
          <cell r="Q164">
            <v>0</v>
          </cell>
        </row>
        <row r="165">
          <cell r="P165">
            <v>0</v>
          </cell>
          <cell r="Q165">
            <v>0</v>
          </cell>
        </row>
        <row r="166">
          <cell r="P166">
            <v>0</v>
          </cell>
          <cell r="Q166">
            <v>0</v>
          </cell>
        </row>
        <row r="167">
          <cell r="P167">
            <v>0</v>
          </cell>
          <cell r="Q167">
            <v>0</v>
          </cell>
        </row>
        <row r="168">
          <cell r="P168">
            <v>0</v>
          </cell>
          <cell r="Q168">
            <v>0</v>
          </cell>
        </row>
        <row r="169">
          <cell r="P169">
            <v>0</v>
          </cell>
          <cell r="Q169">
            <v>0</v>
          </cell>
        </row>
        <row r="170">
          <cell r="P170">
            <v>0</v>
          </cell>
          <cell r="Q170">
            <v>0</v>
          </cell>
        </row>
        <row r="171">
          <cell r="P171">
            <v>0</v>
          </cell>
          <cell r="Q171">
            <v>0</v>
          </cell>
        </row>
        <row r="172">
          <cell r="P172">
            <v>0</v>
          </cell>
          <cell r="Q172">
            <v>0</v>
          </cell>
        </row>
        <row r="173">
          <cell r="P173">
            <v>0</v>
          </cell>
          <cell r="Q173">
            <v>0</v>
          </cell>
        </row>
        <row r="174">
          <cell r="P174">
            <v>0</v>
          </cell>
          <cell r="Q174">
            <v>0</v>
          </cell>
        </row>
        <row r="175">
          <cell r="P175">
            <v>0</v>
          </cell>
          <cell r="Q175">
            <v>0</v>
          </cell>
        </row>
        <row r="176">
          <cell r="P176">
            <v>0</v>
          </cell>
          <cell r="Q176">
            <v>0</v>
          </cell>
        </row>
        <row r="177">
          <cell r="P177">
            <v>0</v>
          </cell>
          <cell r="Q177">
            <v>0</v>
          </cell>
        </row>
        <row r="178">
          <cell r="P178">
            <v>0</v>
          </cell>
          <cell r="Q178">
            <v>0</v>
          </cell>
        </row>
        <row r="179">
          <cell r="P179">
            <v>0</v>
          </cell>
          <cell r="Q179">
            <v>0</v>
          </cell>
        </row>
        <row r="180">
          <cell r="P180">
            <v>0</v>
          </cell>
          <cell r="Q180">
            <v>0</v>
          </cell>
        </row>
        <row r="181">
          <cell r="P181">
            <v>0</v>
          </cell>
          <cell r="Q181">
            <v>0</v>
          </cell>
        </row>
        <row r="182">
          <cell r="P182">
            <v>0</v>
          </cell>
          <cell r="Q182">
            <v>0</v>
          </cell>
        </row>
        <row r="183">
          <cell r="P183">
            <v>0</v>
          </cell>
          <cell r="Q183">
            <v>0</v>
          </cell>
        </row>
        <row r="184">
          <cell r="P184">
            <v>0</v>
          </cell>
          <cell r="Q184">
            <v>0</v>
          </cell>
        </row>
        <row r="185">
          <cell r="P185">
            <v>0</v>
          </cell>
          <cell r="Q185">
            <v>0</v>
          </cell>
        </row>
        <row r="186">
          <cell r="P186">
            <v>0</v>
          </cell>
          <cell r="Q186">
            <v>0</v>
          </cell>
        </row>
        <row r="187">
          <cell r="P187">
            <v>0</v>
          </cell>
          <cell r="Q187">
            <v>0</v>
          </cell>
        </row>
        <row r="188">
          <cell r="P188">
            <v>0</v>
          </cell>
          <cell r="Q188">
            <v>0</v>
          </cell>
        </row>
        <row r="189">
          <cell r="P189">
            <v>0</v>
          </cell>
          <cell r="Q189">
            <v>0</v>
          </cell>
        </row>
        <row r="190">
          <cell r="P190">
            <v>0</v>
          </cell>
          <cell r="Q190">
            <v>0</v>
          </cell>
        </row>
        <row r="191">
          <cell r="P191">
            <v>0</v>
          </cell>
          <cell r="Q191">
            <v>0</v>
          </cell>
        </row>
        <row r="192">
          <cell r="P192">
            <v>0</v>
          </cell>
          <cell r="Q192">
            <v>0</v>
          </cell>
        </row>
        <row r="193">
          <cell r="P193">
            <v>0</v>
          </cell>
          <cell r="Q193">
            <v>0</v>
          </cell>
        </row>
        <row r="194">
          <cell r="P194">
            <v>0</v>
          </cell>
          <cell r="Q194">
            <v>0</v>
          </cell>
        </row>
        <row r="195">
          <cell r="P195">
            <v>0</v>
          </cell>
          <cell r="Q195">
            <v>0</v>
          </cell>
        </row>
        <row r="196">
          <cell r="P196">
            <v>0</v>
          </cell>
          <cell r="Q196">
            <v>0</v>
          </cell>
        </row>
        <row r="197">
          <cell r="P197">
            <v>0</v>
          </cell>
          <cell r="Q197">
            <v>0</v>
          </cell>
        </row>
        <row r="198">
          <cell r="P198">
            <v>0</v>
          </cell>
          <cell r="Q198">
            <v>0</v>
          </cell>
        </row>
        <row r="199">
          <cell r="P199">
            <v>0</v>
          </cell>
          <cell r="Q199">
            <v>0</v>
          </cell>
        </row>
        <row r="200">
          <cell r="P200">
            <v>0</v>
          </cell>
          <cell r="Q200">
            <v>0</v>
          </cell>
        </row>
        <row r="201">
          <cell r="P201">
            <v>0</v>
          </cell>
          <cell r="Q201">
            <v>0</v>
          </cell>
        </row>
        <row r="202">
          <cell r="P202">
            <v>0</v>
          </cell>
          <cell r="Q202">
            <v>0</v>
          </cell>
        </row>
        <row r="203">
          <cell r="P203">
            <v>0</v>
          </cell>
          <cell r="Q203">
            <v>0</v>
          </cell>
        </row>
        <row r="204">
          <cell r="P204">
            <v>0</v>
          </cell>
          <cell r="Q204">
            <v>0</v>
          </cell>
        </row>
        <row r="205">
          <cell r="P205">
            <v>0</v>
          </cell>
          <cell r="Q205">
            <v>0</v>
          </cell>
        </row>
        <row r="206">
          <cell r="P206">
            <v>0</v>
          </cell>
          <cell r="Q206">
            <v>0</v>
          </cell>
        </row>
        <row r="207">
          <cell r="P207">
            <v>0</v>
          </cell>
          <cell r="Q207">
            <v>0</v>
          </cell>
        </row>
        <row r="208">
          <cell r="P208">
            <v>0</v>
          </cell>
          <cell r="Q208">
            <v>0</v>
          </cell>
        </row>
        <row r="209">
          <cell r="P209">
            <v>0</v>
          </cell>
          <cell r="Q209">
            <v>0</v>
          </cell>
        </row>
        <row r="210">
          <cell r="P210">
            <v>0</v>
          </cell>
          <cell r="Q210">
            <v>0</v>
          </cell>
        </row>
        <row r="211">
          <cell r="P211">
            <v>0</v>
          </cell>
          <cell r="Q211">
            <v>0</v>
          </cell>
        </row>
        <row r="212">
          <cell r="P212">
            <v>0</v>
          </cell>
          <cell r="Q212">
            <v>0</v>
          </cell>
        </row>
        <row r="213">
          <cell r="P213">
            <v>0</v>
          </cell>
          <cell r="Q213">
            <v>0</v>
          </cell>
        </row>
        <row r="214">
          <cell r="P214">
            <v>0</v>
          </cell>
          <cell r="Q214">
            <v>0</v>
          </cell>
        </row>
        <row r="215">
          <cell r="P215">
            <v>0</v>
          </cell>
          <cell r="Q215">
            <v>0</v>
          </cell>
        </row>
        <row r="216">
          <cell r="P216">
            <v>0</v>
          </cell>
          <cell r="Q216">
            <v>0</v>
          </cell>
        </row>
        <row r="217">
          <cell r="P217">
            <v>0</v>
          </cell>
          <cell r="Q217">
            <v>0</v>
          </cell>
        </row>
        <row r="218">
          <cell r="P218">
            <v>0</v>
          </cell>
          <cell r="Q218">
            <v>0</v>
          </cell>
        </row>
        <row r="219">
          <cell r="P219">
            <v>0</v>
          </cell>
          <cell r="Q219">
            <v>0</v>
          </cell>
        </row>
        <row r="220">
          <cell r="P220">
            <v>0</v>
          </cell>
          <cell r="Q220">
            <v>0</v>
          </cell>
        </row>
        <row r="221">
          <cell r="P221">
            <v>0</v>
          </cell>
          <cell r="Q221">
            <v>0</v>
          </cell>
        </row>
        <row r="222">
          <cell r="P222">
            <v>0</v>
          </cell>
          <cell r="Q222">
            <v>0</v>
          </cell>
        </row>
        <row r="223">
          <cell r="P223">
            <v>0</v>
          </cell>
          <cell r="Q223">
            <v>0</v>
          </cell>
        </row>
        <row r="224">
          <cell r="P224">
            <v>0</v>
          </cell>
          <cell r="Q224">
            <v>0</v>
          </cell>
        </row>
        <row r="225">
          <cell r="P225">
            <v>0</v>
          </cell>
          <cell r="Q225">
            <v>0</v>
          </cell>
        </row>
        <row r="226">
          <cell r="P226">
            <v>0</v>
          </cell>
          <cell r="Q226">
            <v>0</v>
          </cell>
        </row>
        <row r="227">
          <cell r="P227">
            <v>0</v>
          </cell>
          <cell r="Q227">
            <v>0</v>
          </cell>
        </row>
        <row r="228">
          <cell r="P228">
            <v>0</v>
          </cell>
          <cell r="Q228">
            <v>0</v>
          </cell>
        </row>
        <row r="229">
          <cell r="P229">
            <v>0</v>
          </cell>
          <cell r="Q229">
            <v>0</v>
          </cell>
        </row>
        <row r="230">
          <cell r="P230">
            <v>0</v>
          </cell>
          <cell r="Q230">
            <v>0</v>
          </cell>
        </row>
        <row r="231">
          <cell r="P231">
            <v>0</v>
          </cell>
          <cell r="Q231">
            <v>0</v>
          </cell>
        </row>
        <row r="232">
          <cell r="P232">
            <v>0</v>
          </cell>
          <cell r="Q232">
            <v>0</v>
          </cell>
        </row>
        <row r="233">
          <cell r="P233">
            <v>0</v>
          </cell>
          <cell r="Q233">
            <v>0</v>
          </cell>
        </row>
        <row r="234">
          <cell r="P234">
            <v>0</v>
          </cell>
          <cell r="Q234">
            <v>0</v>
          </cell>
        </row>
        <row r="235">
          <cell r="P235">
            <v>0</v>
          </cell>
          <cell r="Q235">
            <v>0</v>
          </cell>
        </row>
        <row r="236">
          <cell r="P236">
            <v>0</v>
          </cell>
          <cell r="Q236">
            <v>0</v>
          </cell>
        </row>
        <row r="237">
          <cell r="P237">
            <v>0</v>
          </cell>
          <cell r="Q237">
            <v>0</v>
          </cell>
        </row>
        <row r="238">
          <cell r="P238">
            <v>0</v>
          </cell>
          <cell r="Q238">
            <v>0</v>
          </cell>
        </row>
      </sheetData>
      <sheetData sheetId="17">
        <row r="1">
          <cell r="E1" t="str">
            <v>Y10 - APR</v>
          </cell>
          <cell r="F1">
            <v>8</v>
          </cell>
          <cell r="N1" t="str">
            <v>Y10 - NAC JULY</v>
          </cell>
          <cell r="O1">
            <v>16</v>
          </cell>
          <cell r="W1" t="str">
            <v>Y10 - SYC 1</v>
          </cell>
          <cell r="X1">
            <v>2</v>
          </cell>
          <cell r="AF1" t="str">
            <v>Y10 - SYC 3</v>
          </cell>
          <cell r="AG1">
            <v>1</v>
          </cell>
          <cell r="AO1" t="str">
            <v>Y10 - SYC 2</v>
          </cell>
          <cell r="AX1" t="str">
            <v>Y10 - SYC 4</v>
          </cell>
          <cell r="AY1">
            <v>1</v>
          </cell>
          <cell r="BG1" t="str">
            <v>Y10 - SYC 5</v>
          </cell>
          <cell r="BH1">
            <v>2</v>
          </cell>
          <cell r="BP1" t="str">
            <v>Y10 - SYC 6</v>
          </cell>
          <cell r="BQ1">
            <v>4</v>
          </cell>
          <cell r="BY1" t="str">
            <v>Y10 - SYC 7</v>
          </cell>
          <cell r="BZ1">
            <v>2</v>
          </cell>
          <cell r="CH1" t="str">
            <v>Y10 - SYC 8</v>
          </cell>
          <cell r="CI1">
            <v>1</v>
          </cell>
          <cell r="CQ1" t="str">
            <v>Y10 - SYC 9</v>
          </cell>
          <cell r="CR1">
            <v>4</v>
          </cell>
        </row>
        <row r="2">
          <cell r="E2">
            <v>2011</v>
          </cell>
          <cell r="F2">
            <v>2</v>
          </cell>
          <cell r="N2">
            <v>2011</v>
          </cell>
          <cell r="O2">
            <v>2</v>
          </cell>
          <cell r="W2">
            <v>2010</v>
          </cell>
          <cell r="X2">
            <v>2</v>
          </cell>
          <cell r="AF2">
            <v>2010</v>
          </cell>
          <cell r="AG2">
            <v>2</v>
          </cell>
          <cell r="AO2">
            <v>2010</v>
          </cell>
          <cell r="AP2">
            <v>2</v>
          </cell>
          <cell r="AX2">
            <v>2009</v>
          </cell>
          <cell r="AY2">
            <v>2</v>
          </cell>
          <cell r="BG2">
            <v>2011</v>
          </cell>
          <cell r="BH2">
            <v>2</v>
          </cell>
          <cell r="BP2">
            <v>2010</v>
          </cell>
          <cell r="BQ2">
            <v>2</v>
          </cell>
          <cell r="BY2">
            <v>2011</v>
          </cell>
          <cell r="BZ2">
            <v>2</v>
          </cell>
          <cell r="CH2">
            <v>2011</v>
          </cell>
          <cell r="CI2">
            <v>2</v>
          </cell>
          <cell r="CQ2">
            <v>2010</v>
          </cell>
          <cell r="CR2">
            <v>2</v>
          </cell>
        </row>
        <row r="3">
          <cell r="E3" t="str">
            <v>NUMBER</v>
          </cell>
          <cell r="F3" t="str">
            <v>PLACE</v>
          </cell>
          <cell r="N3" t="str">
            <v>NUMBER</v>
          </cell>
          <cell r="O3" t="str">
            <v>PLACE</v>
          </cell>
          <cell r="W3" t="str">
            <v>NUMBER</v>
          </cell>
          <cell r="X3" t="str">
            <v>PLACE</v>
          </cell>
          <cell r="AF3" t="str">
            <v>NUMBER</v>
          </cell>
          <cell r="AG3" t="str">
            <v>PLACE</v>
          </cell>
          <cell r="AO3" t="str">
            <v>NUMBER</v>
          </cell>
          <cell r="AP3" t="str">
            <v>PLACE</v>
          </cell>
          <cell r="AX3" t="str">
            <v>NUMBER</v>
          </cell>
          <cell r="AY3" t="str">
            <v>PLACE</v>
          </cell>
          <cell r="BG3" t="str">
            <v>NUMBER</v>
          </cell>
          <cell r="BH3" t="str">
            <v>PLACE</v>
          </cell>
          <cell r="BP3" t="str">
            <v>NUMBER</v>
          </cell>
          <cell r="BQ3" t="str">
            <v>PLACE</v>
          </cell>
          <cell r="BY3" t="str">
            <v>NUMBER</v>
          </cell>
          <cell r="BZ3" t="str">
            <v>PLACE</v>
          </cell>
          <cell r="CH3" t="str">
            <v>NUMBER</v>
          </cell>
          <cell r="CI3" t="str">
            <v>PLACE</v>
          </cell>
          <cell r="CQ3" t="str">
            <v>NUMBER</v>
          </cell>
          <cell r="CR3" t="str">
            <v>PLACE</v>
          </cell>
        </row>
        <row r="4">
          <cell r="E4">
            <v>100098259</v>
          </cell>
          <cell r="F4">
            <v>1</v>
          </cell>
          <cell r="N4">
            <v>100098259</v>
          </cell>
          <cell r="O4">
            <v>1</v>
          </cell>
          <cell r="W4">
            <v>100118110</v>
          </cell>
          <cell r="X4">
            <v>1</v>
          </cell>
          <cell r="AF4">
            <v>100098259</v>
          </cell>
          <cell r="AG4">
            <v>1</v>
          </cell>
          <cell r="AP4">
            <v>1</v>
          </cell>
          <cell r="AX4">
            <v>100100557</v>
          </cell>
          <cell r="AY4">
            <v>1</v>
          </cell>
          <cell r="BG4">
            <v>100092151</v>
          </cell>
          <cell r="BH4">
            <v>1</v>
          </cell>
          <cell r="BP4">
            <v>100119091</v>
          </cell>
          <cell r="BQ4">
            <v>1</v>
          </cell>
          <cell r="BY4">
            <v>100119091</v>
          </cell>
          <cell r="BZ4">
            <v>1</v>
          </cell>
          <cell r="CH4">
            <v>100098259</v>
          </cell>
          <cell r="CI4">
            <v>1</v>
          </cell>
          <cell r="CQ4">
            <v>100131436</v>
          </cell>
          <cell r="CR4">
            <v>1</v>
          </cell>
        </row>
        <row r="5">
          <cell r="E5">
            <v>100119091</v>
          </cell>
          <cell r="F5">
            <v>2</v>
          </cell>
          <cell r="N5">
            <v>100100557</v>
          </cell>
          <cell r="O5">
            <v>2</v>
          </cell>
          <cell r="W5">
            <v>100128656</v>
          </cell>
          <cell r="X5">
            <v>2</v>
          </cell>
          <cell r="AF5">
            <v>100125697</v>
          </cell>
          <cell r="AG5">
            <v>2</v>
          </cell>
          <cell r="AX5">
            <v>100130925</v>
          </cell>
          <cell r="AY5">
            <v>2</v>
          </cell>
          <cell r="BG5">
            <v>100099350</v>
          </cell>
          <cell r="BH5">
            <v>2</v>
          </cell>
          <cell r="BP5">
            <v>100100557</v>
          </cell>
          <cell r="BQ5">
            <v>2</v>
          </cell>
          <cell r="BY5">
            <v>100100557</v>
          </cell>
          <cell r="BZ5">
            <v>2</v>
          </cell>
          <cell r="CH5">
            <v>100129735</v>
          </cell>
          <cell r="CI5">
            <v>2</v>
          </cell>
          <cell r="CQ5">
            <v>100133787</v>
          </cell>
          <cell r="CR5">
            <v>2</v>
          </cell>
        </row>
        <row r="6">
          <cell r="E6">
            <v>100099350</v>
          </cell>
          <cell r="F6">
            <v>3</v>
          </cell>
          <cell r="N6">
            <v>100099350</v>
          </cell>
          <cell r="O6">
            <v>3</v>
          </cell>
          <cell r="W6">
            <v>100124554</v>
          </cell>
          <cell r="X6">
            <v>3</v>
          </cell>
          <cell r="AF6">
            <v>100130259</v>
          </cell>
          <cell r="AG6">
            <v>3</v>
          </cell>
          <cell r="AX6">
            <v>100119523</v>
          </cell>
          <cell r="AY6">
            <v>3</v>
          </cell>
          <cell r="BG6">
            <v>100131224</v>
          </cell>
          <cell r="BH6">
            <v>3</v>
          </cell>
          <cell r="BP6">
            <v>100131334</v>
          </cell>
          <cell r="BQ6">
            <v>3</v>
          </cell>
          <cell r="BY6">
            <v>100116371</v>
          </cell>
          <cell r="BZ6">
            <v>3</v>
          </cell>
          <cell r="CH6">
            <v>0</v>
          </cell>
          <cell r="CI6">
            <v>3</v>
          </cell>
          <cell r="CQ6">
            <v>100133281</v>
          </cell>
          <cell r="CR6">
            <v>3</v>
          </cell>
        </row>
        <row r="7">
          <cell r="E7">
            <v>100100557</v>
          </cell>
          <cell r="F7">
            <v>3</v>
          </cell>
          <cell r="N7">
            <v>100132916</v>
          </cell>
          <cell r="O7">
            <v>3</v>
          </cell>
          <cell r="W7">
            <v>100128122</v>
          </cell>
          <cell r="X7">
            <v>3</v>
          </cell>
          <cell r="AF7">
            <v>100130256</v>
          </cell>
          <cell r="AG7">
            <v>3</v>
          </cell>
          <cell r="AX7">
            <v>100130177</v>
          </cell>
          <cell r="AY7">
            <v>3</v>
          </cell>
          <cell r="BG7">
            <v>100128503</v>
          </cell>
          <cell r="BH7">
            <v>3</v>
          </cell>
          <cell r="BP7">
            <v>100118507</v>
          </cell>
          <cell r="BQ7">
            <v>3</v>
          </cell>
          <cell r="BY7">
            <v>100102850</v>
          </cell>
          <cell r="BZ7">
            <v>3</v>
          </cell>
          <cell r="CH7">
            <v>0</v>
          </cell>
          <cell r="CI7">
            <v>0</v>
          </cell>
          <cell r="CQ7">
            <v>100118110</v>
          </cell>
          <cell r="CR7">
            <v>3</v>
          </cell>
        </row>
        <row r="8">
          <cell r="E8">
            <v>100092151</v>
          </cell>
          <cell r="F8">
            <v>5</v>
          </cell>
          <cell r="N8">
            <v>100133276</v>
          </cell>
          <cell r="O8">
            <v>5</v>
          </cell>
          <cell r="W8" t="str">
            <v xml:space="preserve">NEW </v>
          </cell>
          <cell r="X8">
            <v>5</v>
          </cell>
          <cell r="AF8">
            <v>100098982</v>
          </cell>
          <cell r="AG8">
            <v>5</v>
          </cell>
          <cell r="BG8">
            <v>100098982</v>
          </cell>
          <cell r="BH8">
            <v>5</v>
          </cell>
          <cell r="BP8">
            <v>100130347</v>
          </cell>
          <cell r="BQ8">
            <v>5</v>
          </cell>
          <cell r="BY8">
            <v>100129148</v>
          </cell>
          <cell r="BZ8">
            <v>5</v>
          </cell>
          <cell r="CH8">
            <v>0</v>
          </cell>
          <cell r="CI8">
            <v>0</v>
          </cell>
          <cell r="CQ8">
            <v>100117395</v>
          </cell>
          <cell r="CR8">
            <v>5</v>
          </cell>
        </row>
        <row r="9">
          <cell r="E9">
            <v>100118507</v>
          </cell>
          <cell r="F9">
            <v>6</v>
          </cell>
          <cell r="N9">
            <v>100131436</v>
          </cell>
          <cell r="O9">
            <v>6</v>
          </cell>
          <cell r="W9">
            <v>100089178</v>
          </cell>
          <cell r="X9">
            <v>6</v>
          </cell>
          <cell r="BP9">
            <v>100099280</v>
          </cell>
          <cell r="BQ9">
            <v>6</v>
          </cell>
          <cell r="BY9">
            <v>0</v>
          </cell>
          <cell r="BZ9">
            <v>0</v>
          </cell>
          <cell r="CH9">
            <v>0</v>
          </cell>
          <cell r="CI9">
            <v>0</v>
          </cell>
          <cell r="CQ9">
            <v>100133810</v>
          </cell>
          <cell r="CR9">
            <v>6</v>
          </cell>
        </row>
        <row r="10">
          <cell r="E10">
            <v>100131224</v>
          </cell>
          <cell r="F10">
            <v>7</v>
          </cell>
          <cell r="N10">
            <v>100092151</v>
          </cell>
          <cell r="O10">
            <v>7</v>
          </cell>
          <cell r="W10">
            <v>100129080</v>
          </cell>
          <cell r="X10">
            <v>7</v>
          </cell>
          <cell r="BP10">
            <v>100102850</v>
          </cell>
          <cell r="BQ10">
            <v>7</v>
          </cell>
          <cell r="BY10">
            <v>0</v>
          </cell>
          <cell r="BZ10">
            <v>0</v>
          </cell>
          <cell r="CH10">
            <v>0</v>
          </cell>
          <cell r="CI10">
            <v>0</v>
          </cell>
          <cell r="CQ10">
            <v>100133058</v>
          </cell>
          <cell r="CR10">
            <v>7</v>
          </cell>
        </row>
        <row r="11">
          <cell r="E11">
            <v>100132916</v>
          </cell>
          <cell r="F11">
            <v>8</v>
          </cell>
          <cell r="N11">
            <v>100131775</v>
          </cell>
          <cell r="O11">
            <v>8</v>
          </cell>
          <cell r="BP11">
            <v>100131661</v>
          </cell>
          <cell r="BQ11">
            <v>8</v>
          </cell>
          <cell r="BY11">
            <v>0</v>
          </cell>
          <cell r="BZ11">
            <v>0</v>
          </cell>
          <cell r="CQ11">
            <v>100124554</v>
          </cell>
          <cell r="CR11">
            <v>8</v>
          </cell>
        </row>
        <row r="12">
          <cell r="E12">
            <v>100133276</v>
          </cell>
          <cell r="F12">
            <v>9</v>
          </cell>
          <cell r="N12">
            <v>100119091</v>
          </cell>
          <cell r="O12">
            <v>9</v>
          </cell>
          <cell r="BP12">
            <v>100129582</v>
          </cell>
          <cell r="BQ12">
            <v>9</v>
          </cell>
          <cell r="BY12">
            <v>0</v>
          </cell>
          <cell r="BZ12">
            <v>0</v>
          </cell>
          <cell r="CQ12">
            <v>100132241</v>
          </cell>
          <cell r="CR12">
            <v>9</v>
          </cell>
        </row>
        <row r="13">
          <cell r="E13">
            <v>100133243</v>
          </cell>
          <cell r="F13">
            <v>10</v>
          </cell>
          <cell r="N13">
            <v>100131224</v>
          </cell>
          <cell r="O13">
            <v>10</v>
          </cell>
          <cell r="BP13">
            <v>100119187</v>
          </cell>
          <cell r="BQ13">
            <v>10</v>
          </cell>
          <cell r="BY13">
            <v>0</v>
          </cell>
          <cell r="BZ13">
            <v>0</v>
          </cell>
          <cell r="CQ13">
            <v>100089178</v>
          </cell>
          <cell r="CR13">
            <v>10</v>
          </cell>
        </row>
        <row r="14">
          <cell r="E14">
            <v>100125697</v>
          </cell>
          <cell r="F14">
            <v>11</v>
          </cell>
          <cell r="N14">
            <v>100131924</v>
          </cell>
          <cell r="O14">
            <v>11</v>
          </cell>
          <cell r="BP14">
            <v>100131347</v>
          </cell>
          <cell r="BQ14">
            <v>11</v>
          </cell>
          <cell r="BY14">
            <v>0</v>
          </cell>
          <cell r="BZ14">
            <v>0</v>
          </cell>
          <cell r="CQ14">
            <v>100133282</v>
          </cell>
          <cell r="CR14">
            <v>11</v>
          </cell>
        </row>
        <row r="15">
          <cell r="E15">
            <v>100133330</v>
          </cell>
          <cell r="F15">
            <v>12</v>
          </cell>
          <cell r="N15">
            <v>100133330</v>
          </cell>
          <cell r="O15">
            <v>12</v>
          </cell>
          <cell r="BY15">
            <v>0</v>
          </cell>
          <cell r="BZ15">
            <v>0</v>
          </cell>
          <cell r="CQ15">
            <v>0</v>
          </cell>
          <cell r="CR15">
            <v>12</v>
          </cell>
        </row>
        <row r="16">
          <cell r="E16">
            <v>100131334</v>
          </cell>
          <cell r="F16">
            <v>13</v>
          </cell>
          <cell r="N16">
            <v>100099280</v>
          </cell>
          <cell r="O16">
            <v>13</v>
          </cell>
          <cell r="BY16">
            <v>0</v>
          </cell>
          <cell r="BZ16">
            <v>0</v>
          </cell>
          <cell r="CQ16">
            <v>0</v>
          </cell>
          <cell r="CR16">
            <v>0</v>
          </cell>
        </row>
        <row r="17">
          <cell r="E17">
            <v>100118110</v>
          </cell>
          <cell r="F17">
            <v>14</v>
          </cell>
          <cell r="N17">
            <v>100125697</v>
          </cell>
          <cell r="O17">
            <v>14</v>
          </cell>
          <cell r="BY17">
            <v>0</v>
          </cell>
          <cell r="BZ17">
            <v>0</v>
          </cell>
          <cell r="CQ17">
            <v>0</v>
          </cell>
          <cell r="CR17">
            <v>0</v>
          </cell>
        </row>
        <row r="18">
          <cell r="E18">
            <v>100128503</v>
          </cell>
          <cell r="F18">
            <v>15</v>
          </cell>
          <cell r="N18">
            <v>100124554</v>
          </cell>
          <cell r="O18">
            <v>15</v>
          </cell>
          <cell r="BY18">
            <v>0</v>
          </cell>
          <cell r="BZ18">
            <v>0</v>
          </cell>
          <cell r="CQ18">
            <v>0</v>
          </cell>
          <cell r="CR18">
            <v>0</v>
          </cell>
        </row>
        <row r="19">
          <cell r="E19">
            <v>100133278</v>
          </cell>
          <cell r="F19">
            <v>16</v>
          </cell>
          <cell r="N19">
            <v>100133286</v>
          </cell>
          <cell r="O19">
            <v>16</v>
          </cell>
          <cell r="CQ19">
            <v>0</v>
          </cell>
          <cell r="CR19">
            <v>0</v>
          </cell>
        </row>
        <row r="20">
          <cell r="E20">
            <v>100133329</v>
          </cell>
          <cell r="F20">
            <v>17</v>
          </cell>
          <cell r="N20">
            <v>100133329</v>
          </cell>
          <cell r="O20">
            <v>17</v>
          </cell>
          <cell r="CQ20">
            <v>0</v>
          </cell>
          <cell r="CR20">
            <v>0</v>
          </cell>
        </row>
        <row r="21">
          <cell r="E21">
            <v>100133268</v>
          </cell>
          <cell r="F21">
            <v>18</v>
          </cell>
          <cell r="N21">
            <v>100102850</v>
          </cell>
          <cell r="O21">
            <v>18</v>
          </cell>
          <cell r="CQ21">
            <v>0</v>
          </cell>
          <cell r="CR21">
            <v>0</v>
          </cell>
        </row>
        <row r="22">
          <cell r="E22">
            <v>0</v>
          </cell>
          <cell r="F22">
            <v>0</v>
          </cell>
          <cell r="N22">
            <v>100130259</v>
          </cell>
          <cell r="O22">
            <v>19</v>
          </cell>
          <cell r="CQ22">
            <v>0</v>
          </cell>
          <cell r="CR22">
            <v>0</v>
          </cell>
        </row>
        <row r="23">
          <cell r="E23">
            <v>0</v>
          </cell>
          <cell r="F23">
            <v>0</v>
          </cell>
          <cell r="N23">
            <v>100091617</v>
          </cell>
          <cell r="O23">
            <v>20</v>
          </cell>
          <cell r="CQ23">
            <v>0</v>
          </cell>
          <cell r="CR23">
            <v>0</v>
          </cell>
        </row>
        <row r="24">
          <cell r="E24">
            <v>0</v>
          </cell>
          <cell r="F24">
            <v>0</v>
          </cell>
          <cell r="N24">
            <v>100131334</v>
          </cell>
          <cell r="O24">
            <v>21</v>
          </cell>
          <cell r="CQ24">
            <v>0</v>
          </cell>
          <cell r="CR24">
            <v>0</v>
          </cell>
        </row>
        <row r="25">
          <cell r="E25">
            <v>0</v>
          </cell>
          <cell r="F25">
            <v>0</v>
          </cell>
          <cell r="N25">
            <v>100130256</v>
          </cell>
          <cell r="O25">
            <v>22</v>
          </cell>
          <cell r="CQ25">
            <v>0</v>
          </cell>
          <cell r="CR25">
            <v>0</v>
          </cell>
        </row>
        <row r="26">
          <cell r="E26">
            <v>0</v>
          </cell>
          <cell r="F26">
            <v>0</v>
          </cell>
          <cell r="N26">
            <v>100131744</v>
          </cell>
          <cell r="O26">
            <v>23</v>
          </cell>
          <cell r="CQ26">
            <v>0</v>
          </cell>
          <cell r="CR26">
            <v>0</v>
          </cell>
        </row>
        <row r="27">
          <cell r="E27">
            <v>0</v>
          </cell>
          <cell r="F27">
            <v>0</v>
          </cell>
          <cell r="N27">
            <v>100132241</v>
          </cell>
          <cell r="O27">
            <v>24</v>
          </cell>
          <cell r="CQ27">
            <v>0</v>
          </cell>
          <cell r="CR27">
            <v>0</v>
          </cell>
        </row>
        <row r="28">
          <cell r="E28">
            <v>0</v>
          </cell>
          <cell r="F28">
            <v>0</v>
          </cell>
          <cell r="N28">
            <v>100119187</v>
          </cell>
          <cell r="O28">
            <v>25</v>
          </cell>
          <cell r="CQ28">
            <v>0</v>
          </cell>
          <cell r="CR28">
            <v>0</v>
          </cell>
        </row>
        <row r="29">
          <cell r="E29">
            <v>0</v>
          </cell>
          <cell r="F29">
            <v>0</v>
          </cell>
          <cell r="N29">
            <v>100129735</v>
          </cell>
          <cell r="O29">
            <v>26</v>
          </cell>
          <cell r="CQ29">
            <v>0</v>
          </cell>
          <cell r="CR29">
            <v>0</v>
          </cell>
        </row>
        <row r="30">
          <cell r="E30">
            <v>0</v>
          </cell>
          <cell r="F30">
            <v>0</v>
          </cell>
          <cell r="N30">
            <v>100128503</v>
          </cell>
          <cell r="O30">
            <v>27</v>
          </cell>
          <cell r="CQ30">
            <v>0</v>
          </cell>
          <cell r="CR30">
            <v>0</v>
          </cell>
        </row>
        <row r="31">
          <cell r="E31">
            <v>0</v>
          </cell>
          <cell r="F31">
            <v>0</v>
          </cell>
          <cell r="N31">
            <v>100133368</v>
          </cell>
          <cell r="O31">
            <v>28</v>
          </cell>
          <cell r="CQ31">
            <v>0</v>
          </cell>
          <cell r="CR31">
            <v>0</v>
          </cell>
        </row>
        <row r="32">
          <cell r="E32">
            <v>0</v>
          </cell>
          <cell r="F32">
            <v>0</v>
          </cell>
          <cell r="N32">
            <v>100131571</v>
          </cell>
          <cell r="O32">
            <v>29</v>
          </cell>
          <cell r="CQ32">
            <v>0</v>
          </cell>
          <cell r="CR32">
            <v>0</v>
          </cell>
        </row>
        <row r="33">
          <cell r="E33">
            <v>0</v>
          </cell>
          <cell r="F33">
            <v>0</v>
          </cell>
          <cell r="N33">
            <v>100089178</v>
          </cell>
          <cell r="O33">
            <v>30</v>
          </cell>
          <cell r="CQ33">
            <v>0</v>
          </cell>
          <cell r="CR33">
            <v>0</v>
          </cell>
        </row>
        <row r="34">
          <cell r="E34">
            <v>0</v>
          </cell>
          <cell r="F34">
            <v>0</v>
          </cell>
          <cell r="N34">
            <v>100129373</v>
          </cell>
          <cell r="O34">
            <v>31</v>
          </cell>
          <cell r="CQ34">
            <v>0</v>
          </cell>
          <cell r="CR34">
            <v>0</v>
          </cell>
        </row>
        <row r="35">
          <cell r="E35">
            <v>0</v>
          </cell>
          <cell r="F35">
            <v>0</v>
          </cell>
          <cell r="N35">
            <v>100129582</v>
          </cell>
          <cell r="O35">
            <v>32</v>
          </cell>
          <cell r="CQ35">
            <v>0</v>
          </cell>
          <cell r="CR35">
            <v>0</v>
          </cell>
        </row>
        <row r="36">
          <cell r="E36">
            <v>0</v>
          </cell>
          <cell r="F36">
            <v>0</v>
          </cell>
          <cell r="N36">
            <v>100129000</v>
          </cell>
          <cell r="O36">
            <v>33</v>
          </cell>
          <cell r="CQ36">
            <v>0</v>
          </cell>
          <cell r="CR36">
            <v>0</v>
          </cell>
        </row>
        <row r="37">
          <cell r="E37">
            <v>0</v>
          </cell>
          <cell r="F37">
            <v>0</v>
          </cell>
          <cell r="N37">
            <v>0</v>
          </cell>
          <cell r="O37">
            <v>0</v>
          </cell>
          <cell r="CQ37">
            <v>0</v>
          </cell>
          <cell r="CR37">
            <v>0</v>
          </cell>
        </row>
        <row r="38">
          <cell r="E38">
            <v>0</v>
          </cell>
          <cell r="F38">
            <v>0</v>
          </cell>
          <cell r="N38">
            <v>0</v>
          </cell>
          <cell r="O38">
            <v>0</v>
          </cell>
          <cell r="CQ38">
            <v>0</v>
          </cell>
          <cell r="CR38">
            <v>0</v>
          </cell>
        </row>
        <row r="39">
          <cell r="E39">
            <v>0</v>
          </cell>
          <cell r="F39">
            <v>0</v>
          </cell>
          <cell r="N39">
            <v>0</v>
          </cell>
          <cell r="O39">
            <v>0</v>
          </cell>
          <cell r="CQ39">
            <v>0</v>
          </cell>
          <cell r="CR39">
            <v>0</v>
          </cell>
        </row>
        <row r="40">
          <cell r="E40">
            <v>0</v>
          </cell>
          <cell r="F40">
            <v>0</v>
          </cell>
          <cell r="N40">
            <v>0</v>
          </cell>
          <cell r="O40">
            <v>0</v>
          </cell>
          <cell r="CQ40">
            <v>0</v>
          </cell>
          <cell r="CR40">
            <v>0</v>
          </cell>
        </row>
        <row r="41">
          <cell r="E41">
            <v>0</v>
          </cell>
          <cell r="F41">
            <v>0</v>
          </cell>
          <cell r="N41">
            <v>0</v>
          </cell>
          <cell r="O41">
            <v>0</v>
          </cell>
          <cell r="CQ41">
            <v>0</v>
          </cell>
          <cell r="CR41">
            <v>0</v>
          </cell>
        </row>
        <row r="42">
          <cell r="E42">
            <v>0</v>
          </cell>
          <cell r="F42">
            <v>0</v>
          </cell>
          <cell r="N42">
            <v>0</v>
          </cell>
          <cell r="O42">
            <v>0</v>
          </cell>
          <cell r="CQ42">
            <v>0</v>
          </cell>
          <cell r="CR42">
            <v>0</v>
          </cell>
        </row>
        <row r="43">
          <cell r="E43">
            <v>0</v>
          </cell>
          <cell r="F43">
            <v>0</v>
          </cell>
          <cell r="N43">
            <v>0</v>
          </cell>
          <cell r="O43">
            <v>0</v>
          </cell>
          <cell r="CQ43">
            <v>0</v>
          </cell>
          <cell r="CR43">
            <v>0</v>
          </cell>
        </row>
        <row r="44">
          <cell r="E44">
            <v>0</v>
          </cell>
          <cell r="F44">
            <v>0</v>
          </cell>
          <cell r="N44">
            <v>0</v>
          </cell>
          <cell r="O44">
            <v>0</v>
          </cell>
          <cell r="CQ44">
            <v>0</v>
          </cell>
          <cell r="CR44">
            <v>0</v>
          </cell>
        </row>
        <row r="45">
          <cell r="E45">
            <v>0</v>
          </cell>
          <cell r="F45">
            <v>0</v>
          </cell>
          <cell r="N45">
            <v>0</v>
          </cell>
          <cell r="O45">
            <v>0</v>
          </cell>
          <cell r="CQ45">
            <v>0</v>
          </cell>
          <cell r="CR45">
            <v>0</v>
          </cell>
        </row>
        <row r="46">
          <cell r="E46">
            <v>0</v>
          </cell>
          <cell r="F46">
            <v>0</v>
          </cell>
          <cell r="N46">
            <v>0</v>
          </cell>
          <cell r="O46">
            <v>0</v>
          </cell>
          <cell r="CQ46">
            <v>0</v>
          </cell>
          <cell r="CR46">
            <v>0</v>
          </cell>
        </row>
        <row r="47">
          <cell r="E47">
            <v>0</v>
          </cell>
          <cell r="F47">
            <v>0</v>
          </cell>
          <cell r="N47">
            <v>0</v>
          </cell>
          <cell r="O47">
            <v>0</v>
          </cell>
          <cell r="CQ47">
            <v>0</v>
          </cell>
          <cell r="CR47">
            <v>0</v>
          </cell>
        </row>
        <row r="48">
          <cell r="E48">
            <v>0</v>
          </cell>
          <cell r="F48">
            <v>0</v>
          </cell>
          <cell r="N48">
            <v>0</v>
          </cell>
          <cell r="O48">
            <v>0</v>
          </cell>
          <cell r="CQ48">
            <v>0</v>
          </cell>
          <cell r="CR48">
            <v>0</v>
          </cell>
        </row>
        <row r="49">
          <cell r="E49">
            <v>0</v>
          </cell>
          <cell r="F49">
            <v>0</v>
          </cell>
          <cell r="N49">
            <v>0</v>
          </cell>
          <cell r="O49">
            <v>0</v>
          </cell>
          <cell r="CQ49">
            <v>0</v>
          </cell>
          <cell r="CR49">
            <v>0</v>
          </cell>
        </row>
        <row r="50">
          <cell r="E50">
            <v>0</v>
          </cell>
          <cell r="F50">
            <v>0</v>
          </cell>
          <cell r="N50">
            <v>0</v>
          </cell>
          <cell r="O50">
            <v>0</v>
          </cell>
          <cell r="CQ50">
            <v>0</v>
          </cell>
          <cell r="CR50">
            <v>0</v>
          </cell>
        </row>
        <row r="51">
          <cell r="E51">
            <v>0</v>
          </cell>
          <cell r="F51">
            <v>0</v>
          </cell>
          <cell r="N51">
            <v>0</v>
          </cell>
          <cell r="O51">
            <v>0</v>
          </cell>
          <cell r="CQ51">
            <v>0</v>
          </cell>
          <cell r="CR51">
            <v>0</v>
          </cell>
        </row>
        <row r="52">
          <cell r="E52">
            <v>0</v>
          </cell>
          <cell r="F52">
            <v>0</v>
          </cell>
          <cell r="N52">
            <v>0</v>
          </cell>
          <cell r="O52">
            <v>0</v>
          </cell>
          <cell r="CQ52">
            <v>0</v>
          </cell>
          <cell r="CR52">
            <v>0</v>
          </cell>
        </row>
        <row r="53">
          <cell r="E53">
            <v>0</v>
          </cell>
          <cell r="F53">
            <v>0</v>
          </cell>
          <cell r="N53">
            <v>0</v>
          </cell>
          <cell r="O53">
            <v>0</v>
          </cell>
          <cell r="CQ53">
            <v>0</v>
          </cell>
          <cell r="CR53">
            <v>0</v>
          </cell>
        </row>
        <row r="54">
          <cell r="E54">
            <v>0</v>
          </cell>
          <cell r="F54">
            <v>0</v>
          </cell>
          <cell r="N54">
            <v>0</v>
          </cell>
          <cell r="O54">
            <v>0</v>
          </cell>
          <cell r="CQ54">
            <v>0</v>
          </cell>
          <cell r="CR54">
            <v>0</v>
          </cell>
        </row>
        <row r="55">
          <cell r="E55">
            <v>0</v>
          </cell>
          <cell r="F55">
            <v>0</v>
          </cell>
          <cell r="N55">
            <v>0</v>
          </cell>
          <cell r="O55">
            <v>0</v>
          </cell>
          <cell r="CQ55">
            <v>0</v>
          </cell>
          <cell r="CR55">
            <v>0</v>
          </cell>
        </row>
        <row r="56">
          <cell r="E56">
            <v>0</v>
          </cell>
          <cell r="F56">
            <v>0</v>
          </cell>
          <cell r="N56">
            <v>0</v>
          </cell>
          <cell r="O56">
            <v>0</v>
          </cell>
          <cell r="CQ56">
            <v>0</v>
          </cell>
          <cell r="CR56">
            <v>0</v>
          </cell>
        </row>
        <row r="57">
          <cell r="E57">
            <v>0</v>
          </cell>
          <cell r="F57">
            <v>0</v>
          </cell>
          <cell r="N57">
            <v>0</v>
          </cell>
          <cell r="O57">
            <v>0</v>
          </cell>
          <cell r="CQ57">
            <v>0</v>
          </cell>
          <cell r="CR57">
            <v>0</v>
          </cell>
        </row>
        <row r="58">
          <cell r="E58">
            <v>0</v>
          </cell>
          <cell r="F58">
            <v>0</v>
          </cell>
          <cell r="N58">
            <v>0</v>
          </cell>
          <cell r="O58">
            <v>0</v>
          </cell>
          <cell r="CQ58">
            <v>0</v>
          </cell>
          <cell r="CR58">
            <v>0</v>
          </cell>
        </row>
        <row r="59">
          <cell r="E59">
            <v>0</v>
          </cell>
          <cell r="F59">
            <v>0</v>
          </cell>
          <cell r="N59">
            <v>0</v>
          </cell>
          <cell r="O59">
            <v>0</v>
          </cell>
          <cell r="CQ59">
            <v>0</v>
          </cell>
          <cell r="CR59">
            <v>0</v>
          </cell>
        </row>
        <row r="60">
          <cell r="E60">
            <v>0</v>
          </cell>
          <cell r="F60">
            <v>0</v>
          </cell>
          <cell r="N60">
            <v>0</v>
          </cell>
          <cell r="O60">
            <v>0</v>
          </cell>
          <cell r="CQ60">
            <v>0</v>
          </cell>
          <cell r="CR60">
            <v>0</v>
          </cell>
        </row>
        <row r="61">
          <cell r="E61">
            <v>0</v>
          </cell>
          <cell r="F61">
            <v>0</v>
          </cell>
          <cell r="N61">
            <v>0</v>
          </cell>
          <cell r="O61">
            <v>0</v>
          </cell>
          <cell r="CQ61">
            <v>0</v>
          </cell>
          <cell r="CR61">
            <v>0</v>
          </cell>
        </row>
        <row r="62">
          <cell r="E62">
            <v>0</v>
          </cell>
          <cell r="F62">
            <v>0</v>
          </cell>
          <cell r="N62">
            <v>0</v>
          </cell>
          <cell r="O62">
            <v>0</v>
          </cell>
          <cell r="CQ62">
            <v>0</v>
          </cell>
          <cell r="CR62">
            <v>0</v>
          </cell>
        </row>
        <row r="63">
          <cell r="E63">
            <v>0</v>
          </cell>
          <cell r="F63">
            <v>0</v>
          </cell>
          <cell r="N63">
            <v>0</v>
          </cell>
          <cell r="O63">
            <v>0</v>
          </cell>
          <cell r="CQ63">
            <v>0</v>
          </cell>
          <cell r="CR63">
            <v>0</v>
          </cell>
        </row>
        <row r="64">
          <cell r="E64">
            <v>0</v>
          </cell>
          <cell r="F64">
            <v>0</v>
          </cell>
          <cell r="N64">
            <v>0</v>
          </cell>
          <cell r="O64">
            <v>0</v>
          </cell>
          <cell r="CQ64">
            <v>0</v>
          </cell>
          <cell r="CR64">
            <v>0</v>
          </cell>
        </row>
        <row r="65">
          <cell r="E65">
            <v>0</v>
          </cell>
          <cell r="F65">
            <v>0</v>
          </cell>
          <cell r="N65">
            <v>0</v>
          </cell>
          <cell r="O65">
            <v>0</v>
          </cell>
          <cell r="CQ65">
            <v>0</v>
          </cell>
          <cell r="CR65">
            <v>0</v>
          </cell>
        </row>
        <row r="66">
          <cell r="E66">
            <v>0</v>
          </cell>
          <cell r="F66">
            <v>0</v>
          </cell>
          <cell r="N66">
            <v>0</v>
          </cell>
          <cell r="O66">
            <v>0</v>
          </cell>
          <cell r="CQ66">
            <v>0</v>
          </cell>
          <cell r="CR66">
            <v>0</v>
          </cell>
        </row>
        <row r="67">
          <cell r="E67">
            <v>0</v>
          </cell>
          <cell r="F67">
            <v>0</v>
          </cell>
          <cell r="N67">
            <v>0</v>
          </cell>
          <cell r="O67">
            <v>0</v>
          </cell>
          <cell r="CQ67">
            <v>0</v>
          </cell>
          <cell r="CR67">
            <v>0</v>
          </cell>
        </row>
        <row r="68">
          <cell r="E68">
            <v>0</v>
          </cell>
          <cell r="F68">
            <v>0</v>
          </cell>
          <cell r="N68">
            <v>0</v>
          </cell>
          <cell r="O68">
            <v>0</v>
          </cell>
          <cell r="CQ68">
            <v>0</v>
          </cell>
          <cell r="CR68">
            <v>0</v>
          </cell>
        </row>
        <row r="69">
          <cell r="E69">
            <v>0</v>
          </cell>
          <cell r="F69">
            <v>0</v>
          </cell>
          <cell r="N69">
            <v>0</v>
          </cell>
          <cell r="O69">
            <v>0</v>
          </cell>
          <cell r="CQ69">
            <v>0</v>
          </cell>
          <cell r="CR69">
            <v>0</v>
          </cell>
        </row>
        <row r="70">
          <cell r="E70">
            <v>0</v>
          </cell>
          <cell r="F70">
            <v>0</v>
          </cell>
          <cell r="N70">
            <v>0</v>
          </cell>
          <cell r="O70">
            <v>0</v>
          </cell>
          <cell r="CQ70">
            <v>0</v>
          </cell>
          <cell r="CR70">
            <v>0</v>
          </cell>
        </row>
        <row r="71">
          <cell r="E71">
            <v>0</v>
          </cell>
          <cell r="F71">
            <v>0</v>
          </cell>
          <cell r="N71">
            <v>0</v>
          </cell>
          <cell r="O71">
            <v>0</v>
          </cell>
          <cell r="CQ71">
            <v>0</v>
          </cell>
          <cell r="CR71">
            <v>0</v>
          </cell>
        </row>
        <row r="72">
          <cell r="E72">
            <v>0</v>
          </cell>
          <cell r="F72">
            <v>0</v>
          </cell>
          <cell r="N72">
            <v>0</v>
          </cell>
          <cell r="O72">
            <v>0</v>
          </cell>
          <cell r="CQ72">
            <v>0</v>
          </cell>
          <cell r="CR72">
            <v>0</v>
          </cell>
        </row>
        <row r="73">
          <cell r="E73">
            <v>0</v>
          </cell>
          <cell r="F73">
            <v>0</v>
          </cell>
          <cell r="N73">
            <v>0</v>
          </cell>
          <cell r="O73">
            <v>0</v>
          </cell>
          <cell r="CQ73">
            <v>0</v>
          </cell>
          <cell r="CR73">
            <v>0</v>
          </cell>
        </row>
        <row r="74">
          <cell r="E74">
            <v>0</v>
          </cell>
          <cell r="F74">
            <v>0</v>
          </cell>
          <cell r="N74">
            <v>0</v>
          </cell>
          <cell r="O74">
            <v>0</v>
          </cell>
          <cell r="CQ74">
            <v>0</v>
          </cell>
          <cell r="CR74">
            <v>0</v>
          </cell>
        </row>
        <row r="75">
          <cell r="E75">
            <v>0</v>
          </cell>
          <cell r="F75">
            <v>0</v>
          </cell>
          <cell r="N75">
            <v>0</v>
          </cell>
          <cell r="O75">
            <v>0</v>
          </cell>
          <cell r="CQ75">
            <v>0</v>
          </cell>
          <cell r="CR75">
            <v>0</v>
          </cell>
        </row>
        <row r="76">
          <cell r="E76">
            <v>0</v>
          </cell>
          <cell r="F76">
            <v>0</v>
          </cell>
          <cell r="N76">
            <v>0</v>
          </cell>
          <cell r="O76">
            <v>0</v>
          </cell>
          <cell r="CQ76">
            <v>0</v>
          </cell>
          <cell r="CR76">
            <v>0</v>
          </cell>
        </row>
        <row r="77">
          <cell r="E77">
            <v>0</v>
          </cell>
          <cell r="F77">
            <v>0</v>
          </cell>
          <cell r="N77">
            <v>0</v>
          </cell>
          <cell r="O77">
            <v>0</v>
          </cell>
          <cell r="CQ77">
            <v>0</v>
          </cell>
          <cell r="CR77">
            <v>0</v>
          </cell>
        </row>
        <row r="78">
          <cell r="E78">
            <v>0</v>
          </cell>
          <cell r="F78">
            <v>0</v>
          </cell>
          <cell r="N78">
            <v>0</v>
          </cell>
          <cell r="O78">
            <v>0</v>
          </cell>
          <cell r="CQ78">
            <v>0</v>
          </cell>
          <cell r="CR78">
            <v>0</v>
          </cell>
        </row>
        <row r="79">
          <cell r="E79">
            <v>0</v>
          </cell>
          <cell r="F79">
            <v>0</v>
          </cell>
          <cell r="N79">
            <v>0</v>
          </cell>
          <cell r="O79">
            <v>0</v>
          </cell>
          <cell r="CQ79">
            <v>0</v>
          </cell>
          <cell r="CR79">
            <v>0</v>
          </cell>
        </row>
        <row r="80">
          <cell r="E80">
            <v>0</v>
          </cell>
          <cell r="F80">
            <v>0</v>
          </cell>
          <cell r="N80">
            <v>0</v>
          </cell>
          <cell r="O80">
            <v>0</v>
          </cell>
          <cell r="CQ80">
            <v>0</v>
          </cell>
          <cell r="CR80">
            <v>0</v>
          </cell>
        </row>
        <row r="81">
          <cell r="E81">
            <v>0</v>
          </cell>
          <cell r="F81">
            <v>0</v>
          </cell>
          <cell r="N81">
            <v>0</v>
          </cell>
          <cell r="O81">
            <v>0</v>
          </cell>
          <cell r="CQ81">
            <v>0</v>
          </cell>
          <cell r="CR81">
            <v>0</v>
          </cell>
        </row>
        <row r="82">
          <cell r="E82">
            <v>0</v>
          </cell>
          <cell r="F82">
            <v>0</v>
          </cell>
          <cell r="N82">
            <v>0</v>
          </cell>
          <cell r="O82">
            <v>0</v>
          </cell>
          <cell r="CQ82">
            <v>0</v>
          </cell>
          <cell r="CR82">
            <v>0</v>
          </cell>
        </row>
        <row r="83">
          <cell r="E83">
            <v>0</v>
          </cell>
          <cell r="F83">
            <v>0</v>
          </cell>
          <cell r="N83">
            <v>0</v>
          </cell>
          <cell r="O83">
            <v>0</v>
          </cell>
          <cell r="CQ83">
            <v>0</v>
          </cell>
          <cell r="CR83">
            <v>0</v>
          </cell>
        </row>
        <row r="84">
          <cell r="E84">
            <v>0</v>
          </cell>
          <cell r="F84">
            <v>0</v>
          </cell>
          <cell r="N84">
            <v>0</v>
          </cell>
          <cell r="O84">
            <v>0</v>
          </cell>
          <cell r="CQ84">
            <v>0</v>
          </cell>
          <cell r="CR84">
            <v>0</v>
          </cell>
        </row>
        <row r="85">
          <cell r="E85">
            <v>0</v>
          </cell>
          <cell r="F85">
            <v>0</v>
          </cell>
          <cell r="N85">
            <v>0</v>
          </cell>
          <cell r="O85">
            <v>0</v>
          </cell>
          <cell r="CQ85">
            <v>0</v>
          </cell>
          <cell r="CR85">
            <v>0</v>
          </cell>
        </row>
        <row r="86">
          <cell r="E86">
            <v>0</v>
          </cell>
          <cell r="F86">
            <v>0</v>
          </cell>
          <cell r="N86">
            <v>0</v>
          </cell>
          <cell r="O86">
            <v>0</v>
          </cell>
          <cell r="CQ86">
            <v>0</v>
          </cell>
          <cell r="CR86">
            <v>0</v>
          </cell>
        </row>
        <row r="87">
          <cell r="E87">
            <v>0</v>
          </cell>
          <cell r="F87">
            <v>0</v>
          </cell>
          <cell r="N87">
            <v>0</v>
          </cell>
          <cell r="O87">
            <v>0</v>
          </cell>
          <cell r="CQ87">
            <v>0</v>
          </cell>
          <cell r="CR87">
            <v>0</v>
          </cell>
        </row>
        <row r="88">
          <cell r="E88">
            <v>0</v>
          </cell>
          <cell r="F88">
            <v>0</v>
          </cell>
          <cell r="N88">
            <v>0</v>
          </cell>
          <cell r="O88">
            <v>0</v>
          </cell>
          <cell r="CQ88">
            <v>0</v>
          </cell>
          <cell r="CR88">
            <v>0</v>
          </cell>
        </row>
        <row r="89">
          <cell r="E89">
            <v>0</v>
          </cell>
          <cell r="F89">
            <v>0</v>
          </cell>
          <cell r="N89">
            <v>0</v>
          </cell>
          <cell r="O89">
            <v>0</v>
          </cell>
          <cell r="CQ89">
            <v>0</v>
          </cell>
          <cell r="CR89">
            <v>0</v>
          </cell>
        </row>
        <row r="90">
          <cell r="E90">
            <v>0</v>
          </cell>
          <cell r="F90">
            <v>0</v>
          </cell>
          <cell r="N90">
            <v>0</v>
          </cell>
          <cell r="O90">
            <v>0</v>
          </cell>
          <cell r="CQ90">
            <v>0</v>
          </cell>
          <cell r="CR90">
            <v>0</v>
          </cell>
        </row>
        <row r="91">
          <cell r="E91">
            <v>0</v>
          </cell>
          <cell r="F91">
            <v>0</v>
          </cell>
          <cell r="N91">
            <v>0</v>
          </cell>
          <cell r="O91">
            <v>0</v>
          </cell>
          <cell r="CQ91">
            <v>0</v>
          </cell>
          <cell r="CR91">
            <v>0</v>
          </cell>
        </row>
        <row r="92">
          <cell r="E92">
            <v>0</v>
          </cell>
          <cell r="F92">
            <v>0</v>
          </cell>
          <cell r="N92">
            <v>0</v>
          </cell>
          <cell r="O92">
            <v>0</v>
          </cell>
          <cell r="CQ92">
            <v>0</v>
          </cell>
          <cell r="CR92">
            <v>0</v>
          </cell>
        </row>
        <row r="93">
          <cell r="E93">
            <v>0</v>
          </cell>
          <cell r="F93">
            <v>0</v>
          </cell>
          <cell r="N93">
            <v>0</v>
          </cell>
          <cell r="O93">
            <v>0</v>
          </cell>
          <cell r="CQ93">
            <v>0</v>
          </cell>
          <cell r="CR93">
            <v>0</v>
          </cell>
        </row>
        <row r="94">
          <cell r="E94">
            <v>0</v>
          </cell>
          <cell r="F94">
            <v>0</v>
          </cell>
          <cell r="N94">
            <v>0</v>
          </cell>
          <cell r="O94">
            <v>0</v>
          </cell>
          <cell r="CQ94">
            <v>0</v>
          </cell>
          <cell r="CR94">
            <v>0</v>
          </cell>
        </row>
        <row r="95">
          <cell r="E95">
            <v>0</v>
          </cell>
          <cell r="F95">
            <v>0</v>
          </cell>
          <cell r="N95">
            <v>0</v>
          </cell>
          <cell r="O95">
            <v>0</v>
          </cell>
          <cell r="CQ95">
            <v>0</v>
          </cell>
          <cell r="CR95">
            <v>0</v>
          </cell>
        </row>
        <row r="96">
          <cell r="N96">
            <v>0</v>
          </cell>
          <cell r="O96">
            <v>0</v>
          </cell>
        </row>
        <row r="97">
          <cell r="N97">
            <v>0</v>
          </cell>
          <cell r="O97">
            <v>0</v>
          </cell>
        </row>
        <row r="98">
          <cell r="N98">
            <v>0</v>
          </cell>
          <cell r="O98">
            <v>0</v>
          </cell>
        </row>
        <row r="99">
          <cell r="N99">
            <v>0</v>
          </cell>
          <cell r="O99">
            <v>0</v>
          </cell>
        </row>
        <row r="100">
          <cell r="N100">
            <v>0</v>
          </cell>
          <cell r="O100">
            <v>0</v>
          </cell>
        </row>
        <row r="101">
          <cell r="N101">
            <v>0</v>
          </cell>
          <cell r="O101">
            <v>0</v>
          </cell>
        </row>
        <row r="102">
          <cell r="N102">
            <v>0</v>
          </cell>
          <cell r="O102">
            <v>0</v>
          </cell>
        </row>
        <row r="103">
          <cell r="N103">
            <v>0</v>
          </cell>
          <cell r="O103">
            <v>0</v>
          </cell>
        </row>
        <row r="104">
          <cell r="N104">
            <v>0</v>
          </cell>
          <cell r="O104">
            <v>0</v>
          </cell>
        </row>
        <row r="105">
          <cell r="N105">
            <v>0</v>
          </cell>
          <cell r="O105">
            <v>0</v>
          </cell>
        </row>
        <row r="106">
          <cell r="N106">
            <v>0</v>
          </cell>
          <cell r="O106">
            <v>0</v>
          </cell>
        </row>
        <row r="107">
          <cell r="N107">
            <v>0</v>
          </cell>
          <cell r="O107">
            <v>0</v>
          </cell>
        </row>
        <row r="108">
          <cell r="N108">
            <v>0</v>
          </cell>
          <cell r="O108">
            <v>0</v>
          </cell>
        </row>
        <row r="109">
          <cell r="N109">
            <v>0</v>
          </cell>
          <cell r="O109">
            <v>0</v>
          </cell>
        </row>
        <row r="110">
          <cell r="N110">
            <v>0</v>
          </cell>
          <cell r="O110">
            <v>0</v>
          </cell>
        </row>
        <row r="111">
          <cell r="N111">
            <v>0</v>
          </cell>
          <cell r="O111">
            <v>0</v>
          </cell>
        </row>
        <row r="112">
          <cell r="N112">
            <v>0</v>
          </cell>
          <cell r="O112">
            <v>0</v>
          </cell>
        </row>
        <row r="113">
          <cell r="N113">
            <v>0</v>
          </cell>
          <cell r="O113">
            <v>0</v>
          </cell>
        </row>
        <row r="114">
          <cell r="N114">
            <v>0</v>
          </cell>
          <cell r="O114">
            <v>0</v>
          </cell>
        </row>
        <row r="115">
          <cell r="N115">
            <v>0</v>
          </cell>
          <cell r="O115">
            <v>0</v>
          </cell>
        </row>
        <row r="116">
          <cell r="N116">
            <v>0</v>
          </cell>
          <cell r="O116">
            <v>0</v>
          </cell>
        </row>
        <row r="117">
          <cell r="N117">
            <v>0</v>
          </cell>
          <cell r="O117">
            <v>0</v>
          </cell>
        </row>
        <row r="118">
          <cell r="N118">
            <v>0</v>
          </cell>
          <cell r="O118">
            <v>0</v>
          </cell>
        </row>
        <row r="119">
          <cell r="N119">
            <v>0</v>
          </cell>
          <cell r="O119">
            <v>0</v>
          </cell>
        </row>
        <row r="120">
          <cell r="N120">
            <v>0</v>
          </cell>
          <cell r="O120">
            <v>0</v>
          </cell>
        </row>
        <row r="121">
          <cell r="N121">
            <v>0</v>
          </cell>
          <cell r="O121">
            <v>0</v>
          </cell>
        </row>
        <row r="122">
          <cell r="N122">
            <v>0</v>
          </cell>
          <cell r="O122">
            <v>0</v>
          </cell>
        </row>
        <row r="123">
          <cell r="N123">
            <v>0</v>
          </cell>
          <cell r="O123">
            <v>0</v>
          </cell>
        </row>
        <row r="124">
          <cell r="N124">
            <v>0</v>
          </cell>
          <cell r="O124">
            <v>0</v>
          </cell>
        </row>
        <row r="125">
          <cell r="N125">
            <v>0</v>
          </cell>
          <cell r="O125">
            <v>0</v>
          </cell>
        </row>
        <row r="126">
          <cell r="N126">
            <v>0</v>
          </cell>
          <cell r="O126">
            <v>0</v>
          </cell>
        </row>
        <row r="127">
          <cell r="N127">
            <v>0</v>
          </cell>
          <cell r="O127">
            <v>0</v>
          </cell>
        </row>
        <row r="128">
          <cell r="N128">
            <v>0</v>
          </cell>
          <cell r="O128">
            <v>0</v>
          </cell>
        </row>
        <row r="129">
          <cell r="N129">
            <v>0</v>
          </cell>
          <cell r="O129">
            <v>0</v>
          </cell>
        </row>
        <row r="130">
          <cell r="N130">
            <v>0</v>
          </cell>
          <cell r="O130">
            <v>0</v>
          </cell>
        </row>
        <row r="131">
          <cell r="N131">
            <v>0</v>
          </cell>
          <cell r="O131">
            <v>0</v>
          </cell>
        </row>
        <row r="132">
          <cell r="N132">
            <v>0</v>
          </cell>
          <cell r="O132">
            <v>0</v>
          </cell>
        </row>
        <row r="133">
          <cell r="N133">
            <v>0</v>
          </cell>
          <cell r="O133">
            <v>0</v>
          </cell>
        </row>
        <row r="134">
          <cell r="N134">
            <v>0</v>
          </cell>
          <cell r="O134">
            <v>0</v>
          </cell>
        </row>
        <row r="135">
          <cell r="N135">
            <v>0</v>
          </cell>
          <cell r="O135">
            <v>0</v>
          </cell>
        </row>
        <row r="136">
          <cell r="N136">
            <v>0</v>
          </cell>
          <cell r="O136">
            <v>0</v>
          </cell>
        </row>
        <row r="137">
          <cell r="N137">
            <v>0</v>
          </cell>
          <cell r="O137">
            <v>0</v>
          </cell>
        </row>
        <row r="138">
          <cell r="N138">
            <v>0</v>
          </cell>
          <cell r="O138">
            <v>0</v>
          </cell>
        </row>
        <row r="139">
          <cell r="N139">
            <v>0</v>
          </cell>
          <cell r="O139">
            <v>0</v>
          </cell>
        </row>
        <row r="140">
          <cell r="N140">
            <v>0</v>
          </cell>
          <cell r="O140">
            <v>0</v>
          </cell>
        </row>
        <row r="141">
          <cell r="N141">
            <v>0</v>
          </cell>
          <cell r="O141">
            <v>0</v>
          </cell>
        </row>
        <row r="142">
          <cell r="N142">
            <v>0</v>
          </cell>
          <cell r="O142">
            <v>0</v>
          </cell>
        </row>
        <row r="143">
          <cell r="N143">
            <v>0</v>
          </cell>
          <cell r="O143">
            <v>0</v>
          </cell>
        </row>
        <row r="144">
          <cell r="N144">
            <v>0</v>
          </cell>
          <cell r="O144">
            <v>0</v>
          </cell>
        </row>
        <row r="145">
          <cell r="N145">
            <v>0</v>
          </cell>
          <cell r="O145">
            <v>0</v>
          </cell>
        </row>
        <row r="146">
          <cell r="N146">
            <v>0</v>
          </cell>
          <cell r="O146">
            <v>0</v>
          </cell>
        </row>
        <row r="147">
          <cell r="N147">
            <v>0</v>
          </cell>
          <cell r="O147">
            <v>0</v>
          </cell>
        </row>
        <row r="148">
          <cell r="N148">
            <v>0</v>
          </cell>
          <cell r="O148">
            <v>0</v>
          </cell>
        </row>
        <row r="149">
          <cell r="N149">
            <v>0</v>
          </cell>
          <cell r="O149">
            <v>0</v>
          </cell>
        </row>
        <row r="150">
          <cell r="N150">
            <v>0</v>
          </cell>
          <cell r="O150">
            <v>0</v>
          </cell>
        </row>
        <row r="151">
          <cell r="N151">
            <v>0</v>
          </cell>
          <cell r="O151">
            <v>0</v>
          </cell>
        </row>
        <row r="152">
          <cell r="N152">
            <v>0</v>
          </cell>
          <cell r="O152">
            <v>0</v>
          </cell>
        </row>
        <row r="153">
          <cell r="N153">
            <v>0</v>
          </cell>
          <cell r="O153">
            <v>0</v>
          </cell>
        </row>
        <row r="154">
          <cell r="N154">
            <v>0</v>
          </cell>
          <cell r="O154">
            <v>0</v>
          </cell>
        </row>
        <row r="155">
          <cell r="N155">
            <v>0</v>
          </cell>
          <cell r="O155">
            <v>0</v>
          </cell>
        </row>
        <row r="156">
          <cell r="N156">
            <v>0</v>
          </cell>
          <cell r="O156">
            <v>0</v>
          </cell>
        </row>
        <row r="157">
          <cell r="N157">
            <v>0</v>
          </cell>
          <cell r="O157">
            <v>0</v>
          </cell>
        </row>
        <row r="158">
          <cell r="N158">
            <v>0</v>
          </cell>
          <cell r="O158">
            <v>0</v>
          </cell>
        </row>
        <row r="159">
          <cell r="N159">
            <v>0</v>
          </cell>
          <cell r="O159">
            <v>0</v>
          </cell>
        </row>
        <row r="160">
          <cell r="N160">
            <v>0</v>
          </cell>
          <cell r="O160">
            <v>0</v>
          </cell>
        </row>
        <row r="161">
          <cell r="N161">
            <v>0</v>
          </cell>
          <cell r="O161">
            <v>0</v>
          </cell>
        </row>
        <row r="162">
          <cell r="N162">
            <v>0</v>
          </cell>
          <cell r="O162">
            <v>0</v>
          </cell>
        </row>
        <row r="163">
          <cell r="N163">
            <v>0</v>
          </cell>
          <cell r="O163">
            <v>0</v>
          </cell>
        </row>
        <row r="164">
          <cell r="N164">
            <v>0</v>
          </cell>
          <cell r="O164">
            <v>0</v>
          </cell>
        </row>
        <row r="165">
          <cell r="N165">
            <v>0</v>
          </cell>
          <cell r="O165">
            <v>0</v>
          </cell>
        </row>
        <row r="166">
          <cell r="N166">
            <v>0</v>
          </cell>
          <cell r="O166">
            <v>0</v>
          </cell>
        </row>
        <row r="167">
          <cell r="N167">
            <v>0</v>
          </cell>
          <cell r="O167">
            <v>0</v>
          </cell>
        </row>
        <row r="168">
          <cell r="N168">
            <v>0</v>
          </cell>
          <cell r="O168">
            <v>0</v>
          </cell>
        </row>
        <row r="169">
          <cell r="N169">
            <v>0</v>
          </cell>
          <cell r="O169">
            <v>0</v>
          </cell>
        </row>
        <row r="170">
          <cell r="N170">
            <v>0</v>
          </cell>
          <cell r="O170">
            <v>0</v>
          </cell>
        </row>
        <row r="171">
          <cell r="N171">
            <v>0</v>
          </cell>
          <cell r="O171">
            <v>0</v>
          </cell>
        </row>
        <row r="172">
          <cell r="N172">
            <v>0</v>
          </cell>
          <cell r="O172">
            <v>0</v>
          </cell>
        </row>
        <row r="173">
          <cell r="N173">
            <v>0</v>
          </cell>
          <cell r="O173">
            <v>0</v>
          </cell>
        </row>
        <row r="174">
          <cell r="N174">
            <v>0</v>
          </cell>
          <cell r="O174">
            <v>0</v>
          </cell>
        </row>
        <row r="175">
          <cell r="N175">
            <v>0</v>
          </cell>
          <cell r="O175">
            <v>0</v>
          </cell>
        </row>
        <row r="176">
          <cell r="N176">
            <v>0</v>
          </cell>
          <cell r="O176">
            <v>0</v>
          </cell>
        </row>
        <row r="177">
          <cell r="N177">
            <v>0</v>
          </cell>
          <cell r="O177">
            <v>0</v>
          </cell>
        </row>
        <row r="178">
          <cell r="N178">
            <v>0</v>
          </cell>
          <cell r="O178">
            <v>0</v>
          </cell>
        </row>
        <row r="179">
          <cell r="N179">
            <v>0</v>
          </cell>
          <cell r="O179">
            <v>0</v>
          </cell>
        </row>
        <row r="180">
          <cell r="N180">
            <v>0</v>
          </cell>
          <cell r="O180">
            <v>0</v>
          </cell>
        </row>
        <row r="181">
          <cell r="N181">
            <v>0</v>
          </cell>
          <cell r="O181">
            <v>0</v>
          </cell>
        </row>
        <row r="182">
          <cell r="N182">
            <v>0</v>
          </cell>
          <cell r="O182">
            <v>0</v>
          </cell>
        </row>
        <row r="183">
          <cell r="N183">
            <v>0</v>
          </cell>
          <cell r="O183">
            <v>0</v>
          </cell>
        </row>
        <row r="184">
          <cell r="N184">
            <v>0</v>
          </cell>
          <cell r="O184">
            <v>0</v>
          </cell>
        </row>
        <row r="185">
          <cell r="N185">
            <v>0</v>
          </cell>
          <cell r="O185">
            <v>0</v>
          </cell>
        </row>
        <row r="186">
          <cell r="N186">
            <v>0</v>
          </cell>
          <cell r="O186">
            <v>0</v>
          </cell>
        </row>
        <row r="187">
          <cell r="N187">
            <v>0</v>
          </cell>
          <cell r="O187">
            <v>0</v>
          </cell>
        </row>
        <row r="188">
          <cell r="N188">
            <v>0</v>
          </cell>
          <cell r="O188">
            <v>0</v>
          </cell>
        </row>
        <row r="189">
          <cell r="N189">
            <v>0</v>
          </cell>
          <cell r="O189">
            <v>0</v>
          </cell>
        </row>
        <row r="190">
          <cell r="N190">
            <v>0</v>
          </cell>
          <cell r="O190">
            <v>0</v>
          </cell>
        </row>
        <row r="191">
          <cell r="N191">
            <v>0</v>
          </cell>
          <cell r="O191">
            <v>0</v>
          </cell>
        </row>
        <row r="192">
          <cell r="N192">
            <v>0</v>
          </cell>
          <cell r="O192">
            <v>0</v>
          </cell>
        </row>
        <row r="193">
          <cell r="N193">
            <v>0</v>
          </cell>
          <cell r="O193">
            <v>0</v>
          </cell>
        </row>
        <row r="194">
          <cell r="N194">
            <v>0</v>
          </cell>
          <cell r="O194">
            <v>0</v>
          </cell>
        </row>
        <row r="195">
          <cell r="N195">
            <v>0</v>
          </cell>
          <cell r="O195">
            <v>0</v>
          </cell>
        </row>
        <row r="196">
          <cell r="N196">
            <v>0</v>
          </cell>
          <cell r="O196">
            <v>0</v>
          </cell>
        </row>
        <row r="197">
          <cell r="N197">
            <v>0</v>
          </cell>
          <cell r="O197">
            <v>0</v>
          </cell>
        </row>
        <row r="198">
          <cell r="N198">
            <v>0</v>
          </cell>
          <cell r="O198">
            <v>0</v>
          </cell>
        </row>
        <row r="199">
          <cell r="N199">
            <v>0</v>
          </cell>
          <cell r="O199">
            <v>0</v>
          </cell>
        </row>
        <row r="200">
          <cell r="N200">
            <v>0</v>
          </cell>
          <cell r="O200">
            <v>0</v>
          </cell>
        </row>
        <row r="201">
          <cell r="N201">
            <v>0</v>
          </cell>
          <cell r="O201">
            <v>0</v>
          </cell>
        </row>
        <row r="202">
          <cell r="N202">
            <v>0</v>
          </cell>
          <cell r="O202">
            <v>0</v>
          </cell>
        </row>
        <row r="203">
          <cell r="N203">
            <v>0</v>
          </cell>
          <cell r="O203">
            <v>0</v>
          </cell>
        </row>
        <row r="204">
          <cell r="N204">
            <v>0</v>
          </cell>
          <cell r="O204">
            <v>0</v>
          </cell>
        </row>
        <row r="205">
          <cell r="N205">
            <v>0</v>
          </cell>
          <cell r="O205">
            <v>0</v>
          </cell>
        </row>
        <row r="206">
          <cell r="N206">
            <v>0</v>
          </cell>
          <cell r="O206">
            <v>0</v>
          </cell>
        </row>
        <row r="207">
          <cell r="N207">
            <v>0</v>
          </cell>
          <cell r="O207">
            <v>0</v>
          </cell>
        </row>
        <row r="208">
          <cell r="N208">
            <v>0</v>
          </cell>
          <cell r="O208">
            <v>0</v>
          </cell>
        </row>
        <row r="209">
          <cell r="N209">
            <v>0</v>
          </cell>
          <cell r="O209">
            <v>0</v>
          </cell>
        </row>
        <row r="210">
          <cell r="N210">
            <v>0</v>
          </cell>
          <cell r="O210">
            <v>0</v>
          </cell>
        </row>
        <row r="211">
          <cell r="N211">
            <v>0</v>
          </cell>
          <cell r="O211">
            <v>0</v>
          </cell>
        </row>
        <row r="212">
          <cell r="N212">
            <v>0</v>
          </cell>
          <cell r="O212">
            <v>0</v>
          </cell>
        </row>
        <row r="213">
          <cell r="N213">
            <v>0</v>
          </cell>
          <cell r="O213">
            <v>0</v>
          </cell>
        </row>
        <row r="214">
          <cell r="N214">
            <v>0</v>
          </cell>
          <cell r="O214">
            <v>0</v>
          </cell>
        </row>
        <row r="215">
          <cell r="N215">
            <v>0</v>
          </cell>
          <cell r="O215">
            <v>0</v>
          </cell>
        </row>
        <row r="216">
          <cell r="N216">
            <v>0</v>
          </cell>
          <cell r="O216">
            <v>0</v>
          </cell>
        </row>
        <row r="217">
          <cell r="N217">
            <v>0</v>
          </cell>
          <cell r="O217">
            <v>0</v>
          </cell>
        </row>
        <row r="218">
          <cell r="N218">
            <v>0</v>
          </cell>
          <cell r="O218">
            <v>0</v>
          </cell>
        </row>
        <row r="219">
          <cell r="N219">
            <v>0</v>
          </cell>
          <cell r="O219">
            <v>0</v>
          </cell>
        </row>
        <row r="220">
          <cell r="N220">
            <v>0</v>
          </cell>
          <cell r="O220">
            <v>0</v>
          </cell>
        </row>
        <row r="221">
          <cell r="N221">
            <v>0</v>
          </cell>
          <cell r="O221">
            <v>0</v>
          </cell>
        </row>
        <row r="222">
          <cell r="N222">
            <v>0</v>
          </cell>
          <cell r="O222">
            <v>0</v>
          </cell>
        </row>
        <row r="223">
          <cell r="N223">
            <v>0</v>
          </cell>
          <cell r="O223">
            <v>0</v>
          </cell>
        </row>
        <row r="224">
          <cell r="N224">
            <v>0</v>
          </cell>
          <cell r="O224">
            <v>0</v>
          </cell>
        </row>
        <row r="225">
          <cell r="N225">
            <v>0</v>
          </cell>
          <cell r="O225">
            <v>0</v>
          </cell>
        </row>
        <row r="226">
          <cell r="N226">
            <v>0</v>
          </cell>
          <cell r="O226">
            <v>0</v>
          </cell>
        </row>
        <row r="227">
          <cell r="N227">
            <v>0</v>
          </cell>
          <cell r="O227">
            <v>0</v>
          </cell>
        </row>
        <row r="228">
          <cell r="N228">
            <v>0</v>
          </cell>
          <cell r="O228">
            <v>0</v>
          </cell>
        </row>
        <row r="229">
          <cell r="N229">
            <v>0</v>
          </cell>
          <cell r="O229">
            <v>0</v>
          </cell>
        </row>
        <row r="230">
          <cell r="N230">
            <v>0</v>
          </cell>
          <cell r="O230">
            <v>0</v>
          </cell>
        </row>
        <row r="231">
          <cell r="N231">
            <v>0</v>
          </cell>
          <cell r="O231">
            <v>0</v>
          </cell>
        </row>
        <row r="232">
          <cell r="N232">
            <v>0</v>
          </cell>
          <cell r="O232">
            <v>0</v>
          </cell>
        </row>
        <row r="233">
          <cell r="N233">
            <v>0</v>
          </cell>
          <cell r="O233">
            <v>0</v>
          </cell>
        </row>
        <row r="234">
          <cell r="N234">
            <v>0</v>
          </cell>
          <cell r="O234">
            <v>0</v>
          </cell>
        </row>
        <row r="235">
          <cell r="N235">
            <v>0</v>
          </cell>
          <cell r="O235">
            <v>0</v>
          </cell>
        </row>
        <row r="236">
          <cell r="N236">
            <v>0</v>
          </cell>
          <cell r="O236">
            <v>0</v>
          </cell>
        </row>
        <row r="237">
          <cell r="N237">
            <v>0</v>
          </cell>
          <cell r="O237">
            <v>0</v>
          </cell>
        </row>
        <row r="238">
          <cell r="N238">
            <v>0</v>
          </cell>
          <cell r="O238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 refreshError="1">
        <row r="6">
          <cell r="S6">
            <v>1998</v>
          </cell>
        </row>
        <row r="7">
          <cell r="S7">
            <v>2000</v>
          </cell>
        </row>
      </sheetData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 refreshError="1">
        <row r="7">
          <cell r="S7">
            <v>2000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>
    <tabColor theme="7" tint="-0.249977111117893"/>
  </sheetPr>
  <dimension ref="A1:CZ93"/>
  <sheetViews>
    <sheetView tabSelected="1" zoomScaleNormal="100" workbookViewId="0">
      <selection activeCell="J5" sqref="J5"/>
    </sheetView>
  </sheetViews>
  <sheetFormatPr defaultRowHeight="13.2" customHeight="1"/>
  <cols>
    <col min="1" max="1" width="22.6640625" style="8" customWidth="1"/>
    <col min="4" max="4" width="4.6640625" style="8" customWidth="1"/>
    <col min="5" max="5" width="2" style="6" customWidth="1"/>
    <col min="6" max="6" width="34.88671875" style="98" customWidth="1"/>
    <col min="7" max="7" width="6.33203125" style="37" bestFit="1" customWidth="1"/>
    <col min="8" max="8" width="28.5546875" style="8" customWidth="1"/>
    <col min="9" max="9" width="10.109375" style="99" customWidth="1"/>
    <col min="10" max="10" width="9.33203125" style="99" bestFit="1" customWidth="1"/>
    <col min="11" max="14" width="7.6640625" style="99" customWidth="1"/>
    <col min="15" max="15" width="24.88671875" style="8" bestFit="1" customWidth="1"/>
    <col min="16" max="16" width="8.5546875" style="100" bestFit="1" customWidth="1"/>
    <col min="17" max="17" width="10" style="101" customWidth="1"/>
    <col min="18" max="18" width="9.44140625" style="100" customWidth="1"/>
    <col min="19" max="19" width="10" style="101" customWidth="1"/>
    <col min="20" max="20" width="10" style="100" customWidth="1"/>
    <col min="21" max="21" width="9.33203125" style="101" customWidth="1"/>
    <col min="22" max="22" width="19.33203125" style="102" customWidth="1"/>
    <col min="23" max="23" width="10.33203125" style="100" customWidth="1"/>
    <col min="24" max="26" width="9.44140625" style="101" customWidth="1"/>
    <col min="27" max="27" width="10.33203125" style="100" customWidth="1"/>
    <col min="28" max="28" width="9.44140625" style="101" customWidth="1"/>
    <col min="29" max="29" width="9.44140625" style="100" customWidth="1"/>
    <col min="30" max="30" width="9.44140625" style="101" customWidth="1"/>
    <col min="31" max="31" width="22.33203125" style="102" customWidth="1"/>
    <col min="32" max="32" width="8.44140625" style="45" customWidth="1"/>
    <col min="33" max="33" width="5.6640625" style="37" bestFit="1" customWidth="1"/>
    <col min="34" max="34" width="8.44140625" style="45" customWidth="1"/>
    <col min="35" max="35" width="5.6640625" style="37" bestFit="1" customWidth="1"/>
    <col min="36" max="36" width="7.88671875" style="45" customWidth="1"/>
    <col min="37" max="37" width="5.6640625" style="37" bestFit="1" customWidth="1"/>
    <col min="38" max="38" width="7.88671875" style="3" customWidth="1"/>
    <col min="39" max="39" width="5.6640625" style="3" bestFit="1" customWidth="1"/>
    <col min="40" max="40" width="7.88671875" style="3" customWidth="1"/>
    <col min="41" max="41" width="5.6640625" style="3" customWidth="1"/>
    <col min="42" max="42" width="7.88671875" style="3" customWidth="1"/>
    <col min="43" max="43" width="5.6640625" style="3" customWidth="1"/>
    <col min="44" max="44" width="7.88671875" style="3" customWidth="1"/>
    <col min="45" max="45" width="5.6640625" style="3" customWidth="1"/>
    <col min="46" max="46" width="7.88671875" style="3" customWidth="1"/>
    <col min="47" max="47" width="5.6640625" style="3" bestFit="1" customWidth="1"/>
    <col min="48" max="49" width="7.88671875" style="3" customWidth="1"/>
    <col min="52" max="66" width="9.109375" hidden="1" customWidth="1"/>
    <col min="67" max="67" width="0" hidden="1" customWidth="1"/>
    <col min="92" max="92" width="9.109375" style="90" customWidth="1"/>
  </cols>
  <sheetData>
    <row r="1" spans="1:104" s="47" customFormat="1" ht="16.2" customHeight="1">
      <c r="A1" s="46"/>
      <c r="D1" s="48"/>
      <c r="E1" s="49"/>
      <c r="F1" s="50" t="s">
        <v>587</v>
      </c>
      <c r="G1" s="51"/>
      <c r="H1" s="52"/>
      <c r="I1" s="53"/>
      <c r="J1" s="53"/>
      <c r="K1" s="53"/>
      <c r="L1" s="53"/>
      <c r="M1" s="53"/>
      <c r="N1" s="53"/>
      <c r="O1" s="50" t="s">
        <v>588</v>
      </c>
      <c r="P1" s="54"/>
      <c r="Q1" s="51"/>
      <c r="R1" s="54" t="s">
        <v>589</v>
      </c>
      <c r="S1" s="55">
        <f>H2</f>
        <v>40727</v>
      </c>
      <c r="T1" s="54"/>
      <c r="U1" s="51"/>
      <c r="V1" s="50" t="s">
        <v>590</v>
      </c>
      <c r="W1" s="54"/>
      <c r="X1" s="51"/>
      <c r="Y1" s="56"/>
      <c r="Z1" s="54" t="s">
        <v>589</v>
      </c>
      <c r="AA1" s="55">
        <f>H2</f>
        <v>40727</v>
      </c>
      <c r="AB1" s="55"/>
      <c r="AC1" s="57"/>
      <c r="AD1" s="58"/>
      <c r="AE1" s="50" t="s">
        <v>591</v>
      </c>
      <c r="AF1" s="54"/>
      <c r="AG1" s="51"/>
      <c r="AH1" s="54"/>
      <c r="AI1" s="56"/>
      <c r="AJ1" s="56"/>
      <c r="AK1" s="56"/>
      <c r="AL1" s="54" t="s">
        <v>589</v>
      </c>
      <c r="AM1" s="59">
        <f>H2</f>
        <v>40727</v>
      </c>
      <c r="AN1" s="59"/>
      <c r="AO1" s="56"/>
      <c r="AP1" s="56"/>
      <c r="AQ1" s="56"/>
      <c r="AR1" s="56"/>
      <c r="AS1" s="56"/>
      <c r="AT1" s="56"/>
      <c r="AU1" s="56"/>
      <c r="AV1" s="56"/>
      <c r="AW1" s="56"/>
      <c r="CN1" s="60"/>
    </row>
    <row r="2" spans="1:104" s="62" customFormat="1" ht="13.2" customHeight="1">
      <c r="A2" s="61"/>
      <c r="B2" s="62" t="s">
        <v>592</v>
      </c>
      <c r="C2" s="62" t="s">
        <v>593</v>
      </c>
      <c r="D2" s="61"/>
      <c r="E2" s="63"/>
      <c r="F2" s="64" t="s">
        <v>594</v>
      </c>
      <c r="G2" s="65"/>
      <c r="H2" s="66">
        <v>40727</v>
      </c>
      <c r="I2" s="67" t="s">
        <v>595</v>
      </c>
      <c r="J2" s="68"/>
      <c r="K2" s="68" t="s">
        <v>596</v>
      </c>
      <c r="L2" s="68"/>
      <c r="M2" s="68"/>
      <c r="N2" s="68"/>
      <c r="O2" s="69"/>
      <c r="P2" s="70" t="s">
        <v>597</v>
      </c>
      <c r="Q2" s="70">
        <v>2010</v>
      </c>
      <c r="R2" s="70" t="s">
        <v>598</v>
      </c>
      <c r="S2" s="70">
        <v>2011</v>
      </c>
      <c r="T2" s="70" t="s">
        <v>599</v>
      </c>
      <c r="U2" s="70">
        <v>2011</v>
      </c>
      <c r="V2" s="70"/>
      <c r="W2" s="71" t="s">
        <v>600</v>
      </c>
      <c r="X2" s="72"/>
      <c r="Y2" s="70" t="s">
        <v>601</v>
      </c>
      <c r="Z2" s="70">
        <v>2010</v>
      </c>
      <c r="AA2" s="70" t="s">
        <v>602</v>
      </c>
      <c r="AB2" s="70">
        <v>2011</v>
      </c>
      <c r="AC2" s="70" t="s">
        <v>603</v>
      </c>
      <c r="AD2" s="70">
        <v>2011</v>
      </c>
      <c r="AE2" s="70"/>
      <c r="AF2" s="70" t="s">
        <v>604</v>
      </c>
      <c r="AG2" s="70">
        <v>2010</v>
      </c>
      <c r="AH2" s="70" t="s">
        <v>605</v>
      </c>
      <c r="AI2" s="70">
        <v>2010</v>
      </c>
      <c r="AJ2" s="70" t="s">
        <v>606</v>
      </c>
      <c r="AK2" s="70">
        <v>2010</v>
      </c>
      <c r="AL2" s="70" t="s">
        <v>607</v>
      </c>
      <c r="AM2" s="70">
        <v>2011</v>
      </c>
      <c r="AN2" s="70" t="s">
        <v>608</v>
      </c>
      <c r="AO2" s="70">
        <v>2011</v>
      </c>
      <c r="AP2" s="70" t="s">
        <v>609</v>
      </c>
      <c r="AQ2" s="70">
        <v>2011</v>
      </c>
      <c r="AR2" s="70" t="s">
        <v>610</v>
      </c>
      <c r="AS2" s="70">
        <v>2011</v>
      </c>
      <c r="AT2" s="73" t="s">
        <v>611</v>
      </c>
      <c r="AU2" s="70">
        <v>2011</v>
      </c>
      <c r="AV2" s="73" t="s">
        <v>604</v>
      </c>
      <c r="AW2" s="70">
        <v>2011</v>
      </c>
      <c r="BQ2" s="62" t="s">
        <v>612</v>
      </c>
      <c r="CI2" s="62" t="s">
        <v>613</v>
      </c>
      <c r="CN2" s="74" t="s">
        <v>592</v>
      </c>
      <c r="CQ2" s="62" t="s">
        <v>614</v>
      </c>
      <c r="CW2" s="62" t="s">
        <v>615</v>
      </c>
    </row>
    <row r="3" spans="1:104" s="3" customFormat="1" ht="13.2" customHeight="1">
      <c r="A3" s="37"/>
      <c r="D3" s="75"/>
      <c r="E3" s="75"/>
      <c r="F3" s="75" t="s">
        <v>616</v>
      </c>
      <c r="G3" s="75" t="s">
        <v>617</v>
      </c>
      <c r="H3" s="75" t="s">
        <v>618</v>
      </c>
      <c r="I3" s="76"/>
      <c r="J3" s="77" t="s">
        <v>619</v>
      </c>
      <c r="K3" s="77" t="s">
        <v>620</v>
      </c>
      <c r="L3" s="77" t="s">
        <v>621</v>
      </c>
      <c r="M3" s="77" t="s">
        <v>622</v>
      </c>
      <c r="N3" s="77" t="s">
        <v>623</v>
      </c>
      <c r="O3" s="78"/>
      <c r="P3" s="75" t="s">
        <v>21</v>
      </c>
      <c r="Q3" s="75" t="s">
        <v>624</v>
      </c>
      <c r="R3" s="75" t="s">
        <v>21</v>
      </c>
      <c r="S3" s="75" t="s">
        <v>624</v>
      </c>
      <c r="T3" s="75" t="s">
        <v>21</v>
      </c>
      <c r="U3" s="75" t="s">
        <v>624</v>
      </c>
      <c r="V3" s="75"/>
      <c r="W3" s="75" t="s">
        <v>21</v>
      </c>
      <c r="X3" s="75" t="s">
        <v>624</v>
      </c>
      <c r="Y3" s="75" t="s">
        <v>21</v>
      </c>
      <c r="Z3" s="75" t="s">
        <v>624</v>
      </c>
      <c r="AA3" s="75" t="s">
        <v>21</v>
      </c>
      <c r="AB3" s="75" t="s">
        <v>624</v>
      </c>
      <c r="AC3" s="75" t="s">
        <v>21</v>
      </c>
      <c r="AD3" s="75" t="s">
        <v>624</v>
      </c>
      <c r="AE3" s="75"/>
      <c r="AF3" s="75" t="s">
        <v>21</v>
      </c>
      <c r="AG3" s="75" t="s">
        <v>624</v>
      </c>
      <c r="AH3" s="75" t="s">
        <v>21</v>
      </c>
      <c r="AI3" s="75" t="s">
        <v>624</v>
      </c>
      <c r="AJ3" s="75" t="s">
        <v>21</v>
      </c>
      <c r="AK3" s="75" t="s">
        <v>624</v>
      </c>
      <c r="AL3" s="75" t="s">
        <v>21</v>
      </c>
      <c r="AM3" s="75" t="s">
        <v>624</v>
      </c>
      <c r="AN3" s="75" t="s">
        <v>21</v>
      </c>
      <c r="AO3" s="75" t="s">
        <v>624</v>
      </c>
      <c r="AP3" s="75" t="s">
        <v>21</v>
      </c>
      <c r="AQ3" s="75" t="s">
        <v>624</v>
      </c>
      <c r="AR3" s="75" t="s">
        <v>21</v>
      </c>
      <c r="AS3" s="75" t="s">
        <v>624</v>
      </c>
      <c r="AT3" s="75" t="s">
        <v>21</v>
      </c>
      <c r="AU3" s="75" t="s">
        <v>624</v>
      </c>
      <c r="AV3" s="75" t="s">
        <v>21</v>
      </c>
      <c r="AW3" s="75" t="s">
        <v>624</v>
      </c>
      <c r="BQ3" s="3" t="s">
        <v>625</v>
      </c>
      <c r="BR3" s="3" t="s">
        <v>626</v>
      </c>
      <c r="BS3" s="3" t="s">
        <v>627</v>
      </c>
      <c r="BT3" s="3" t="s">
        <v>628</v>
      </c>
      <c r="BU3" s="3" t="s">
        <v>629</v>
      </c>
      <c r="BV3" s="3" t="s">
        <v>630</v>
      </c>
      <c r="BW3" s="3" t="s">
        <v>631</v>
      </c>
      <c r="BX3" s="3" t="s">
        <v>632</v>
      </c>
      <c r="BY3" s="3" t="s">
        <v>633</v>
      </c>
      <c r="BZ3" s="3" t="s">
        <v>634</v>
      </c>
      <c r="CA3" s="3" t="s">
        <v>635</v>
      </c>
      <c r="CB3" s="3" t="s">
        <v>636</v>
      </c>
      <c r="CC3" s="3" t="s">
        <v>637</v>
      </c>
      <c r="CD3" s="3" t="s">
        <v>638</v>
      </c>
      <c r="CE3" s="3" t="s">
        <v>639</v>
      </c>
      <c r="CF3" s="3" t="s">
        <v>601</v>
      </c>
      <c r="CG3" s="3" t="s">
        <v>640</v>
      </c>
      <c r="CI3" s="3" t="s">
        <v>641</v>
      </c>
      <c r="CJ3" s="3" t="s">
        <v>621</v>
      </c>
      <c r="CK3" s="3" t="s">
        <v>622</v>
      </c>
      <c r="CL3" s="3" t="s">
        <v>623</v>
      </c>
      <c r="CN3" s="3" t="s">
        <v>642</v>
      </c>
      <c r="CS3" s="3" t="s">
        <v>635</v>
      </c>
      <c r="CT3" s="3" t="s">
        <v>636</v>
      </c>
      <c r="CU3" s="3" t="s">
        <v>637</v>
      </c>
      <c r="CW3" s="3" t="s">
        <v>641</v>
      </c>
      <c r="CX3" s="3" t="s">
        <v>643</v>
      </c>
      <c r="CZ3" s="3" t="s">
        <v>642</v>
      </c>
    </row>
    <row r="4" spans="1:104" ht="13.2" customHeight="1">
      <c r="A4" s="79">
        <v>100101570</v>
      </c>
      <c r="B4">
        <f t="shared" ref="B4:B67" si="0">CN4</f>
        <v>996</v>
      </c>
      <c r="C4">
        <f t="shared" ref="C4:C67" si="1">CZ4</f>
        <v>309</v>
      </c>
      <c r="D4" s="37" t="str">
        <f>IF(I4&lt;=0,"",IF(I4=I3,D3,ROW()-3&amp;IF(I4=I5,"T","")))</f>
        <v>1</v>
      </c>
      <c r="E4" s="45"/>
      <c r="F4" t="s">
        <v>64</v>
      </c>
      <c r="G4" s="80">
        <v>1997</v>
      </c>
      <c r="H4" s="81" t="s">
        <v>644</v>
      </c>
      <c r="I4" s="82">
        <f t="shared" ref="I4:I67" si="2">CN4</f>
        <v>996</v>
      </c>
      <c r="J4" s="83">
        <f t="shared" ref="J4:J67" si="3">CZ4</f>
        <v>309</v>
      </c>
      <c r="K4" s="84">
        <f t="shared" ref="K4:N35" si="4">CI4</f>
        <v>278</v>
      </c>
      <c r="L4" s="84">
        <f t="shared" si="4"/>
        <v>274</v>
      </c>
      <c r="M4" s="84">
        <f t="shared" si="4"/>
        <v>274</v>
      </c>
      <c r="N4" s="84">
        <f t="shared" si="4"/>
        <v>170</v>
      </c>
      <c r="O4" s="85" t="str">
        <f t="shared" ref="O4:O67" si="5">F4</f>
        <v>Kehl, Madeline F</v>
      </c>
      <c r="P4" s="86">
        <f>IF(ISNA(VLOOKUP(A4,[2]WEY14!$E$1:$G$65536,2,FALSE)),"np",(VLOOKUP(A4,[2]WEY14!$E$1:$G$65536,2,FALSE)))</f>
        <v>6</v>
      </c>
      <c r="Q4" s="87">
        <f>IF(P4&gt;[2]WEY14!$F$1,0,(VLOOKUP(P4,'[1]Point Tables'!$A$4:$I$263,[2]WEY14!$F$2,FALSE)))</f>
        <v>139</v>
      </c>
      <c r="R4" s="88" t="str">
        <f>IF(ISNA(VLOOKUP($A4,[2]WEY14!$P$1:$R$65536,2,FALSE)),"np",(VLOOKUP($A4,[2]WEY14!$P$1:$R$65536,2,FALSE)))</f>
        <v>np</v>
      </c>
      <c r="S4" s="87">
        <f>IF(R4&gt;[2]WEY14!$Q$1,0,(VLOOKUP(R4,'[1]Point Tables'!$A$4:$I$263,[2]WEY14!$Q$2,FALSE)))</f>
        <v>0</v>
      </c>
      <c r="T4" s="88">
        <f>IF(ISNA(VLOOKUP($A4,[2]WEY14!$AA$1:$AC$65536,2,FALSE)),"np",(VLOOKUP($A4,[2]WEY14!$AA$1:$AC$65536,2,FALSE)))</f>
        <v>3</v>
      </c>
      <c r="U4" s="87">
        <f>IF(T4&gt;[2]WEY14!$AB$1,0,(VLOOKUP(T4,'[1]Point Tables'!$A$4:$I$263,[2]WEY14!$AB$2,FALSE)))</f>
        <v>170</v>
      </c>
      <c r="V4" s="89" t="str">
        <f t="shared" ref="V4:V67" si="6">F4</f>
        <v>Kehl, Madeline F</v>
      </c>
      <c r="W4" s="88">
        <f>IF(ISNA(VLOOKUP(A4,'[2]WE SJC'!$CS$1:$CT$65536,2,FALSE)),"np",(VLOOKUP(A4,'[2]WE SJC'!$CS$1:$CT$65536,2,FALSE)))</f>
        <v>6</v>
      </c>
      <c r="X4" s="87">
        <f>IF(W4&gt;'[2]WE SJC'!$CT$1,0,(VLOOKUP(W4,'[1]Point Tables'!$A$4:$I$263,'[2]WE SJC'!$CT$2,FALSE)))</f>
        <v>278</v>
      </c>
      <c r="Y4" s="88">
        <f>IF(ISNA(VLOOKUP(A4,'[2]WE SJC'!$DD$1:$DE$65536,2,FALSE)),"np",(VLOOKUP(A4,'[2]WE SJC'!$DD$1:$DE$65536,2,FALSE)))</f>
        <v>8</v>
      </c>
      <c r="Z4" s="87">
        <f>IF(Y4&gt;'[2]WE SJC'!$DE$1,0,(VLOOKUP(Y4,'[1]Point Tables'!$A$4:$I$263,'[2]WE SJC'!$DE$2,FALSE)))</f>
        <v>274</v>
      </c>
      <c r="AA4" s="88">
        <f>IF(ISNA(VLOOKUP($A4,'[2]WE SJC'!$DO$1:$DP$65536,2,FALSE)),"np",(VLOOKUP($A4,'[2]WE SJC'!$DO$1:$DP$65536,2,FALSE)))</f>
        <v>8</v>
      </c>
      <c r="AB4" s="87">
        <f>IF(AA4&gt;'[2]WE SJC'!$DP$1,0,(VLOOKUP(AA4,'[1]Point Tables'!$A$4:$I$263,'[2]WE SJC'!$DP$2,FALSE)))</f>
        <v>274</v>
      </c>
      <c r="AC4" s="88">
        <f>IF(ISNA(VLOOKUP($A4,'[2]WE SJC'!$DZ$1:$EA$65536,2,FALSE)),"np",(VLOOKUP($A4,'[2]WE SJC'!$DZ$1:$EA$65536,2,FALSE)))</f>
        <v>46</v>
      </c>
      <c r="AD4" s="87">
        <f>IF(AC4&gt;'[2]WE SJC'!$EA$1,0,(VLOOKUP(AC4,'[1]Point Tables'!$A$4:$I$263,'[2]WE SJC'!$EA$2,FALSE)))</f>
        <v>0</v>
      </c>
      <c r="AE4" s="89" t="str">
        <f t="shared" ref="AE4:AE67" si="7">V4</f>
        <v>Kehl, Madeline F</v>
      </c>
      <c r="AF4" s="88" t="str">
        <f>IF(ISNA(VLOOKUP($A4,[2]WEY14!$AL$1:$AN$65536,2,FALSE)),"np",(VLOOKUP($A4,[2]WEY14!$AL$1:$AN$65536,2,FALSE)))</f>
        <v>np</v>
      </c>
      <c r="AG4" s="87">
        <f>IF(AF4&gt;[2]WEY14!$AN$1,0,(VLOOKUP(AF4,'[1]Point Tables'!$A$4:$I$263,[2]WEY14!$AN$2,FALSE)))</f>
        <v>0</v>
      </c>
      <c r="AH4" s="88" t="str">
        <f>IF(ISNA(VLOOKUP($A4,[2]WEY14!$AW$1:$AY$65536,2,FALSE)),"np",(VLOOKUP($A4,[2]WEY14!$AW$1:$AY$65536,2,FALSE)))</f>
        <v>np</v>
      </c>
      <c r="AI4" s="87">
        <f>IF(AH4&gt;[2]WEY14!$AY$1,0,(VLOOKUP(AH4,'[1]Point Tables'!$A$4:$I$263,[2]WEY14!$AY$2,FALSE)))</f>
        <v>0</v>
      </c>
      <c r="AJ4" s="88" t="str">
        <f>IF(ISNA(VLOOKUP($A4,[2]WEY14!$BH$1:$BJ$65536,2,FALSE)),"np",(VLOOKUP($A4,[2]WEY14!$BH$1:$BJ$65536,2,FALSE)))</f>
        <v>np</v>
      </c>
      <c r="AK4" s="87">
        <f>IF(AJ4&gt;[2]WEY14!$BJ$1,0,(VLOOKUP(AJ4,'[1]Point Tables'!$A$4:$I$263,[2]WEY14!$BJ$2,FALSE)))</f>
        <v>0</v>
      </c>
      <c r="AL4" s="88" t="str">
        <f>IF(ISNA(VLOOKUP($A4,[2]WEY14!$BS$1:$BT$65536,2,FALSE)),"np",(VLOOKUP($A4,[2]WEY14!$BS$1:$BT$65536,2,FALSE)))</f>
        <v>np</v>
      </c>
      <c r="AM4" s="87">
        <f>IF(AL4&gt;[2]WEY14!$BU$1,0,(VLOOKUP(AL4,'[1]Point Tables'!$A$4:$I$263,[2]WEY14!$BU$2,FALSE)))</f>
        <v>0</v>
      </c>
      <c r="AN4" s="88" t="str">
        <f>IF(ISNA(VLOOKUP($A4,[2]WEY14!$CD$1:$CE$65536,2,FALSE)),"np",(VLOOKUP($A4,[2]WEY14!$CD$1:$CE$65536,2,FALSE)))</f>
        <v>np</v>
      </c>
      <c r="AO4" s="87">
        <f>IF(AN4&gt;[2]WEY14!$CF$1,0,(VLOOKUP(AN4,'[1]Point Tables'!$A$4:$I$263,[2]WEY14!$CF$2,FALSE)))</f>
        <v>0</v>
      </c>
      <c r="AP4" s="88" t="str">
        <f>IF(ISNA(VLOOKUP($A4,[2]WEY14!$CO$1:$CP$65536,2,FALSE)),"np",(VLOOKUP($A4,[2]WEY14!$CO$1:$CP$65536,2,FALSE)))</f>
        <v>np</v>
      </c>
      <c r="AQ4" s="87">
        <f>IF(AP4&gt;[2]WEY14!$CQ$1,0,(VLOOKUP(AP4,'[1]Point Tables'!$A$4:$I$263,[2]WEY14!$CQ$2,FALSE)))</f>
        <v>0</v>
      </c>
      <c r="AR4" s="88" t="str">
        <f>IF(ISNA(VLOOKUP($A4,[2]WEY14!$CZ$1:$DA$65536,2,FALSE)),"np",(VLOOKUP($A4,[2]WEY14!$CZ$1:$DA$65536,2,FALSE)))</f>
        <v>np</v>
      </c>
      <c r="AS4" s="87">
        <f>IF(AR4&gt;[2]WEY14!$DB$1,0,(VLOOKUP(AR4,'[1]Point Tables'!$A$4:$I$263,[2]WEY14!$DB$2,FALSE)))</f>
        <v>0</v>
      </c>
      <c r="AT4" s="88" t="str">
        <f>IF(ISNA(VLOOKUP($A4,[2]WEY14!$DK$1:$DL$65536,2,FALSE)),"np",(VLOOKUP($A4,[2]WEY14!$DK$1:$DL$65536,2,FALSE)))</f>
        <v>np</v>
      </c>
      <c r="AU4" s="87">
        <f>IF(AT4&gt;[2]WEY14!$DM$1,0,(VLOOKUP(AT4,'[1]Point Tables'!$A$4:$I$263,[2]WEY14!$DM$2,FALSE)))</f>
        <v>0</v>
      </c>
      <c r="AV4" s="88" t="str">
        <f>IF(ISNA(VLOOKUP($A4,[2]WEY14!$DV$1:$DW$65536,2,FALSE)),"np",(VLOOKUP($A4,[2]WEY14!$DV$1:$DW$65536,2,FALSE)))</f>
        <v>np</v>
      </c>
      <c r="AW4" s="87">
        <f>IF(AV4&gt;[2]WEY14!$DX$1,0,(VLOOKUP(AV4,'[1]Point Tables'!$A$4:$I$263,[2]WEY14!$DX$2,FALSE)))</f>
        <v>0</v>
      </c>
      <c r="BQ4">
        <f t="shared" ref="BQ4:BQ67" si="8">AG4</f>
        <v>0</v>
      </c>
      <c r="BR4">
        <f t="shared" ref="BR4:BR67" si="9">AI4</f>
        <v>0</v>
      </c>
      <c r="BS4">
        <f t="shared" ref="BS4:BS67" si="10">AK4</f>
        <v>0</v>
      </c>
      <c r="BT4">
        <f t="shared" ref="BT4:BT67" si="11">AM4</f>
        <v>0</v>
      </c>
      <c r="BU4">
        <f t="shared" ref="BU4:BU67" si="12">AO4</f>
        <v>0</v>
      </c>
      <c r="BV4">
        <f t="shared" ref="BV4:BV67" si="13">AQ4</f>
        <v>0</v>
      </c>
      <c r="BW4">
        <f t="shared" ref="BW4:BW67" si="14">AS4</f>
        <v>0</v>
      </c>
      <c r="BX4">
        <f t="shared" ref="BX4:BX67" si="15">AU4</f>
        <v>0</v>
      </c>
      <c r="BY4">
        <f t="shared" ref="BY4:BY67" si="16">AW4</f>
        <v>0</v>
      </c>
      <c r="BZ4">
        <f t="shared" ref="BZ4:BZ67" si="17">LARGE(BQ4:BY4,1)</f>
        <v>0</v>
      </c>
      <c r="CA4">
        <f t="shared" ref="CA4:CA67" si="18">U4</f>
        <v>170</v>
      </c>
      <c r="CB4">
        <f t="shared" ref="CB4:CB67" si="19">Q4</f>
        <v>139</v>
      </c>
      <c r="CC4">
        <f t="shared" ref="CC4:CC67" si="20">S4</f>
        <v>0</v>
      </c>
      <c r="CD4">
        <f t="shared" ref="CD4:CD67" si="21">X4</f>
        <v>278</v>
      </c>
      <c r="CE4">
        <f t="shared" ref="CE4:CE67" si="22">Z4</f>
        <v>274</v>
      </c>
      <c r="CF4">
        <f t="shared" ref="CF4:CF67" si="23">AB4</f>
        <v>274</v>
      </c>
      <c r="CG4">
        <f t="shared" ref="CG4:CG67" si="24">AD4</f>
        <v>0</v>
      </c>
      <c r="CI4">
        <f t="shared" ref="CI4:CI67" si="25">LARGE($BZ4:$CG4,1)</f>
        <v>278</v>
      </c>
      <c r="CJ4">
        <f t="shared" ref="CJ4:CJ67" si="26">LARGE($BZ4:$CG4,2)</f>
        <v>274</v>
      </c>
      <c r="CK4">
        <f t="shared" ref="CK4:CK67" si="27">LARGE($BZ4:$CG4,3)</f>
        <v>274</v>
      </c>
      <c r="CL4">
        <f t="shared" ref="CL4:CL67" si="28">LARGE($BZ4:$CG4,4)</f>
        <v>170</v>
      </c>
      <c r="CN4" s="90">
        <f t="shared" ref="CN4:CN67" si="29">SUM(CI4:CL4)</f>
        <v>996</v>
      </c>
      <c r="CS4">
        <f t="shared" ref="CS4:CS67" si="30">U4</f>
        <v>170</v>
      </c>
      <c r="CT4">
        <f t="shared" ref="CT4:CT67" si="31">Q4</f>
        <v>139</v>
      </c>
      <c r="CU4">
        <f t="shared" ref="CU4:CU67" si="32">S4</f>
        <v>0</v>
      </c>
      <c r="CW4">
        <f t="shared" ref="CW4:CW67" si="33">LARGE($CS4:$CU4,1)</f>
        <v>170</v>
      </c>
      <c r="CX4">
        <f t="shared" ref="CX4:CX67" si="34">LARGE($CS4:$CU4,2)</f>
        <v>139</v>
      </c>
      <c r="CZ4">
        <f t="shared" ref="CZ4:CZ67" si="35">SUM(CW4:CX4)</f>
        <v>309</v>
      </c>
    </row>
    <row r="5" spans="1:104" ht="13.2" customHeight="1">
      <c r="A5" s="79">
        <v>100074505</v>
      </c>
      <c r="B5">
        <f t="shared" si="0"/>
        <v>902</v>
      </c>
      <c r="C5">
        <f t="shared" si="1"/>
        <v>384</v>
      </c>
      <c r="D5" s="37" t="str">
        <f>IF(I5&lt;=0,"",IF(I5=I3,D4,ROW()-3&amp;IF(I5=I6,"T","")))</f>
        <v>2</v>
      </c>
      <c r="E5" s="45" t="str">
        <f>IF(AND(ISNUMBER(G5),G5&gt;=U13Cutoff),"#"," ")</f>
        <v xml:space="preserve"> </v>
      </c>
      <c r="F5" t="s">
        <v>34</v>
      </c>
      <c r="G5" s="80">
        <v>1996</v>
      </c>
      <c r="H5" s="81" t="s">
        <v>644</v>
      </c>
      <c r="I5" s="82">
        <f t="shared" si="2"/>
        <v>902</v>
      </c>
      <c r="J5" s="91">
        <f t="shared" si="3"/>
        <v>384</v>
      </c>
      <c r="K5" s="84">
        <f t="shared" si="4"/>
        <v>278</v>
      </c>
      <c r="L5" s="84">
        <f t="shared" si="4"/>
        <v>213</v>
      </c>
      <c r="M5" s="84">
        <f t="shared" si="4"/>
        <v>211</v>
      </c>
      <c r="N5" s="84">
        <f t="shared" si="4"/>
        <v>200</v>
      </c>
      <c r="O5" s="85" t="str">
        <f t="shared" si="5"/>
        <v>Horowitz, Jennifer</v>
      </c>
      <c r="P5" s="86">
        <f>IF(ISNA(VLOOKUP(A5,[2]WEY14!$E$1:$G$65536,2,FALSE)),"np",(VLOOKUP(A5,[2]WEY14!$E$1:$G$65536,2,FALSE)))</f>
        <v>2</v>
      </c>
      <c r="Q5" s="87">
        <f>IF(P5&gt;[2]WEY14!$F$1,0,(VLOOKUP(P5,'[1]Point Tables'!$A$4:$I$263,[2]WEY14!$F$2,FALSE)))</f>
        <v>184</v>
      </c>
      <c r="R5" s="88">
        <f>IF(ISNA(VLOOKUP($A5,[2]WEY14!$P$1:$R$65536,2,FALSE)),"np",(VLOOKUP($A5,[2]WEY14!$P$1:$R$65536,2,FALSE)))</f>
        <v>2</v>
      </c>
      <c r="S5" s="87">
        <f>IF(R5&gt;[2]WEY14!$Q$1,0,(VLOOKUP(R5,'[1]Point Tables'!$A$4:$I$263,[2]WEY14!$Q$2,FALSE)))</f>
        <v>184</v>
      </c>
      <c r="T5" s="88">
        <f>IF(ISNA(VLOOKUP($A5,[2]WEY14!$AA$1:$AC$65536,2,FALSE)),"np",(VLOOKUP($A5,[2]WEY14!$AA$1:$AC$65536,2,FALSE)))</f>
        <v>1</v>
      </c>
      <c r="U5" s="87">
        <f>IF(T5&gt;[2]WEY14!$AB$1,0,(VLOOKUP(T5,'[1]Point Tables'!$A$4:$I$263,[2]WEY14!$AB$2,FALSE)))</f>
        <v>200</v>
      </c>
      <c r="V5" s="89" t="str">
        <f t="shared" si="6"/>
        <v>Horowitz, Jennifer</v>
      </c>
      <c r="W5" s="88">
        <f>IF(ISNA(VLOOKUP(A5,'[2]WE SJC'!$CS$1:$CT$65536,2,FALSE)),"np",(VLOOKUP(A5,'[2]WE SJC'!$CS$1:$CT$65536,2,FALSE)))</f>
        <v>36</v>
      </c>
      <c r="X5" s="87">
        <f>IF(W5&gt;'[2]WE SJC'!$CT$1,0,(VLOOKUP(W5,'[1]Point Tables'!$A$4:$I$263,'[2]WE SJC'!$CT$2,FALSE)))</f>
        <v>0</v>
      </c>
      <c r="Y5" s="88">
        <f>IF(ISNA(VLOOKUP(A5,'[2]WE SJC'!$DD$1:$DE$65536,2,FALSE)),"np",(VLOOKUP(A5,'[2]WE SJC'!$DD$1:$DE$65536,2,FALSE)))</f>
        <v>10</v>
      </c>
      <c r="Z5" s="87">
        <f>IF(Y5&gt;'[2]WE SJC'!$DE$1,0,(VLOOKUP(Y5,'[1]Point Tables'!$A$4:$I$263,'[2]WE SJC'!$DE$2,FALSE)))</f>
        <v>213</v>
      </c>
      <c r="AA5" s="88">
        <f>IF(ISNA(VLOOKUP($A5,'[2]WE SJC'!$DO$1:$DP$65536,2,FALSE)),"np",(VLOOKUP($A5,'[2]WE SJC'!$DO$1:$DP$65536,2,FALSE)))</f>
        <v>12</v>
      </c>
      <c r="AB5" s="87">
        <f>IF(AA5&gt;'[2]WE SJC'!$DP$1,0,(VLOOKUP(AA5,'[1]Point Tables'!$A$4:$I$263,'[2]WE SJC'!$DP$2,FALSE)))</f>
        <v>211</v>
      </c>
      <c r="AC5" s="88">
        <f>IF(ISNA(VLOOKUP($A5,'[2]WE SJC'!$DZ$1:$EA$65536,2,FALSE)),"np",(VLOOKUP($A5,'[2]WE SJC'!$DZ$1:$EA$65536,2,FALSE)))</f>
        <v>6</v>
      </c>
      <c r="AD5" s="87">
        <f>IF(AC5&gt;'[2]WE SJC'!$EA$1,0,(VLOOKUP(AC5,'[1]Point Tables'!$A$4:$I$263,'[2]WE SJC'!$EA$2,FALSE)))</f>
        <v>278</v>
      </c>
      <c r="AE5" s="89" t="str">
        <f t="shared" si="7"/>
        <v>Horowitz, Jennifer</v>
      </c>
      <c r="AF5" s="88">
        <f>IF(ISNA(VLOOKUP($A5,[2]WEY14!$AL$1:$AN$65536,2,FALSE)),"np",(VLOOKUP($A5,[2]WEY14!$AL$1:$AN$65536,2,FALSE)))</f>
        <v>5</v>
      </c>
      <c r="AG5" s="87">
        <f>IF(AF5&gt;[2]WEY14!$AN$1,0,(VLOOKUP(AF5,'[1]Point Tables'!$A$4:$I$263,[2]WEY14!$AN$2,FALSE)))</f>
        <v>140</v>
      </c>
      <c r="AH5" s="88">
        <f>IF(ISNA(VLOOKUP($A5,[2]WEY14!$AW$1:$AY$65536,2,FALSE)),"np",(VLOOKUP($A5,[2]WEY14!$AW$1:$AY$65536,2,FALSE)))</f>
        <v>1</v>
      </c>
      <c r="AI5" s="87">
        <f>IF(AH5&gt;[2]WEY14!$AY$1,0,(VLOOKUP(AH5,'[1]Point Tables'!$A$4:$I$263,[2]WEY14!$AY$2,FALSE)))</f>
        <v>200</v>
      </c>
      <c r="AJ5" s="88" t="str">
        <f>IF(ISNA(VLOOKUP($A5,[2]WEY14!$BH$1:$BJ$65536,2,FALSE)),"np",(VLOOKUP($A5,[2]WEY14!$BH$1:$BJ$65536,2,FALSE)))</f>
        <v>np</v>
      </c>
      <c r="AK5" s="87">
        <f>IF(AJ5&gt;[2]WEY14!$BJ$1,0,(VLOOKUP(AJ5,'[1]Point Tables'!$A$4:$I$263,[2]WEY14!$BJ$2,FALSE)))</f>
        <v>0</v>
      </c>
      <c r="AL5" s="88" t="str">
        <f>IF(ISNA(VLOOKUP($A5,[2]WEY14!$BS$1:$BT$65536,2,FALSE)),"np",(VLOOKUP($A5,[2]WEY14!$BS$1:$BT$65536,2,FALSE)))</f>
        <v>np</v>
      </c>
      <c r="AM5" s="87">
        <f>IF(AL5&gt;[2]WEY14!$BU$1,0,(VLOOKUP(AL5,'[1]Point Tables'!$A$4:$I$263,[2]WEY14!$BU$2,FALSE)))</f>
        <v>0</v>
      </c>
      <c r="AN5" s="88" t="str">
        <f>IF(ISNA(VLOOKUP($A5,[2]WEY14!$CD$1:$CE$65536,2,FALSE)),"np",(VLOOKUP($A5,[2]WEY14!$CD$1:$CE$65536,2,FALSE)))</f>
        <v>np</v>
      </c>
      <c r="AO5" s="87">
        <f>IF(AN5&gt;[2]WEY14!$CF$1,0,(VLOOKUP(AN5,'[1]Point Tables'!$A$4:$I$263,[2]WEY14!$CF$2,FALSE)))</f>
        <v>0</v>
      </c>
      <c r="AP5" s="88" t="str">
        <f>IF(ISNA(VLOOKUP($A5,[2]WEY14!$CO$1:$CP$65536,2,FALSE)),"np",(VLOOKUP($A5,[2]WEY14!$CO$1:$CP$65536,2,FALSE)))</f>
        <v>np</v>
      </c>
      <c r="AQ5" s="87">
        <f>IF(AP5&gt;[2]WEY14!$CQ$1,0,(VLOOKUP(AP5,'[1]Point Tables'!$A$4:$I$263,[2]WEY14!$CQ$2,FALSE)))</f>
        <v>0</v>
      </c>
      <c r="AR5" s="88" t="str">
        <f>IF(ISNA(VLOOKUP($A5,[2]WEY14!$CZ$1:$DA$65536,2,FALSE)),"np",(VLOOKUP($A5,[2]WEY14!$CZ$1:$DA$65536,2,FALSE)))</f>
        <v>np</v>
      </c>
      <c r="AS5" s="87">
        <f>IF(AR5&gt;[2]WEY14!$DB$1,0,(VLOOKUP(AR5,'[1]Point Tables'!$A$4:$I$263,[2]WEY14!$DB$2,FALSE)))</f>
        <v>0</v>
      </c>
      <c r="AT5" s="88" t="str">
        <f>IF(ISNA(VLOOKUP($A5,[2]WEY14!$DK$1:$DL$65536,2,FALSE)),"np",(VLOOKUP($A5,[2]WEY14!$DK$1:$DL$65536,2,FALSE)))</f>
        <v>np</v>
      </c>
      <c r="AU5" s="87">
        <f>IF(AT5&gt;[2]WEY14!$DM$1,0,(VLOOKUP(AT5,'[1]Point Tables'!$A$4:$I$263,[2]WEY14!$DM$2,FALSE)))</f>
        <v>0</v>
      </c>
      <c r="AV5" s="88" t="str">
        <f>IF(ISNA(VLOOKUP($A5,[2]WEY14!$DV$1:$DW$65536,2,FALSE)),"np",(VLOOKUP($A5,[2]WEY14!$DV$1:$DW$65536,2,FALSE)))</f>
        <v>np</v>
      </c>
      <c r="AW5" s="87">
        <f>IF(AV5&gt;[2]WEY14!$DX$1,0,(VLOOKUP(AV5,'[1]Point Tables'!$A$4:$I$263,[2]WEY14!$DX$2,FALSE)))</f>
        <v>0</v>
      </c>
      <c r="BQ5">
        <f t="shared" si="8"/>
        <v>140</v>
      </c>
      <c r="BR5">
        <f t="shared" si="9"/>
        <v>200</v>
      </c>
      <c r="BS5">
        <f t="shared" si="10"/>
        <v>0</v>
      </c>
      <c r="BT5">
        <f t="shared" si="11"/>
        <v>0</v>
      </c>
      <c r="BU5">
        <f t="shared" si="12"/>
        <v>0</v>
      </c>
      <c r="BV5">
        <f t="shared" si="13"/>
        <v>0</v>
      </c>
      <c r="BW5">
        <f t="shared" si="14"/>
        <v>0</v>
      </c>
      <c r="BX5">
        <f t="shared" si="15"/>
        <v>0</v>
      </c>
      <c r="BY5">
        <f t="shared" si="16"/>
        <v>0</v>
      </c>
      <c r="BZ5">
        <f t="shared" si="17"/>
        <v>200</v>
      </c>
      <c r="CA5">
        <f t="shared" si="18"/>
        <v>200</v>
      </c>
      <c r="CB5">
        <f t="shared" si="19"/>
        <v>184</v>
      </c>
      <c r="CC5">
        <f t="shared" si="20"/>
        <v>184</v>
      </c>
      <c r="CD5">
        <f t="shared" si="21"/>
        <v>0</v>
      </c>
      <c r="CE5">
        <f t="shared" si="22"/>
        <v>213</v>
      </c>
      <c r="CF5">
        <f t="shared" si="23"/>
        <v>211</v>
      </c>
      <c r="CG5">
        <f t="shared" si="24"/>
        <v>278</v>
      </c>
      <c r="CI5">
        <f t="shared" si="25"/>
        <v>278</v>
      </c>
      <c r="CJ5">
        <f t="shared" si="26"/>
        <v>213</v>
      </c>
      <c r="CK5">
        <f t="shared" si="27"/>
        <v>211</v>
      </c>
      <c r="CL5">
        <f t="shared" si="28"/>
        <v>200</v>
      </c>
      <c r="CN5" s="90">
        <f t="shared" si="29"/>
        <v>902</v>
      </c>
      <c r="CS5">
        <f t="shared" si="30"/>
        <v>200</v>
      </c>
      <c r="CT5">
        <f t="shared" si="31"/>
        <v>184</v>
      </c>
      <c r="CU5">
        <f t="shared" si="32"/>
        <v>184</v>
      </c>
      <c r="CW5">
        <f t="shared" si="33"/>
        <v>200</v>
      </c>
      <c r="CX5">
        <f t="shared" si="34"/>
        <v>184</v>
      </c>
      <c r="CZ5">
        <f t="shared" si="35"/>
        <v>384</v>
      </c>
    </row>
    <row r="6" spans="1:104" ht="13.2" customHeight="1">
      <c r="A6" s="7">
        <v>100084556</v>
      </c>
      <c r="B6">
        <f t="shared" si="0"/>
        <v>846</v>
      </c>
      <c r="C6">
        <f t="shared" si="1"/>
        <v>274</v>
      </c>
      <c r="D6" s="37" t="str">
        <f t="shared" ref="D6:D46" si="36">IF(I6&lt;=0,"",IF(I6=I5,D5,ROW()-3&amp;IF(I6=I7,"T","")))</f>
        <v>3</v>
      </c>
      <c r="E6" s="45"/>
      <c r="F6" s="4" t="s">
        <v>32</v>
      </c>
      <c r="G6" s="92">
        <v>1997</v>
      </c>
      <c r="H6" s="81" t="s">
        <v>49</v>
      </c>
      <c r="I6" s="82">
        <f t="shared" si="2"/>
        <v>846</v>
      </c>
      <c r="J6" s="83">
        <f t="shared" si="3"/>
        <v>274</v>
      </c>
      <c r="K6" s="84">
        <f t="shared" si="4"/>
        <v>276</v>
      </c>
      <c r="L6" s="84">
        <f t="shared" si="4"/>
        <v>200</v>
      </c>
      <c r="M6" s="84">
        <f t="shared" si="4"/>
        <v>200</v>
      </c>
      <c r="N6" s="84">
        <f t="shared" si="4"/>
        <v>170</v>
      </c>
      <c r="O6" s="85" t="str">
        <f t="shared" si="5"/>
        <v>Antekeier, Madeline</v>
      </c>
      <c r="P6" s="86">
        <f>IF(ISNA(VLOOKUP(A6,[2]WEY14!$E$1:$G$65536,2,FALSE)),"np",(VLOOKUP(A6,[2]WEY14!$E$1:$G$65536,2,FALSE)))</f>
        <v>12</v>
      </c>
      <c r="Q6" s="87">
        <f>IF(P6&gt;[2]WEY14!$F$1,0,(VLOOKUP(P6,'[1]Point Tables'!$A$4:$I$263,[2]WEY14!$F$2,FALSE)))</f>
        <v>104</v>
      </c>
      <c r="R6" s="88">
        <f>IF(ISNA(VLOOKUP($A6,[2]WEY14!$P$1:$R$65536,2,FALSE)),"np",(VLOOKUP($A6,[2]WEY14!$P$1:$R$65536,2,FALSE)))</f>
        <v>3</v>
      </c>
      <c r="S6" s="87">
        <f>IF(R6&gt;[2]WEY14!$Q$1,0,(VLOOKUP(R6,'[1]Point Tables'!$A$4:$I$263,[2]WEY14!$Q$2,FALSE)))</f>
        <v>170</v>
      </c>
      <c r="T6" s="88">
        <f>IF(ISNA(VLOOKUP($A6,[2]WEY14!$AA$1:$AC$65536,2,FALSE)),"np",(VLOOKUP($A6,[2]WEY14!$AA$1:$AC$65536,2,FALSE)))</f>
        <v>17</v>
      </c>
      <c r="U6" s="87">
        <f>IF(T6&gt;[2]WEY14!$AB$1,0,(VLOOKUP(T6,'[1]Point Tables'!$A$4:$I$263,[2]WEY14!$AB$2,FALSE)))</f>
        <v>70</v>
      </c>
      <c r="V6" s="89" t="str">
        <f t="shared" si="6"/>
        <v>Antekeier, Madeline</v>
      </c>
      <c r="W6" s="88">
        <f>IF(ISNA(VLOOKUP(A6,'[2]WE SJC'!$CS$1:$CT$65536,2,FALSE)),"np",(VLOOKUP(A6,'[2]WE SJC'!$CS$1:$CT$65536,2,FALSE)))</f>
        <v>7</v>
      </c>
      <c r="X6" s="87">
        <f>IF(W6&gt;'[2]WE SJC'!$CT$1,0,(VLOOKUP(W6,'[1]Point Tables'!$A$4:$I$263,'[2]WE SJC'!$CT$2,FALSE)))</f>
        <v>276</v>
      </c>
      <c r="Y6" s="88">
        <f>IF(ISNA(VLOOKUP(A6,'[2]WE SJC'!$DD$1:$DE$65536,2,FALSE)),"np",(VLOOKUP(A6,'[2]WE SJC'!$DD$1:$DE$65536,2,FALSE)))</f>
        <v>89</v>
      </c>
      <c r="Z6" s="87">
        <f>IF(Y6&gt;'[2]WE SJC'!$DE$1,0,(VLOOKUP(Y6,'[1]Point Tables'!$A$4:$I$263,'[2]WE SJC'!$DE$2,FALSE)))</f>
        <v>0</v>
      </c>
      <c r="AA6" s="88">
        <f>IF(ISNA(VLOOKUP($A6,'[2]WE SJC'!$DO$1:$DP$65536,2,FALSE)),"np",(VLOOKUP($A6,'[2]WE SJC'!$DO$1:$DP$65536,2,FALSE)))</f>
        <v>16</v>
      </c>
      <c r="AB6" s="87">
        <f>IF(AA6&gt;'[2]WE SJC'!$DP$1,0,(VLOOKUP(AA6,'[1]Point Tables'!$A$4:$I$263,'[2]WE SJC'!$DP$2,FALSE)))</f>
        <v>200</v>
      </c>
      <c r="AC6" s="88">
        <f>IF(ISNA(VLOOKUP($A6,'[2]WE SJC'!$DZ$1:$EA$65536,2,FALSE)),"np",(VLOOKUP($A6,'[2]WE SJC'!$DZ$1:$EA$65536,2,FALSE)))</f>
        <v>43</v>
      </c>
      <c r="AD6" s="87">
        <f>IF(AC6&gt;'[2]WE SJC'!$EA$1,0,(VLOOKUP(AC6,'[1]Point Tables'!$A$4:$I$263,'[2]WE SJC'!$EA$2,FALSE)))</f>
        <v>0</v>
      </c>
      <c r="AE6" s="89" t="str">
        <f t="shared" si="7"/>
        <v>Antekeier, Madeline</v>
      </c>
      <c r="AF6" s="88">
        <f>IF(ISNA(VLOOKUP($A6,[2]WEY14!$AL$1:$AN$65536,2,FALSE)),"np",(VLOOKUP($A6,[2]WEY14!$AL$1:$AN$65536,2,FALSE)))</f>
        <v>1</v>
      </c>
      <c r="AG6" s="87">
        <f>IF(AF6&gt;[2]WEY14!$AN$1,0,(VLOOKUP(AF6,'[1]Point Tables'!$A$4:$I$263,[2]WEY14!$AN$2,FALSE)))</f>
        <v>200</v>
      </c>
      <c r="AH6" s="88">
        <f>IF(ISNA(VLOOKUP($A6,[2]WEY14!$AW$1:$AY$65536,2,FALSE)),"np",(VLOOKUP($A6,[2]WEY14!$AW$1:$AY$65536,2,FALSE)))</f>
        <v>2</v>
      </c>
      <c r="AI6" s="87">
        <f>IF(AH6&gt;[2]WEY14!$AY$1,0,(VLOOKUP(AH6,'[1]Point Tables'!$A$4:$I$263,[2]WEY14!$AY$2,FALSE)))</f>
        <v>184</v>
      </c>
      <c r="AJ6" s="88" t="str">
        <f>IF(ISNA(VLOOKUP($A6,[2]WEY14!$BH$1:$BJ$65536,2,FALSE)),"np",(VLOOKUP($A6,[2]WEY14!$BH$1:$BJ$65536,2,FALSE)))</f>
        <v>np</v>
      </c>
      <c r="AK6" s="87">
        <f>IF(AJ6&gt;[2]WEY14!$BJ$1,0,(VLOOKUP(AJ6,'[1]Point Tables'!$A$4:$I$263,[2]WEY14!$BJ$2,FALSE)))</f>
        <v>0</v>
      </c>
      <c r="AL6" s="88" t="str">
        <f>IF(ISNA(VLOOKUP($A6,[2]WEY14!$BS$1:$BT$65536,2,FALSE)),"np",(VLOOKUP($A6,[2]WEY14!$BS$1:$BT$65536,2,FALSE)))</f>
        <v>np</v>
      </c>
      <c r="AM6" s="87">
        <f>IF(AL6&gt;[2]WEY14!$BU$1,0,(VLOOKUP(AL6,'[1]Point Tables'!$A$4:$I$263,[2]WEY14!$BU$2,FALSE)))</f>
        <v>0</v>
      </c>
      <c r="AN6" s="88">
        <f>IF(ISNA(VLOOKUP($A6,[2]WEY14!$CD$1:$CE$65536,2,FALSE)),"np",(VLOOKUP($A6,[2]WEY14!$CD$1:$CE$65536,2,FALSE)))</f>
        <v>2</v>
      </c>
      <c r="AO6" s="87">
        <f>IF(AN6&gt;[2]WEY14!$CF$1,0,(VLOOKUP(AN6,'[1]Point Tables'!$A$4:$I$263,[2]WEY14!$CF$2,FALSE)))</f>
        <v>184</v>
      </c>
      <c r="AP6" s="88" t="str">
        <f>IF(ISNA(VLOOKUP($A6,[2]WEY14!$CO$1:$CP$65536,2,FALSE)),"np",(VLOOKUP($A6,[2]WEY14!$CO$1:$CP$65536,2,FALSE)))</f>
        <v>np</v>
      </c>
      <c r="AQ6" s="87">
        <f>IF(AP6&gt;[2]WEY14!$CQ$1,0,(VLOOKUP(AP6,'[1]Point Tables'!$A$4:$I$263,[2]WEY14!$CQ$2,FALSE)))</f>
        <v>0</v>
      </c>
      <c r="AR6" s="88" t="str">
        <f>IF(ISNA(VLOOKUP($A6,[2]WEY14!$CZ$1:$DA$65536,2,FALSE)),"np",(VLOOKUP($A6,[2]WEY14!$CZ$1:$DA$65536,2,FALSE)))</f>
        <v>np</v>
      </c>
      <c r="AS6" s="87">
        <f>IF(AR6&gt;[2]WEY14!$DB$1,0,(VLOOKUP(AR6,'[1]Point Tables'!$A$4:$I$263,[2]WEY14!$DB$2,FALSE)))</f>
        <v>0</v>
      </c>
      <c r="AT6" s="88" t="str">
        <f>IF(ISNA(VLOOKUP($A6,[2]WEY14!$DK$1:$DL$65536,2,FALSE)),"np",(VLOOKUP($A6,[2]WEY14!$DK$1:$DL$65536,2,FALSE)))</f>
        <v>np</v>
      </c>
      <c r="AU6" s="87">
        <f>IF(AT6&gt;[2]WEY14!$DM$1,0,(VLOOKUP(AT6,'[1]Point Tables'!$A$4:$I$263,[2]WEY14!$DM$2,FALSE)))</f>
        <v>0</v>
      </c>
      <c r="AV6" s="88">
        <f>IF(ISNA(VLOOKUP($A6,[2]WEY14!$DV$1:$DW$65536,2,FALSE)),"np",(VLOOKUP($A6,[2]WEY14!$DV$1:$DW$65536,2,FALSE)))</f>
        <v>2</v>
      </c>
      <c r="AW6" s="87">
        <f>IF(AV6&gt;[2]WEY14!$DX$1,0,(VLOOKUP(AV6,'[1]Point Tables'!$A$4:$I$263,[2]WEY14!$DX$2,FALSE)))</f>
        <v>184</v>
      </c>
      <c r="BQ6">
        <f t="shared" si="8"/>
        <v>200</v>
      </c>
      <c r="BR6">
        <f t="shared" si="9"/>
        <v>184</v>
      </c>
      <c r="BS6">
        <f t="shared" si="10"/>
        <v>0</v>
      </c>
      <c r="BT6">
        <f t="shared" si="11"/>
        <v>0</v>
      </c>
      <c r="BU6">
        <f t="shared" si="12"/>
        <v>184</v>
      </c>
      <c r="BV6">
        <f t="shared" si="13"/>
        <v>0</v>
      </c>
      <c r="BW6">
        <f t="shared" si="14"/>
        <v>0</v>
      </c>
      <c r="BX6">
        <f t="shared" si="15"/>
        <v>0</v>
      </c>
      <c r="BY6">
        <f t="shared" si="16"/>
        <v>184</v>
      </c>
      <c r="BZ6">
        <f t="shared" si="17"/>
        <v>200</v>
      </c>
      <c r="CA6">
        <f t="shared" si="18"/>
        <v>70</v>
      </c>
      <c r="CB6">
        <f t="shared" si="19"/>
        <v>104</v>
      </c>
      <c r="CC6">
        <f t="shared" si="20"/>
        <v>170</v>
      </c>
      <c r="CD6">
        <f t="shared" si="21"/>
        <v>276</v>
      </c>
      <c r="CE6">
        <f t="shared" si="22"/>
        <v>0</v>
      </c>
      <c r="CF6">
        <f t="shared" si="23"/>
        <v>200</v>
      </c>
      <c r="CG6">
        <f t="shared" si="24"/>
        <v>0</v>
      </c>
      <c r="CI6">
        <f t="shared" si="25"/>
        <v>276</v>
      </c>
      <c r="CJ6">
        <f t="shared" si="26"/>
        <v>200</v>
      </c>
      <c r="CK6">
        <f t="shared" si="27"/>
        <v>200</v>
      </c>
      <c r="CL6">
        <f t="shared" si="28"/>
        <v>170</v>
      </c>
      <c r="CN6" s="90">
        <f t="shared" si="29"/>
        <v>846</v>
      </c>
      <c r="CS6">
        <f t="shared" si="30"/>
        <v>70</v>
      </c>
      <c r="CT6">
        <f t="shared" si="31"/>
        <v>104</v>
      </c>
      <c r="CU6">
        <f t="shared" si="32"/>
        <v>170</v>
      </c>
      <c r="CW6">
        <f t="shared" si="33"/>
        <v>170</v>
      </c>
      <c r="CX6">
        <f t="shared" si="34"/>
        <v>104</v>
      </c>
      <c r="CZ6">
        <f t="shared" si="35"/>
        <v>274</v>
      </c>
    </row>
    <row r="7" spans="1:104" ht="13.2" customHeight="1">
      <c r="A7" s="79">
        <v>100024801</v>
      </c>
      <c r="B7">
        <f t="shared" si="0"/>
        <v>782</v>
      </c>
      <c r="C7">
        <f t="shared" si="1"/>
        <v>0</v>
      </c>
      <c r="D7" s="37" t="str">
        <f t="shared" si="36"/>
        <v>4</v>
      </c>
      <c r="E7" s="45" t="str">
        <f>IF(AND(ISNUMBER(G7),G7&gt;=U13Cutoff),"#"," ")</f>
        <v xml:space="preserve"> </v>
      </c>
      <c r="F7" t="s">
        <v>645</v>
      </c>
      <c r="G7" s="93">
        <v>1996</v>
      </c>
      <c r="H7" s="81" t="s">
        <v>646</v>
      </c>
      <c r="I7" s="82">
        <f t="shared" si="2"/>
        <v>782</v>
      </c>
      <c r="J7" s="83">
        <f t="shared" si="3"/>
        <v>0</v>
      </c>
      <c r="K7" s="84">
        <f t="shared" si="4"/>
        <v>368</v>
      </c>
      <c r="L7" s="84">
        <f t="shared" si="4"/>
        <v>212</v>
      </c>
      <c r="M7" s="84">
        <f t="shared" si="4"/>
        <v>202</v>
      </c>
      <c r="N7" s="84">
        <f t="shared" si="4"/>
        <v>0</v>
      </c>
      <c r="O7" s="85" t="str">
        <f t="shared" si="5"/>
        <v>Sirico, Amanda E</v>
      </c>
      <c r="P7" s="86" t="str">
        <f>IF(ISNA(VLOOKUP(A7,[2]WEY14!$E$1:$G$65536,2,FALSE)),"np",(VLOOKUP(A7,[2]WEY14!$E$1:$G$65536,2,FALSE)))</f>
        <v>np</v>
      </c>
      <c r="Q7" s="87">
        <f>IF(P7&gt;[2]WEY14!$F$1,0,(VLOOKUP(P7,'[1]Point Tables'!$A$4:$I$263,[2]WEY14!$F$2,FALSE)))</f>
        <v>0</v>
      </c>
      <c r="R7" s="88" t="str">
        <f>IF(ISNA(VLOOKUP($A7,[2]WEY14!$P$1:$R$65536,2,FALSE)),"np",(VLOOKUP($A7,[2]WEY14!$P$1:$R$65536,2,FALSE)))</f>
        <v>np</v>
      </c>
      <c r="S7" s="87">
        <f>IF(R7&gt;[2]WEY14!$Q$1,0,(VLOOKUP(R7,'[1]Point Tables'!$A$4:$I$263,[2]WEY14!$Q$2,FALSE)))</f>
        <v>0</v>
      </c>
      <c r="T7" s="88" t="str">
        <f>IF(ISNA(VLOOKUP($A7,[2]WEY14!$AA$1:$AC$65536,2,FALSE)),"np",(VLOOKUP($A7,[2]WEY14!$AA$1:$AC$65536,2,FALSE)))</f>
        <v>np</v>
      </c>
      <c r="U7" s="87">
        <f>IF(T7&gt;[2]WEY14!$AB$1,0,(VLOOKUP(T7,'[1]Point Tables'!$A$4:$I$263,[2]WEY14!$AB$2,FALSE)))</f>
        <v>0</v>
      </c>
      <c r="V7" s="89" t="str">
        <f t="shared" si="6"/>
        <v>Sirico, Amanda E</v>
      </c>
      <c r="W7" s="88">
        <f>IF(ISNA(VLOOKUP(A7,'[2]WE SJC'!$CS$1:$CT$65536,2,FALSE)),"np",(VLOOKUP(A7,'[2]WE SJC'!$CS$1:$CT$65536,2,FALSE)))</f>
        <v>10</v>
      </c>
      <c r="X7" s="87">
        <f>IF(W7&gt;'[2]WE SJC'!$CT$1,0,(VLOOKUP(W7,'[1]Point Tables'!$A$4:$I$263,'[2]WE SJC'!$CT$2,FALSE)))</f>
        <v>212</v>
      </c>
      <c r="Y7" s="88">
        <f>IF(ISNA(VLOOKUP(A7,'[2]WE SJC'!$DD$1:$DE$65536,2,FALSE)),"np",(VLOOKUP(A7,'[2]WE SJC'!$DD$1:$DE$65536,2,FALSE)))</f>
        <v>2</v>
      </c>
      <c r="Z7" s="87">
        <f>IF(Y7&gt;'[2]WE SJC'!$DE$1,0,(VLOOKUP(Y7,'[1]Point Tables'!$A$4:$I$263,'[2]WE SJC'!$DE$2,FALSE)))</f>
        <v>368</v>
      </c>
      <c r="AA7" s="88">
        <f>IF(ISNA(VLOOKUP($A7,'[2]WE SJC'!$DO$1:$DP$65536,2,FALSE)),"np",(VLOOKUP($A7,'[2]WE SJC'!$DO$1:$DP$65536,2,FALSE)))</f>
        <v>35.5</v>
      </c>
      <c r="AB7" s="87">
        <f>IF(AA7&gt;'[2]WE SJC'!$DP$1,0,(VLOOKUP(AA7,'[1]Point Tables'!$A$4:$I$263,'[2]WE SJC'!$DP$2,FALSE)))</f>
        <v>0</v>
      </c>
      <c r="AC7" s="88">
        <f>IF(ISNA(VLOOKUP($A7,'[2]WE SJC'!$DZ$1:$EA$65536,2,FALSE)),"np",(VLOOKUP($A7,'[2]WE SJC'!$DZ$1:$EA$65536,2,FALSE)))</f>
        <v>15</v>
      </c>
      <c r="AD7" s="87">
        <f>IF(AC7&gt;'[2]WE SJC'!$EA$1,0,(VLOOKUP(AC7,'[1]Point Tables'!$A$4:$I$263,'[2]WE SJC'!$EA$2,FALSE)))</f>
        <v>202</v>
      </c>
      <c r="AE7" s="89" t="str">
        <f t="shared" si="7"/>
        <v>Sirico, Amanda E</v>
      </c>
      <c r="AF7" s="88" t="str">
        <f>IF(ISNA(VLOOKUP($A7,[2]WEY14!$AL$1:$AN$65536,2,FALSE)),"np",(VLOOKUP($A7,[2]WEY14!$AL$1:$AN$65536,2,FALSE)))</f>
        <v>np</v>
      </c>
      <c r="AG7" s="87">
        <f>IF(AF7&gt;[2]WEY14!$AN$1,0,(VLOOKUP(AF7,'[1]Point Tables'!$A$4:$I$263,[2]WEY14!$AN$2,FALSE)))</f>
        <v>0</v>
      </c>
      <c r="AH7" s="88" t="str">
        <f>IF(ISNA(VLOOKUP($A7,[2]WEY14!$AW$1:$AY$65536,2,FALSE)),"np",(VLOOKUP($A7,[2]WEY14!$AW$1:$AY$65536,2,FALSE)))</f>
        <v>np</v>
      </c>
      <c r="AI7" s="87">
        <f>IF(AH7&gt;[2]WEY14!$AY$1,0,(VLOOKUP(AH7,'[1]Point Tables'!$A$4:$I$263,[2]WEY14!$AY$2,FALSE)))</f>
        <v>0</v>
      </c>
      <c r="AJ7" s="88" t="str">
        <f>IF(ISNA(VLOOKUP($A7,[2]WEY14!$BH$1:$BJ$65536,2,FALSE)),"np",(VLOOKUP($A7,[2]WEY14!$BH$1:$BJ$65536,2,FALSE)))</f>
        <v>np</v>
      </c>
      <c r="AK7" s="87">
        <f>IF(AJ7&gt;[2]WEY14!$BJ$1,0,(VLOOKUP(AJ7,'[1]Point Tables'!$A$4:$I$263,[2]WEY14!$BJ$2,FALSE)))</f>
        <v>0</v>
      </c>
      <c r="AL7" s="88" t="str">
        <f>IF(ISNA(VLOOKUP($A7,[2]WEY14!$BS$1:$BT$65536,2,FALSE)),"np",(VLOOKUP($A7,[2]WEY14!$BS$1:$BT$65536,2,FALSE)))</f>
        <v>np</v>
      </c>
      <c r="AM7" s="87">
        <f>IF(AL7&gt;[2]WEY14!$BU$1,0,(VLOOKUP(AL7,'[1]Point Tables'!$A$4:$I$263,[2]WEY14!$BU$2,FALSE)))</f>
        <v>0</v>
      </c>
      <c r="AN7" s="88" t="str">
        <f>IF(ISNA(VLOOKUP($A7,[2]WEY14!$CD$1:$CE$65536,2,FALSE)),"np",(VLOOKUP($A7,[2]WEY14!$CD$1:$CE$65536,2,FALSE)))</f>
        <v>np</v>
      </c>
      <c r="AO7" s="87">
        <f>IF(AN7&gt;[2]WEY14!$CF$1,0,(VLOOKUP(AN7,'[1]Point Tables'!$A$4:$I$263,[2]WEY14!$CF$2,FALSE)))</f>
        <v>0</v>
      </c>
      <c r="AP7" s="88" t="str">
        <f>IF(ISNA(VLOOKUP($A7,[2]WEY14!$CO$1:$CP$65536,2,FALSE)),"np",(VLOOKUP($A7,[2]WEY14!$CO$1:$CP$65536,2,FALSE)))</f>
        <v>np</v>
      </c>
      <c r="AQ7" s="87">
        <f>IF(AP7&gt;[2]WEY14!$CQ$1,0,(VLOOKUP(AP7,'[1]Point Tables'!$A$4:$I$263,[2]WEY14!$CQ$2,FALSE)))</f>
        <v>0</v>
      </c>
      <c r="AR7" s="88" t="str">
        <f>IF(ISNA(VLOOKUP($A7,[2]WEY14!$CZ$1:$DA$65536,2,FALSE)),"np",(VLOOKUP($A7,[2]WEY14!$CZ$1:$DA$65536,2,FALSE)))</f>
        <v>np</v>
      </c>
      <c r="AS7" s="87">
        <f>IF(AR7&gt;[2]WEY14!$DB$1,0,(VLOOKUP(AR7,'[1]Point Tables'!$A$4:$I$263,[2]WEY14!$DB$2,FALSE)))</f>
        <v>0</v>
      </c>
      <c r="AT7" s="88" t="str">
        <f>IF(ISNA(VLOOKUP($A7,[2]WEY14!$DK$1:$DL$65536,2,FALSE)),"np",(VLOOKUP($A7,[2]WEY14!$DK$1:$DL$65536,2,FALSE)))</f>
        <v>np</v>
      </c>
      <c r="AU7" s="87">
        <f>IF(AT7&gt;[2]WEY14!$DM$1,0,(VLOOKUP(AT7,'[1]Point Tables'!$A$4:$I$263,[2]WEY14!$DM$2,FALSE)))</f>
        <v>0</v>
      </c>
      <c r="AV7" s="88" t="str">
        <f>IF(ISNA(VLOOKUP($A7,[2]WEY14!$DV$1:$DW$65536,2,FALSE)),"np",(VLOOKUP($A7,[2]WEY14!$DV$1:$DW$65536,2,FALSE)))</f>
        <v>np</v>
      </c>
      <c r="AW7" s="87">
        <f>IF(AV7&gt;[2]WEY14!$DX$1,0,(VLOOKUP(AV7,'[1]Point Tables'!$A$4:$I$263,[2]WEY14!$DX$2,FALSE)))</f>
        <v>0</v>
      </c>
      <c r="BQ7">
        <f t="shared" si="8"/>
        <v>0</v>
      </c>
      <c r="BR7">
        <f t="shared" si="9"/>
        <v>0</v>
      </c>
      <c r="BS7">
        <f t="shared" si="10"/>
        <v>0</v>
      </c>
      <c r="BT7">
        <f t="shared" si="11"/>
        <v>0</v>
      </c>
      <c r="BU7">
        <f t="shared" si="12"/>
        <v>0</v>
      </c>
      <c r="BV7">
        <f t="shared" si="13"/>
        <v>0</v>
      </c>
      <c r="BW7">
        <f t="shared" si="14"/>
        <v>0</v>
      </c>
      <c r="BX7">
        <f t="shared" si="15"/>
        <v>0</v>
      </c>
      <c r="BY7">
        <f t="shared" si="16"/>
        <v>0</v>
      </c>
      <c r="BZ7">
        <f t="shared" si="17"/>
        <v>0</v>
      </c>
      <c r="CA7">
        <f t="shared" si="18"/>
        <v>0</v>
      </c>
      <c r="CB7">
        <f t="shared" si="19"/>
        <v>0</v>
      </c>
      <c r="CC7">
        <f t="shared" si="20"/>
        <v>0</v>
      </c>
      <c r="CD7">
        <f t="shared" si="21"/>
        <v>212</v>
      </c>
      <c r="CE7">
        <f t="shared" si="22"/>
        <v>368</v>
      </c>
      <c r="CF7">
        <f t="shared" si="23"/>
        <v>0</v>
      </c>
      <c r="CG7">
        <f t="shared" si="24"/>
        <v>202</v>
      </c>
      <c r="CI7">
        <f t="shared" si="25"/>
        <v>368</v>
      </c>
      <c r="CJ7">
        <f t="shared" si="26"/>
        <v>212</v>
      </c>
      <c r="CK7">
        <f t="shared" si="27"/>
        <v>202</v>
      </c>
      <c r="CL7">
        <f t="shared" si="28"/>
        <v>0</v>
      </c>
      <c r="CN7" s="90">
        <f t="shared" si="29"/>
        <v>782</v>
      </c>
      <c r="CS7">
        <f t="shared" si="30"/>
        <v>0</v>
      </c>
      <c r="CT7">
        <f t="shared" si="31"/>
        <v>0</v>
      </c>
      <c r="CU7">
        <f t="shared" si="32"/>
        <v>0</v>
      </c>
      <c r="CW7">
        <f t="shared" si="33"/>
        <v>0</v>
      </c>
      <c r="CX7">
        <f t="shared" si="34"/>
        <v>0</v>
      </c>
      <c r="CZ7">
        <f t="shared" si="35"/>
        <v>0</v>
      </c>
    </row>
    <row r="8" spans="1:104" ht="13.2" customHeight="1">
      <c r="A8" s="79">
        <v>100094370</v>
      </c>
      <c r="B8">
        <f t="shared" si="0"/>
        <v>755</v>
      </c>
      <c r="C8">
        <f t="shared" si="1"/>
        <v>291</v>
      </c>
      <c r="D8" s="37" t="str">
        <f t="shared" si="36"/>
        <v>5</v>
      </c>
      <c r="E8" s="45" t="str">
        <f>IF(AND(ISNUMBER(G8),G8&gt;=U13Cutoff),"#"," ")</f>
        <v xml:space="preserve"> </v>
      </c>
      <c r="F8" t="s">
        <v>75</v>
      </c>
      <c r="G8" s="93">
        <v>1996</v>
      </c>
      <c r="H8" s="81" t="s">
        <v>644</v>
      </c>
      <c r="I8" s="82">
        <f t="shared" si="2"/>
        <v>755</v>
      </c>
      <c r="J8" s="83">
        <f t="shared" si="3"/>
        <v>291</v>
      </c>
      <c r="K8" s="84">
        <f t="shared" si="4"/>
        <v>201</v>
      </c>
      <c r="L8" s="84">
        <f t="shared" si="4"/>
        <v>200</v>
      </c>
      <c r="M8" s="84">
        <f t="shared" si="4"/>
        <v>184</v>
      </c>
      <c r="N8" s="84">
        <f t="shared" si="4"/>
        <v>170</v>
      </c>
      <c r="O8" s="85" t="str">
        <f t="shared" si="5"/>
        <v>Yun, Audrey</v>
      </c>
      <c r="P8" s="86">
        <f>IF(ISNA(VLOOKUP(A8,[2]WEY14!$E$1:$G$65536,2,FALSE)),"np",(VLOOKUP(A8,[2]WEY14!$E$1:$G$65536,2,FALSE)))</f>
        <v>9</v>
      </c>
      <c r="Q8" s="87">
        <f>IF(P8&gt;[2]WEY14!$F$1,0,(VLOOKUP(P8,'[1]Point Tables'!$A$4:$I$263,[2]WEY14!$F$2,FALSE)))</f>
        <v>107</v>
      </c>
      <c r="R8" s="88" t="str">
        <f>IF(ISNA(VLOOKUP($A8,[2]WEY14!$P$1:$R$65536,2,FALSE)),"np",(VLOOKUP($A8,[2]WEY14!$P$1:$R$65536,2,FALSE)))</f>
        <v>np</v>
      </c>
      <c r="S8" s="87">
        <f>IF(R8&gt;[2]WEY14!$Q$1,0,(VLOOKUP(R8,'[1]Point Tables'!$A$4:$I$263,[2]WEY14!$Q$2,FALSE)))</f>
        <v>0</v>
      </c>
      <c r="T8" s="88">
        <f>IF(ISNA(VLOOKUP($A8,[2]WEY14!$AA$1:$AC$65536,2,FALSE)),"np",(VLOOKUP($A8,[2]WEY14!$AA$1:$AC$65536,2,FALSE)))</f>
        <v>2</v>
      </c>
      <c r="U8" s="87">
        <f>IF(T8&gt;[2]WEY14!$AB$1,0,(VLOOKUP(T8,'[1]Point Tables'!$A$4:$I$263,[2]WEY14!$AB$2,FALSE)))</f>
        <v>184</v>
      </c>
      <c r="V8" s="89" t="str">
        <f t="shared" si="6"/>
        <v>Yun, Audrey</v>
      </c>
      <c r="W8" s="88">
        <f>IF(ISNA(VLOOKUP(A8,'[2]WE SJC'!$CS$1:$CT$65536,2,FALSE)),"np",(VLOOKUP(A8,'[2]WE SJC'!$CS$1:$CT$65536,2,FALSE)))</f>
        <v>16</v>
      </c>
      <c r="X8" s="87">
        <f>IF(W8&gt;'[2]WE SJC'!$CT$1,0,(VLOOKUP(W8,'[1]Point Tables'!$A$4:$I$263,'[2]WE SJC'!$CT$2,FALSE)))</f>
        <v>200</v>
      </c>
      <c r="Y8" s="88">
        <f>IF(ISNA(VLOOKUP(A8,'[2]WE SJC'!$DD$1:$DE$65536,2,FALSE)),"np",(VLOOKUP(A8,'[2]WE SJC'!$DD$1:$DE$65536,2,FALSE)))</f>
        <v>15</v>
      </c>
      <c r="Z8" s="87">
        <f>IF(Y8&gt;'[2]WE SJC'!$DE$1,0,(VLOOKUP(Y8,'[1]Point Tables'!$A$4:$I$263,'[2]WE SJC'!$DE$2,FALSE)))</f>
        <v>201</v>
      </c>
      <c r="AA8" s="88">
        <f>IF(ISNA(VLOOKUP($A8,'[2]WE SJC'!$DO$1:$DP$65536,2,FALSE)),"np",(VLOOKUP($A8,'[2]WE SJC'!$DO$1:$DP$65536,2,FALSE)))</f>
        <v>82</v>
      </c>
      <c r="AB8" s="87">
        <f>IF(AA8&gt;'[2]WE SJC'!$DP$1,0,(VLOOKUP(AA8,'[1]Point Tables'!$A$4:$I$263,'[2]WE SJC'!$DP$2,FALSE)))</f>
        <v>0</v>
      </c>
      <c r="AC8" s="88">
        <f>IF(ISNA(VLOOKUP($A8,'[2]WE SJC'!$DZ$1:$EA$65536,2,FALSE)),"np",(VLOOKUP($A8,'[2]WE SJC'!$DZ$1:$EA$65536,2,FALSE)))</f>
        <v>41</v>
      </c>
      <c r="AD8" s="87">
        <f>IF(AC8&gt;'[2]WE SJC'!$EA$1,0,(VLOOKUP(AC8,'[1]Point Tables'!$A$4:$I$263,'[2]WE SJC'!$EA$2,FALSE)))</f>
        <v>0</v>
      </c>
      <c r="AE8" s="89" t="str">
        <f t="shared" si="7"/>
        <v>Yun, Audrey</v>
      </c>
      <c r="AF8" s="88" t="str">
        <f>IF(ISNA(VLOOKUP($A8,[2]WEY14!$AL$1:$AN$65536,2,FALSE)),"np",(VLOOKUP($A8,[2]WEY14!$AL$1:$AN$65536,2,FALSE)))</f>
        <v>np</v>
      </c>
      <c r="AG8" s="87">
        <f>IF(AF8&gt;[2]WEY14!$AN$1,0,(VLOOKUP(AF8,'[1]Point Tables'!$A$4:$I$263,[2]WEY14!$AN$2,FALSE)))</f>
        <v>0</v>
      </c>
      <c r="AH8" s="88" t="str">
        <f>IF(ISNA(VLOOKUP($A8,[2]WEY14!$AW$1:$AY$65536,2,FALSE)),"np",(VLOOKUP($A8,[2]WEY14!$AW$1:$AY$65536,2,FALSE)))</f>
        <v>np</v>
      </c>
      <c r="AI8" s="87">
        <f>IF(AH8&gt;[2]WEY14!$AY$1,0,(VLOOKUP(AH8,'[1]Point Tables'!$A$4:$I$263,[2]WEY14!$AY$2,FALSE)))</f>
        <v>0</v>
      </c>
      <c r="AJ8" s="88" t="str">
        <f>IF(ISNA(VLOOKUP($A8,[2]WEY14!$BH$1:$BJ$65536,2,FALSE)),"np",(VLOOKUP($A8,[2]WEY14!$BH$1:$BJ$65536,2,FALSE)))</f>
        <v>np</v>
      </c>
      <c r="AK8" s="87">
        <f>IF(AJ8&gt;[2]WEY14!$BJ$1,0,(VLOOKUP(AJ8,'[1]Point Tables'!$A$4:$I$263,[2]WEY14!$BJ$2,FALSE)))</f>
        <v>0</v>
      </c>
      <c r="AL8" s="88" t="str">
        <f>IF(ISNA(VLOOKUP($A8,[2]WEY14!$BS$1:$BT$65536,2,FALSE)),"np",(VLOOKUP($A8,[2]WEY14!$BS$1:$BT$65536,2,FALSE)))</f>
        <v>np</v>
      </c>
      <c r="AM8" s="87">
        <f>IF(AL8&gt;[2]WEY14!$BU$1,0,(VLOOKUP(AL8,'[1]Point Tables'!$A$4:$I$263,[2]WEY14!$BU$2,FALSE)))</f>
        <v>0</v>
      </c>
      <c r="AN8" s="88" t="str">
        <f>IF(ISNA(VLOOKUP($A8,[2]WEY14!$CD$1:$CE$65536,2,FALSE)),"np",(VLOOKUP($A8,[2]WEY14!$CD$1:$CE$65536,2,FALSE)))</f>
        <v>np</v>
      </c>
      <c r="AO8" s="87">
        <f>IF(AN8&gt;[2]WEY14!$CF$1,0,(VLOOKUP(AN8,'[1]Point Tables'!$A$4:$I$263,[2]WEY14!$CF$2,FALSE)))</f>
        <v>0</v>
      </c>
      <c r="AP8" s="88" t="str">
        <f>IF(ISNA(VLOOKUP($A8,[2]WEY14!$CO$1:$CP$65536,2,FALSE)),"np",(VLOOKUP($A8,[2]WEY14!$CO$1:$CP$65536,2,FALSE)))</f>
        <v>np</v>
      </c>
      <c r="AQ8" s="87">
        <f>IF(AP8&gt;[2]WEY14!$CQ$1,0,(VLOOKUP(AP8,'[1]Point Tables'!$A$4:$I$263,[2]WEY14!$CQ$2,FALSE)))</f>
        <v>0</v>
      </c>
      <c r="AR8" s="88" t="str">
        <f>IF(ISNA(VLOOKUP($A8,[2]WEY14!$CZ$1:$DA$65536,2,FALSE)),"np",(VLOOKUP($A8,[2]WEY14!$CZ$1:$DA$65536,2,FALSE)))</f>
        <v>np</v>
      </c>
      <c r="AS8" s="87">
        <f>IF(AR8&gt;[2]WEY14!$DB$1,0,(VLOOKUP(AR8,'[1]Point Tables'!$A$4:$I$263,[2]WEY14!$DB$2,FALSE)))</f>
        <v>0</v>
      </c>
      <c r="AT8" s="88">
        <f>IF(ISNA(VLOOKUP($A8,[2]WEY14!$DK$1:$DL$65536,2,FALSE)),"np",(VLOOKUP($A8,[2]WEY14!$DK$1:$DL$65536,2,FALSE)))</f>
        <v>3</v>
      </c>
      <c r="AU8" s="87">
        <f>IF(AT8&gt;[2]WEY14!$DM$1,0,(VLOOKUP(AT8,'[1]Point Tables'!$A$4:$I$263,[2]WEY14!$DM$2,FALSE)))</f>
        <v>170</v>
      </c>
      <c r="AV8" s="88" t="str">
        <f>IF(ISNA(VLOOKUP($A8,[2]WEY14!$DV$1:$DW$65536,2,FALSE)),"np",(VLOOKUP($A8,[2]WEY14!$DV$1:$DW$65536,2,FALSE)))</f>
        <v>np</v>
      </c>
      <c r="AW8" s="87">
        <f>IF(AV8&gt;[2]WEY14!$DX$1,0,(VLOOKUP(AV8,'[1]Point Tables'!$A$4:$I$263,[2]WEY14!$DX$2,FALSE)))</f>
        <v>0</v>
      </c>
      <c r="BQ8">
        <f t="shared" si="8"/>
        <v>0</v>
      </c>
      <c r="BR8">
        <f t="shared" si="9"/>
        <v>0</v>
      </c>
      <c r="BS8">
        <f t="shared" si="10"/>
        <v>0</v>
      </c>
      <c r="BT8">
        <f t="shared" si="11"/>
        <v>0</v>
      </c>
      <c r="BU8">
        <f t="shared" si="12"/>
        <v>0</v>
      </c>
      <c r="BV8">
        <f t="shared" si="13"/>
        <v>0</v>
      </c>
      <c r="BW8">
        <f t="shared" si="14"/>
        <v>0</v>
      </c>
      <c r="BX8">
        <f t="shared" si="15"/>
        <v>170</v>
      </c>
      <c r="BY8">
        <f t="shared" si="16"/>
        <v>0</v>
      </c>
      <c r="BZ8">
        <f t="shared" si="17"/>
        <v>170</v>
      </c>
      <c r="CA8">
        <f t="shared" si="18"/>
        <v>184</v>
      </c>
      <c r="CB8">
        <f t="shared" si="19"/>
        <v>107</v>
      </c>
      <c r="CC8">
        <f t="shared" si="20"/>
        <v>0</v>
      </c>
      <c r="CD8">
        <f t="shared" si="21"/>
        <v>200</v>
      </c>
      <c r="CE8">
        <f t="shared" si="22"/>
        <v>201</v>
      </c>
      <c r="CF8">
        <f t="shared" si="23"/>
        <v>0</v>
      </c>
      <c r="CG8">
        <f t="shared" si="24"/>
        <v>0</v>
      </c>
      <c r="CI8">
        <f t="shared" si="25"/>
        <v>201</v>
      </c>
      <c r="CJ8">
        <f t="shared" si="26"/>
        <v>200</v>
      </c>
      <c r="CK8">
        <f t="shared" si="27"/>
        <v>184</v>
      </c>
      <c r="CL8">
        <f t="shared" si="28"/>
        <v>170</v>
      </c>
      <c r="CN8" s="90">
        <f t="shared" si="29"/>
        <v>755</v>
      </c>
      <c r="CS8">
        <f t="shared" si="30"/>
        <v>184</v>
      </c>
      <c r="CT8">
        <f t="shared" si="31"/>
        <v>107</v>
      </c>
      <c r="CU8">
        <f t="shared" si="32"/>
        <v>0</v>
      </c>
      <c r="CW8">
        <f t="shared" si="33"/>
        <v>184</v>
      </c>
      <c r="CX8">
        <f t="shared" si="34"/>
        <v>107</v>
      </c>
      <c r="CZ8">
        <f t="shared" si="35"/>
        <v>291</v>
      </c>
    </row>
    <row r="9" spans="1:104" ht="13.2" customHeight="1">
      <c r="A9" s="79">
        <v>100083695</v>
      </c>
      <c r="B9">
        <f t="shared" si="0"/>
        <v>748</v>
      </c>
      <c r="C9">
        <f t="shared" si="1"/>
        <v>338</v>
      </c>
      <c r="D9" s="37" t="str">
        <f t="shared" si="36"/>
        <v>6</v>
      </c>
      <c r="E9" s="45" t="str">
        <f>IF(AND(ISNUMBER(G9),G9&gt;=U13Cutoff),"#"," ")</f>
        <v xml:space="preserve"> </v>
      </c>
      <c r="F9" t="s">
        <v>35</v>
      </c>
      <c r="G9" s="80">
        <v>1996</v>
      </c>
      <c r="H9" s="81" t="s">
        <v>647</v>
      </c>
      <c r="I9" s="82">
        <f t="shared" si="2"/>
        <v>748</v>
      </c>
      <c r="J9" s="83">
        <f t="shared" si="3"/>
        <v>338</v>
      </c>
      <c r="K9" s="84">
        <f t="shared" si="4"/>
        <v>210</v>
      </c>
      <c r="L9" s="84">
        <f t="shared" si="4"/>
        <v>200</v>
      </c>
      <c r="M9" s="84">
        <f t="shared" si="4"/>
        <v>200</v>
      </c>
      <c r="N9" s="84">
        <f t="shared" si="4"/>
        <v>138</v>
      </c>
      <c r="O9" s="85" t="str">
        <f t="shared" si="5"/>
        <v>Tannous, Dominique</v>
      </c>
      <c r="P9" s="86">
        <f>IF(ISNA(VLOOKUP(A9,[2]WEY14!$E$1:$G$65536,2,FALSE)),"np",(VLOOKUP(A9,[2]WEY14!$E$1:$G$65536,2,FALSE)))</f>
        <v>7</v>
      </c>
      <c r="Q9" s="87">
        <f>IF(P9&gt;[2]WEY14!$F$1,0,(VLOOKUP(P9,'[1]Point Tables'!$A$4:$I$263,[2]WEY14!$F$2,FALSE)))</f>
        <v>138</v>
      </c>
      <c r="R9" s="88">
        <f>IF(ISNA(VLOOKUP($A9,[2]WEY14!$P$1:$R$65536,2,FALSE)),"np",(VLOOKUP($A9,[2]WEY14!$P$1:$R$65536,2,FALSE)))</f>
        <v>1</v>
      </c>
      <c r="S9" s="87">
        <f>IF(R9&gt;[2]WEY14!$Q$1,0,(VLOOKUP(R9,'[1]Point Tables'!$A$4:$I$263,[2]WEY14!$Q$2,FALSE)))</f>
        <v>200</v>
      </c>
      <c r="T9" s="88" t="str">
        <f>IF(ISNA(VLOOKUP($A9,[2]WEY14!$AA$1:$AC$65536,2,FALSE)),"np",(VLOOKUP($A9,[2]WEY14!$AA$1:$AC$65536,2,FALSE)))</f>
        <v>np</v>
      </c>
      <c r="U9" s="87">
        <f>IF(T9&gt;[2]WEY14!$AB$1,0,(VLOOKUP(T9,'[1]Point Tables'!$A$4:$I$263,[2]WEY14!$AB$2,FALSE)))</f>
        <v>0</v>
      </c>
      <c r="V9" s="89" t="str">
        <f t="shared" si="6"/>
        <v>Tannous, Dominique</v>
      </c>
      <c r="W9" s="88">
        <f>IF(ISNA(VLOOKUP(A9,'[2]WE SJC'!$CS$1:$CT$65536,2,FALSE)),"np",(VLOOKUP(A9,'[2]WE SJC'!$CS$1:$CT$65536,2,FALSE)))</f>
        <v>11</v>
      </c>
      <c r="X9" s="87">
        <f>IF(W9&gt;'[2]WE SJC'!$CT$1,0,(VLOOKUP(W9,'[1]Point Tables'!$A$4:$I$263,'[2]WE SJC'!$CT$2,FALSE)))</f>
        <v>210</v>
      </c>
      <c r="Y9" s="88">
        <f>IF(ISNA(VLOOKUP(A9,'[2]WE SJC'!$DD$1:$DE$65536,2,FALSE)),"np",(VLOOKUP(A9,'[2]WE SJC'!$DD$1:$DE$65536,2,FALSE)))</f>
        <v>55</v>
      </c>
      <c r="Z9" s="87">
        <f>IF(Y9&gt;'[2]WE SJC'!$DE$1,0,(VLOOKUP(Y9,'[1]Point Tables'!$A$4:$I$263,'[2]WE SJC'!$DE$2,FALSE)))</f>
        <v>0</v>
      </c>
      <c r="AA9" s="88">
        <f>IF(ISNA(VLOOKUP($A9,'[2]WE SJC'!$DO$1:$DP$65536,2,FALSE)),"np",(VLOOKUP($A9,'[2]WE SJC'!$DO$1:$DP$65536,2,FALSE)))</f>
        <v>28</v>
      </c>
      <c r="AB9" s="87">
        <f>IF(AA9&gt;'[2]WE SJC'!$DP$1,0,(VLOOKUP(AA9,'[1]Point Tables'!$A$4:$I$263,'[2]WE SJC'!$DP$2,FALSE)))</f>
        <v>114</v>
      </c>
      <c r="AC9" s="88">
        <f>IF(ISNA(VLOOKUP($A9,'[2]WE SJC'!$DZ$1:$EA$65536,2,FALSE)),"np",(VLOOKUP($A9,'[2]WE SJC'!$DZ$1:$EA$65536,2,FALSE)))</f>
        <v>35</v>
      </c>
      <c r="AD9" s="87">
        <f>IF(AC9&gt;'[2]WE SJC'!$EA$1,0,(VLOOKUP(AC9,'[1]Point Tables'!$A$4:$I$263,'[2]WE SJC'!$EA$2,FALSE)))</f>
        <v>0</v>
      </c>
      <c r="AE9" s="89" t="str">
        <f t="shared" si="7"/>
        <v>Tannous, Dominique</v>
      </c>
      <c r="AF9" s="88" t="str">
        <f>IF(ISNA(VLOOKUP($A9,[2]WEY14!$AL$1:$AN$65536,2,FALSE)),"np",(VLOOKUP($A9,[2]WEY14!$AL$1:$AN$65536,2,FALSE)))</f>
        <v>np</v>
      </c>
      <c r="AG9" s="87">
        <f>IF(AF9&gt;[2]WEY14!$AN$1,0,(VLOOKUP(AF9,'[1]Point Tables'!$A$4:$I$263,[2]WEY14!$AN$2,FALSE)))</f>
        <v>0</v>
      </c>
      <c r="AH9" s="88" t="str">
        <f>IF(ISNA(VLOOKUP($A9,[2]WEY14!$AW$1:$AY$65536,2,FALSE)),"np",(VLOOKUP($A9,[2]WEY14!$AW$1:$AY$65536,2,FALSE)))</f>
        <v>np</v>
      </c>
      <c r="AI9" s="87">
        <f>IF(AH9&gt;[2]WEY14!$AY$1,0,(VLOOKUP(AH9,'[1]Point Tables'!$A$4:$I$263,[2]WEY14!$AY$2,FALSE)))</f>
        <v>0</v>
      </c>
      <c r="AJ9" s="88">
        <f>IF(ISNA(VLOOKUP($A9,[2]WEY14!$BH$1:$BJ$65536,2,FALSE)),"np",(VLOOKUP($A9,[2]WEY14!$BH$1:$BJ$65536,2,FALSE)))</f>
        <v>1</v>
      </c>
      <c r="AK9" s="87">
        <f>IF(AJ9&gt;[2]WEY14!$BJ$1,0,(VLOOKUP(AJ9,'[1]Point Tables'!$A$4:$I$263,[2]WEY14!$BJ$2,FALSE)))</f>
        <v>200</v>
      </c>
      <c r="AL9" s="88">
        <f>IF(ISNA(VLOOKUP($A9,[2]WEY14!$BS$1:$BT$65536,2,FALSE)),"np",(VLOOKUP($A9,[2]WEY14!$BS$1:$BT$65536,2,FALSE)))</f>
        <v>1</v>
      </c>
      <c r="AM9" s="87">
        <f>IF(AL9&gt;[2]WEY14!$BU$1,0,(VLOOKUP(AL9,'[1]Point Tables'!$A$4:$I$263,[2]WEY14!$BU$2,FALSE)))</f>
        <v>200</v>
      </c>
      <c r="AN9" s="88" t="str">
        <f>IF(ISNA(VLOOKUP($A9,[2]WEY14!$CD$1:$CE$65536,2,FALSE)),"np",(VLOOKUP($A9,[2]WEY14!$CD$1:$CE$65536,2,FALSE)))</f>
        <v>np</v>
      </c>
      <c r="AO9" s="87">
        <f>IF(AN9&gt;[2]WEY14!$CF$1,0,(VLOOKUP(AN9,'[1]Point Tables'!$A$4:$I$263,[2]WEY14!$CF$2,FALSE)))</f>
        <v>0</v>
      </c>
      <c r="AP9" s="88" t="str">
        <f>IF(ISNA(VLOOKUP($A9,[2]WEY14!$CO$1:$CP$65536,2,FALSE)),"np",(VLOOKUP($A9,[2]WEY14!$CO$1:$CP$65536,2,FALSE)))</f>
        <v>np</v>
      </c>
      <c r="AQ9" s="87">
        <f>IF(AP9&gt;[2]WEY14!$CQ$1,0,(VLOOKUP(AP9,'[1]Point Tables'!$A$4:$I$263,[2]WEY14!$CQ$2,FALSE)))</f>
        <v>0</v>
      </c>
      <c r="AR9" s="88">
        <f>IF(ISNA(VLOOKUP($A9,[2]WEY14!$CZ$1:$DA$65536,2,FALSE)),"np",(VLOOKUP($A9,[2]WEY14!$CZ$1:$DA$65536,2,FALSE)))</f>
        <v>9</v>
      </c>
      <c r="AS9" s="87">
        <f>IF(AR9&gt;[2]WEY14!$DB$1,0,(VLOOKUP(AR9,'[1]Point Tables'!$A$4:$I$263,[2]WEY14!$DB$2,FALSE)))</f>
        <v>107</v>
      </c>
      <c r="AT9" s="88" t="str">
        <f>IF(ISNA(VLOOKUP($A9,[2]WEY14!$DK$1:$DL$65536,2,FALSE)),"np",(VLOOKUP($A9,[2]WEY14!$DK$1:$DL$65536,2,FALSE)))</f>
        <v>np</v>
      </c>
      <c r="AU9" s="87">
        <f>IF(AT9&gt;[2]WEY14!$DM$1,0,(VLOOKUP(AT9,'[1]Point Tables'!$A$4:$I$263,[2]WEY14!$DM$2,FALSE)))</f>
        <v>0</v>
      </c>
      <c r="AV9" s="88" t="str">
        <f>IF(ISNA(VLOOKUP($A9,[2]WEY14!$DV$1:$DW$65536,2,FALSE)),"np",(VLOOKUP($A9,[2]WEY14!$DV$1:$DW$65536,2,FALSE)))</f>
        <v>np</v>
      </c>
      <c r="AW9" s="87">
        <f>IF(AV9&gt;[2]WEY14!$DX$1,0,(VLOOKUP(AV9,'[1]Point Tables'!$A$4:$I$263,[2]WEY14!$DX$2,FALSE)))</f>
        <v>0</v>
      </c>
      <c r="BQ9">
        <f t="shared" si="8"/>
        <v>0</v>
      </c>
      <c r="BR9">
        <f t="shared" si="9"/>
        <v>0</v>
      </c>
      <c r="BS9">
        <f t="shared" si="10"/>
        <v>200</v>
      </c>
      <c r="BT9">
        <f t="shared" si="11"/>
        <v>200</v>
      </c>
      <c r="BU9">
        <f t="shared" si="12"/>
        <v>0</v>
      </c>
      <c r="BV9">
        <f t="shared" si="13"/>
        <v>0</v>
      </c>
      <c r="BW9">
        <f t="shared" si="14"/>
        <v>107</v>
      </c>
      <c r="BX9">
        <f t="shared" si="15"/>
        <v>0</v>
      </c>
      <c r="BY9">
        <f t="shared" si="16"/>
        <v>0</v>
      </c>
      <c r="BZ9">
        <f t="shared" si="17"/>
        <v>200</v>
      </c>
      <c r="CA9">
        <f t="shared" si="18"/>
        <v>0</v>
      </c>
      <c r="CB9">
        <f t="shared" si="19"/>
        <v>138</v>
      </c>
      <c r="CC9">
        <f t="shared" si="20"/>
        <v>200</v>
      </c>
      <c r="CD9">
        <f t="shared" si="21"/>
        <v>210</v>
      </c>
      <c r="CE9">
        <f t="shared" si="22"/>
        <v>0</v>
      </c>
      <c r="CF9">
        <f t="shared" si="23"/>
        <v>114</v>
      </c>
      <c r="CG9">
        <f t="shared" si="24"/>
        <v>0</v>
      </c>
      <c r="CI9">
        <f t="shared" si="25"/>
        <v>210</v>
      </c>
      <c r="CJ9">
        <f t="shared" si="26"/>
        <v>200</v>
      </c>
      <c r="CK9">
        <f t="shared" si="27"/>
        <v>200</v>
      </c>
      <c r="CL9">
        <f t="shared" si="28"/>
        <v>138</v>
      </c>
      <c r="CN9" s="90">
        <f t="shared" si="29"/>
        <v>748</v>
      </c>
      <c r="CS9">
        <f t="shared" si="30"/>
        <v>0</v>
      </c>
      <c r="CT9">
        <f t="shared" si="31"/>
        <v>138</v>
      </c>
      <c r="CU9">
        <f t="shared" si="32"/>
        <v>200</v>
      </c>
      <c r="CW9">
        <f t="shared" si="33"/>
        <v>200</v>
      </c>
      <c r="CX9">
        <f t="shared" si="34"/>
        <v>138</v>
      </c>
      <c r="CZ9">
        <f t="shared" si="35"/>
        <v>338</v>
      </c>
    </row>
    <row r="10" spans="1:104" ht="13.2" customHeight="1">
      <c r="A10" s="79">
        <v>100066519</v>
      </c>
      <c r="B10">
        <f t="shared" si="0"/>
        <v>714</v>
      </c>
      <c r="C10">
        <f t="shared" si="1"/>
        <v>308</v>
      </c>
      <c r="D10" s="37" t="str">
        <f t="shared" si="36"/>
        <v>7</v>
      </c>
      <c r="E10" s="45" t="str">
        <f>IF(AND(ISNUMBER(G10),G10&gt;=U13Cutoff),"#"," ")</f>
        <v xml:space="preserve"> </v>
      </c>
      <c r="F10" t="s">
        <v>63</v>
      </c>
      <c r="G10" s="93">
        <v>1996</v>
      </c>
      <c r="H10" s="81" t="s">
        <v>42</v>
      </c>
      <c r="I10" s="82">
        <f t="shared" si="2"/>
        <v>714</v>
      </c>
      <c r="J10" s="83">
        <f t="shared" si="3"/>
        <v>308</v>
      </c>
      <c r="K10" s="84">
        <f t="shared" si="4"/>
        <v>206</v>
      </c>
      <c r="L10" s="84">
        <f t="shared" si="4"/>
        <v>200</v>
      </c>
      <c r="M10" s="84">
        <f t="shared" si="4"/>
        <v>170</v>
      </c>
      <c r="N10" s="84">
        <f t="shared" si="4"/>
        <v>138</v>
      </c>
      <c r="O10" s="85" t="str">
        <f t="shared" si="5"/>
        <v>Ferguson, Signe R</v>
      </c>
      <c r="P10" s="86">
        <f>IF(ISNA(VLOOKUP(A10,[2]WEY14!$E$1:$G$65536,2,FALSE)),"np",(VLOOKUP(A10,[2]WEY14!$E$1:$G$65536,2,FALSE)))</f>
        <v>28</v>
      </c>
      <c r="Q10" s="87">
        <f>IF(P10&gt;[2]WEY14!$F$1,0,(VLOOKUP(P10,'[1]Point Tables'!$A$4:$I$263,[2]WEY14!$F$2,FALSE)))</f>
        <v>59</v>
      </c>
      <c r="R10" s="88">
        <f>IF(ISNA(VLOOKUP($A10,[2]WEY14!$P$1:$R$65536,2,FALSE)),"np",(VLOOKUP($A10,[2]WEY14!$P$1:$R$65536,2,FALSE)))</f>
        <v>3</v>
      </c>
      <c r="S10" s="87">
        <f>IF(R10&gt;[2]WEY14!$Q$1,0,(VLOOKUP(R10,'[1]Point Tables'!$A$4:$I$263,[2]WEY14!$Q$2,FALSE)))</f>
        <v>170</v>
      </c>
      <c r="T10" s="88">
        <f>IF(ISNA(VLOOKUP($A10,[2]WEY14!$AA$1:$AC$65536,2,FALSE)),"np",(VLOOKUP($A10,[2]WEY14!$AA$1:$AC$65536,2,FALSE)))</f>
        <v>7</v>
      </c>
      <c r="U10" s="87">
        <f>IF(T10&gt;[2]WEY14!$AB$1,0,(VLOOKUP(T10,'[1]Point Tables'!$A$4:$I$263,[2]WEY14!$AB$2,FALSE)))</f>
        <v>138</v>
      </c>
      <c r="V10" s="89" t="str">
        <f t="shared" si="6"/>
        <v>Ferguson, Signe R</v>
      </c>
      <c r="W10" s="88">
        <f>IF(ISNA(VLOOKUP(A10,'[2]WE SJC'!$CS$1:$CT$65536,2,FALSE)),"np",(VLOOKUP(A10,'[2]WE SJC'!$CS$1:$CT$65536,2,FALSE)))</f>
        <v>13</v>
      </c>
      <c r="X10" s="87">
        <f>IF(W10&gt;'[2]WE SJC'!$CT$1,0,(VLOOKUP(W10,'[1]Point Tables'!$A$4:$I$263,'[2]WE SJC'!$CT$2,FALSE)))</f>
        <v>206</v>
      </c>
      <c r="Y10" s="88">
        <f>IF(ISNA(VLOOKUP(A10,'[2]WE SJC'!$DD$1:$DE$65536,2,FALSE)),"np",(VLOOKUP(A10,'[2]WE SJC'!$DD$1:$DE$65536,2,FALSE)))</f>
        <v>60</v>
      </c>
      <c r="Z10" s="87">
        <f>IF(Y10&gt;'[2]WE SJC'!$DE$1,0,(VLOOKUP(Y10,'[1]Point Tables'!$A$4:$I$263,'[2]WE SJC'!$DE$2,FALSE)))</f>
        <v>0</v>
      </c>
      <c r="AA10" s="88">
        <f>IF(ISNA(VLOOKUP($A10,'[2]WE SJC'!$DO$1:$DP$65536,2,FALSE)),"np",(VLOOKUP($A10,'[2]WE SJC'!$DO$1:$DP$65536,2,FALSE)))</f>
        <v>60</v>
      </c>
      <c r="AB10" s="87">
        <f>IF(AA10&gt;'[2]WE SJC'!$DP$1,0,(VLOOKUP(AA10,'[1]Point Tables'!$A$4:$I$263,'[2]WE SJC'!$DP$2,FALSE)))</f>
        <v>0</v>
      </c>
      <c r="AC10" s="88">
        <f>IF(ISNA(VLOOKUP($A10,'[2]WE SJC'!$DZ$1:$EA$65536,2,FALSE)),"np",(VLOOKUP($A10,'[2]WE SJC'!$DZ$1:$EA$65536,2,FALSE)))</f>
        <v>79</v>
      </c>
      <c r="AD10" s="87">
        <f>IF(AC10&gt;'[2]WE SJC'!$EA$1,0,(VLOOKUP(AC10,'[1]Point Tables'!$A$4:$I$263,'[2]WE SJC'!$EA$2,FALSE)))</f>
        <v>0</v>
      </c>
      <c r="AE10" s="89" t="str">
        <f t="shared" si="7"/>
        <v>Ferguson, Signe R</v>
      </c>
      <c r="AF10" s="88" t="str">
        <f>IF(ISNA(VLOOKUP($A10,[2]WEY14!$AL$1:$AN$65536,2,FALSE)),"np",(VLOOKUP($A10,[2]WEY14!$AL$1:$AN$65536,2,FALSE)))</f>
        <v>np</v>
      </c>
      <c r="AG10" s="87">
        <f>IF(AF10&gt;[2]WEY14!$AN$1,0,(VLOOKUP(AF10,'[1]Point Tables'!$A$4:$I$263,[2]WEY14!$AN$2,FALSE)))</f>
        <v>0</v>
      </c>
      <c r="AH10" s="88" t="str">
        <f>IF(ISNA(VLOOKUP($A10,[2]WEY14!$AW$1:$AY$65536,2,FALSE)),"np",(VLOOKUP($A10,[2]WEY14!$AW$1:$AY$65536,2,FALSE)))</f>
        <v>np</v>
      </c>
      <c r="AI10" s="87">
        <f>IF(AH10&gt;[2]WEY14!$AY$1,0,(VLOOKUP(AH10,'[1]Point Tables'!$A$4:$I$263,[2]WEY14!$AY$2,FALSE)))</f>
        <v>0</v>
      </c>
      <c r="AJ10" s="88" t="str">
        <f>IF(ISNA(VLOOKUP($A10,[2]WEY14!$BH$1:$BJ$65536,2,FALSE)),"np",(VLOOKUP($A10,[2]WEY14!$BH$1:$BJ$65536,2,FALSE)))</f>
        <v>np</v>
      </c>
      <c r="AK10" s="87">
        <f>IF(AJ10&gt;[2]WEY14!$BJ$1,0,(VLOOKUP(AJ10,'[1]Point Tables'!$A$4:$I$263,[2]WEY14!$BJ$2,FALSE)))</f>
        <v>0</v>
      </c>
      <c r="AL10" s="88" t="str">
        <f>IF(ISNA(VLOOKUP($A10,[2]WEY14!$BS$1:$BT$65536,2,FALSE)),"np",(VLOOKUP($A10,[2]WEY14!$BS$1:$BT$65536,2,FALSE)))</f>
        <v>np</v>
      </c>
      <c r="AM10" s="87">
        <f>IF(AL10&gt;[2]WEY14!$BU$1,0,(VLOOKUP(AL10,'[1]Point Tables'!$A$4:$I$263,[2]WEY14!$BU$2,FALSE)))</f>
        <v>0</v>
      </c>
      <c r="AN10" s="88" t="str">
        <f>IF(ISNA(VLOOKUP($A10,[2]WEY14!$CD$1:$CE$65536,2,FALSE)),"np",(VLOOKUP($A10,[2]WEY14!$CD$1:$CE$65536,2,FALSE)))</f>
        <v>np</v>
      </c>
      <c r="AO10" s="87">
        <f>IF(AN10&gt;[2]WEY14!$CF$1,0,(VLOOKUP(AN10,'[1]Point Tables'!$A$4:$I$263,[2]WEY14!$CF$2,FALSE)))</f>
        <v>0</v>
      </c>
      <c r="AP10" s="88" t="str">
        <f>IF(ISNA(VLOOKUP($A10,[2]WEY14!$CO$1:$CP$65536,2,FALSE)),"np",(VLOOKUP($A10,[2]WEY14!$CO$1:$CP$65536,2,FALSE)))</f>
        <v>np</v>
      </c>
      <c r="AQ10" s="87">
        <f>IF(AP10&gt;[2]WEY14!$CQ$1,0,(VLOOKUP(AP10,'[1]Point Tables'!$A$4:$I$263,[2]WEY14!$CQ$2,FALSE)))</f>
        <v>0</v>
      </c>
      <c r="AR10" s="88">
        <f>IF(ISNA(VLOOKUP($A10,[2]WEY14!$CZ$1:$DA$65536,2,FALSE)),"np",(VLOOKUP($A10,[2]WEY14!$CZ$1:$DA$65536,2,FALSE)))</f>
        <v>1</v>
      </c>
      <c r="AS10" s="87">
        <f>IF(AR10&gt;[2]WEY14!$DB$1,0,(VLOOKUP(AR10,'[1]Point Tables'!$A$4:$I$263,[2]WEY14!$DB$2,FALSE)))</f>
        <v>200</v>
      </c>
      <c r="AT10" s="88" t="str">
        <f>IF(ISNA(VLOOKUP($A10,[2]WEY14!$DK$1:$DL$65536,2,FALSE)),"np",(VLOOKUP($A10,[2]WEY14!$DK$1:$DL$65536,2,FALSE)))</f>
        <v>np</v>
      </c>
      <c r="AU10" s="87">
        <f>IF(AT10&gt;[2]WEY14!$DM$1,0,(VLOOKUP(AT10,'[1]Point Tables'!$A$4:$I$263,[2]WEY14!$DM$2,FALSE)))</f>
        <v>0</v>
      </c>
      <c r="AV10" s="88" t="str">
        <f>IF(ISNA(VLOOKUP($A10,[2]WEY14!$DV$1:$DW$65536,2,FALSE)),"np",(VLOOKUP($A10,[2]WEY14!$DV$1:$DW$65536,2,FALSE)))</f>
        <v>np</v>
      </c>
      <c r="AW10" s="87">
        <f>IF(AV10&gt;[2]WEY14!$DX$1,0,(VLOOKUP(AV10,'[1]Point Tables'!$A$4:$I$263,[2]WEY14!$DX$2,FALSE)))</f>
        <v>0</v>
      </c>
      <c r="BQ10">
        <f t="shared" si="8"/>
        <v>0</v>
      </c>
      <c r="BR10">
        <f t="shared" si="9"/>
        <v>0</v>
      </c>
      <c r="BS10">
        <f t="shared" si="10"/>
        <v>0</v>
      </c>
      <c r="BT10">
        <f t="shared" si="11"/>
        <v>0</v>
      </c>
      <c r="BU10">
        <f t="shared" si="12"/>
        <v>0</v>
      </c>
      <c r="BV10">
        <f t="shared" si="13"/>
        <v>0</v>
      </c>
      <c r="BW10">
        <f t="shared" si="14"/>
        <v>200</v>
      </c>
      <c r="BX10">
        <f t="shared" si="15"/>
        <v>0</v>
      </c>
      <c r="BY10">
        <f t="shared" si="16"/>
        <v>0</v>
      </c>
      <c r="BZ10">
        <f t="shared" si="17"/>
        <v>200</v>
      </c>
      <c r="CA10">
        <f t="shared" si="18"/>
        <v>138</v>
      </c>
      <c r="CB10">
        <f t="shared" si="19"/>
        <v>59</v>
      </c>
      <c r="CC10">
        <f t="shared" si="20"/>
        <v>170</v>
      </c>
      <c r="CD10">
        <f t="shared" si="21"/>
        <v>206</v>
      </c>
      <c r="CE10">
        <f t="shared" si="22"/>
        <v>0</v>
      </c>
      <c r="CF10">
        <f t="shared" si="23"/>
        <v>0</v>
      </c>
      <c r="CG10">
        <f t="shared" si="24"/>
        <v>0</v>
      </c>
      <c r="CI10">
        <f t="shared" si="25"/>
        <v>206</v>
      </c>
      <c r="CJ10">
        <f t="shared" si="26"/>
        <v>200</v>
      </c>
      <c r="CK10">
        <f t="shared" si="27"/>
        <v>170</v>
      </c>
      <c r="CL10">
        <f t="shared" si="28"/>
        <v>138</v>
      </c>
      <c r="CN10" s="90">
        <f t="shared" si="29"/>
        <v>714</v>
      </c>
      <c r="CS10">
        <f t="shared" si="30"/>
        <v>138</v>
      </c>
      <c r="CT10">
        <f t="shared" si="31"/>
        <v>59</v>
      </c>
      <c r="CU10">
        <f t="shared" si="32"/>
        <v>170</v>
      </c>
      <c r="CW10">
        <f t="shared" si="33"/>
        <v>170</v>
      </c>
      <c r="CX10">
        <f t="shared" si="34"/>
        <v>138</v>
      </c>
      <c r="CZ10">
        <f t="shared" si="35"/>
        <v>308</v>
      </c>
    </row>
    <row r="11" spans="1:104" ht="13.2" customHeight="1">
      <c r="A11" s="79">
        <v>100089370</v>
      </c>
      <c r="B11">
        <f t="shared" si="0"/>
        <v>671</v>
      </c>
      <c r="C11">
        <f t="shared" si="1"/>
        <v>339</v>
      </c>
      <c r="D11" s="37" t="str">
        <f t="shared" si="36"/>
        <v>8</v>
      </c>
      <c r="E11" s="45" t="str">
        <f>IF(AND(ISNUMBER(G11),G11&gt;=U13Cutoff),"#"," ")</f>
        <v xml:space="preserve"> </v>
      </c>
      <c r="F11" t="s">
        <v>648</v>
      </c>
      <c r="G11" s="80">
        <v>1996</v>
      </c>
      <c r="H11" s="81" t="s">
        <v>644</v>
      </c>
      <c r="I11" s="82">
        <f t="shared" si="2"/>
        <v>671</v>
      </c>
      <c r="J11" s="83">
        <f t="shared" si="3"/>
        <v>339</v>
      </c>
      <c r="K11" s="84">
        <f t="shared" si="4"/>
        <v>200</v>
      </c>
      <c r="L11" s="84">
        <f t="shared" si="4"/>
        <v>200</v>
      </c>
      <c r="M11" s="84">
        <f t="shared" si="4"/>
        <v>139</v>
      </c>
      <c r="N11" s="84">
        <f t="shared" si="4"/>
        <v>132</v>
      </c>
      <c r="O11" s="85" t="str">
        <f t="shared" si="5"/>
        <v>Angen, Katie</v>
      </c>
      <c r="P11" s="86">
        <f>IF(ISNA(VLOOKUP(A11,[2]WEY14!$E$1:$G$65536,2,FALSE)),"np",(VLOOKUP(A11,[2]WEY14!$E$1:$G$65536,2,FALSE)))</f>
        <v>1</v>
      </c>
      <c r="Q11" s="87">
        <f>IF(P11&gt;[2]WEY14!$F$1,0,(VLOOKUP(P11,'[1]Point Tables'!$A$4:$I$263,[2]WEY14!$F$2,FALSE)))</f>
        <v>200</v>
      </c>
      <c r="R11" s="88">
        <f>IF(ISNA(VLOOKUP($A11,[2]WEY14!$P$1:$R$65536,2,FALSE)),"np",(VLOOKUP($A11,[2]WEY14!$P$1:$R$65536,2,FALSE)))</f>
        <v>6</v>
      </c>
      <c r="S11" s="87">
        <f>IF(R11&gt;[2]WEY14!$Q$1,0,(VLOOKUP(R11,'[1]Point Tables'!$A$4:$I$263,[2]WEY14!$Q$2,FALSE)))</f>
        <v>139</v>
      </c>
      <c r="T11" s="88">
        <f>IF(ISNA(VLOOKUP($A11,[2]WEY14!$AA$1:$AC$65536,2,FALSE)),"np",(VLOOKUP($A11,[2]WEY14!$AA$1:$AC$65536,2,FALSE)))</f>
        <v>20</v>
      </c>
      <c r="U11" s="87">
        <f>IF(T11&gt;[2]WEY14!$AB$1,0,(VLOOKUP(T11,'[1]Point Tables'!$A$4:$I$263,[2]WEY14!$AB$2,FALSE)))</f>
        <v>67</v>
      </c>
      <c r="V11" s="89" t="str">
        <f t="shared" si="6"/>
        <v>Angen, Katie</v>
      </c>
      <c r="W11" s="88">
        <f>IF(ISNA(VLOOKUP(A11,'[2]WE SJC'!$CS$1:$CT$65536,2,FALSE)),"np",(VLOOKUP(A11,'[2]WE SJC'!$CS$1:$CT$65536,2,FALSE)))</f>
        <v>21</v>
      </c>
      <c r="X11" s="87">
        <f>IF(W11&gt;'[2]WE SJC'!$CT$1,0,(VLOOKUP(W11,'[1]Point Tables'!$A$4:$I$263,'[2]WE SJC'!$CT$2,FALSE)))</f>
        <v>132</v>
      </c>
      <c r="Y11" s="88">
        <f>IF(ISNA(VLOOKUP(A11,'[2]WE SJC'!$DD$1:$DE$65536,2,FALSE)),"np",(VLOOKUP(A11,'[2]WE SJC'!$DD$1:$DE$65536,2,FALSE)))</f>
        <v>25</v>
      </c>
      <c r="Z11" s="87">
        <f>IF(Y11&gt;'[2]WE SJC'!$DE$1,0,(VLOOKUP(Y11,'[1]Point Tables'!$A$4:$I$263,'[2]WE SJC'!$DE$2,FALSE)))</f>
        <v>117</v>
      </c>
      <c r="AA11" s="88">
        <f>IF(ISNA(VLOOKUP($A11,'[2]WE SJC'!$DO$1:$DP$65536,2,FALSE)),"np",(VLOOKUP($A11,'[2]WE SJC'!$DO$1:$DP$65536,2,FALSE)))</f>
        <v>51</v>
      </c>
      <c r="AB11" s="87">
        <f>IF(AA11&gt;'[2]WE SJC'!$DP$1,0,(VLOOKUP(AA11,'[1]Point Tables'!$A$4:$I$263,'[2]WE SJC'!$DP$2,FALSE)))</f>
        <v>0</v>
      </c>
      <c r="AC11" s="88">
        <f>IF(ISNA(VLOOKUP($A11,'[2]WE SJC'!$DZ$1:$EA$65536,2,FALSE)),"np",(VLOOKUP($A11,'[2]WE SJC'!$DZ$1:$EA$65536,2,FALSE)))</f>
        <v>44</v>
      </c>
      <c r="AD11" s="87">
        <f>IF(AC11&gt;'[2]WE SJC'!$EA$1,0,(VLOOKUP(AC11,'[1]Point Tables'!$A$4:$I$263,'[2]WE SJC'!$EA$2,FALSE)))</f>
        <v>0</v>
      </c>
      <c r="AE11" s="89" t="str">
        <f t="shared" si="7"/>
        <v>Angen, Katie</v>
      </c>
      <c r="AF11" s="88" t="str">
        <f>IF(ISNA(VLOOKUP($A11,[2]WEY14!$AL$1:$AN$65536,2,FALSE)),"np",(VLOOKUP($A11,[2]WEY14!$AL$1:$AN$65536,2,FALSE)))</f>
        <v>np</v>
      </c>
      <c r="AG11" s="87">
        <f>IF(AF11&gt;[2]WEY14!$AN$1,0,(VLOOKUP(AF11,'[1]Point Tables'!$A$4:$I$263,[2]WEY14!$AN$2,FALSE)))</f>
        <v>0</v>
      </c>
      <c r="AH11" s="88" t="str">
        <f>IF(ISNA(VLOOKUP($A11,[2]WEY14!$AW$1:$AY$65536,2,FALSE)),"np",(VLOOKUP($A11,[2]WEY14!$AW$1:$AY$65536,2,FALSE)))</f>
        <v>np</v>
      </c>
      <c r="AI11" s="87">
        <f>IF(AH11&gt;[2]WEY14!$AY$1,0,(VLOOKUP(AH11,'[1]Point Tables'!$A$4:$I$263,[2]WEY14!$AY$2,FALSE)))</f>
        <v>0</v>
      </c>
      <c r="AJ11" s="88" t="str">
        <f>IF(ISNA(VLOOKUP($A11,[2]WEY14!$BH$1:$BJ$65536,2,FALSE)),"np",(VLOOKUP($A11,[2]WEY14!$BH$1:$BJ$65536,2,FALSE)))</f>
        <v>np</v>
      </c>
      <c r="AK11" s="87">
        <f>IF(AJ11&gt;[2]WEY14!$BJ$1,0,(VLOOKUP(AJ11,'[1]Point Tables'!$A$4:$I$263,[2]WEY14!$BJ$2,FALSE)))</f>
        <v>0</v>
      </c>
      <c r="AL11" s="88" t="str">
        <f>IF(ISNA(VLOOKUP($A11,[2]WEY14!$BS$1:$BT$65536,2,FALSE)),"np",(VLOOKUP($A11,[2]WEY14!$BS$1:$BT$65536,2,FALSE)))</f>
        <v>np</v>
      </c>
      <c r="AM11" s="87">
        <f>IF(AL11&gt;[2]WEY14!$BU$1,0,(VLOOKUP(AL11,'[1]Point Tables'!$A$4:$I$263,[2]WEY14!$BU$2,FALSE)))</f>
        <v>0</v>
      </c>
      <c r="AN11" s="88" t="str">
        <f>IF(ISNA(VLOOKUP($A11,[2]WEY14!$CD$1:$CE$65536,2,FALSE)),"np",(VLOOKUP($A11,[2]WEY14!$CD$1:$CE$65536,2,FALSE)))</f>
        <v>np</v>
      </c>
      <c r="AO11" s="87">
        <f>IF(AN11&gt;[2]WEY14!$CF$1,0,(VLOOKUP(AN11,'[1]Point Tables'!$A$4:$I$263,[2]WEY14!$CF$2,FALSE)))</f>
        <v>0</v>
      </c>
      <c r="AP11" s="88" t="str">
        <f>IF(ISNA(VLOOKUP($A11,[2]WEY14!$CO$1:$CP$65536,2,FALSE)),"np",(VLOOKUP($A11,[2]WEY14!$CO$1:$CP$65536,2,FALSE)))</f>
        <v>np</v>
      </c>
      <c r="AQ11" s="87">
        <f>IF(AP11&gt;[2]WEY14!$CQ$1,0,(VLOOKUP(AP11,'[1]Point Tables'!$A$4:$I$263,[2]WEY14!$CQ$2,FALSE)))</f>
        <v>0</v>
      </c>
      <c r="AR11" s="88" t="str">
        <f>IF(ISNA(VLOOKUP($A11,[2]WEY14!$CZ$1:$DA$65536,2,FALSE)),"np",(VLOOKUP($A11,[2]WEY14!$CZ$1:$DA$65536,2,FALSE)))</f>
        <v>np</v>
      </c>
      <c r="AS11" s="87">
        <f>IF(AR11&gt;[2]WEY14!$DB$1,0,(VLOOKUP(AR11,'[1]Point Tables'!$A$4:$I$263,[2]WEY14!$DB$2,FALSE)))</f>
        <v>0</v>
      </c>
      <c r="AT11" s="88">
        <f>IF(ISNA(VLOOKUP($A11,[2]WEY14!$DK$1:$DL$65536,2,FALSE)),"np",(VLOOKUP($A11,[2]WEY14!$DK$1:$DL$65536,2,FALSE)))</f>
        <v>1</v>
      </c>
      <c r="AU11" s="87">
        <f>IF(AT11&gt;[2]WEY14!$DM$1,0,(VLOOKUP(AT11,'[1]Point Tables'!$A$4:$I$263,[2]WEY14!$DM$2,FALSE)))</f>
        <v>200</v>
      </c>
      <c r="AV11" s="88" t="str">
        <f>IF(ISNA(VLOOKUP($A11,[2]WEY14!$DV$1:$DW$65536,2,FALSE)),"np",(VLOOKUP($A11,[2]WEY14!$DV$1:$DW$65536,2,FALSE)))</f>
        <v>np</v>
      </c>
      <c r="AW11" s="87">
        <f>IF(AV11&gt;[2]WEY14!$DX$1,0,(VLOOKUP(AV11,'[1]Point Tables'!$A$4:$I$263,[2]WEY14!$DX$2,FALSE)))</f>
        <v>0</v>
      </c>
      <c r="BQ11">
        <f t="shared" si="8"/>
        <v>0</v>
      </c>
      <c r="BR11">
        <f t="shared" si="9"/>
        <v>0</v>
      </c>
      <c r="BS11">
        <f t="shared" si="10"/>
        <v>0</v>
      </c>
      <c r="BT11">
        <f t="shared" si="11"/>
        <v>0</v>
      </c>
      <c r="BU11">
        <f t="shared" si="12"/>
        <v>0</v>
      </c>
      <c r="BV11">
        <f t="shared" si="13"/>
        <v>0</v>
      </c>
      <c r="BW11">
        <f t="shared" si="14"/>
        <v>0</v>
      </c>
      <c r="BX11">
        <f t="shared" si="15"/>
        <v>200</v>
      </c>
      <c r="BY11">
        <f t="shared" si="16"/>
        <v>0</v>
      </c>
      <c r="BZ11">
        <f t="shared" si="17"/>
        <v>200</v>
      </c>
      <c r="CA11">
        <f t="shared" si="18"/>
        <v>67</v>
      </c>
      <c r="CB11">
        <f t="shared" si="19"/>
        <v>200</v>
      </c>
      <c r="CC11">
        <f t="shared" si="20"/>
        <v>139</v>
      </c>
      <c r="CD11">
        <f t="shared" si="21"/>
        <v>132</v>
      </c>
      <c r="CE11">
        <f t="shared" si="22"/>
        <v>117</v>
      </c>
      <c r="CF11">
        <f t="shared" si="23"/>
        <v>0</v>
      </c>
      <c r="CG11">
        <f t="shared" si="24"/>
        <v>0</v>
      </c>
      <c r="CI11">
        <f t="shared" si="25"/>
        <v>200</v>
      </c>
      <c r="CJ11">
        <f t="shared" si="26"/>
        <v>200</v>
      </c>
      <c r="CK11">
        <f t="shared" si="27"/>
        <v>139</v>
      </c>
      <c r="CL11">
        <f t="shared" si="28"/>
        <v>132</v>
      </c>
      <c r="CN11" s="90">
        <f t="shared" si="29"/>
        <v>671</v>
      </c>
      <c r="CS11">
        <f t="shared" si="30"/>
        <v>67</v>
      </c>
      <c r="CT11">
        <f t="shared" si="31"/>
        <v>200</v>
      </c>
      <c r="CU11">
        <f t="shared" si="32"/>
        <v>139</v>
      </c>
      <c r="CW11">
        <f t="shared" si="33"/>
        <v>200</v>
      </c>
      <c r="CX11">
        <f t="shared" si="34"/>
        <v>139</v>
      </c>
      <c r="CZ11">
        <f t="shared" si="35"/>
        <v>339</v>
      </c>
    </row>
    <row r="12" spans="1:104" ht="13.2" customHeight="1">
      <c r="A12" s="79">
        <v>100085522</v>
      </c>
      <c r="B12">
        <f t="shared" si="0"/>
        <v>657</v>
      </c>
      <c r="C12">
        <f t="shared" si="1"/>
        <v>309</v>
      </c>
      <c r="D12" s="37" t="str">
        <f t="shared" si="36"/>
        <v>9</v>
      </c>
      <c r="E12" s="45"/>
      <c r="F12" t="s">
        <v>121</v>
      </c>
      <c r="G12" s="80">
        <v>1997</v>
      </c>
      <c r="H12" s="81" t="s">
        <v>644</v>
      </c>
      <c r="I12" s="82">
        <f t="shared" si="2"/>
        <v>657</v>
      </c>
      <c r="J12" s="83">
        <f t="shared" si="3"/>
        <v>309</v>
      </c>
      <c r="K12" s="84">
        <f t="shared" si="4"/>
        <v>210</v>
      </c>
      <c r="L12" s="84">
        <f t="shared" si="4"/>
        <v>170</v>
      </c>
      <c r="M12" s="84">
        <f t="shared" si="4"/>
        <v>139</v>
      </c>
      <c r="N12" s="84">
        <f t="shared" si="4"/>
        <v>138</v>
      </c>
      <c r="O12" s="85" t="str">
        <f t="shared" si="5"/>
        <v>Nixon, Kasia</v>
      </c>
      <c r="P12" s="86">
        <f>IF(ISNA(VLOOKUP(A12,[2]WEY14!$E$1:$G$65536,2,FALSE)),"np",(VLOOKUP(A12,[2]WEY14!$E$1:$G$65536,2,FALSE)))</f>
        <v>3</v>
      </c>
      <c r="Q12" s="87">
        <f>IF(P12&gt;[2]WEY14!$F$1,0,(VLOOKUP(P12,'[1]Point Tables'!$A$4:$I$263,[2]WEY14!$F$2,FALSE)))</f>
        <v>170</v>
      </c>
      <c r="R12" s="88">
        <f>IF(ISNA(VLOOKUP($A12,[2]WEY14!$P$1:$R$65536,2,FALSE)),"np",(VLOOKUP($A12,[2]WEY14!$P$1:$R$65536,2,FALSE)))</f>
        <v>8</v>
      </c>
      <c r="S12" s="87">
        <f>IF(R12&gt;[2]WEY14!$Q$1,0,(VLOOKUP(R12,'[1]Point Tables'!$A$4:$I$263,[2]WEY14!$Q$2,FALSE)))</f>
        <v>137</v>
      </c>
      <c r="T12" s="88">
        <f>IF(ISNA(VLOOKUP($A12,[2]WEY14!$AA$1:$AC$65536,2,FALSE)),"np",(VLOOKUP($A12,[2]WEY14!$AA$1:$AC$65536,2,FALSE)))</f>
        <v>6</v>
      </c>
      <c r="U12" s="87">
        <f>IF(T12&gt;[2]WEY14!$AB$1,0,(VLOOKUP(T12,'[1]Point Tables'!$A$4:$I$263,[2]WEY14!$AB$2,FALSE)))</f>
        <v>139</v>
      </c>
      <c r="V12" s="89" t="str">
        <f t="shared" si="6"/>
        <v>Nixon, Kasia</v>
      </c>
      <c r="W12" s="88">
        <f>IF(ISNA(VLOOKUP(A12,'[2]WE SJC'!$CS$1:$CT$65536,2,FALSE)),"np",(VLOOKUP(A12,'[2]WE SJC'!$CS$1:$CT$65536,2,FALSE)))</f>
        <v>33</v>
      </c>
      <c r="X12" s="87">
        <f>IF(W12&gt;'[2]WE SJC'!$CT$1,0,(VLOOKUP(W12,'[1]Point Tables'!$A$4:$I$263,'[2]WE SJC'!$CT$2,FALSE)))</f>
        <v>0</v>
      </c>
      <c r="Y12" s="88">
        <f>IF(ISNA(VLOOKUP(A12,'[2]WE SJC'!$DD$1:$DE$65536,2,FALSE)),"np",(VLOOKUP(A12,'[2]WE SJC'!$DD$1:$DE$65536,2,FALSE)))</f>
        <v>23</v>
      </c>
      <c r="Z12" s="87">
        <f>IF(Y12&gt;'[2]WE SJC'!$DE$1,0,(VLOOKUP(Y12,'[1]Point Tables'!$A$4:$I$263,'[2]WE SJC'!$DE$2,FALSE)))</f>
        <v>134</v>
      </c>
      <c r="AA12" s="88" t="str">
        <f>IF(ISNA(VLOOKUP($A12,'[2]WE SJC'!$DO$1:$DP$65536,2,FALSE)),"np",(VLOOKUP($A12,'[2]WE SJC'!$DO$1:$DP$65536,2,FALSE)))</f>
        <v>np</v>
      </c>
      <c r="AB12" s="87">
        <f>IF(AA12&gt;'[2]WE SJC'!$DP$1,0,(VLOOKUP(AA12,'[1]Point Tables'!$A$4:$I$263,'[2]WE SJC'!$DP$2,FALSE)))</f>
        <v>0</v>
      </c>
      <c r="AC12" s="88">
        <f>IF(ISNA(VLOOKUP($A12,'[2]WE SJC'!$DZ$1:$EA$65536,2,FALSE)),"np",(VLOOKUP($A12,'[2]WE SJC'!$DZ$1:$EA$65536,2,FALSE)))</f>
        <v>11</v>
      </c>
      <c r="AD12" s="87">
        <f>IF(AC12&gt;'[2]WE SJC'!$EA$1,0,(VLOOKUP(AC12,'[1]Point Tables'!$A$4:$I$263,'[2]WE SJC'!$EA$2,FALSE)))</f>
        <v>210</v>
      </c>
      <c r="AE12" s="89" t="str">
        <f t="shared" si="7"/>
        <v>Nixon, Kasia</v>
      </c>
      <c r="AF12" s="88" t="str">
        <f>IF(ISNA(VLOOKUP($A12,[2]WEY14!$AL$1:$AN$65536,2,FALSE)),"np",(VLOOKUP($A12,[2]WEY14!$AL$1:$AN$65536,2,FALSE)))</f>
        <v>np</v>
      </c>
      <c r="AG12" s="87">
        <f>IF(AF12&gt;[2]WEY14!$AN$1,0,(VLOOKUP(AF12,'[1]Point Tables'!$A$4:$I$263,[2]WEY14!$AN$2,FALSE)))</f>
        <v>0</v>
      </c>
      <c r="AH12" s="88">
        <f>IF(ISNA(VLOOKUP($A12,[2]WEY14!$AW$1:$AY$65536,2,FALSE)),"np",(VLOOKUP($A12,[2]WEY14!$AW$1:$AY$65536,2,FALSE)))</f>
        <v>7</v>
      </c>
      <c r="AI12" s="87">
        <f>IF(AH12&gt;[2]WEY14!$AY$1,0,(VLOOKUP(AH12,'[1]Point Tables'!$A$4:$I$263,[2]WEY14!$AY$2,FALSE)))</f>
        <v>138</v>
      </c>
      <c r="AJ12" s="88" t="str">
        <f>IF(ISNA(VLOOKUP($A12,[2]WEY14!$BH$1:$BJ$65536,2,FALSE)),"np",(VLOOKUP($A12,[2]WEY14!$BH$1:$BJ$65536,2,FALSE)))</f>
        <v>np</v>
      </c>
      <c r="AK12" s="87">
        <f>IF(AJ12&gt;[2]WEY14!$BJ$1,0,(VLOOKUP(AJ12,'[1]Point Tables'!$A$4:$I$263,[2]WEY14!$BJ$2,FALSE)))</f>
        <v>0</v>
      </c>
      <c r="AL12" s="88" t="str">
        <f>IF(ISNA(VLOOKUP($A12,[2]WEY14!$BS$1:$BT$65536,2,FALSE)),"np",(VLOOKUP($A12,[2]WEY14!$BS$1:$BT$65536,2,FALSE)))</f>
        <v>np</v>
      </c>
      <c r="AM12" s="87">
        <f>IF(AL12&gt;[2]WEY14!$BU$1,0,(VLOOKUP(AL12,'[1]Point Tables'!$A$4:$I$263,[2]WEY14!$BU$2,FALSE)))</f>
        <v>0</v>
      </c>
      <c r="AN12" s="88" t="str">
        <f>IF(ISNA(VLOOKUP($A12,[2]WEY14!$CD$1:$CE$65536,2,FALSE)),"np",(VLOOKUP($A12,[2]WEY14!$CD$1:$CE$65536,2,FALSE)))</f>
        <v>np</v>
      </c>
      <c r="AO12" s="87">
        <f>IF(AN12&gt;[2]WEY14!$CF$1,0,(VLOOKUP(AN12,'[1]Point Tables'!$A$4:$I$263,[2]WEY14!$CF$2,FALSE)))</f>
        <v>0</v>
      </c>
      <c r="AP12" s="88" t="str">
        <f>IF(ISNA(VLOOKUP($A12,[2]WEY14!$CO$1:$CP$65536,2,FALSE)),"np",(VLOOKUP($A12,[2]WEY14!$CO$1:$CP$65536,2,FALSE)))</f>
        <v>np</v>
      </c>
      <c r="AQ12" s="87">
        <f>IF(AP12&gt;[2]WEY14!$CQ$1,0,(VLOOKUP(AP12,'[1]Point Tables'!$A$4:$I$263,[2]WEY14!$CQ$2,FALSE)))</f>
        <v>0</v>
      </c>
      <c r="AR12" s="88" t="str">
        <f>IF(ISNA(VLOOKUP($A12,[2]WEY14!$CZ$1:$DA$65536,2,FALSE)),"np",(VLOOKUP($A12,[2]WEY14!$CZ$1:$DA$65536,2,FALSE)))</f>
        <v>np</v>
      </c>
      <c r="AS12" s="87">
        <f>IF(AR12&gt;[2]WEY14!$DB$1,0,(VLOOKUP(AR12,'[1]Point Tables'!$A$4:$I$263,[2]WEY14!$DB$2,FALSE)))</f>
        <v>0</v>
      </c>
      <c r="AT12" s="88">
        <f>IF(ISNA(VLOOKUP($A12,[2]WEY14!$DK$1:$DL$65536,2,FALSE)),"np",(VLOOKUP($A12,[2]WEY14!$DK$1:$DL$65536,2,FALSE)))</f>
        <v>13</v>
      </c>
      <c r="AU12" s="87">
        <f>IF(AT12&gt;[2]WEY14!$DM$1,0,(VLOOKUP(AT12,'[1]Point Tables'!$A$4:$I$263,[2]WEY14!$DM$2,FALSE)))</f>
        <v>103</v>
      </c>
      <c r="AV12" s="88" t="str">
        <f>IF(ISNA(VLOOKUP($A12,[2]WEY14!$DV$1:$DW$65536,2,FALSE)),"np",(VLOOKUP($A12,[2]WEY14!$DV$1:$DW$65536,2,FALSE)))</f>
        <v>np</v>
      </c>
      <c r="AW12" s="87">
        <f>IF(AV12&gt;[2]WEY14!$DX$1,0,(VLOOKUP(AV12,'[1]Point Tables'!$A$4:$I$263,[2]WEY14!$DX$2,FALSE)))</f>
        <v>0</v>
      </c>
      <c r="BQ12">
        <f t="shared" si="8"/>
        <v>0</v>
      </c>
      <c r="BR12">
        <f t="shared" si="9"/>
        <v>138</v>
      </c>
      <c r="BS12">
        <f t="shared" si="10"/>
        <v>0</v>
      </c>
      <c r="BT12">
        <f t="shared" si="11"/>
        <v>0</v>
      </c>
      <c r="BU12">
        <f t="shared" si="12"/>
        <v>0</v>
      </c>
      <c r="BV12">
        <f t="shared" si="13"/>
        <v>0</v>
      </c>
      <c r="BW12">
        <f t="shared" si="14"/>
        <v>0</v>
      </c>
      <c r="BX12">
        <f t="shared" si="15"/>
        <v>103</v>
      </c>
      <c r="BY12">
        <f t="shared" si="16"/>
        <v>0</v>
      </c>
      <c r="BZ12">
        <f t="shared" si="17"/>
        <v>138</v>
      </c>
      <c r="CA12">
        <f t="shared" si="18"/>
        <v>139</v>
      </c>
      <c r="CB12">
        <f t="shared" si="19"/>
        <v>170</v>
      </c>
      <c r="CC12">
        <f t="shared" si="20"/>
        <v>137</v>
      </c>
      <c r="CD12">
        <f t="shared" si="21"/>
        <v>0</v>
      </c>
      <c r="CE12">
        <f t="shared" si="22"/>
        <v>134</v>
      </c>
      <c r="CF12">
        <f t="shared" si="23"/>
        <v>0</v>
      </c>
      <c r="CG12">
        <f t="shared" si="24"/>
        <v>210</v>
      </c>
      <c r="CI12">
        <f t="shared" si="25"/>
        <v>210</v>
      </c>
      <c r="CJ12">
        <f t="shared" si="26"/>
        <v>170</v>
      </c>
      <c r="CK12">
        <f t="shared" si="27"/>
        <v>139</v>
      </c>
      <c r="CL12">
        <f t="shared" si="28"/>
        <v>138</v>
      </c>
      <c r="CN12" s="90">
        <f t="shared" si="29"/>
        <v>657</v>
      </c>
      <c r="CS12">
        <f t="shared" si="30"/>
        <v>139</v>
      </c>
      <c r="CT12">
        <f t="shared" si="31"/>
        <v>170</v>
      </c>
      <c r="CU12">
        <f t="shared" si="32"/>
        <v>137</v>
      </c>
      <c r="CW12">
        <f t="shared" si="33"/>
        <v>170</v>
      </c>
      <c r="CX12">
        <f t="shared" si="34"/>
        <v>139</v>
      </c>
      <c r="CZ12">
        <f t="shared" si="35"/>
        <v>309</v>
      </c>
    </row>
    <row r="13" spans="1:104" ht="13.2" customHeight="1">
      <c r="A13" s="35">
        <v>100099103</v>
      </c>
      <c r="B13">
        <f t="shared" si="0"/>
        <v>592</v>
      </c>
      <c r="C13">
        <f t="shared" si="1"/>
        <v>280</v>
      </c>
      <c r="D13" s="37" t="str">
        <f t="shared" si="36"/>
        <v>10</v>
      </c>
      <c r="E13" s="45" t="str">
        <f>IF(AND(ISNUMBER(G13),G13&gt;=U13Cutoff),"#"," ")</f>
        <v xml:space="preserve"> </v>
      </c>
      <c r="F13" t="s">
        <v>44</v>
      </c>
      <c r="G13" s="93">
        <v>1996</v>
      </c>
      <c r="H13" s="81" t="s">
        <v>94</v>
      </c>
      <c r="I13" s="82">
        <f t="shared" si="2"/>
        <v>592</v>
      </c>
      <c r="J13" s="83">
        <f t="shared" si="3"/>
        <v>280</v>
      </c>
      <c r="K13" s="84">
        <f t="shared" si="4"/>
        <v>200</v>
      </c>
      <c r="L13" s="84">
        <f t="shared" si="4"/>
        <v>140</v>
      </c>
      <c r="M13" s="84">
        <f t="shared" si="4"/>
        <v>140</v>
      </c>
      <c r="N13" s="84">
        <f t="shared" si="4"/>
        <v>112</v>
      </c>
      <c r="O13" s="85" t="str">
        <f t="shared" si="5"/>
        <v>Waller, Sarah I</v>
      </c>
      <c r="P13" s="86">
        <f>IF(ISNA(VLOOKUP(A13,[2]WEY14!$E$1:$G$65536,2,FALSE)),"np",(VLOOKUP(A13,[2]WEY14!$E$1:$G$65536,2,FALSE)))</f>
        <v>5</v>
      </c>
      <c r="Q13" s="87">
        <f>IF(P13&gt;[2]WEY14!$F$1,0,(VLOOKUP(P13,'[1]Point Tables'!$A$4:$I$263,[2]WEY14!$F$2,FALSE)))</f>
        <v>140</v>
      </c>
      <c r="R13" s="88">
        <f>IF(ISNA(VLOOKUP($A13,[2]WEY14!$P$1:$R$65536,2,FALSE)),"np",(VLOOKUP($A13,[2]WEY14!$P$1:$R$65536,2,FALSE)))</f>
        <v>5</v>
      </c>
      <c r="S13" s="87">
        <f>IF(R13&gt;[2]WEY14!$Q$1,0,(VLOOKUP(R13,'[1]Point Tables'!$A$4:$I$263,[2]WEY14!$Q$2,FALSE)))</f>
        <v>140</v>
      </c>
      <c r="T13" s="88">
        <f>IF(ISNA(VLOOKUP($A13,[2]WEY14!$AA$1:$AC$65536,2,FALSE)),"np",(VLOOKUP($A13,[2]WEY14!$AA$1:$AC$65536,2,FALSE)))</f>
        <v>28</v>
      </c>
      <c r="U13" s="87">
        <f>IF(T13&gt;[2]WEY14!$AB$1,0,(VLOOKUP(T13,'[1]Point Tables'!$A$4:$I$263,[2]WEY14!$AB$2,FALSE)))</f>
        <v>59</v>
      </c>
      <c r="V13" s="89" t="str">
        <f t="shared" si="6"/>
        <v>Waller, Sarah I</v>
      </c>
      <c r="W13" s="88">
        <f>IF(ISNA(VLOOKUP(A13,'[2]WE SJC'!$CS$1:$CT$65536,2,FALSE)),"np",(VLOOKUP(A13,'[2]WE SJC'!$CS$1:$CT$65536,2,FALSE)))</f>
        <v>46</v>
      </c>
      <c r="X13" s="87">
        <f>IF(W13&gt;'[2]WE SJC'!$CT$1,0,(VLOOKUP(W13,'[1]Point Tables'!$A$4:$I$263,'[2]WE SJC'!$CT$2,FALSE)))</f>
        <v>0</v>
      </c>
      <c r="Y13" s="88">
        <f>IF(ISNA(VLOOKUP(A13,'[2]WE SJC'!$DD$1:$DE$65536,2,FALSE)),"np",(VLOOKUP(A13,'[2]WE SJC'!$DD$1:$DE$65536,2,FALSE)))</f>
        <v>52</v>
      </c>
      <c r="Z13" s="87">
        <f>IF(Y13&gt;'[2]WE SJC'!$DE$1,0,(VLOOKUP(Y13,'[1]Point Tables'!$A$4:$I$263,'[2]WE SJC'!$DE$2,FALSE)))</f>
        <v>0</v>
      </c>
      <c r="AA13" s="88">
        <f>IF(ISNA(VLOOKUP($A13,'[2]WE SJC'!$DO$1:$DP$65536,2,FALSE)),"np",(VLOOKUP($A13,'[2]WE SJC'!$DO$1:$DP$65536,2,FALSE)))</f>
        <v>30</v>
      </c>
      <c r="AB13" s="87">
        <f>IF(AA13&gt;'[2]WE SJC'!$DP$1,0,(VLOOKUP(AA13,'[1]Point Tables'!$A$4:$I$263,'[2]WE SJC'!$DP$2,FALSE)))</f>
        <v>112</v>
      </c>
      <c r="AC13" s="88">
        <f>IF(ISNA(VLOOKUP($A13,'[2]WE SJC'!$DZ$1:$EA$65536,2,FALSE)),"np",(VLOOKUP($A13,'[2]WE SJC'!$DZ$1:$EA$65536,2,FALSE)))</f>
        <v>49.5</v>
      </c>
      <c r="AD13" s="87">
        <f>IF(AC13&gt;'[2]WE SJC'!$EA$1,0,(VLOOKUP(AC13,'[1]Point Tables'!$A$4:$I$263,'[2]WE SJC'!$EA$2,FALSE)))</f>
        <v>0</v>
      </c>
      <c r="AE13" s="89" t="str">
        <f t="shared" si="7"/>
        <v>Waller, Sarah I</v>
      </c>
      <c r="AF13" s="88">
        <f>IF(ISNA(VLOOKUP($A13,[2]WEY14!$AL$1:$AN$65536,2,FALSE)),"np",(VLOOKUP($A13,[2]WEY14!$AL$1:$AN$65536,2,FALSE)))</f>
        <v>3</v>
      </c>
      <c r="AG13" s="87">
        <f>IF(AF13&gt;[2]WEY14!$AN$1,0,(VLOOKUP(AF13,'[1]Point Tables'!$A$4:$I$263,[2]WEY14!$AN$2,FALSE)))</f>
        <v>170</v>
      </c>
      <c r="AH13" s="88" t="str">
        <f>IF(ISNA(VLOOKUP($A13,[2]WEY14!$AW$1:$AY$65536,2,FALSE)),"np",(VLOOKUP($A13,[2]WEY14!$AW$1:$AY$65536,2,FALSE)))</f>
        <v>np</v>
      </c>
      <c r="AI13" s="87">
        <f>IF(AH13&gt;[2]WEY14!$AY$1,0,(VLOOKUP(AH13,'[1]Point Tables'!$A$4:$I$263,[2]WEY14!$AY$2,FALSE)))</f>
        <v>0</v>
      </c>
      <c r="AJ13" s="88" t="str">
        <f>IF(ISNA(VLOOKUP($A13,[2]WEY14!$BH$1:$BJ$65536,2,FALSE)),"np",(VLOOKUP($A13,[2]WEY14!$BH$1:$BJ$65536,2,FALSE)))</f>
        <v>np</v>
      </c>
      <c r="AK13" s="87">
        <f>IF(AJ13&gt;[2]WEY14!$BJ$1,0,(VLOOKUP(AJ13,'[1]Point Tables'!$A$4:$I$263,[2]WEY14!$BJ$2,FALSE)))</f>
        <v>0</v>
      </c>
      <c r="AL13" s="88" t="str">
        <f>IF(ISNA(VLOOKUP($A13,[2]WEY14!$BS$1:$BT$65536,2,FALSE)),"np",(VLOOKUP($A13,[2]WEY14!$BS$1:$BT$65536,2,FALSE)))</f>
        <v>np</v>
      </c>
      <c r="AM13" s="87">
        <f>IF(AL13&gt;[2]WEY14!$BU$1,0,(VLOOKUP(AL13,'[1]Point Tables'!$A$4:$I$263,[2]WEY14!$BU$2,FALSE)))</f>
        <v>0</v>
      </c>
      <c r="AN13" s="88" t="str">
        <f>IF(ISNA(VLOOKUP($A13,[2]WEY14!$CD$1:$CE$65536,2,FALSE)),"np",(VLOOKUP($A13,[2]WEY14!$CD$1:$CE$65536,2,FALSE)))</f>
        <v>np</v>
      </c>
      <c r="AO13" s="87">
        <f>IF(AN13&gt;[2]WEY14!$CF$1,0,(VLOOKUP(AN13,'[1]Point Tables'!$A$4:$I$263,[2]WEY14!$CF$2,FALSE)))</f>
        <v>0</v>
      </c>
      <c r="AP13" s="88" t="str">
        <f>IF(ISNA(VLOOKUP($A13,[2]WEY14!$CO$1:$CP$65536,2,FALSE)),"np",(VLOOKUP($A13,[2]WEY14!$CO$1:$CP$65536,2,FALSE)))</f>
        <v>np</v>
      </c>
      <c r="AQ13" s="87">
        <f>IF(AP13&gt;[2]WEY14!$CQ$1,0,(VLOOKUP(AP13,'[1]Point Tables'!$A$4:$I$263,[2]WEY14!$CQ$2,FALSE)))</f>
        <v>0</v>
      </c>
      <c r="AR13" s="88" t="str">
        <f>IF(ISNA(VLOOKUP($A13,[2]WEY14!$CZ$1:$DA$65536,2,FALSE)),"np",(VLOOKUP($A13,[2]WEY14!$CZ$1:$DA$65536,2,FALSE)))</f>
        <v>np</v>
      </c>
      <c r="AS13" s="87">
        <f>IF(AR13&gt;[2]WEY14!$DB$1,0,(VLOOKUP(AR13,'[1]Point Tables'!$A$4:$I$263,[2]WEY14!$DB$2,FALSE)))</f>
        <v>0</v>
      </c>
      <c r="AT13" s="88" t="str">
        <f>IF(ISNA(VLOOKUP($A13,[2]WEY14!$DK$1:$DL$65536,2,FALSE)),"np",(VLOOKUP($A13,[2]WEY14!$DK$1:$DL$65536,2,FALSE)))</f>
        <v>np</v>
      </c>
      <c r="AU13" s="87">
        <f>IF(AT13&gt;[2]WEY14!$DM$1,0,(VLOOKUP(AT13,'[1]Point Tables'!$A$4:$I$263,[2]WEY14!$DM$2,FALSE)))</f>
        <v>0</v>
      </c>
      <c r="AV13" s="88">
        <f>IF(ISNA(VLOOKUP($A13,[2]WEY14!$DV$1:$DW$65536,2,FALSE)),"np",(VLOOKUP($A13,[2]WEY14!$DV$1:$DW$65536,2,FALSE)))</f>
        <v>1</v>
      </c>
      <c r="AW13" s="87">
        <f>IF(AV13&gt;[2]WEY14!$DX$1,0,(VLOOKUP(AV13,'[1]Point Tables'!$A$4:$I$263,[2]WEY14!$DX$2,FALSE)))</f>
        <v>200</v>
      </c>
      <c r="BQ13">
        <f t="shared" si="8"/>
        <v>170</v>
      </c>
      <c r="BR13">
        <f t="shared" si="9"/>
        <v>0</v>
      </c>
      <c r="BS13">
        <f t="shared" si="10"/>
        <v>0</v>
      </c>
      <c r="BT13">
        <f t="shared" si="11"/>
        <v>0</v>
      </c>
      <c r="BU13">
        <f t="shared" si="12"/>
        <v>0</v>
      </c>
      <c r="BV13">
        <f t="shared" si="13"/>
        <v>0</v>
      </c>
      <c r="BW13">
        <f t="shared" si="14"/>
        <v>0</v>
      </c>
      <c r="BX13">
        <f t="shared" si="15"/>
        <v>0</v>
      </c>
      <c r="BY13">
        <f t="shared" si="16"/>
        <v>200</v>
      </c>
      <c r="BZ13">
        <f t="shared" si="17"/>
        <v>200</v>
      </c>
      <c r="CA13">
        <f t="shared" si="18"/>
        <v>59</v>
      </c>
      <c r="CB13">
        <f t="shared" si="19"/>
        <v>140</v>
      </c>
      <c r="CC13">
        <f t="shared" si="20"/>
        <v>140</v>
      </c>
      <c r="CD13">
        <f t="shared" si="21"/>
        <v>0</v>
      </c>
      <c r="CE13">
        <f t="shared" si="22"/>
        <v>0</v>
      </c>
      <c r="CF13">
        <f t="shared" si="23"/>
        <v>112</v>
      </c>
      <c r="CG13">
        <f t="shared" si="24"/>
        <v>0</v>
      </c>
      <c r="CI13">
        <f t="shared" si="25"/>
        <v>200</v>
      </c>
      <c r="CJ13">
        <f t="shared" si="26"/>
        <v>140</v>
      </c>
      <c r="CK13">
        <f t="shared" si="27"/>
        <v>140</v>
      </c>
      <c r="CL13">
        <f t="shared" si="28"/>
        <v>112</v>
      </c>
      <c r="CN13" s="90">
        <f t="shared" si="29"/>
        <v>592</v>
      </c>
      <c r="CS13">
        <f t="shared" si="30"/>
        <v>59</v>
      </c>
      <c r="CT13">
        <f t="shared" si="31"/>
        <v>140</v>
      </c>
      <c r="CU13">
        <f t="shared" si="32"/>
        <v>140</v>
      </c>
      <c r="CW13">
        <f t="shared" si="33"/>
        <v>140</v>
      </c>
      <c r="CX13">
        <f t="shared" si="34"/>
        <v>140</v>
      </c>
      <c r="CZ13">
        <f t="shared" si="35"/>
        <v>280</v>
      </c>
    </row>
    <row r="14" spans="1:104" ht="13.2" customHeight="1">
      <c r="A14">
        <v>100119604</v>
      </c>
      <c r="B14">
        <f t="shared" si="0"/>
        <v>519</v>
      </c>
      <c r="C14">
        <f t="shared" si="1"/>
        <v>175</v>
      </c>
      <c r="D14" s="37" t="str">
        <f t="shared" si="36"/>
        <v>11T</v>
      </c>
      <c r="E14" s="45" t="str">
        <f>IF(AND(ISNUMBER(G14),G14&gt;=U13Cutoff),"#"," ")</f>
        <v xml:space="preserve"> </v>
      </c>
      <c r="F14" s="4" t="s">
        <v>140</v>
      </c>
      <c r="G14" s="92">
        <v>1997</v>
      </c>
      <c r="H14" s="4" t="s">
        <v>114</v>
      </c>
      <c r="I14" s="82">
        <f t="shared" si="2"/>
        <v>519</v>
      </c>
      <c r="J14" s="83">
        <f t="shared" si="3"/>
        <v>175</v>
      </c>
      <c r="K14" s="84">
        <f t="shared" si="4"/>
        <v>208</v>
      </c>
      <c r="L14" s="84">
        <f t="shared" si="4"/>
        <v>136</v>
      </c>
      <c r="M14" s="84">
        <f t="shared" si="4"/>
        <v>107</v>
      </c>
      <c r="N14" s="84">
        <f t="shared" si="4"/>
        <v>68</v>
      </c>
      <c r="O14" s="85" t="str">
        <f t="shared" si="5"/>
        <v>Liu, Charlene K</v>
      </c>
      <c r="P14" s="86">
        <f>IF(ISNA(VLOOKUP(A14,[2]WEY14!$E$1:$G$65536,2,FALSE)),"np",(VLOOKUP(A14,[2]WEY14!$E$1:$G$65536,2,FALSE)))</f>
        <v>19</v>
      </c>
      <c r="Q14" s="87">
        <f>IF(P14&gt;[2]WEY14!$F$1,0,(VLOOKUP(P14,'[1]Point Tables'!$A$4:$I$263,[2]WEY14!$F$2,FALSE)))</f>
        <v>68</v>
      </c>
      <c r="R14" s="88" t="str">
        <f>IF(ISNA(VLOOKUP($A14,[2]WEY14!$P$1:$R$65536,2,FALSE)),"np",(VLOOKUP($A14,[2]WEY14!$P$1:$R$65536,2,FALSE)))</f>
        <v>np</v>
      </c>
      <c r="S14" s="87">
        <f>IF(R14&gt;[2]WEY14!$Q$1,0,(VLOOKUP(R14,'[1]Point Tables'!$A$4:$I$263,[2]WEY14!$Q$2,FALSE)))</f>
        <v>0</v>
      </c>
      <c r="T14" s="88">
        <f>IF(ISNA(VLOOKUP($A14,[2]WEY14!$AA$1:$AC$65536,2,FALSE)),"np",(VLOOKUP($A14,[2]WEY14!$AA$1:$AC$65536,2,FALSE)))</f>
        <v>9</v>
      </c>
      <c r="U14" s="87">
        <f>IF(T14&gt;[2]WEY14!$AB$1,0,(VLOOKUP(T14,'[1]Point Tables'!$A$4:$I$263,[2]WEY14!$AB$2,FALSE)))</f>
        <v>107</v>
      </c>
      <c r="V14" s="89" t="str">
        <f t="shared" si="6"/>
        <v>Liu, Charlene K</v>
      </c>
      <c r="W14" s="88">
        <f>IF(ISNA(VLOOKUP(A14,'[2]WE SJC'!$CS$1:$CT$65536,2,FALSE)),"np",(VLOOKUP(A14,'[2]WE SJC'!$CS$1:$CT$65536,2,FALSE)))</f>
        <v>12</v>
      </c>
      <c r="X14" s="87">
        <f>IF(W14&gt;'[2]WE SJC'!$CT$1,0,(VLOOKUP(W14,'[1]Point Tables'!$A$4:$I$263,'[2]WE SJC'!$CT$2,FALSE)))</f>
        <v>208</v>
      </c>
      <c r="Y14" s="88">
        <f>IF(ISNA(VLOOKUP(A14,'[2]WE SJC'!$DD$1:$DE$65536,2,FALSE)),"np",(VLOOKUP(A14,'[2]WE SJC'!$DD$1:$DE$65536,2,FALSE)))</f>
        <v>95</v>
      </c>
      <c r="Z14" s="87">
        <f>IF(Y14&gt;'[2]WE SJC'!$DE$1,0,(VLOOKUP(Y14,'[1]Point Tables'!$A$4:$I$263,'[2]WE SJC'!$DE$2,FALSE)))</f>
        <v>0</v>
      </c>
      <c r="AA14" s="88" t="str">
        <f>IF(ISNA(VLOOKUP($A14,'[2]WE SJC'!$DO$1:$DP$65536,2,FALSE)),"np",(VLOOKUP($A14,'[2]WE SJC'!$DO$1:$DP$65536,2,FALSE)))</f>
        <v>np</v>
      </c>
      <c r="AB14" s="87">
        <f>IF(AA14&gt;'[2]WE SJC'!$DP$1,0,(VLOOKUP(AA14,'[1]Point Tables'!$A$4:$I$263,'[2]WE SJC'!$DP$2,FALSE)))</f>
        <v>0</v>
      </c>
      <c r="AC14" s="88">
        <f>IF(ISNA(VLOOKUP($A14,'[2]WE SJC'!$DZ$1:$EA$65536,2,FALSE)),"np",(VLOOKUP($A14,'[2]WE SJC'!$DZ$1:$EA$65536,2,FALSE)))</f>
        <v>19</v>
      </c>
      <c r="AD14" s="87">
        <f>IF(AC14&gt;'[2]WE SJC'!$EA$1,0,(VLOOKUP(AC14,'[1]Point Tables'!$A$4:$I$263,'[2]WE SJC'!$EA$2,FALSE)))</f>
        <v>136</v>
      </c>
      <c r="AE14" s="89" t="str">
        <f t="shared" si="7"/>
        <v>Liu, Charlene K</v>
      </c>
      <c r="AF14" s="88" t="str">
        <f>IF(ISNA(VLOOKUP($A14,[2]WEY14!$AL$1:$AN$65536,2,FALSE)),"np",(VLOOKUP($A14,[2]WEY14!$AL$1:$AN$65536,2,FALSE)))</f>
        <v>np</v>
      </c>
      <c r="AG14" s="87">
        <f>IF(AF14&gt;[2]WEY14!$AN$1,0,(VLOOKUP(AF14,'[1]Point Tables'!$A$4:$I$263,[2]WEY14!$AN$2,FALSE)))</f>
        <v>0</v>
      </c>
      <c r="AH14" s="88" t="str">
        <f>IF(ISNA(VLOOKUP($A14,[2]WEY14!$AW$1:$AY$65536,2,FALSE)),"np",(VLOOKUP($A14,[2]WEY14!$AW$1:$AY$65536,2,FALSE)))</f>
        <v>np</v>
      </c>
      <c r="AI14" s="87">
        <f>IF(AH14&gt;[2]WEY14!$AY$1,0,(VLOOKUP(AH14,'[1]Point Tables'!$A$4:$I$263,[2]WEY14!$AY$2,FALSE)))</f>
        <v>0</v>
      </c>
      <c r="AJ14" s="88">
        <f>IF(ISNA(VLOOKUP($A14,[2]WEY14!$BH$1:$BJ$65536,2,FALSE)),"np",(VLOOKUP($A14,[2]WEY14!$BH$1:$BJ$65536,2,FALSE)))</f>
        <v>12</v>
      </c>
      <c r="AK14" s="87">
        <f>IF(AJ14&gt;[2]WEY14!$BJ$1,0,(VLOOKUP(AJ14,'[1]Point Tables'!$A$4:$I$263,[2]WEY14!$BJ$2,FALSE)))</f>
        <v>0</v>
      </c>
      <c r="AL14" s="88" t="str">
        <f>IF(ISNA(VLOOKUP($A14,[2]WEY14!$BS$1:$BT$65536,2,FALSE)),"np",(VLOOKUP($A14,[2]WEY14!$BS$1:$BT$65536,2,FALSE)))</f>
        <v>np</v>
      </c>
      <c r="AM14" s="87">
        <f>IF(AL14&gt;[2]WEY14!$BU$1,0,(VLOOKUP(AL14,'[1]Point Tables'!$A$4:$I$263,[2]WEY14!$BU$2,FALSE)))</f>
        <v>0</v>
      </c>
      <c r="AN14" s="88" t="str">
        <f>IF(ISNA(VLOOKUP($A14,[2]WEY14!$CD$1:$CE$65536,2,FALSE)),"np",(VLOOKUP($A14,[2]WEY14!$CD$1:$CE$65536,2,FALSE)))</f>
        <v>np</v>
      </c>
      <c r="AO14" s="87">
        <f>IF(AN14&gt;[2]WEY14!$CF$1,0,(VLOOKUP(AN14,'[1]Point Tables'!$A$4:$I$263,[2]WEY14!$CF$2,FALSE)))</f>
        <v>0</v>
      </c>
      <c r="AP14" s="88" t="str">
        <f>IF(ISNA(VLOOKUP($A14,[2]WEY14!$CO$1:$CP$65536,2,FALSE)),"np",(VLOOKUP($A14,[2]WEY14!$CO$1:$CP$65536,2,FALSE)))</f>
        <v>np</v>
      </c>
      <c r="AQ14" s="87">
        <f>IF(AP14&gt;[2]WEY14!$CQ$1,0,(VLOOKUP(AP14,'[1]Point Tables'!$A$4:$I$263,[2]WEY14!$CQ$2,FALSE)))</f>
        <v>0</v>
      </c>
      <c r="AR14" s="88" t="str">
        <f>IF(ISNA(VLOOKUP($A14,[2]WEY14!$CZ$1:$DA$65536,2,FALSE)),"np",(VLOOKUP($A14,[2]WEY14!$CZ$1:$DA$65536,2,FALSE)))</f>
        <v>np</v>
      </c>
      <c r="AS14" s="87">
        <f>IF(AR14&gt;[2]WEY14!$DB$1,0,(VLOOKUP(AR14,'[1]Point Tables'!$A$4:$I$263,[2]WEY14!$DB$2,FALSE)))</f>
        <v>0</v>
      </c>
      <c r="AT14" s="88" t="str">
        <f>IF(ISNA(VLOOKUP($A14,[2]WEY14!$DK$1:$DL$65536,2,FALSE)),"np",(VLOOKUP($A14,[2]WEY14!$DK$1:$DL$65536,2,FALSE)))</f>
        <v>np</v>
      </c>
      <c r="AU14" s="87">
        <f>IF(AT14&gt;[2]WEY14!$DM$1,0,(VLOOKUP(AT14,'[1]Point Tables'!$A$4:$I$263,[2]WEY14!$DM$2,FALSE)))</f>
        <v>0</v>
      </c>
      <c r="AV14" s="88" t="str">
        <f>IF(ISNA(VLOOKUP($A14,[2]WEY14!$DV$1:$DW$65536,2,FALSE)),"np",(VLOOKUP($A14,[2]WEY14!$DV$1:$DW$65536,2,FALSE)))</f>
        <v>np</v>
      </c>
      <c r="AW14" s="87">
        <f>IF(AV14&gt;[2]WEY14!$DX$1,0,(VLOOKUP(AV14,'[1]Point Tables'!$A$4:$I$263,[2]WEY14!$DX$2,FALSE)))</f>
        <v>0</v>
      </c>
      <c r="BQ14">
        <f t="shared" si="8"/>
        <v>0</v>
      </c>
      <c r="BR14">
        <f t="shared" si="9"/>
        <v>0</v>
      </c>
      <c r="BS14">
        <f t="shared" si="10"/>
        <v>0</v>
      </c>
      <c r="BT14">
        <f t="shared" si="11"/>
        <v>0</v>
      </c>
      <c r="BU14">
        <f t="shared" si="12"/>
        <v>0</v>
      </c>
      <c r="BV14">
        <f t="shared" si="13"/>
        <v>0</v>
      </c>
      <c r="BW14">
        <f t="shared" si="14"/>
        <v>0</v>
      </c>
      <c r="BX14">
        <f t="shared" si="15"/>
        <v>0</v>
      </c>
      <c r="BY14">
        <f t="shared" si="16"/>
        <v>0</v>
      </c>
      <c r="BZ14">
        <f t="shared" si="17"/>
        <v>0</v>
      </c>
      <c r="CA14">
        <f t="shared" si="18"/>
        <v>107</v>
      </c>
      <c r="CB14">
        <f t="shared" si="19"/>
        <v>68</v>
      </c>
      <c r="CC14">
        <f t="shared" si="20"/>
        <v>0</v>
      </c>
      <c r="CD14">
        <f t="shared" si="21"/>
        <v>208</v>
      </c>
      <c r="CE14">
        <f t="shared" si="22"/>
        <v>0</v>
      </c>
      <c r="CF14">
        <f t="shared" si="23"/>
        <v>0</v>
      </c>
      <c r="CG14">
        <f t="shared" si="24"/>
        <v>136</v>
      </c>
      <c r="CI14">
        <f t="shared" si="25"/>
        <v>208</v>
      </c>
      <c r="CJ14">
        <f t="shared" si="26"/>
        <v>136</v>
      </c>
      <c r="CK14">
        <f t="shared" si="27"/>
        <v>107</v>
      </c>
      <c r="CL14">
        <f t="shared" si="28"/>
        <v>68</v>
      </c>
      <c r="CN14" s="90">
        <f t="shared" si="29"/>
        <v>519</v>
      </c>
      <c r="CS14">
        <f t="shared" si="30"/>
        <v>107</v>
      </c>
      <c r="CT14">
        <f t="shared" si="31"/>
        <v>68</v>
      </c>
      <c r="CU14">
        <f t="shared" si="32"/>
        <v>0</v>
      </c>
      <c r="CW14">
        <f t="shared" si="33"/>
        <v>107</v>
      </c>
      <c r="CX14">
        <f t="shared" si="34"/>
        <v>68</v>
      </c>
      <c r="CZ14">
        <f t="shared" si="35"/>
        <v>175</v>
      </c>
    </row>
    <row r="15" spans="1:104" ht="13.2" customHeight="1">
      <c r="A15" s="94">
        <v>100093469</v>
      </c>
      <c r="B15">
        <f t="shared" si="0"/>
        <v>519</v>
      </c>
      <c r="C15">
        <f t="shared" si="1"/>
        <v>276</v>
      </c>
      <c r="D15" s="37" t="str">
        <f t="shared" si="36"/>
        <v>11T</v>
      </c>
      <c r="E15" s="45" t="str">
        <f>IF(AND(ISNUMBER(G15),G15&gt;=U13Cutoff),"#"," ")</f>
        <v>#</v>
      </c>
      <c r="F15" s="10" t="s">
        <v>144</v>
      </c>
      <c r="G15" s="28">
        <v>1998</v>
      </c>
      <c r="H15" s="81" t="s">
        <v>78</v>
      </c>
      <c r="I15" s="82">
        <f t="shared" si="2"/>
        <v>519</v>
      </c>
      <c r="J15" s="83">
        <f t="shared" si="3"/>
        <v>276</v>
      </c>
      <c r="K15" s="84">
        <f t="shared" si="4"/>
        <v>170</v>
      </c>
      <c r="L15" s="84">
        <f t="shared" si="4"/>
        <v>136</v>
      </c>
      <c r="M15" s="84">
        <f t="shared" si="4"/>
        <v>107</v>
      </c>
      <c r="N15" s="84">
        <f t="shared" si="4"/>
        <v>106</v>
      </c>
      <c r="O15" s="85" t="str">
        <f t="shared" si="5"/>
        <v>Vierheller, Giana</v>
      </c>
      <c r="P15" s="86">
        <f>IF(ISNA(VLOOKUP(A15,[2]WEY14!$E$1:$G$65536,2,FALSE)),"np",(VLOOKUP(A15,[2]WEY14!$E$1:$G$65536,2,FALSE)))</f>
        <v>3</v>
      </c>
      <c r="Q15" s="87">
        <f>IF(P15&gt;[2]WEY14!$F$1,0,(VLOOKUP(P15,'[1]Point Tables'!$A$4:$I$263,[2]WEY14!$F$2,FALSE)))</f>
        <v>170</v>
      </c>
      <c r="R15" s="88">
        <f>IF(ISNA(VLOOKUP($A15,[2]WEY14!$P$1:$R$65536,2,FALSE)),"np",(VLOOKUP($A15,[2]WEY14!$P$1:$R$65536,2,FALSE)))</f>
        <v>10</v>
      </c>
      <c r="S15" s="87">
        <f>IF(R15&gt;[2]WEY14!$Q$1,0,(VLOOKUP(R15,'[1]Point Tables'!$A$4:$I$263,[2]WEY14!$Q$2,FALSE)))</f>
        <v>106</v>
      </c>
      <c r="T15" s="88">
        <f>IF(ISNA(VLOOKUP($A15,[2]WEY14!$AA$1:$AC$65536,2,FALSE)),"np",(VLOOKUP($A15,[2]WEY14!$AA$1:$AC$65536,2,FALSE)))</f>
        <v>19</v>
      </c>
      <c r="U15" s="87">
        <f>IF(T15&gt;[2]WEY14!$AB$1,0,(VLOOKUP(T15,'[1]Point Tables'!$A$4:$I$263,[2]WEY14!$AB$2,FALSE)))</f>
        <v>68</v>
      </c>
      <c r="V15" s="89" t="str">
        <f t="shared" si="6"/>
        <v>Vierheller, Giana</v>
      </c>
      <c r="W15" s="88">
        <f>IF(ISNA(VLOOKUP(A15,'[2]WE SJC'!$CS$1:$CT$65536,2,FALSE)),"np",(VLOOKUP(A15,'[2]WE SJC'!$CS$1:$CT$65536,2,FALSE)))</f>
        <v>19</v>
      </c>
      <c r="X15" s="87">
        <f>IF(W15&gt;'[2]WE SJC'!$CT$1,0,(VLOOKUP(W15,'[1]Point Tables'!$A$4:$I$263,'[2]WE SJC'!$CT$2,FALSE)))</f>
        <v>136</v>
      </c>
      <c r="Y15" s="88" t="str">
        <f>IF(ISNA(VLOOKUP(A15,'[2]WE SJC'!$DD$1:$DE$65536,2,FALSE)),"np",(VLOOKUP(A15,'[2]WE SJC'!$DD$1:$DE$65536,2,FALSE)))</f>
        <v>np</v>
      </c>
      <c r="Z15" s="87">
        <f>IF(Y15&gt;'[2]WE SJC'!$DE$1,0,(VLOOKUP(Y15,'[1]Point Tables'!$A$4:$I$263,'[2]WE SJC'!$DE$2,FALSE)))</f>
        <v>0</v>
      </c>
      <c r="AA15" s="88" t="str">
        <f>IF(ISNA(VLOOKUP($A15,'[2]WE SJC'!$DO$1:$DP$65536,2,FALSE)),"np",(VLOOKUP($A15,'[2]WE SJC'!$DO$1:$DP$65536,2,FALSE)))</f>
        <v>np</v>
      </c>
      <c r="AB15" s="87">
        <f>IF(AA15&gt;'[2]WE SJC'!$DP$1,0,(VLOOKUP(AA15,'[1]Point Tables'!$A$4:$I$263,'[2]WE SJC'!$DP$2,FALSE)))</f>
        <v>0</v>
      </c>
      <c r="AC15" s="88" t="str">
        <f>IF(ISNA(VLOOKUP($A15,'[2]WE SJC'!$DZ$1:$EA$65536,2,FALSE)),"np",(VLOOKUP($A15,'[2]WE SJC'!$DZ$1:$EA$65536,2,FALSE)))</f>
        <v>np</v>
      </c>
      <c r="AD15" s="87">
        <f>IF(AC15&gt;'[2]WE SJC'!$EA$1,0,(VLOOKUP(AC15,'[1]Point Tables'!$A$4:$I$263,'[2]WE SJC'!$EA$2,FALSE)))</f>
        <v>0</v>
      </c>
      <c r="AE15" s="89" t="str">
        <f t="shared" si="7"/>
        <v>Vierheller, Giana</v>
      </c>
      <c r="AF15" s="88" t="str">
        <f>IF(ISNA(VLOOKUP($A15,[2]WEY14!$AL$1:$AN$65536,2,FALSE)),"np",(VLOOKUP($A15,[2]WEY14!$AL$1:$AN$65536,2,FALSE)))</f>
        <v>np</v>
      </c>
      <c r="AG15" s="87">
        <f>IF(AF15&gt;[2]WEY14!$AN$1,0,(VLOOKUP(AF15,'[1]Point Tables'!$A$4:$I$263,[2]WEY14!$AN$2,FALSE)))</f>
        <v>0</v>
      </c>
      <c r="AH15" s="88" t="str">
        <f>IF(ISNA(VLOOKUP($A15,[2]WEY14!$AW$1:$AY$65536,2,FALSE)),"np",(VLOOKUP($A15,[2]WEY14!$AW$1:$AY$65536,2,FALSE)))</f>
        <v>np</v>
      </c>
      <c r="AI15" s="87">
        <f>IF(AH15&gt;[2]WEY14!$AY$1,0,(VLOOKUP(AH15,'[1]Point Tables'!$A$4:$I$263,[2]WEY14!$AY$2,FALSE)))</f>
        <v>0</v>
      </c>
      <c r="AJ15" s="88">
        <f>IF(ISNA(VLOOKUP($A15,[2]WEY14!$BH$1:$BJ$65536,2,FALSE)),"np",(VLOOKUP($A15,[2]WEY14!$BH$1:$BJ$65536,2,FALSE)))</f>
        <v>9</v>
      </c>
      <c r="AK15" s="87">
        <f>IF(AJ15&gt;[2]WEY14!$BJ$1,0,(VLOOKUP(AJ15,'[1]Point Tables'!$A$4:$I$263,[2]WEY14!$BJ$2,FALSE)))</f>
        <v>107</v>
      </c>
      <c r="AL15" s="88" t="str">
        <f>IF(ISNA(VLOOKUP($A15,[2]WEY14!$BS$1:$BT$65536,2,FALSE)),"np",(VLOOKUP($A15,[2]WEY14!$BS$1:$BT$65536,2,FALSE)))</f>
        <v>np</v>
      </c>
      <c r="AM15" s="87">
        <f>IF(AL15&gt;[2]WEY14!$BU$1,0,(VLOOKUP(AL15,'[1]Point Tables'!$A$4:$I$263,[2]WEY14!$BU$2,FALSE)))</f>
        <v>0</v>
      </c>
      <c r="AN15" s="88" t="str">
        <f>IF(ISNA(VLOOKUP($A15,[2]WEY14!$CD$1:$CE$65536,2,FALSE)),"np",(VLOOKUP($A15,[2]WEY14!$CD$1:$CE$65536,2,FALSE)))</f>
        <v>np</v>
      </c>
      <c r="AO15" s="87">
        <f>IF(AN15&gt;[2]WEY14!$CF$1,0,(VLOOKUP(AN15,'[1]Point Tables'!$A$4:$I$263,[2]WEY14!$CF$2,FALSE)))</f>
        <v>0</v>
      </c>
      <c r="AP15" s="88" t="str">
        <f>IF(ISNA(VLOOKUP($A15,[2]WEY14!$CO$1:$CP$65536,2,FALSE)),"np",(VLOOKUP($A15,[2]WEY14!$CO$1:$CP$65536,2,FALSE)))</f>
        <v>np</v>
      </c>
      <c r="AQ15" s="87">
        <f>IF(AP15&gt;[2]WEY14!$CQ$1,0,(VLOOKUP(AP15,'[1]Point Tables'!$A$4:$I$263,[2]WEY14!$CQ$2,FALSE)))</f>
        <v>0</v>
      </c>
      <c r="AR15" s="88" t="str">
        <f>IF(ISNA(VLOOKUP($A15,[2]WEY14!$CZ$1:$DA$65536,2,FALSE)),"np",(VLOOKUP($A15,[2]WEY14!$CZ$1:$DA$65536,2,FALSE)))</f>
        <v>np</v>
      </c>
      <c r="AS15" s="87">
        <f>IF(AR15&gt;[2]WEY14!$DB$1,0,(VLOOKUP(AR15,'[1]Point Tables'!$A$4:$I$263,[2]WEY14!$DB$2,FALSE)))</f>
        <v>0</v>
      </c>
      <c r="AT15" s="88" t="str">
        <f>IF(ISNA(VLOOKUP($A15,[2]WEY14!$DK$1:$DL$65536,2,FALSE)),"np",(VLOOKUP($A15,[2]WEY14!$DK$1:$DL$65536,2,FALSE)))</f>
        <v>np</v>
      </c>
      <c r="AU15" s="87">
        <f>IF(AT15&gt;[2]WEY14!$DM$1,0,(VLOOKUP(AT15,'[1]Point Tables'!$A$4:$I$263,[2]WEY14!$DM$2,FALSE)))</f>
        <v>0</v>
      </c>
      <c r="AV15" s="88" t="str">
        <f>IF(ISNA(VLOOKUP($A15,[2]WEY14!$DV$1:$DW$65536,2,FALSE)),"np",(VLOOKUP($A15,[2]WEY14!$DV$1:$DW$65536,2,FALSE)))</f>
        <v>np</v>
      </c>
      <c r="AW15" s="87">
        <f>IF(AV15&gt;[2]WEY14!$DX$1,0,(VLOOKUP(AV15,'[1]Point Tables'!$A$4:$I$263,[2]WEY14!$DX$2,FALSE)))</f>
        <v>0</v>
      </c>
      <c r="BQ15">
        <f t="shared" si="8"/>
        <v>0</v>
      </c>
      <c r="BR15">
        <f t="shared" si="9"/>
        <v>0</v>
      </c>
      <c r="BS15">
        <f t="shared" si="10"/>
        <v>107</v>
      </c>
      <c r="BT15">
        <f t="shared" si="11"/>
        <v>0</v>
      </c>
      <c r="BU15">
        <f t="shared" si="12"/>
        <v>0</v>
      </c>
      <c r="BV15">
        <f t="shared" si="13"/>
        <v>0</v>
      </c>
      <c r="BW15">
        <f t="shared" si="14"/>
        <v>0</v>
      </c>
      <c r="BX15">
        <f t="shared" si="15"/>
        <v>0</v>
      </c>
      <c r="BY15">
        <f t="shared" si="16"/>
        <v>0</v>
      </c>
      <c r="BZ15">
        <f t="shared" si="17"/>
        <v>107</v>
      </c>
      <c r="CA15">
        <f t="shared" si="18"/>
        <v>68</v>
      </c>
      <c r="CB15">
        <f t="shared" si="19"/>
        <v>170</v>
      </c>
      <c r="CC15">
        <f t="shared" si="20"/>
        <v>106</v>
      </c>
      <c r="CD15">
        <f t="shared" si="21"/>
        <v>136</v>
      </c>
      <c r="CE15">
        <f t="shared" si="22"/>
        <v>0</v>
      </c>
      <c r="CF15">
        <f t="shared" si="23"/>
        <v>0</v>
      </c>
      <c r="CG15">
        <f t="shared" si="24"/>
        <v>0</v>
      </c>
      <c r="CI15">
        <f t="shared" si="25"/>
        <v>170</v>
      </c>
      <c r="CJ15">
        <f t="shared" si="26"/>
        <v>136</v>
      </c>
      <c r="CK15">
        <f t="shared" si="27"/>
        <v>107</v>
      </c>
      <c r="CL15">
        <f t="shared" si="28"/>
        <v>106</v>
      </c>
      <c r="CN15" s="90">
        <f t="shared" si="29"/>
        <v>519</v>
      </c>
      <c r="CS15">
        <f t="shared" si="30"/>
        <v>68</v>
      </c>
      <c r="CT15">
        <f t="shared" si="31"/>
        <v>170</v>
      </c>
      <c r="CU15">
        <f t="shared" si="32"/>
        <v>106</v>
      </c>
      <c r="CW15">
        <f t="shared" si="33"/>
        <v>170</v>
      </c>
      <c r="CX15">
        <f t="shared" si="34"/>
        <v>106</v>
      </c>
      <c r="CZ15">
        <f t="shared" si="35"/>
        <v>276</v>
      </c>
    </row>
    <row r="16" spans="1:104" ht="13.2" customHeight="1">
      <c r="A16" s="95">
        <v>100092436</v>
      </c>
      <c r="B16">
        <f t="shared" si="0"/>
        <v>495</v>
      </c>
      <c r="C16">
        <f t="shared" si="1"/>
        <v>175</v>
      </c>
      <c r="D16" s="37" t="str">
        <f t="shared" si="36"/>
        <v>13</v>
      </c>
      <c r="E16" s="45" t="str">
        <f>IF(AND(ISNUMBER(G16),G16&gt;=U13Cutoff),"#"," ")</f>
        <v xml:space="preserve"> </v>
      </c>
      <c r="F16" t="s">
        <v>37</v>
      </c>
      <c r="G16" s="80">
        <v>1996</v>
      </c>
      <c r="H16" s="81" t="s">
        <v>644</v>
      </c>
      <c r="I16" s="82">
        <f t="shared" si="2"/>
        <v>495</v>
      </c>
      <c r="J16" s="83">
        <f t="shared" si="3"/>
        <v>175</v>
      </c>
      <c r="K16" s="84">
        <f t="shared" si="4"/>
        <v>200</v>
      </c>
      <c r="L16" s="84">
        <f t="shared" si="4"/>
        <v>120</v>
      </c>
      <c r="M16" s="84">
        <f t="shared" si="4"/>
        <v>106</v>
      </c>
      <c r="N16" s="84">
        <f t="shared" si="4"/>
        <v>69</v>
      </c>
      <c r="O16" s="85" t="str">
        <f t="shared" si="5"/>
        <v>Dinhut, Claire</v>
      </c>
      <c r="P16" s="86">
        <f>IF(ISNA(VLOOKUP(A16,[2]WEY14!$E$1:$G$65536,2,FALSE)),"np",(VLOOKUP(A16,[2]WEY14!$E$1:$G$65536,2,FALSE)))</f>
        <v>10</v>
      </c>
      <c r="Q16" s="87">
        <f>IF(P16&gt;[2]WEY14!$F$1,0,(VLOOKUP(P16,'[1]Point Tables'!$A$4:$I$263,[2]WEY14!$F$2,FALSE)))</f>
        <v>106</v>
      </c>
      <c r="R16" s="88">
        <f>IF(ISNA(VLOOKUP($A16,[2]WEY14!$P$1:$R$65536,2,FALSE)),"np",(VLOOKUP($A16,[2]WEY14!$P$1:$R$65536,2,FALSE)))</f>
        <v>33</v>
      </c>
      <c r="S16" s="87">
        <f>IF(R16&gt;[2]WEY14!$Q$1,0,(VLOOKUP(R16,'[1]Point Tables'!$A$4:$I$263,[2]WEY14!$Q$2,FALSE)))</f>
        <v>0</v>
      </c>
      <c r="T16" s="88">
        <f>IF(ISNA(VLOOKUP($A16,[2]WEY14!$AA$1:$AC$65536,2,FALSE)),"np",(VLOOKUP($A16,[2]WEY14!$AA$1:$AC$65536,2,FALSE)))</f>
        <v>18</v>
      </c>
      <c r="U16" s="87">
        <f>IF(T16&gt;[2]WEY14!$AB$1,0,(VLOOKUP(T16,'[1]Point Tables'!$A$4:$I$263,[2]WEY14!$AB$2,FALSE)))</f>
        <v>69</v>
      </c>
      <c r="V16" s="89" t="str">
        <f t="shared" si="6"/>
        <v>Dinhut, Claire</v>
      </c>
      <c r="W16" s="88">
        <f>IF(ISNA(VLOOKUP(A16,'[2]WE SJC'!$CS$1:$CT$65536,2,FALSE)),"np",(VLOOKUP(A16,'[2]WE SJC'!$CS$1:$CT$65536,2,FALSE)))</f>
        <v>27</v>
      </c>
      <c r="X16" s="87">
        <f>IF(W16&gt;'[2]WE SJC'!$CT$1,0,(VLOOKUP(W16,'[1]Point Tables'!$A$4:$I$263,'[2]WE SJC'!$CT$2,FALSE)))</f>
        <v>120</v>
      </c>
      <c r="Y16" s="88">
        <f>IF(ISNA(VLOOKUP(A16,'[2]WE SJC'!$DD$1:$DE$65536,2,FALSE)),"np",(VLOOKUP(A16,'[2]WE SJC'!$DD$1:$DE$65536,2,FALSE)))</f>
        <v>122</v>
      </c>
      <c r="Z16" s="87">
        <f>IF(Y16&gt;'[2]WE SJC'!$DE$1,0,(VLOOKUP(Y16,'[1]Point Tables'!$A$4:$I$263,'[2]WE SJC'!$DE$2,FALSE)))</f>
        <v>0</v>
      </c>
      <c r="AA16" s="88">
        <f>IF(ISNA(VLOOKUP($A16,'[2]WE SJC'!$DO$1:$DP$65536,2,FALSE)),"np",(VLOOKUP($A16,'[2]WE SJC'!$DO$1:$DP$65536,2,FALSE)))</f>
        <v>78</v>
      </c>
      <c r="AB16" s="87">
        <f>IF(AA16&gt;'[2]WE SJC'!$DP$1,0,(VLOOKUP(AA16,'[1]Point Tables'!$A$4:$I$263,'[2]WE SJC'!$DP$2,FALSE)))</f>
        <v>0</v>
      </c>
      <c r="AC16" s="88">
        <f>IF(ISNA(VLOOKUP($A16,'[2]WE SJC'!$DZ$1:$EA$65536,2,FALSE)),"np",(VLOOKUP($A16,'[2]WE SJC'!$DZ$1:$EA$65536,2,FALSE)))</f>
        <v>58.5</v>
      </c>
      <c r="AD16" s="87">
        <f>IF(AC16&gt;'[2]WE SJC'!$EA$1,0,(VLOOKUP(AC16,'[1]Point Tables'!$A$4:$I$263,'[2]WE SJC'!$EA$2,FALSE)))</f>
        <v>0</v>
      </c>
      <c r="AE16" s="89" t="str">
        <f t="shared" si="7"/>
        <v>Dinhut, Claire</v>
      </c>
      <c r="AF16" s="88">
        <f>IF(ISNA(VLOOKUP($A16,[2]WEY14!$AL$1:$AN$65536,2,FALSE)),"np",(VLOOKUP($A16,[2]WEY14!$AL$1:$AN$65536,2,FALSE)))</f>
        <v>10</v>
      </c>
      <c r="AG16" s="87">
        <f>IF(AF16&gt;[2]WEY14!$AN$1,0,(VLOOKUP(AF16,'[1]Point Tables'!$A$4:$I$263,[2]WEY14!$AN$2,FALSE)))</f>
        <v>0</v>
      </c>
      <c r="AH16" s="88" t="str">
        <f>IF(ISNA(VLOOKUP($A16,[2]WEY14!$AW$1:$AY$65536,2,FALSE)),"np",(VLOOKUP($A16,[2]WEY14!$AW$1:$AY$65536,2,FALSE)))</f>
        <v>np</v>
      </c>
      <c r="AI16" s="87">
        <f>IF(AH16&gt;[2]WEY14!$AY$1,0,(VLOOKUP(AH16,'[1]Point Tables'!$A$4:$I$263,[2]WEY14!$AY$2,FALSE)))</f>
        <v>0</v>
      </c>
      <c r="AJ16" s="88" t="str">
        <f>IF(ISNA(VLOOKUP($A16,[2]WEY14!$BH$1:$BJ$65536,2,FALSE)),"np",(VLOOKUP($A16,[2]WEY14!$BH$1:$BJ$65536,2,FALSE)))</f>
        <v>np</v>
      </c>
      <c r="AK16" s="87">
        <f>IF(AJ16&gt;[2]WEY14!$BJ$1,0,(VLOOKUP(AJ16,'[1]Point Tables'!$A$4:$I$263,[2]WEY14!$BJ$2,FALSE)))</f>
        <v>0</v>
      </c>
      <c r="AL16" s="88" t="str">
        <f>IF(ISNA(VLOOKUP($A16,[2]WEY14!$BS$1:$BT$65536,2,FALSE)),"np",(VLOOKUP($A16,[2]WEY14!$BS$1:$BT$65536,2,FALSE)))</f>
        <v>np</v>
      </c>
      <c r="AM16" s="87">
        <f>IF(AL16&gt;[2]WEY14!$BU$1,0,(VLOOKUP(AL16,'[1]Point Tables'!$A$4:$I$263,[2]WEY14!$BU$2,FALSE)))</f>
        <v>0</v>
      </c>
      <c r="AN16" s="88">
        <f>IF(ISNA(VLOOKUP($A16,[2]WEY14!$CD$1:$CE$65536,2,FALSE)),"np",(VLOOKUP($A16,[2]WEY14!$CD$1:$CE$65536,2,FALSE)))</f>
        <v>1</v>
      </c>
      <c r="AO16" s="87">
        <f>IF(AN16&gt;[2]WEY14!$CF$1,0,(VLOOKUP(AN16,'[1]Point Tables'!$A$4:$I$263,[2]WEY14!$CF$2,FALSE)))</f>
        <v>200</v>
      </c>
      <c r="AP16" s="88" t="str">
        <f>IF(ISNA(VLOOKUP($A16,[2]WEY14!$CO$1:$CP$65536,2,FALSE)),"np",(VLOOKUP($A16,[2]WEY14!$CO$1:$CP$65536,2,FALSE)))</f>
        <v>np</v>
      </c>
      <c r="AQ16" s="87">
        <f>IF(AP16&gt;[2]WEY14!$CQ$1,0,(VLOOKUP(AP16,'[1]Point Tables'!$A$4:$I$263,[2]WEY14!$CQ$2,FALSE)))</f>
        <v>0</v>
      </c>
      <c r="AR16" s="88" t="str">
        <f>IF(ISNA(VLOOKUP($A16,[2]WEY14!$CZ$1:$DA$65536,2,FALSE)),"np",(VLOOKUP($A16,[2]WEY14!$CZ$1:$DA$65536,2,FALSE)))</f>
        <v>np</v>
      </c>
      <c r="AS16" s="87">
        <f>IF(AR16&gt;[2]WEY14!$DB$1,0,(VLOOKUP(AR16,'[1]Point Tables'!$A$4:$I$263,[2]WEY14!$DB$2,FALSE)))</f>
        <v>0</v>
      </c>
      <c r="AT16" s="88">
        <f>IF(ISNA(VLOOKUP($A16,[2]WEY14!$DK$1:$DL$65536,2,FALSE)),"np",(VLOOKUP($A16,[2]WEY14!$DK$1:$DL$65536,2,FALSE)))</f>
        <v>7</v>
      </c>
      <c r="AU16" s="87">
        <f>IF(AT16&gt;[2]WEY14!$DM$1,0,(VLOOKUP(AT16,'[1]Point Tables'!$A$4:$I$263,[2]WEY14!$DM$2,FALSE)))</f>
        <v>138</v>
      </c>
      <c r="AV16" s="88" t="str">
        <f>IF(ISNA(VLOOKUP($A16,[2]WEY14!$DV$1:$DW$65536,2,FALSE)),"np",(VLOOKUP($A16,[2]WEY14!$DV$1:$DW$65536,2,FALSE)))</f>
        <v>np</v>
      </c>
      <c r="AW16" s="87">
        <f>IF(AV16&gt;[2]WEY14!$DX$1,0,(VLOOKUP(AV16,'[1]Point Tables'!$A$4:$I$263,[2]WEY14!$DX$2,FALSE)))</f>
        <v>0</v>
      </c>
      <c r="BQ16">
        <f t="shared" si="8"/>
        <v>0</v>
      </c>
      <c r="BR16">
        <f t="shared" si="9"/>
        <v>0</v>
      </c>
      <c r="BS16">
        <f t="shared" si="10"/>
        <v>0</v>
      </c>
      <c r="BT16">
        <f t="shared" si="11"/>
        <v>0</v>
      </c>
      <c r="BU16">
        <f t="shared" si="12"/>
        <v>200</v>
      </c>
      <c r="BV16">
        <f t="shared" si="13"/>
        <v>0</v>
      </c>
      <c r="BW16">
        <f t="shared" si="14"/>
        <v>0</v>
      </c>
      <c r="BX16">
        <f t="shared" si="15"/>
        <v>138</v>
      </c>
      <c r="BY16">
        <f t="shared" si="16"/>
        <v>0</v>
      </c>
      <c r="BZ16">
        <f t="shared" si="17"/>
        <v>200</v>
      </c>
      <c r="CA16">
        <f t="shared" si="18"/>
        <v>69</v>
      </c>
      <c r="CB16">
        <f t="shared" si="19"/>
        <v>106</v>
      </c>
      <c r="CC16">
        <f t="shared" si="20"/>
        <v>0</v>
      </c>
      <c r="CD16">
        <f t="shared" si="21"/>
        <v>120</v>
      </c>
      <c r="CE16">
        <f t="shared" si="22"/>
        <v>0</v>
      </c>
      <c r="CF16">
        <f t="shared" si="23"/>
        <v>0</v>
      </c>
      <c r="CG16">
        <f t="shared" si="24"/>
        <v>0</v>
      </c>
      <c r="CI16">
        <f t="shared" si="25"/>
        <v>200</v>
      </c>
      <c r="CJ16">
        <f t="shared" si="26"/>
        <v>120</v>
      </c>
      <c r="CK16">
        <f t="shared" si="27"/>
        <v>106</v>
      </c>
      <c r="CL16">
        <f t="shared" si="28"/>
        <v>69</v>
      </c>
      <c r="CN16" s="90">
        <f t="shared" si="29"/>
        <v>495</v>
      </c>
      <c r="CS16">
        <f t="shared" si="30"/>
        <v>69</v>
      </c>
      <c r="CT16">
        <f t="shared" si="31"/>
        <v>106</v>
      </c>
      <c r="CU16">
        <f t="shared" si="32"/>
        <v>0</v>
      </c>
      <c r="CW16">
        <f t="shared" si="33"/>
        <v>106</v>
      </c>
      <c r="CX16">
        <f t="shared" si="34"/>
        <v>69</v>
      </c>
      <c r="CZ16">
        <f t="shared" si="35"/>
        <v>175</v>
      </c>
    </row>
    <row r="17" spans="1:104" ht="13.2" customHeight="1">
      <c r="A17" s="35">
        <v>100101409</v>
      </c>
      <c r="B17">
        <f t="shared" si="0"/>
        <v>482</v>
      </c>
      <c r="C17">
        <f t="shared" si="1"/>
        <v>128</v>
      </c>
      <c r="D17" s="37" t="str">
        <f t="shared" si="36"/>
        <v>14</v>
      </c>
      <c r="E17" s="45" t="str">
        <f>IF(AND(ISNUMBER(G17),G17&gt;=U13Cutoff),"#"," ")</f>
        <v xml:space="preserve"> </v>
      </c>
      <c r="F17" s="4" t="s">
        <v>50</v>
      </c>
      <c r="G17" s="92">
        <v>1996</v>
      </c>
      <c r="H17" s="4" t="s">
        <v>114</v>
      </c>
      <c r="I17" s="82">
        <f t="shared" si="2"/>
        <v>482</v>
      </c>
      <c r="J17" s="83">
        <f t="shared" si="3"/>
        <v>128</v>
      </c>
      <c r="K17" s="84">
        <f t="shared" si="4"/>
        <v>184</v>
      </c>
      <c r="L17" s="84">
        <f t="shared" si="4"/>
        <v>114</v>
      </c>
      <c r="M17" s="84">
        <f t="shared" si="4"/>
        <v>114</v>
      </c>
      <c r="N17" s="84">
        <f t="shared" si="4"/>
        <v>70</v>
      </c>
      <c r="O17" s="85" t="str">
        <f t="shared" si="5"/>
        <v>Tong, Amy</v>
      </c>
      <c r="P17" s="86">
        <f>IF(ISNA(VLOOKUP(A17,[2]WEY14!$E$1:$G$65536,2,FALSE)),"np",(VLOOKUP(A17,[2]WEY14!$E$1:$G$65536,2,FALSE)))</f>
        <v>17</v>
      </c>
      <c r="Q17" s="87">
        <f>IF(P17&gt;[2]WEY14!$F$1,0,(VLOOKUP(P17,'[1]Point Tables'!$A$4:$I$263,[2]WEY14!$F$2,FALSE)))</f>
        <v>70</v>
      </c>
      <c r="R17" s="88" t="str">
        <f>IF(ISNA(VLOOKUP($A17,[2]WEY14!$P$1:$R$65536,2,FALSE)),"np",(VLOOKUP($A17,[2]WEY14!$P$1:$R$65536,2,FALSE)))</f>
        <v>np</v>
      </c>
      <c r="S17" s="87">
        <f>IF(R17&gt;[2]WEY14!$Q$1,0,(VLOOKUP(R17,'[1]Point Tables'!$A$4:$I$263,[2]WEY14!$Q$2,FALSE)))</f>
        <v>0</v>
      </c>
      <c r="T17" s="88">
        <f>IF(ISNA(VLOOKUP($A17,[2]WEY14!$AA$1:$AC$65536,2,FALSE)),"np",(VLOOKUP($A17,[2]WEY14!$AA$1:$AC$65536,2,FALSE)))</f>
        <v>29</v>
      </c>
      <c r="U17" s="87">
        <f>IF(T17&gt;[2]WEY14!$AB$1,0,(VLOOKUP(T17,'[1]Point Tables'!$A$4:$I$263,[2]WEY14!$AB$2,FALSE)))</f>
        <v>58</v>
      </c>
      <c r="V17" s="89" t="str">
        <f t="shared" si="6"/>
        <v>Tong, Amy</v>
      </c>
      <c r="W17" s="88">
        <f>IF(ISNA(VLOOKUP(A17,'[2]WE SJC'!$CS$1:$CT$65536,2,FALSE)),"np",(VLOOKUP(A17,'[2]WE SJC'!$CS$1:$CT$65536,2,FALSE)))</f>
        <v>30</v>
      </c>
      <c r="X17" s="87">
        <f>IF(W17&gt;'[2]WE SJC'!$CT$1,0,(VLOOKUP(W17,'[1]Point Tables'!$A$4:$I$263,'[2]WE SJC'!$CT$2,FALSE)))</f>
        <v>114</v>
      </c>
      <c r="Y17" s="88">
        <f>IF(ISNA(VLOOKUP(A17,'[2]WE SJC'!$DD$1:$DE$65536,2,FALSE)),"np",(VLOOKUP(A17,'[2]WE SJC'!$DD$1:$DE$65536,2,FALSE)))</f>
        <v>28</v>
      </c>
      <c r="Z17" s="87">
        <f>IF(Y17&gt;'[2]WE SJC'!$DE$1,0,(VLOOKUP(Y17,'[1]Point Tables'!$A$4:$I$263,'[2]WE SJC'!$DE$2,FALSE)))</f>
        <v>114</v>
      </c>
      <c r="AA17" s="88">
        <f>IF(ISNA(VLOOKUP($A17,'[2]WE SJC'!$DO$1:$DP$65536,2,FALSE)),"np",(VLOOKUP($A17,'[2]WE SJC'!$DO$1:$DP$65536,2,FALSE)))</f>
        <v>42</v>
      </c>
      <c r="AB17" s="87">
        <f>IF(AA17&gt;'[2]WE SJC'!$DP$1,0,(VLOOKUP(AA17,'[1]Point Tables'!$A$4:$I$263,'[2]WE SJC'!$DP$2,FALSE)))</f>
        <v>0</v>
      </c>
      <c r="AC17" s="88">
        <f>IF(ISNA(VLOOKUP($A17,'[2]WE SJC'!$DZ$1:$EA$65536,2,FALSE)),"np",(VLOOKUP($A17,'[2]WE SJC'!$DZ$1:$EA$65536,2,FALSE)))</f>
        <v>124</v>
      </c>
      <c r="AD17" s="87">
        <f>IF(AC17&gt;'[2]WE SJC'!$EA$1,0,(VLOOKUP(AC17,'[1]Point Tables'!$A$4:$I$263,'[2]WE SJC'!$EA$2,FALSE)))</f>
        <v>0</v>
      </c>
      <c r="AE17" s="89" t="str">
        <f t="shared" si="7"/>
        <v>Tong, Amy</v>
      </c>
      <c r="AF17" s="88" t="str">
        <f>IF(ISNA(VLOOKUP($A17,[2]WEY14!$AL$1:$AN$65536,2,FALSE)),"np",(VLOOKUP($A17,[2]WEY14!$AL$1:$AN$65536,2,FALSE)))</f>
        <v>np</v>
      </c>
      <c r="AG17" s="87">
        <f>IF(AF17&gt;[2]WEY14!$AN$1,0,(VLOOKUP(AF17,'[1]Point Tables'!$A$4:$I$263,[2]WEY14!$AN$2,FALSE)))</f>
        <v>0</v>
      </c>
      <c r="AH17" s="88" t="str">
        <f>IF(ISNA(VLOOKUP($A17,[2]WEY14!$AW$1:$AY$65536,2,FALSE)),"np",(VLOOKUP($A17,[2]WEY14!$AW$1:$AY$65536,2,FALSE)))</f>
        <v>np</v>
      </c>
      <c r="AI17" s="87">
        <f>IF(AH17&gt;[2]WEY14!$AY$1,0,(VLOOKUP(AH17,'[1]Point Tables'!$A$4:$I$263,[2]WEY14!$AY$2,FALSE)))</f>
        <v>0</v>
      </c>
      <c r="AJ17" s="88">
        <f>IF(ISNA(VLOOKUP($A17,[2]WEY14!$BH$1:$BJ$65536,2,FALSE)),"np",(VLOOKUP($A17,[2]WEY14!$BH$1:$BJ$65536,2,FALSE)))</f>
        <v>2</v>
      </c>
      <c r="AK17" s="87">
        <f>IF(AJ17&gt;[2]WEY14!$BJ$1,0,(VLOOKUP(AJ17,'[1]Point Tables'!$A$4:$I$263,[2]WEY14!$BJ$2,FALSE)))</f>
        <v>184</v>
      </c>
      <c r="AL17" s="88" t="str">
        <f>IF(ISNA(VLOOKUP($A17,[2]WEY14!$BS$1:$BT$65536,2,FALSE)),"np",(VLOOKUP($A17,[2]WEY14!$BS$1:$BT$65536,2,FALSE)))</f>
        <v>np</v>
      </c>
      <c r="AM17" s="87">
        <f>IF(AL17&gt;[2]WEY14!$BU$1,0,(VLOOKUP(AL17,'[1]Point Tables'!$A$4:$I$263,[2]WEY14!$BU$2,FALSE)))</f>
        <v>0</v>
      </c>
      <c r="AN17" s="88" t="str">
        <f>IF(ISNA(VLOOKUP($A17,[2]WEY14!$CD$1:$CE$65536,2,FALSE)),"np",(VLOOKUP($A17,[2]WEY14!$CD$1:$CE$65536,2,FALSE)))</f>
        <v>np</v>
      </c>
      <c r="AO17" s="87">
        <f>IF(AN17&gt;[2]WEY14!$CF$1,0,(VLOOKUP(AN17,'[1]Point Tables'!$A$4:$I$263,[2]WEY14!$CF$2,FALSE)))</f>
        <v>0</v>
      </c>
      <c r="AP17" s="88" t="str">
        <f>IF(ISNA(VLOOKUP($A17,[2]WEY14!$CO$1:$CP$65536,2,FALSE)),"np",(VLOOKUP($A17,[2]WEY14!$CO$1:$CP$65536,2,FALSE)))</f>
        <v>np</v>
      </c>
      <c r="AQ17" s="87">
        <f>IF(AP17&gt;[2]WEY14!$CQ$1,0,(VLOOKUP(AP17,'[1]Point Tables'!$A$4:$I$263,[2]WEY14!$CQ$2,FALSE)))</f>
        <v>0</v>
      </c>
      <c r="AR17" s="88" t="str">
        <f>IF(ISNA(VLOOKUP($A17,[2]WEY14!$CZ$1:$DA$65536,2,FALSE)),"np",(VLOOKUP($A17,[2]WEY14!$CZ$1:$DA$65536,2,FALSE)))</f>
        <v>np</v>
      </c>
      <c r="AS17" s="87">
        <f>IF(AR17&gt;[2]WEY14!$DB$1,0,(VLOOKUP(AR17,'[1]Point Tables'!$A$4:$I$263,[2]WEY14!$DB$2,FALSE)))</f>
        <v>0</v>
      </c>
      <c r="AT17" s="88" t="str">
        <f>IF(ISNA(VLOOKUP($A17,[2]WEY14!$DK$1:$DL$65536,2,FALSE)),"np",(VLOOKUP($A17,[2]WEY14!$DK$1:$DL$65536,2,FALSE)))</f>
        <v>np</v>
      </c>
      <c r="AU17" s="87">
        <f>IF(AT17&gt;[2]WEY14!$DM$1,0,(VLOOKUP(AT17,'[1]Point Tables'!$A$4:$I$263,[2]WEY14!$DM$2,FALSE)))</f>
        <v>0</v>
      </c>
      <c r="AV17" s="88" t="str">
        <f>IF(ISNA(VLOOKUP($A17,[2]WEY14!$DV$1:$DW$65536,2,FALSE)),"np",(VLOOKUP($A17,[2]WEY14!$DV$1:$DW$65536,2,FALSE)))</f>
        <v>np</v>
      </c>
      <c r="AW17" s="87">
        <f>IF(AV17&gt;[2]WEY14!$DX$1,0,(VLOOKUP(AV17,'[1]Point Tables'!$A$4:$I$263,[2]WEY14!$DX$2,FALSE)))</f>
        <v>0</v>
      </c>
      <c r="BQ17">
        <f t="shared" si="8"/>
        <v>0</v>
      </c>
      <c r="BR17">
        <f t="shared" si="9"/>
        <v>0</v>
      </c>
      <c r="BS17">
        <f t="shared" si="10"/>
        <v>184</v>
      </c>
      <c r="BT17">
        <f t="shared" si="11"/>
        <v>0</v>
      </c>
      <c r="BU17">
        <f t="shared" si="12"/>
        <v>0</v>
      </c>
      <c r="BV17">
        <f t="shared" si="13"/>
        <v>0</v>
      </c>
      <c r="BW17">
        <f t="shared" si="14"/>
        <v>0</v>
      </c>
      <c r="BX17">
        <f t="shared" si="15"/>
        <v>0</v>
      </c>
      <c r="BY17">
        <f t="shared" si="16"/>
        <v>0</v>
      </c>
      <c r="BZ17">
        <f t="shared" si="17"/>
        <v>184</v>
      </c>
      <c r="CA17">
        <f t="shared" si="18"/>
        <v>58</v>
      </c>
      <c r="CB17">
        <f t="shared" si="19"/>
        <v>70</v>
      </c>
      <c r="CC17">
        <f t="shared" si="20"/>
        <v>0</v>
      </c>
      <c r="CD17">
        <f t="shared" si="21"/>
        <v>114</v>
      </c>
      <c r="CE17">
        <f t="shared" si="22"/>
        <v>114</v>
      </c>
      <c r="CF17">
        <f t="shared" si="23"/>
        <v>0</v>
      </c>
      <c r="CG17">
        <f t="shared" si="24"/>
        <v>0</v>
      </c>
      <c r="CI17">
        <f t="shared" si="25"/>
        <v>184</v>
      </c>
      <c r="CJ17">
        <f t="shared" si="26"/>
        <v>114</v>
      </c>
      <c r="CK17">
        <f t="shared" si="27"/>
        <v>114</v>
      </c>
      <c r="CL17">
        <f t="shared" si="28"/>
        <v>70</v>
      </c>
      <c r="CN17" s="90">
        <f t="shared" si="29"/>
        <v>482</v>
      </c>
      <c r="CS17">
        <f t="shared" si="30"/>
        <v>58</v>
      </c>
      <c r="CT17">
        <f t="shared" si="31"/>
        <v>70</v>
      </c>
      <c r="CU17">
        <f t="shared" si="32"/>
        <v>0</v>
      </c>
      <c r="CW17">
        <f t="shared" si="33"/>
        <v>70</v>
      </c>
      <c r="CX17">
        <f t="shared" si="34"/>
        <v>58</v>
      </c>
      <c r="CZ17">
        <f t="shared" si="35"/>
        <v>128</v>
      </c>
    </row>
    <row r="18" spans="1:104" ht="13.2" customHeight="1">
      <c r="A18" s="96">
        <v>100089626</v>
      </c>
      <c r="B18">
        <f t="shared" si="0"/>
        <v>470</v>
      </c>
      <c r="C18">
        <f t="shared" si="1"/>
        <v>236</v>
      </c>
      <c r="D18" s="37" t="str">
        <f t="shared" si="36"/>
        <v>15</v>
      </c>
      <c r="E18" s="45"/>
      <c r="F18" t="s">
        <v>79</v>
      </c>
      <c r="G18" s="80">
        <v>1997</v>
      </c>
      <c r="H18" s="81" t="s">
        <v>68</v>
      </c>
      <c r="I18" s="82">
        <f t="shared" si="2"/>
        <v>470</v>
      </c>
      <c r="J18" s="83">
        <f t="shared" si="3"/>
        <v>236</v>
      </c>
      <c r="K18" s="84">
        <f t="shared" si="4"/>
        <v>170</v>
      </c>
      <c r="L18" s="84">
        <f t="shared" si="4"/>
        <v>170</v>
      </c>
      <c r="M18" s="84">
        <f t="shared" si="4"/>
        <v>66</v>
      </c>
      <c r="N18" s="84">
        <f t="shared" si="4"/>
        <v>64</v>
      </c>
      <c r="O18" s="85" t="str">
        <f t="shared" si="5"/>
        <v>Han, Amanda Y</v>
      </c>
      <c r="P18" s="86">
        <f>IF(ISNA(VLOOKUP(A18,[2]WEY14!$E$1:$G$65536,2,FALSE)),"np",(VLOOKUP(A18,[2]WEY14!$E$1:$G$65536,2,FALSE)))</f>
        <v>23</v>
      </c>
      <c r="Q18" s="87">
        <f>IF(P18&gt;[2]WEY14!$F$1,0,(VLOOKUP(P18,'[1]Point Tables'!$A$4:$I$263,[2]WEY14!$F$2,FALSE)))</f>
        <v>64</v>
      </c>
      <c r="R18" s="88">
        <f>IF(ISNA(VLOOKUP($A18,[2]WEY14!$P$1:$R$65536,2,FALSE)),"np",(VLOOKUP($A18,[2]WEY14!$P$1:$R$65536,2,FALSE)))</f>
        <v>21</v>
      </c>
      <c r="S18" s="87">
        <f>IF(R18&gt;[2]WEY14!$Q$1,0,(VLOOKUP(R18,'[1]Point Tables'!$A$4:$I$263,[2]WEY14!$Q$2,FALSE)))</f>
        <v>66</v>
      </c>
      <c r="T18" s="88">
        <f>IF(ISNA(VLOOKUP($A18,[2]WEY14!$AA$1:$AC$65536,2,FALSE)),"np",(VLOOKUP($A18,[2]WEY14!$AA$1:$AC$65536,2,FALSE)))</f>
        <v>3</v>
      </c>
      <c r="U18" s="87">
        <f>IF(T18&gt;[2]WEY14!$AB$1,0,(VLOOKUP(T18,'[1]Point Tables'!$A$4:$I$263,[2]WEY14!$AB$2,FALSE)))</f>
        <v>170</v>
      </c>
      <c r="V18" s="89" t="str">
        <f t="shared" si="6"/>
        <v>Han, Amanda Y</v>
      </c>
      <c r="W18" s="88">
        <f>IF(ISNA(VLOOKUP(A18,'[2]WE SJC'!$CS$1:$CT$65536,2,FALSE)),"np",(VLOOKUP(A18,'[2]WE SJC'!$CS$1:$CT$65536,2,FALSE)))</f>
        <v>55</v>
      </c>
      <c r="X18" s="87">
        <f>IF(W18&gt;'[2]WE SJC'!$CT$1,0,(VLOOKUP(W18,'[1]Point Tables'!$A$4:$I$263,'[2]WE SJC'!$CT$2,FALSE)))</f>
        <v>0</v>
      </c>
      <c r="Y18" s="88">
        <f>IF(ISNA(VLOOKUP(A18,'[2]WE SJC'!$DD$1:$DE$65536,2,FALSE)),"np",(VLOOKUP(A18,'[2]WE SJC'!$DD$1:$DE$65536,2,FALSE)))</f>
        <v>49</v>
      </c>
      <c r="Z18" s="87">
        <f>IF(Y18&gt;'[2]WE SJC'!$DE$1,0,(VLOOKUP(Y18,'[1]Point Tables'!$A$4:$I$263,'[2]WE SJC'!$DE$2,FALSE)))</f>
        <v>0</v>
      </c>
      <c r="AA18" s="88" t="str">
        <f>IF(ISNA(VLOOKUP($A18,'[2]WE SJC'!$DO$1:$DP$65536,2,FALSE)),"np",(VLOOKUP($A18,'[2]WE SJC'!$DO$1:$DP$65536,2,FALSE)))</f>
        <v>np</v>
      </c>
      <c r="AB18" s="87">
        <f>IF(AA18&gt;'[2]WE SJC'!$DP$1,0,(VLOOKUP(AA18,'[1]Point Tables'!$A$4:$I$263,'[2]WE SJC'!$DP$2,FALSE)))</f>
        <v>0</v>
      </c>
      <c r="AC18" s="88" t="str">
        <f>IF(ISNA(VLOOKUP($A18,'[2]WE SJC'!$DZ$1:$EA$65536,2,FALSE)),"np",(VLOOKUP($A18,'[2]WE SJC'!$DZ$1:$EA$65536,2,FALSE)))</f>
        <v>np</v>
      </c>
      <c r="AD18" s="87">
        <f>IF(AC18&gt;'[2]WE SJC'!$EA$1,0,(VLOOKUP(AC18,'[1]Point Tables'!$A$4:$I$263,'[2]WE SJC'!$EA$2,FALSE)))</f>
        <v>0</v>
      </c>
      <c r="AE18" s="89" t="str">
        <f t="shared" si="7"/>
        <v>Han, Amanda Y</v>
      </c>
      <c r="AF18" s="88" t="str">
        <f>IF(ISNA(VLOOKUP($A18,[2]WEY14!$AL$1:$AN$65536,2,FALSE)),"np",(VLOOKUP($A18,[2]WEY14!$AL$1:$AN$65536,2,FALSE)))</f>
        <v>np</v>
      </c>
      <c r="AG18" s="87">
        <f>IF(AF18&gt;[2]WEY14!$AN$1,0,(VLOOKUP(AF18,'[1]Point Tables'!$A$4:$I$263,[2]WEY14!$AN$2,FALSE)))</f>
        <v>0</v>
      </c>
      <c r="AH18" s="88">
        <f>IF(ISNA(VLOOKUP($A18,[2]WEY14!$AW$1:$AY$65536,2,FALSE)),"np",(VLOOKUP($A18,[2]WEY14!$AW$1:$AY$65536,2,FALSE)))</f>
        <v>3</v>
      </c>
      <c r="AI18" s="87">
        <f>IF(AH18&gt;[2]WEY14!$AY$1,0,(VLOOKUP(AH18,'[1]Point Tables'!$A$4:$I$263,[2]WEY14!$AY$2,FALSE)))</f>
        <v>170</v>
      </c>
      <c r="AJ18" s="88" t="str">
        <f>IF(ISNA(VLOOKUP($A18,[2]WEY14!$BH$1:$BJ$65536,2,FALSE)),"np",(VLOOKUP($A18,[2]WEY14!$BH$1:$BJ$65536,2,FALSE)))</f>
        <v>np</v>
      </c>
      <c r="AK18" s="87">
        <f>IF(AJ18&gt;[2]WEY14!$BJ$1,0,(VLOOKUP(AJ18,'[1]Point Tables'!$A$4:$I$263,[2]WEY14!$BJ$2,FALSE)))</f>
        <v>0</v>
      </c>
      <c r="AL18" s="88" t="str">
        <f>IF(ISNA(VLOOKUP($A18,[2]WEY14!$BS$1:$BT$65536,2,FALSE)),"np",(VLOOKUP($A18,[2]WEY14!$BS$1:$BT$65536,2,FALSE)))</f>
        <v>np</v>
      </c>
      <c r="AM18" s="87">
        <f>IF(AL18&gt;[2]WEY14!$BU$1,0,(VLOOKUP(AL18,'[1]Point Tables'!$A$4:$I$263,[2]WEY14!$BU$2,FALSE)))</f>
        <v>0</v>
      </c>
      <c r="AN18" s="88" t="str">
        <f>IF(ISNA(VLOOKUP($A18,[2]WEY14!$CD$1:$CE$65536,2,FALSE)),"np",(VLOOKUP($A18,[2]WEY14!$CD$1:$CE$65536,2,FALSE)))</f>
        <v>np</v>
      </c>
      <c r="AO18" s="87">
        <f>IF(AN18&gt;[2]WEY14!$CF$1,0,(VLOOKUP(AN18,'[1]Point Tables'!$A$4:$I$263,[2]WEY14!$CF$2,FALSE)))</f>
        <v>0</v>
      </c>
      <c r="AP18" s="88" t="str">
        <f>IF(ISNA(VLOOKUP($A18,[2]WEY14!$CO$1:$CP$65536,2,FALSE)),"np",(VLOOKUP($A18,[2]WEY14!$CO$1:$CP$65536,2,FALSE)))</f>
        <v>np</v>
      </c>
      <c r="AQ18" s="87">
        <f>IF(AP18&gt;[2]WEY14!$CQ$1,0,(VLOOKUP(AP18,'[1]Point Tables'!$A$4:$I$263,[2]WEY14!$CQ$2,FALSE)))</f>
        <v>0</v>
      </c>
      <c r="AR18" s="88" t="str">
        <f>IF(ISNA(VLOOKUP($A18,[2]WEY14!$CZ$1:$DA$65536,2,FALSE)),"np",(VLOOKUP($A18,[2]WEY14!$CZ$1:$DA$65536,2,FALSE)))</f>
        <v>np</v>
      </c>
      <c r="AS18" s="87">
        <f>IF(AR18&gt;[2]WEY14!$DB$1,0,(VLOOKUP(AR18,'[1]Point Tables'!$A$4:$I$263,[2]WEY14!$DB$2,FALSE)))</f>
        <v>0</v>
      </c>
      <c r="AT18" s="88" t="str">
        <f>IF(ISNA(VLOOKUP($A18,[2]WEY14!$DK$1:$DL$65536,2,FALSE)),"np",(VLOOKUP($A18,[2]WEY14!$DK$1:$DL$65536,2,FALSE)))</f>
        <v>np</v>
      </c>
      <c r="AU18" s="87">
        <f>IF(AT18&gt;[2]WEY14!$DM$1,0,(VLOOKUP(AT18,'[1]Point Tables'!$A$4:$I$263,[2]WEY14!$DM$2,FALSE)))</f>
        <v>0</v>
      </c>
      <c r="AV18" s="88" t="str">
        <f>IF(ISNA(VLOOKUP($A18,[2]WEY14!$DV$1:$DW$65536,2,FALSE)),"np",(VLOOKUP($A18,[2]WEY14!$DV$1:$DW$65536,2,FALSE)))</f>
        <v>np</v>
      </c>
      <c r="AW18" s="87">
        <f>IF(AV18&gt;[2]WEY14!$DX$1,0,(VLOOKUP(AV18,'[1]Point Tables'!$A$4:$I$263,[2]WEY14!$DX$2,FALSE)))</f>
        <v>0</v>
      </c>
      <c r="BQ18">
        <f t="shared" si="8"/>
        <v>0</v>
      </c>
      <c r="BR18">
        <f t="shared" si="9"/>
        <v>170</v>
      </c>
      <c r="BS18">
        <f t="shared" si="10"/>
        <v>0</v>
      </c>
      <c r="BT18">
        <f t="shared" si="11"/>
        <v>0</v>
      </c>
      <c r="BU18">
        <f t="shared" si="12"/>
        <v>0</v>
      </c>
      <c r="BV18">
        <f t="shared" si="13"/>
        <v>0</v>
      </c>
      <c r="BW18">
        <f t="shared" si="14"/>
        <v>0</v>
      </c>
      <c r="BX18">
        <f t="shared" si="15"/>
        <v>0</v>
      </c>
      <c r="BY18">
        <f t="shared" si="16"/>
        <v>0</v>
      </c>
      <c r="BZ18">
        <f t="shared" si="17"/>
        <v>170</v>
      </c>
      <c r="CA18">
        <f t="shared" si="18"/>
        <v>170</v>
      </c>
      <c r="CB18">
        <f t="shared" si="19"/>
        <v>64</v>
      </c>
      <c r="CC18">
        <f t="shared" si="20"/>
        <v>66</v>
      </c>
      <c r="CD18">
        <f t="shared" si="21"/>
        <v>0</v>
      </c>
      <c r="CE18">
        <f t="shared" si="22"/>
        <v>0</v>
      </c>
      <c r="CF18">
        <f t="shared" si="23"/>
        <v>0</v>
      </c>
      <c r="CG18">
        <f t="shared" si="24"/>
        <v>0</v>
      </c>
      <c r="CI18">
        <f t="shared" si="25"/>
        <v>170</v>
      </c>
      <c r="CJ18">
        <f t="shared" si="26"/>
        <v>170</v>
      </c>
      <c r="CK18">
        <f t="shared" si="27"/>
        <v>66</v>
      </c>
      <c r="CL18">
        <f t="shared" si="28"/>
        <v>64</v>
      </c>
      <c r="CN18" s="90">
        <f t="shared" si="29"/>
        <v>470</v>
      </c>
      <c r="CS18">
        <f t="shared" si="30"/>
        <v>170</v>
      </c>
      <c r="CT18">
        <f t="shared" si="31"/>
        <v>64</v>
      </c>
      <c r="CU18">
        <f t="shared" si="32"/>
        <v>66</v>
      </c>
      <c r="CW18">
        <f t="shared" si="33"/>
        <v>170</v>
      </c>
      <c r="CX18">
        <f t="shared" si="34"/>
        <v>66</v>
      </c>
      <c r="CZ18">
        <f t="shared" si="35"/>
        <v>236</v>
      </c>
    </row>
    <row r="19" spans="1:104" ht="13.2" customHeight="1">
      <c r="A19" s="79">
        <v>100065824</v>
      </c>
      <c r="B19">
        <f t="shared" si="0"/>
        <v>412</v>
      </c>
      <c r="C19">
        <f t="shared" si="1"/>
        <v>137</v>
      </c>
      <c r="D19" s="37" t="str">
        <f t="shared" si="36"/>
        <v>16</v>
      </c>
      <c r="E19" s="45" t="str">
        <f t="shared" ref="E19:E28" si="37">IF(AND(ISNUMBER(G19),G19&gt;=U13Cutoff),"#"," ")</f>
        <v xml:space="preserve"> </v>
      </c>
      <c r="F19" t="s">
        <v>107</v>
      </c>
      <c r="G19" s="80">
        <v>1996</v>
      </c>
      <c r="H19" s="81" t="s">
        <v>647</v>
      </c>
      <c r="I19" s="82">
        <f t="shared" si="2"/>
        <v>412</v>
      </c>
      <c r="J19" s="83">
        <f t="shared" si="3"/>
        <v>137</v>
      </c>
      <c r="K19" s="84">
        <f t="shared" si="4"/>
        <v>139</v>
      </c>
      <c r="L19" s="84">
        <f t="shared" si="4"/>
        <v>137</v>
      </c>
      <c r="M19" s="84">
        <f t="shared" si="4"/>
        <v>136</v>
      </c>
      <c r="N19" s="84">
        <f t="shared" si="4"/>
        <v>0</v>
      </c>
      <c r="O19" s="85" t="str">
        <f t="shared" si="5"/>
        <v>Xiang, Anli</v>
      </c>
      <c r="P19" s="86">
        <f>IF(ISNA(VLOOKUP(A19,[2]WEY14!$E$1:$G$65536,2,FALSE)),"np",(VLOOKUP(A19,[2]WEY14!$E$1:$G$65536,2,FALSE)))</f>
        <v>8</v>
      </c>
      <c r="Q19" s="87">
        <f>IF(P19&gt;[2]WEY14!$F$1,0,(VLOOKUP(P19,'[1]Point Tables'!$A$4:$I$263,[2]WEY14!$F$2,FALSE)))</f>
        <v>137</v>
      </c>
      <c r="R19" s="88" t="str">
        <f>IF(ISNA(VLOOKUP($A19,[2]WEY14!$P$1:$R$65536,2,FALSE)),"np",(VLOOKUP($A19,[2]WEY14!$P$1:$R$65536,2,FALSE)))</f>
        <v>np</v>
      </c>
      <c r="S19" s="87">
        <f>IF(R19&gt;[2]WEY14!$Q$1,0,(VLOOKUP(R19,'[1]Point Tables'!$A$4:$I$263,[2]WEY14!$Q$2,FALSE)))</f>
        <v>0</v>
      </c>
      <c r="T19" s="88">
        <f>IF(ISNA(VLOOKUP($A19,[2]WEY14!$AA$1:$AC$65536,2,FALSE)),"np",(VLOOKUP($A19,[2]WEY14!$AA$1:$AC$65536,2,FALSE)))</f>
        <v>40.5</v>
      </c>
      <c r="U19" s="87">
        <f>IF(T19&gt;[2]WEY14!$AB$1,0,(VLOOKUP(T19,'[1]Point Tables'!$A$4:$I$263,[2]WEY14!$AB$2,FALSE)))</f>
        <v>0</v>
      </c>
      <c r="V19" s="89" t="str">
        <f t="shared" si="6"/>
        <v>Xiang, Anli</v>
      </c>
      <c r="W19" s="88">
        <f>IF(ISNA(VLOOKUP(A19,'[2]WE SJC'!$CS$1:$CT$65536,2,FALSE)),"np",(VLOOKUP(A19,'[2]WE SJC'!$CS$1:$CT$65536,2,FALSE)))</f>
        <v>86</v>
      </c>
      <c r="X19" s="87">
        <f>IF(W19&gt;'[2]WE SJC'!$CT$1,0,(VLOOKUP(W19,'[1]Point Tables'!$A$4:$I$263,'[2]WE SJC'!$CT$2,FALSE)))</f>
        <v>0</v>
      </c>
      <c r="Y19" s="88">
        <f>IF(ISNA(VLOOKUP(A19,'[2]WE SJC'!$DD$1:$DE$65536,2,FALSE)),"np",(VLOOKUP(A19,'[2]WE SJC'!$DD$1:$DE$65536,2,FALSE)))</f>
        <v>21</v>
      </c>
      <c r="Z19" s="87">
        <f>IF(Y19&gt;'[2]WE SJC'!$DE$1,0,(VLOOKUP(Y19,'[1]Point Tables'!$A$4:$I$263,'[2]WE SJC'!$DE$2,FALSE)))</f>
        <v>136</v>
      </c>
      <c r="AA19" s="88">
        <f>IF(ISNA(VLOOKUP($A19,'[2]WE SJC'!$DO$1:$DP$65536,2,FALSE)),"np",(VLOOKUP($A19,'[2]WE SJC'!$DO$1:$DP$65536,2,FALSE)))</f>
        <v>57</v>
      </c>
      <c r="AB19" s="87">
        <f>IF(AA19&gt;'[2]WE SJC'!$DP$1,0,(VLOOKUP(AA19,'[1]Point Tables'!$A$4:$I$263,'[2]WE SJC'!$DP$2,FALSE)))</f>
        <v>0</v>
      </c>
      <c r="AC19" s="88">
        <f>IF(ISNA(VLOOKUP($A19,'[2]WE SJC'!$DZ$1:$EA$65536,2,FALSE)),"np",(VLOOKUP($A19,'[2]WE SJC'!$DZ$1:$EA$65536,2,FALSE)))</f>
        <v>69</v>
      </c>
      <c r="AD19" s="87">
        <f>IF(AC19&gt;'[2]WE SJC'!$EA$1,0,(VLOOKUP(AC19,'[1]Point Tables'!$A$4:$I$263,'[2]WE SJC'!$EA$2,FALSE)))</f>
        <v>0</v>
      </c>
      <c r="AE19" s="89" t="str">
        <f t="shared" si="7"/>
        <v>Xiang, Anli</v>
      </c>
      <c r="AF19" s="88" t="str">
        <f>IF(ISNA(VLOOKUP($A19,[2]WEY14!$AL$1:$AN$65536,2,FALSE)),"np",(VLOOKUP($A19,[2]WEY14!$AL$1:$AN$65536,2,FALSE)))</f>
        <v>np</v>
      </c>
      <c r="AG19" s="87">
        <f>IF(AF19&gt;[2]WEY14!$AN$1,0,(VLOOKUP(AF19,'[1]Point Tables'!$A$4:$I$263,[2]WEY14!$AN$2,FALSE)))</f>
        <v>0</v>
      </c>
      <c r="AH19" s="88" t="str">
        <f>IF(ISNA(VLOOKUP($A19,[2]WEY14!$AW$1:$AY$65536,2,FALSE)),"np",(VLOOKUP($A19,[2]WEY14!$AW$1:$AY$65536,2,FALSE)))</f>
        <v>np</v>
      </c>
      <c r="AI19" s="87">
        <f>IF(AH19&gt;[2]WEY14!$AY$1,0,(VLOOKUP(AH19,'[1]Point Tables'!$A$4:$I$263,[2]WEY14!$AY$2,FALSE)))</f>
        <v>0</v>
      </c>
      <c r="AJ19" s="88">
        <f>IF(ISNA(VLOOKUP($A19,[2]WEY14!$BH$1:$BJ$65536,2,FALSE)),"np",(VLOOKUP($A19,[2]WEY14!$BH$1:$BJ$65536,2,FALSE)))</f>
        <v>6</v>
      </c>
      <c r="AK19" s="87">
        <f>IF(AJ19&gt;[2]WEY14!$BJ$1,0,(VLOOKUP(AJ19,'[1]Point Tables'!$A$4:$I$263,[2]WEY14!$BJ$2,FALSE)))</f>
        <v>139</v>
      </c>
      <c r="AL19" s="88">
        <f>IF(ISNA(VLOOKUP($A19,[2]WEY14!$BS$1:$BT$65536,2,FALSE)),"np",(VLOOKUP($A19,[2]WEY14!$BS$1:$BT$65536,2,FALSE)))</f>
        <v>7</v>
      </c>
      <c r="AM19" s="87">
        <f>IF(AL19&gt;[2]WEY14!$BU$1,0,(VLOOKUP(AL19,'[1]Point Tables'!$A$4:$I$263,[2]WEY14!$BU$2,FALSE)))</f>
        <v>138</v>
      </c>
      <c r="AN19" s="88" t="str">
        <f>IF(ISNA(VLOOKUP($A19,[2]WEY14!$CD$1:$CE$65536,2,FALSE)),"np",(VLOOKUP($A19,[2]WEY14!$CD$1:$CE$65536,2,FALSE)))</f>
        <v>np</v>
      </c>
      <c r="AO19" s="87">
        <f>IF(AN19&gt;[2]WEY14!$CF$1,0,(VLOOKUP(AN19,'[1]Point Tables'!$A$4:$I$263,[2]WEY14!$CF$2,FALSE)))</f>
        <v>0</v>
      </c>
      <c r="AP19" s="88" t="str">
        <f>IF(ISNA(VLOOKUP($A19,[2]WEY14!$CO$1:$CP$65536,2,FALSE)),"np",(VLOOKUP($A19,[2]WEY14!$CO$1:$CP$65536,2,FALSE)))</f>
        <v>np</v>
      </c>
      <c r="AQ19" s="87">
        <f>IF(AP19&gt;[2]WEY14!$CQ$1,0,(VLOOKUP(AP19,'[1]Point Tables'!$A$4:$I$263,[2]WEY14!$CQ$2,FALSE)))</f>
        <v>0</v>
      </c>
      <c r="AR19" s="88" t="str">
        <f>IF(ISNA(VLOOKUP($A19,[2]WEY14!$CZ$1:$DA$65536,2,FALSE)),"np",(VLOOKUP($A19,[2]WEY14!$CZ$1:$DA$65536,2,FALSE)))</f>
        <v>np</v>
      </c>
      <c r="AS19" s="87">
        <f>IF(AR19&gt;[2]WEY14!$DB$1,0,(VLOOKUP(AR19,'[1]Point Tables'!$A$4:$I$263,[2]WEY14!$DB$2,FALSE)))</f>
        <v>0</v>
      </c>
      <c r="AT19" s="88" t="str">
        <f>IF(ISNA(VLOOKUP($A19,[2]WEY14!$DK$1:$DL$65536,2,FALSE)),"np",(VLOOKUP($A19,[2]WEY14!$DK$1:$DL$65536,2,FALSE)))</f>
        <v>np</v>
      </c>
      <c r="AU19" s="87">
        <f>IF(AT19&gt;[2]WEY14!$DM$1,0,(VLOOKUP(AT19,'[1]Point Tables'!$A$4:$I$263,[2]WEY14!$DM$2,FALSE)))</f>
        <v>0</v>
      </c>
      <c r="AV19" s="88" t="str">
        <f>IF(ISNA(VLOOKUP($A19,[2]WEY14!$DV$1:$DW$65536,2,FALSE)),"np",(VLOOKUP($A19,[2]WEY14!$DV$1:$DW$65536,2,FALSE)))</f>
        <v>np</v>
      </c>
      <c r="AW19" s="87">
        <f>IF(AV19&gt;[2]WEY14!$DX$1,0,(VLOOKUP(AV19,'[1]Point Tables'!$A$4:$I$263,[2]WEY14!$DX$2,FALSE)))</f>
        <v>0</v>
      </c>
      <c r="BQ19">
        <f t="shared" si="8"/>
        <v>0</v>
      </c>
      <c r="BR19">
        <f t="shared" si="9"/>
        <v>0</v>
      </c>
      <c r="BS19">
        <f t="shared" si="10"/>
        <v>139</v>
      </c>
      <c r="BT19">
        <f t="shared" si="11"/>
        <v>138</v>
      </c>
      <c r="BU19">
        <f t="shared" si="12"/>
        <v>0</v>
      </c>
      <c r="BV19">
        <f t="shared" si="13"/>
        <v>0</v>
      </c>
      <c r="BW19">
        <f t="shared" si="14"/>
        <v>0</v>
      </c>
      <c r="BX19">
        <f t="shared" si="15"/>
        <v>0</v>
      </c>
      <c r="BY19">
        <f t="shared" si="16"/>
        <v>0</v>
      </c>
      <c r="BZ19">
        <f t="shared" si="17"/>
        <v>139</v>
      </c>
      <c r="CA19">
        <f t="shared" si="18"/>
        <v>0</v>
      </c>
      <c r="CB19">
        <f t="shared" si="19"/>
        <v>137</v>
      </c>
      <c r="CC19">
        <f t="shared" si="20"/>
        <v>0</v>
      </c>
      <c r="CD19">
        <f t="shared" si="21"/>
        <v>0</v>
      </c>
      <c r="CE19">
        <f t="shared" si="22"/>
        <v>136</v>
      </c>
      <c r="CF19">
        <f t="shared" si="23"/>
        <v>0</v>
      </c>
      <c r="CG19">
        <f t="shared" si="24"/>
        <v>0</v>
      </c>
      <c r="CI19">
        <f t="shared" si="25"/>
        <v>139</v>
      </c>
      <c r="CJ19">
        <f t="shared" si="26"/>
        <v>137</v>
      </c>
      <c r="CK19">
        <f t="shared" si="27"/>
        <v>136</v>
      </c>
      <c r="CL19">
        <f t="shared" si="28"/>
        <v>0</v>
      </c>
      <c r="CN19" s="90">
        <f t="shared" si="29"/>
        <v>412</v>
      </c>
      <c r="CS19">
        <f t="shared" si="30"/>
        <v>0</v>
      </c>
      <c r="CT19">
        <f t="shared" si="31"/>
        <v>137</v>
      </c>
      <c r="CU19">
        <f t="shared" si="32"/>
        <v>0</v>
      </c>
      <c r="CW19">
        <f t="shared" si="33"/>
        <v>137</v>
      </c>
      <c r="CX19">
        <f t="shared" si="34"/>
        <v>0</v>
      </c>
      <c r="CZ19">
        <f t="shared" si="35"/>
        <v>137</v>
      </c>
    </row>
    <row r="20" spans="1:104" ht="13.2" customHeight="1">
      <c r="A20" s="79">
        <v>100053154</v>
      </c>
      <c r="B20">
        <f t="shared" si="0"/>
        <v>406</v>
      </c>
      <c r="C20">
        <f t="shared" si="1"/>
        <v>104</v>
      </c>
      <c r="D20" s="37" t="str">
        <f t="shared" si="36"/>
        <v>17</v>
      </c>
      <c r="E20" s="45" t="str">
        <f t="shared" si="37"/>
        <v xml:space="preserve"> </v>
      </c>
      <c r="F20" t="s">
        <v>164</v>
      </c>
      <c r="G20" s="93">
        <v>1997</v>
      </c>
      <c r="H20" s="81" t="s">
        <v>49</v>
      </c>
      <c r="I20" s="82">
        <f t="shared" si="2"/>
        <v>406</v>
      </c>
      <c r="J20" s="83">
        <f t="shared" si="3"/>
        <v>104</v>
      </c>
      <c r="K20" s="84">
        <f t="shared" si="4"/>
        <v>184</v>
      </c>
      <c r="L20" s="84">
        <f t="shared" si="4"/>
        <v>118</v>
      </c>
      <c r="M20" s="84">
        <f t="shared" si="4"/>
        <v>104</v>
      </c>
      <c r="N20" s="84">
        <f t="shared" si="4"/>
        <v>0</v>
      </c>
      <c r="O20" s="85" t="str">
        <f t="shared" si="5"/>
        <v>Micek, Alexandria L</v>
      </c>
      <c r="P20" s="86">
        <f>IF(ISNA(VLOOKUP(A20,[2]WEY14!$E$1:$G$65536,2,FALSE)),"np",(VLOOKUP(A20,[2]WEY14!$E$1:$G$65536,2,FALSE)))</f>
        <v>38.5</v>
      </c>
      <c r="Q20" s="87">
        <f>IF(P20&gt;[2]WEY14!$F$1,0,(VLOOKUP(P20,'[1]Point Tables'!$A$4:$I$263,[2]WEY14!$F$2,FALSE)))</f>
        <v>0</v>
      </c>
      <c r="R20" s="88">
        <f>IF(ISNA(VLOOKUP($A20,[2]WEY14!$P$1:$R$65536,2,FALSE)),"np",(VLOOKUP($A20,[2]WEY14!$P$1:$R$65536,2,FALSE)))</f>
        <v>12</v>
      </c>
      <c r="S20" s="87">
        <f>IF(R20&gt;[2]WEY14!$Q$1,0,(VLOOKUP(R20,'[1]Point Tables'!$A$4:$I$263,[2]WEY14!$Q$2,FALSE)))</f>
        <v>104</v>
      </c>
      <c r="T20" s="88">
        <f>IF(ISNA(VLOOKUP($A20,[2]WEY14!$AA$1:$AC$65536,2,FALSE)),"np",(VLOOKUP($A20,[2]WEY14!$AA$1:$AC$65536,2,FALSE)))</f>
        <v>34</v>
      </c>
      <c r="U20" s="87">
        <f>IF(T20&gt;[2]WEY14!$AB$1,0,(VLOOKUP(T20,'[1]Point Tables'!$A$4:$I$263,[2]WEY14!$AB$2,FALSE)))</f>
        <v>0</v>
      </c>
      <c r="V20" s="89" t="str">
        <f t="shared" si="6"/>
        <v>Micek, Alexandria L</v>
      </c>
      <c r="W20" s="88">
        <f>IF(ISNA(VLOOKUP(A20,'[2]WE SJC'!$CS$1:$CT$65536,2,FALSE)),"np",(VLOOKUP(A20,'[2]WE SJC'!$CS$1:$CT$65536,2,FALSE)))</f>
        <v>56</v>
      </c>
      <c r="X20" s="87">
        <f>IF(W20&gt;'[2]WE SJC'!$CT$1,0,(VLOOKUP(W20,'[1]Point Tables'!$A$4:$I$263,'[2]WE SJC'!$CT$2,FALSE)))</f>
        <v>0</v>
      </c>
      <c r="Y20" s="88">
        <f>IF(ISNA(VLOOKUP(A20,'[2]WE SJC'!$DD$1:$DE$65536,2,FALSE)),"np",(VLOOKUP(A20,'[2]WE SJC'!$DD$1:$DE$65536,2,FALSE)))</f>
        <v>51</v>
      </c>
      <c r="Z20" s="87">
        <f>IF(Y20&gt;'[2]WE SJC'!$DE$1,0,(VLOOKUP(Y20,'[1]Point Tables'!$A$4:$I$263,'[2]WE SJC'!$DE$2,FALSE)))</f>
        <v>0</v>
      </c>
      <c r="AA20" s="88">
        <f>IF(ISNA(VLOOKUP($A20,'[2]WE SJC'!$DO$1:$DP$65536,2,FALSE)),"np",(VLOOKUP($A20,'[2]WE SJC'!$DO$1:$DP$65536,2,FALSE)))</f>
        <v>43</v>
      </c>
      <c r="AB20" s="87">
        <f>IF(AA20&gt;'[2]WE SJC'!$DP$1,0,(VLOOKUP(AA20,'[1]Point Tables'!$A$4:$I$263,'[2]WE SJC'!$DP$2,FALSE)))</f>
        <v>0</v>
      </c>
      <c r="AC20" s="88">
        <f>IF(ISNA(VLOOKUP($A20,'[2]WE SJC'!$DZ$1:$EA$65536,2,FALSE)),"np",(VLOOKUP($A20,'[2]WE SJC'!$DZ$1:$EA$65536,2,FALSE)))</f>
        <v>28</v>
      </c>
      <c r="AD20" s="87">
        <f>IF(AC20&gt;'[2]WE SJC'!$EA$1,0,(VLOOKUP(AC20,'[1]Point Tables'!$A$4:$I$263,'[2]WE SJC'!$EA$2,FALSE)))</f>
        <v>118</v>
      </c>
      <c r="AE20" s="89" t="str">
        <f t="shared" si="7"/>
        <v>Micek, Alexandria L</v>
      </c>
      <c r="AF20" s="88">
        <f>IF(ISNA(VLOOKUP($A20,[2]WEY14!$AL$1:$AN$65536,2,FALSE)),"np",(VLOOKUP($A20,[2]WEY14!$AL$1:$AN$65536,2,FALSE)))</f>
        <v>2</v>
      </c>
      <c r="AG20" s="87">
        <f>IF(AF20&gt;[2]WEY14!$AN$1,0,(VLOOKUP(AF20,'[1]Point Tables'!$A$4:$I$263,[2]WEY14!$AN$2,FALSE)))</f>
        <v>184</v>
      </c>
      <c r="AH20" s="88" t="str">
        <f>IF(ISNA(VLOOKUP($A20,[2]WEY14!$AW$1:$AY$65536,2,FALSE)),"np",(VLOOKUP($A20,[2]WEY14!$AW$1:$AY$65536,2,FALSE)))</f>
        <v>np</v>
      </c>
      <c r="AI20" s="87">
        <f>IF(AH20&gt;[2]WEY14!$AY$1,0,(VLOOKUP(AH20,'[1]Point Tables'!$A$4:$I$263,[2]WEY14!$AY$2,FALSE)))</f>
        <v>0</v>
      </c>
      <c r="AJ20" s="88" t="str">
        <f>IF(ISNA(VLOOKUP($A20,[2]WEY14!$BH$1:$BJ$65536,2,FALSE)),"np",(VLOOKUP($A20,[2]WEY14!$BH$1:$BJ$65536,2,FALSE)))</f>
        <v>np</v>
      </c>
      <c r="AK20" s="87">
        <f>IF(AJ20&gt;[2]WEY14!$BJ$1,0,(VLOOKUP(AJ20,'[1]Point Tables'!$A$4:$I$263,[2]WEY14!$BJ$2,FALSE)))</f>
        <v>0</v>
      </c>
      <c r="AL20" s="88" t="str">
        <f>IF(ISNA(VLOOKUP($A20,[2]WEY14!$BS$1:$BT$65536,2,FALSE)),"np",(VLOOKUP($A20,[2]WEY14!$BS$1:$BT$65536,2,FALSE)))</f>
        <v>np</v>
      </c>
      <c r="AM20" s="87">
        <f>IF(AL20&gt;[2]WEY14!$BU$1,0,(VLOOKUP(AL20,'[1]Point Tables'!$A$4:$I$263,[2]WEY14!$BU$2,FALSE)))</f>
        <v>0</v>
      </c>
      <c r="AN20" s="88" t="str">
        <f>IF(ISNA(VLOOKUP($A20,[2]WEY14!$CD$1:$CE$65536,2,FALSE)),"np",(VLOOKUP($A20,[2]WEY14!$CD$1:$CE$65536,2,FALSE)))</f>
        <v>np</v>
      </c>
      <c r="AO20" s="87">
        <f>IF(AN20&gt;[2]WEY14!$CF$1,0,(VLOOKUP(AN20,'[1]Point Tables'!$A$4:$I$263,[2]WEY14!$CF$2,FALSE)))</f>
        <v>0</v>
      </c>
      <c r="AP20" s="88" t="str">
        <f>IF(ISNA(VLOOKUP($A20,[2]WEY14!$CO$1:$CP$65536,2,FALSE)),"np",(VLOOKUP($A20,[2]WEY14!$CO$1:$CP$65536,2,FALSE)))</f>
        <v>np</v>
      </c>
      <c r="AQ20" s="87">
        <f>IF(AP20&gt;[2]WEY14!$CQ$1,0,(VLOOKUP(AP20,'[1]Point Tables'!$A$4:$I$263,[2]WEY14!$CQ$2,FALSE)))</f>
        <v>0</v>
      </c>
      <c r="AR20" s="88" t="str">
        <f>IF(ISNA(VLOOKUP($A20,[2]WEY14!$CZ$1:$DA$65536,2,FALSE)),"np",(VLOOKUP($A20,[2]WEY14!$CZ$1:$DA$65536,2,FALSE)))</f>
        <v>np</v>
      </c>
      <c r="AS20" s="87">
        <f>IF(AR20&gt;[2]WEY14!$DB$1,0,(VLOOKUP(AR20,'[1]Point Tables'!$A$4:$I$263,[2]WEY14!$DB$2,FALSE)))</f>
        <v>0</v>
      </c>
      <c r="AT20" s="88" t="str">
        <f>IF(ISNA(VLOOKUP($A20,[2]WEY14!$DK$1:$DL$65536,2,FALSE)),"np",(VLOOKUP($A20,[2]WEY14!$DK$1:$DL$65536,2,FALSE)))</f>
        <v>np</v>
      </c>
      <c r="AU20" s="87">
        <f>IF(AT20&gt;[2]WEY14!$DM$1,0,(VLOOKUP(AT20,'[1]Point Tables'!$A$4:$I$263,[2]WEY14!$DM$2,FALSE)))</f>
        <v>0</v>
      </c>
      <c r="AV20" s="88">
        <f>IF(ISNA(VLOOKUP($A20,[2]WEY14!$DV$1:$DW$65536,2,FALSE)),"np",(VLOOKUP($A20,[2]WEY14!$DV$1:$DW$65536,2,FALSE)))</f>
        <v>10</v>
      </c>
      <c r="AW20" s="87">
        <f>IF(AV20&gt;[2]WEY14!$DX$1,0,(VLOOKUP(AV20,'[1]Point Tables'!$A$4:$I$263,[2]WEY14!$DX$2,FALSE)))</f>
        <v>0</v>
      </c>
      <c r="BQ20">
        <f t="shared" si="8"/>
        <v>184</v>
      </c>
      <c r="BR20">
        <f t="shared" si="9"/>
        <v>0</v>
      </c>
      <c r="BS20">
        <f t="shared" si="10"/>
        <v>0</v>
      </c>
      <c r="BT20">
        <f t="shared" si="11"/>
        <v>0</v>
      </c>
      <c r="BU20">
        <f t="shared" si="12"/>
        <v>0</v>
      </c>
      <c r="BV20">
        <f t="shared" si="13"/>
        <v>0</v>
      </c>
      <c r="BW20">
        <f t="shared" si="14"/>
        <v>0</v>
      </c>
      <c r="BX20">
        <f t="shared" si="15"/>
        <v>0</v>
      </c>
      <c r="BY20">
        <f t="shared" si="16"/>
        <v>0</v>
      </c>
      <c r="BZ20">
        <f t="shared" si="17"/>
        <v>184</v>
      </c>
      <c r="CA20">
        <f t="shared" si="18"/>
        <v>0</v>
      </c>
      <c r="CB20">
        <f t="shared" si="19"/>
        <v>0</v>
      </c>
      <c r="CC20">
        <f t="shared" si="20"/>
        <v>104</v>
      </c>
      <c r="CD20">
        <f t="shared" si="21"/>
        <v>0</v>
      </c>
      <c r="CE20">
        <f t="shared" si="22"/>
        <v>0</v>
      </c>
      <c r="CF20">
        <f t="shared" si="23"/>
        <v>0</v>
      </c>
      <c r="CG20">
        <f t="shared" si="24"/>
        <v>118</v>
      </c>
      <c r="CI20">
        <f t="shared" si="25"/>
        <v>184</v>
      </c>
      <c r="CJ20">
        <f t="shared" si="26"/>
        <v>118</v>
      </c>
      <c r="CK20">
        <f t="shared" si="27"/>
        <v>104</v>
      </c>
      <c r="CL20">
        <f t="shared" si="28"/>
        <v>0</v>
      </c>
      <c r="CN20" s="90">
        <f t="shared" si="29"/>
        <v>406</v>
      </c>
      <c r="CS20">
        <f t="shared" si="30"/>
        <v>0</v>
      </c>
      <c r="CT20">
        <f t="shared" si="31"/>
        <v>0</v>
      </c>
      <c r="CU20">
        <f t="shared" si="32"/>
        <v>104</v>
      </c>
      <c r="CW20">
        <f t="shared" si="33"/>
        <v>104</v>
      </c>
      <c r="CX20">
        <f t="shared" si="34"/>
        <v>0</v>
      </c>
      <c r="CZ20">
        <f t="shared" si="35"/>
        <v>104</v>
      </c>
    </row>
    <row r="21" spans="1:104" ht="13.2" customHeight="1">
      <c r="A21" s="21">
        <v>100081710</v>
      </c>
      <c r="B21">
        <f t="shared" si="0"/>
        <v>397</v>
      </c>
      <c r="C21">
        <f t="shared" si="1"/>
        <v>168</v>
      </c>
      <c r="D21" s="37" t="str">
        <f t="shared" si="36"/>
        <v>18</v>
      </c>
      <c r="E21" s="45" t="str">
        <f t="shared" si="37"/>
        <v xml:space="preserve"> </v>
      </c>
      <c r="F21" s="4" t="s">
        <v>155</v>
      </c>
      <c r="G21" s="92">
        <v>1996</v>
      </c>
      <c r="H21" s="4" t="s">
        <v>649</v>
      </c>
      <c r="I21" s="82">
        <f t="shared" si="2"/>
        <v>397</v>
      </c>
      <c r="J21" s="83">
        <f t="shared" si="3"/>
        <v>168</v>
      </c>
      <c r="K21" s="84">
        <f t="shared" si="4"/>
        <v>122</v>
      </c>
      <c r="L21" s="84">
        <f t="shared" si="4"/>
        <v>107</v>
      </c>
      <c r="M21" s="84">
        <f t="shared" si="4"/>
        <v>106</v>
      </c>
      <c r="N21" s="84">
        <f t="shared" si="4"/>
        <v>62</v>
      </c>
      <c r="O21" s="85" t="str">
        <f t="shared" si="5"/>
        <v xml:space="preserve">Hallsten, Catherine </v>
      </c>
      <c r="P21" s="86">
        <f>IF(ISNA(VLOOKUP(A21,[2]WEY14!$E$1:$G$65536,2,FALSE)),"np",(VLOOKUP(A21,[2]WEY14!$E$1:$G$65536,2,FALSE)))</f>
        <v>25</v>
      </c>
      <c r="Q21" s="87">
        <f>IF(P21&gt;[2]WEY14!$F$1,0,(VLOOKUP(P21,'[1]Point Tables'!$A$4:$I$263,[2]WEY14!$F$2,FALSE)))</f>
        <v>62</v>
      </c>
      <c r="R21" s="88">
        <f>IF(ISNA(VLOOKUP($A21,[2]WEY14!$P$1:$R$65536,2,FALSE)),"np",(VLOOKUP($A21,[2]WEY14!$P$1:$R$65536,2,FALSE)))</f>
        <v>28</v>
      </c>
      <c r="S21" s="87">
        <f>IF(R21&gt;[2]WEY14!$Q$1,0,(VLOOKUP(R21,'[1]Point Tables'!$A$4:$I$263,[2]WEY14!$Q$2,FALSE)))</f>
        <v>59</v>
      </c>
      <c r="T21" s="88">
        <f>IF(ISNA(VLOOKUP($A21,[2]WEY14!$AA$1:$AC$65536,2,FALSE)),"np",(VLOOKUP($A21,[2]WEY14!$AA$1:$AC$65536,2,FALSE)))</f>
        <v>10</v>
      </c>
      <c r="U21" s="87">
        <f>IF(T21&gt;[2]WEY14!$AB$1,0,(VLOOKUP(T21,'[1]Point Tables'!$A$4:$I$263,[2]WEY14!$AB$2,FALSE)))</f>
        <v>106</v>
      </c>
      <c r="V21" s="89" t="str">
        <f t="shared" si="6"/>
        <v xml:space="preserve">Hallsten, Catherine </v>
      </c>
      <c r="W21" s="88">
        <f>IF(ISNA(VLOOKUP(A21,'[2]WE SJC'!$CS$1:$CT$65536,2,FALSE)),"np",(VLOOKUP(A21,'[2]WE SJC'!$CS$1:$CT$65536,2,FALSE)))</f>
        <v>26</v>
      </c>
      <c r="X21" s="87">
        <f>IF(W21&gt;'[2]WE SJC'!$CT$1,0,(VLOOKUP(W21,'[1]Point Tables'!$A$4:$I$263,'[2]WE SJC'!$CT$2,FALSE)))</f>
        <v>122</v>
      </c>
      <c r="Y21" s="88">
        <f>IF(ISNA(VLOOKUP(A21,'[2]WE SJC'!$DD$1:$DE$65536,2,FALSE)),"np",(VLOOKUP(A21,'[2]WE SJC'!$DD$1:$DE$65536,2,FALSE)))</f>
        <v>97</v>
      </c>
      <c r="Z21" s="87">
        <f>IF(Y21&gt;'[2]WE SJC'!$DE$1,0,(VLOOKUP(Y21,'[1]Point Tables'!$A$4:$I$263,'[2]WE SJC'!$DE$2,FALSE)))</f>
        <v>0</v>
      </c>
      <c r="AA21" s="88">
        <f>IF(ISNA(VLOOKUP($A21,'[2]WE SJC'!$DO$1:$DP$65536,2,FALSE)),"np",(VLOOKUP($A21,'[2]WE SJC'!$DO$1:$DP$65536,2,FALSE)))</f>
        <v>68</v>
      </c>
      <c r="AB21" s="87">
        <f>IF(AA21&gt;'[2]WE SJC'!$DP$1,0,(VLOOKUP(AA21,'[1]Point Tables'!$A$4:$I$263,'[2]WE SJC'!$DP$2,FALSE)))</f>
        <v>0</v>
      </c>
      <c r="AC21" s="88">
        <f>IF(ISNA(VLOOKUP($A21,'[2]WE SJC'!$DZ$1:$EA$65536,2,FALSE)),"np",(VLOOKUP($A21,'[2]WE SJC'!$DZ$1:$EA$65536,2,FALSE)))</f>
        <v>106</v>
      </c>
      <c r="AD21" s="87">
        <f>IF(AC21&gt;'[2]WE SJC'!$EA$1,0,(VLOOKUP(AC21,'[1]Point Tables'!$A$4:$I$263,'[2]WE SJC'!$EA$2,FALSE)))</f>
        <v>0</v>
      </c>
      <c r="AE21" s="89" t="str">
        <f t="shared" si="7"/>
        <v xml:space="preserve">Hallsten, Catherine </v>
      </c>
      <c r="AF21" s="88" t="str">
        <f>IF(ISNA(VLOOKUP($A21,[2]WEY14!$AL$1:$AN$65536,2,FALSE)),"np",(VLOOKUP($A21,[2]WEY14!$AL$1:$AN$65536,2,FALSE)))</f>
        <v>np</v>
      </c>
      <c r="AG21" s="87">
        <f>IF(AF21&gt;[2]WEY14!$AN$1,0,(VLOOKUP(AF21,'[1]Point Tables'!$A$4:$I$263,[2]WEY14!$AN$2,FALSE)))</f>
        <v>0</v>
      </c>
      <c r="AH21" s="88" t="str">
        <f>IF(ISNA(VLOOKUP($A21,[2]WEY14!$AW$1:$AY$65536,2,FALSE)),"np",(VLOOKUP($A21,[2]WEY14!$AW$1:$AY$65536,2,FALSE)))</f>
        <v>np</v>
      </c>
      <c r="AI21" s="87">
        <f>IF(AH21&gt;[2]WEY14!$AY$1,0,(VLOOKUP(AH21,'[1]Point Tables'!$A$4:$I$263,[2]WEY14!$AY$2,FALSE)))</f>
        <v>0</v>
      </c>
      <c r="AJ21" s="88" t="str">
        <f>IF(ISNA(VLOOKUP($A21,[2]WEY14!$BH$1:$BJ$65536,2,FALSE)),"np",(VLOOKUP($A21,[2]WEY14!$BH$1:$BJ$65536,2,FALSE)))</f>
        <v>np</v>
      </c>
      <c r="AK21" s="87">
        <f>IF(AJ21&gt;[2]WEY14!$BJ$1,0,(VLOOKUP(AJ21,'[1]Point Tables'!$A$4:$I$263,[2]WEY14!$BJ$2,FALSE)))</f>
        <v>0</v>
      </c>
      <c r="AL21" s="88" t="str">
        <f>IF(ISNA(VLOOKUP($A21,[2]WEY14!$BS$1:$BT$65536,2,FALSE)),"np",(VLOOKUP($A21,[2]WEY14!$BS$1:$BT$65536,2,FALSE)))</f>
        <v>np</v>
      </c>
      <c r="AM21" s="87">
        <f>IF(AL21&gt;[2]WEY14!$BU$1,0,(VLOOKUP(AL21,'[1]Point Tables'!$A$4:$I$263,[2]WEY14!$BU$2,FALSE)))</f>
        <v>0</v>
      </c>
      <c r="AN21" s="88" t="str">
        <f>IF(ISNA(VLOOKUP($A21,[2]WEY14!$CD$1:$CE$65536,2,FALSE)),"np",(VLOOKUP($A21,[2]WEY14!$CD$1:$CE$65536,2,FALSE)))</f>
        <v>np</v>
      </c>
      <c r="AO21" s="87">
        <f>IF(AN21&gt;[2]WEY14!$CF$1,0,(VLOOKUP(AN21,'[1]Point Tables'!$A$4:$I$263,[2]WEY14!$CF$2,FALSE)))</f>
        <v>0</v>
      </c>
      <c r="AP21" s="88" t="str">
        <f>IF(ISNA(VLOOKUP($A21,[2]WEY14!$CO$1:$CP$65536,2,FALSE)),"np",(VLOOKUP($A21,[2]WEY14!$CO$1:$CP$65536,2,FALSE)))</f>
        <v>np</v>
      </c>
      <c r="AQ21" s="87">
        <f>IF(AP21&gt;[2]WEY14!$CQ$1,0,(VLOOKUP(AP21,'[1]Point Tables'!$A$4:$I$263,[2]WEY14!$CQ$2,FALSE)))</f>
        <v>0</v>
      </c>
      <c r="AR21" s="88" t="str">
        <f>IF(ISNA(VLOOKUP($A21,[2]WEY14!$CZ$1:$DA$65536,2,FALSE)),"np",(VLOOKUP($A21,[2]WEY14!$CZ$1:$DA$65536,2,FALSE)))</f>
        <v>np</v>
      </c>
      <c r="AS21" s="87">
        <f>IF(AR21&gt;[2]WEY14!$DB$1,0,(VLOOKUP(AR21,'[1]Point Tables'!$A$4:$I$263,[2]WEY14!$DB$2,FALSE)))</f>
        <v>0</v>
      </c>
      <c r="AT21" s="88">
        <f>IF(ISNA(VLOOKUP($A21,[2]WEY14!$DK$1:$DL$65536,2,FALSE)),"np",(VLOOKUP($A21,[2]WEY14!$DK$1:$DL$65536,2,FALSE)))</f>
        <v>9</v>
      </c>
      <c r="AU21" s="87">
        <f>IF(AT21&gt;[2]WEY14!$DM$1,0,(VLOOKUP(AT21,'[1]Point Tables'!$A$4:$I$263,[2]WEY14!$DM$2,FALSE)))</f>
        <v>107</v>
      </c>
      <c r="AV21" s="88" t="str">
        <f>IF(ISNA(VLOOKUP($A21,[2]WEY14!$DV$1:$DW$65536,2,FALSE)),"np",(VLOOKUP($A21,[2]WEY14!$DV$1:$DW$65536,2,FALSE)))</f>
        <v>np</v>
      </c>
      <c r="AW21" s="87">
        <f>IF(AV21&gt;[2]WEY14!$DX$1,0,(VLOOKUP(AV21,'[1]Point Tables'!$A$4:$I$263,[2]WEY14!$DX$2,FALSE)))</f>
        <v>0</v>
      </c>
      <c r="BQ21">
        <f t="shared" si="8"/>
        <v>0</v>
      </c>
      <c r="BR21">
        <f t="shared" si="9"/>
        <v>0</v>
      </c>
      <c r="BS21">
        <f t="shared" si="10"/>
        <v>0</v>
      </c>
      <c r="BT21">
        <f t="shared" si="11"/>
        <v>0</v>
      </c>
      <c r="BU21">
        <f t="shared" si="12"/>
        <v>0</v>
      </c>
      <c r="BV21">
        <f t="shared" si="13"/>
        <v>0</v>
      </c>
      <c r="BW21">
        <f t="shared" si="14"/>
        <v>0</v>
      </c>
      <c r="BX21">
        <f t="shared" si="15"/>
        <v>107</v>
      </c>
      <c r="BY21">
        <f t="shared" si="16"/>
        <v>0</v>
      </c>
      <c r="BZ21">
        <f t="shared" si="17"/>
        <v>107</v>
      </c>
      <c r="CA21">
        <f t="shared" si="18"/>
        <v>106</v>
      </c>
      <c r="CB21">
        <f t="shared" si="19"/>
        <v>62</v>
      </c>
      <c r="CC21">
        <f t="shared" si="20"/>
        <v>59</v>
      </c>
      <c r="CD21">
        <f t="shared" si="21"/>
        <v>122</v>
      </c>
      <c r="CE21">
        <f t="shared" si="22"/>
        <v>0</v>
      </c>
      <c r="CF21">
        <f t="shared" si="23"/>
        <v>0</v>
      </c>
      <c r="CG21">
        <f t="shared" si="24"/>
        <v>0</v>
      </c>
      <c r="CI21">
        <f t="shared" si="25"/>
        <v>122</v>
      </c>
      <c r="CJ21">
        <f t="shared" si="26"/>
        <v>107</v>
      </c>
      <c r="CK21">
        <f t="shared" si="27"/>
        <v>106</v>
      </c>
      <c r="CL21">
        <f t="shared" si="28"/>
        <v>62</v>
      </c>
      <c r="CN21" s="90">
        <f t="shared" si="29"/>
        <v>397</v>
      </c>
      <c r="CS21">
        <f t="shared" si="30"/>
        <v>106</v>
      </c>
      <c r="CT21">
        <f t="shared" si="31"/>
        <v>62</v>
      </c>
      <c r="CU21">
        <f t="shared" si="32"/>
        <v>59</v>
      </c>
      <c r="CW21">
        <f t="shared" si="33"/>
        <v>106</v>
      </c>
      <c r="CX21">
        <f t="shared" si="34"/>
        <v>62</v>
      </c>
      <c r="CZ21">
        <f t="shared" si="35"/>
        <v>168</v>
      </c>
    </row>
    <row r="22" spans="1:104" ht="13.2" customHeight="1">
      <c r="A22" s="95">
        <v>100093495</v>
      </c>
      <c r="B22">
        <f t="shared" si="0"/>
        <v>378</v>
      </c>
      <c r="C22">
        <f t="shared" si="1"/>
        <v>239</v>
      </c>
      <c r="D22" s="37" t="str">
        <f t="shared" si="36"/>
        <v>19</v>
      </c>
      <c r="E22" s="45" t="str">
        <f t="shared" si="37"/>
        <v xml:space="preserve"> </v>
      </c>
      <c r="F22" s="4" t="s">
        <v>113</v>
      </c>
      <c r="G22" s="92">
        <v>1997</v>
      </c>
      <c r="H22" s="4" t="s">
        <v>114</v>
      </c>
      <c r="I22" s="82">
        <f t="shared" si="2"/>
        <v>378</v>
      </c>
      <c r="J22" s="83">
        <f t="shared" si="3"/>
        <v>239</v>
      </c>
      <c r="K22" s="84">
        <f t="shared" si="4"/>
        <v>139</v>
      </c>
      <c r="L22" s="84">
        <f t="shared" si="4"/>
        <v>137</v>
      </c>
      <c r="M22" s="84">
        <f t="shared" si="4"/>
        <v>102</v>
      </c>
      <c r="N22" s="84">
        <f t="shared" si="4"/>
        <v>0</v>
      </c>
      <c r="O22" s="85" t="str">
        <f t="shared" si="5"/>
        <v>Sakharova, Helen</v>
      </c>
      <c r="P22" s="86">
        <f>IF(ISNA(VLOOKUP(A22,[2]WEY14!$E$1:$G$65536,2,FALSE)),"np",(VLOOKUP(A22,[2]WEY14!$E$1:$G$65536,2,FALSE)))</f>
        <v>14</v>
      </c>
      <c r="Q22" s="87">
        <f>IF(P22&gt;[2]WEY14!$F$1,0,(VLOOKUP(P22,'[1]Point Tables'!$A$4:$I$263,[2]WEY14!$F$2,FALSE)))</f>
        <v>102</v>
      </c>
      <c r="R22" s="88" t="str">
        <f>IF(ISNA(VLOOKUP($A22,[2]WEY14!$P$1:$R$65536,2,FALSE)),"np",(VLOOKUP($A22,[2]WEY14!$P$1:$R$65536,2,FALSE)))</f>
        <v>np</v>
      </c>
      <c r="S22" s="87">
        <f>IF(R22&gt;[2]WEY14!$Q$1,0,(VLOOKUP(R22,'[1]Point Tables'!$A$4:$I$263,[2]WEY14!$Q$2,FALSE)))</f>
        <v>0</v>
      </c>
      <c r="T22" s="88">
        <f>IF(ISNA(VLOOKUP($A22,[2]WEY14!$AA$1:$AC$65536,2,FALSE)),"np",(VLOOKUP($A22,[2]WEY14!$AA$1:$AC$65536,2,FALSE)))</f>
        <v>8</v>
      </c>
      <c r="U22" s="87">
        <f>IF(T22&gt;[2]WEY14!$AB$1,0,(VLOOKUP(T22,'[1]Point Tables'!$A$4:$I$263,[2]WEY14!$AB$2,FALSE)))</f>
        <v>137</v>
      </c>
      <c r="V22" s="89" t="str">
        <f t="shared" si="6"/>
        <v>Sakharova, Helen</v>
      </c>
      <c r="W22" s="88">
        <f>IF(ISNA(VLOOKUP(A22,'[2]WE SJC'!$CS$1:$CT$65536,2,FALSE)),"np",(VLOOKUP(A22,'[2]WE SJC'!$CS$1:$CT$65536,2,FALSE)))</f>
        <v>35</v>
      </c>
      <c r="X22" s="87">
        <f>IF(W22&gt;'[2]WE SJC'!$CT$1,0,(VLOOKUP(W22,'[1]Point Tables'!$A$4:$I$263,'[2]WE SJC'!$CT$2,FALSE)))</f>
        <v>0</v>
      </c>
      <c r="Y22" s="88">
        <f>IF(ISNA(VLOOKUP(A22,'[2]WE SJC'!$DD$1:$DE$65536,2,FALSE)),"np",(VLOOKUP(A22,'[2]WE SJC'!$DD$1:$DE$65536,2,FALSE)))</f>
        <v>45</v>
      </c>
      <c r="Z22" s="87">
        <f>IF(Y22&gt;'[2]WE SJC'!$DE$1,0,(VLOOKUP(Y22,'[1]Point Tables'!$A$4:$I$263,'[2]WE SJC'!$DE$2,FALSE)))</f>
        <v>0</v>
      </c>
      <c r="AA22" s="88" t="str">
        <f>IF(ISNA(VLOOKUP($A22,'[2]WE SJC'!$DO$1:$DP$65536,2,FALSE)),"np",(VLOOKUP($A22,'[2]WE SJC'!$DO$1:$DP$65536,2,FALSE)))</f>
        <v>np</v>
      </c>
      <c r="AB22" s="87">
        <f>IF(AA22&gt;'[2]WE SJC'!$DP$1,0,(VLOOKUP(AA22,'[1]Point Tables'!$A$4:$I$263,'[2]WE SJC'!$DP$2,FALSE)))</f>
        <v>0</v>
      </c>
      <c r="AC22" s="88" t="str">
        <f>IF(ISNA(VLOOKUP($A22,'[2]WE SJC'!$DZ$1:$EA$65536,2,FALSE)),"np",(VLOOKUP($A22,'[2]WE SJC'!$DZ$1:$EA$65536,2,FALSE)))</f>
        <v>np</v>
      </c>
      <c r="AD22" s="87">
        <f>IF(AC22&gt;'[2]WE SJC'!$EA$1,0,(VLOOKUP(AC22,'[1]Point Tables'!$A$4:$I$263,'[2]WE SJC'!$EA$2,FALSE)))</f>
        <v>0</v>
      </c>
      <c r="AE22" s="89" t="str">
        <f t="shared" si="7"/>
        <v>Sakharova, Helen</v>
      </c>
      <c r="AF22" s="88" t="str">
        <f>IF(ISNA(VLOOKUP($A22,[2]WEY14!$AL$1:$AN$65536,2,FALSE)),"np",(VLOOKUP($A22,[2]WEY14!$AL$1:$AN$65536,2,FALSE)))</f>
        <v>np</v>
      </c>
      <c r="AG22" s="87">
        <f>IF(AF22&gt;[2]WEY14!$AN$1,0,(VLOOKUP(AF22,'[1]Point Tables'!$A$4:$I$263,[2]WEY14!$AN$2,FALSE)))</f>
        <v>0</v>
      </c>
      <c r="AH22" s="88" t="str">
        <f>IF(ISNA(VLOOKUP($A22,[2]WEY14!$AW$1:$AY$65536,2,FALSE)),"np",(VLOOKUP($A22,[2]WEY14!$AW$1:$AY$65536,2,FALSE)))</f>
        <v>np</v>
      </c>
      <c r="AI22" s="87">
        <f>IF(AH22&gt;[2]WEY14!$AY$1,0,(VLOOKUP(AH22,'[1]Point Tables'!$A$4:$I$263,[2]WEY14!$AY$2,FALSE)))</f>
        <v>0</v>
      </c>
      <c r="AJ22" s="88" t="str">
        <f>IF(ISNA(VLOOKUP($A22,[2]WEY14!$BH$1:$BJ$65536,2,FALSE)),"np",(VLOOKUP($A22,[2]WEY14!$BH$1:$BJ$65536,2,FALSE)))</f>
        <v>np</v>
      </c>
      <c r="AK22" s="87">
        <f>IF(AJ22&gt;[2]WEY14!$BJ$1,0,(VLOOKUP(AJ22,'[1]Point Tables'!$A$4:$I$263,[2]WEY14!$BJ$2,FALSE)))</f>
        <v>0</v>
      </c>
      <c r="AL22" s="88" t="str">
        <f>IF(ISNA(VLOOKUP($A22,[2]WEY14!$BS$1:$BT$65536,2,FALSE)),"np",(VLOOKUP($A22,[2]WEY14!$BS$1:$BT$65536,2,FALSE)))</f>
        <v>np</v>
      </c>
      <c r="AM22" s="87">
        <f>IF(AL22&gt;[2]WEY14!$BU$1,0,(VLOOKUP(AL22,'[1]Point Tables'!$A$4:$I$263,[2]WEY14!$BU$2,FALSE)))</f>
        <v>0</v>
      </c>
      <c r="AN22" s="88" t="str">
        <f>IF(ISNA(VLOOKUP($A22,[2]WEY14!$CD$1:$CE$65536,2,FALSE)),"np",(VLOOKUP($A22,[2]WEY14!$CD$1:$CE$65536,2,FALSE)))</f>
        <v>np</v>
      </c>
      <c r="AO22" s="87">
        <f>IF(AN22&gt;[2]WEY14!$CF$1,0,(VLOOKUP(AN22,'[1]Point Tables'!$A$4:$I$263,[2]WEY14!$CF$2,FALSE)))</f>
        <v>0</v>
      </c>
      <c r="AP22" s="88" t="str">
        <f>IF(ISNA(VLOOKUP($A22,[2]WEY14!$CO$1:$CP$65536,2,FALSE)),"np",(VLOOKUP($A22,[2]WEY14!$CO$1:$CP$65536,2,FALSE)))</f>
        <v>np</v>
      </c>
      <c r="AQ22" s="87">
        <f>IF(AP22&gt;[2]WEY14!$CQ$1,0,(VLOOKUP(AP22,'[1]Point Tables'!$A$4:$I$263,[2]WEY14!$CQ$2,FALSE)))</f>
        <v>0</v>
      </c>
      <c r="AR22" s="88">
        <f>IF(ISNA(VLOOKUP($A22,[2]WEY14!$CZ$1:$DA$65536,2,FALSE)),"np",(VLOOKUP($A22,[2]WEY14!$CZ$1:$DA$65536,2,FALSE)))</f>
        <v>6</v>
      </c>
      <c r="AS22" s="87">
        <f>IF(AR22&gt;[2]WEY14!$DB$1,0,(VLOOKUP(AR22,'[1]Point Tables'!$A$4:$I$263,[2]WEY14!$DB$2,FALSE)))</f>
        <v>139</v>
      </c>
      <c r="AT22" s="88" t="str">
        <f>IF(ISNA(VLOOKUP($A22,[2]WEY14!$DK$1:$DL$65536,2,FALSE)),"np",(VLOOKUP($A22,[2]WEY14!$DK$1:$DL$65536,2,FALSE)))</f>
        <v>np</v>
      </c>
      <c r="AU22" s="87">
        <f>IF(AT22&gt;[2]WEY14!$DM$1,0,(VLOOKUP(AT22,'[1]Point Tables'!$A$4:$I$263,[2]WEY14!$DM$2,FALSE)))</f>
        <v>0</v>
      </c>
      <c r="AV22" s="88" t="str">
        <f>IF(ISNA(VLOOKUP($A22,[2]WEY14!$DV$1:$DW$65536,2,FALSE)),"np",(VLOOKUP($A22,[2]WEY14!$DV$1:$DW$65536,2,FALSE)))</f>
        <v>np</v>
      </c>
      <c r="AW22" s="87">
        <f>IF(AV22&gt;[2]WEY14!$DX$1,0,(VLOOKUP(AV22,'[1]Point Tables'!$A$4:$I$263,[2]WEY14!$DX$2,FALSE)))</f>
        <v>0</v>
      </c>
      <c r="BQ22">
        <f t="shared" si="8"/>
        <v>0</v>
      </c>
      <c r="BR22">
        <f t="shared" si="9"/>
        <v>0</v>
      </c>
      <c r="BS22">
        <f t="shared" si="10"/>
        <v>0</v>
      </c>
      <c r="BT22">
        <f t="shared" si="11"/>
        <v>0</v>
      </c>
      <c r="BU22">
        <f t="shared" si="12"/>
        <v>0</v>
      </c>
      <c r="BV22">
        <f t="shared" si="13"/>
        <v>0</v>
      </c>
      <c r="BW22">
        <f t="shared" si="14"/>
        <v>139</v>
      </c>
      <c r="BX22">
        <f t="shared" si="15"/>
        <v>0</v>
      </c>
      <c r="BY22">
        <f t="shared" si="16"/>
        <v>0</v>
      </c>
      <c r="BZ22">
        <f t="shared" si="17"/>
        <v>139</v>
      </c>
      <c r="CA22">
        <f t="shared" si="18"/>
        <v>137</v>
      </c>
      <c r="CB22">
        <f t="shared" si="19"/>
        <v>102</v>
      </c>
      <c r="CC22">
        <f t="shared" si="20"/>
        <v>0</v>
      </c>
      <c r="CD22">
        <f t="shared" si="21"/>
        <v>0</v>
      </c>
      <c r="CE22">
        <f t="shared" si="22"/>
        <v>0</v>
      </c>
      <c r="CF22">
        <f t="shared" si="23"/>
        <v>0</v>
      </c>
      <c r="CG22">
        <f t="shared" si="24"/>
        <v>0</v>
      </c>
      <c r="CI22">
        <f t="shared" si="25"/>
        <v>139</v>
      </c>
      <c r="CJ22">
        <f t="shared" si="26"/>
        <v>137</v>
      </c>
      <c r="CK22">
        <f t="shared" si="27"/>
        <v>102</v>
      </c>
      <c r="CL22">
        <f t="shared" si="28"/>
        <v>0</v>
      </c>
      <c r="CN22" s="90">
        <f t="shared" si="29"/>
        <v>378</v>
      </c>
      <c r="CS22">
        <f t="shared" si="30"/>
        <v>137</v>
      </c>
      <c r="CT22">
        <f t="shared" si="31"/>
        <v>102</v>
      </c>
      <c r="CU22">
        <f t="shared" si="32"/>
        <v>0</v>
      </c>
      <c r="CW22">
        <f t="shared" si="33"/>
        <v>137</v>
      </c>
      <c r="CX22">
        <f t="shared" si="34"/>
        <v>102</v>
      </c>
      <c r="CZ22">
        <f t="shared" si="35"/>
        <v>239</v>
      </c>
    </row>
    <row r="23" spans="1:104" ht="13.2" customHeight="1">
      <c r="A23" s="14">
        <v>100096386</v>
      </c>
      <c r="B23">
        <f t="shared" si="0"/>
        <v>373</v>
      </c>
      <c r="C23">
        <f t="shared" si="1"/>
        <v>104</v>
      </c>
      <c r="D23" s="37" t="str">
        <f t="shared" si="36"/>
        <v>20</v>
      </c>
      <c r="E23" s="45" t="str">
        <f t="shared" si="37"/>
        <v xml:space="preserve"> </v>
      </c>
      <c r="F23" s="4" t="s">
        <v>115</v>
      </c>
      <c r="G23" s="92">
        <v>1997</v>
      </c>
      <c r="H23" s="4" t="s">
        <v>116</v>
      </c>
      <c r="I23" s="82">
        <f t="shared" si="2"/>
        <v>373</v>
      </c>
      <c r="J23" s="83">
        <f t="shared" si="3"/>
        <v>104</v>
      </c>
      <c r="K23" s="84">
        <f t="shared" si="4"/>
        <v>139</v>
      </c>
      <c r="L23" s="84">
        <f t="shared" si="4"/>
        <v>130</v>
      </c>
      <c r="M23" s="84">
        <f t="shared" si="4"/>
        <v>104</v>
      </c>
      <c r="N23" s="84">
        <f t="shared" si="4"/>
        <v>0</v>
      </c>
      <c r="O23" s="85" t="str">
        <f t="shared" si="5"/>
        <v>Gout, Elise</v>
      </c>
      <c r="P23" s="86" t="str">
        <f>IF(ISNA(VLOOKUP(A23,[2]WEY14!$E$1:$G$65536,2,FALSE)),"np",(VLOOKUP(A23,[2]WEY14!$E$1:$G$65536,2,FALSE)))</f>
        <v>np</v>
      </c>
      <c r="Q23" s="87">
        <f>IF(P23&gt;[2]WEY14!$F$1,0,(VLOOKUP(P23,'[1]Point Tables'!$A$4:$I$263,[2]WEY14!$F$2,FALSE)))</f>
        <v>0</v>
      </c>
      <c r="R23" s="88" t="str">
        <f>IF(ISNA(VLOOKUP($A23,[2]WEY14!$P$1:$R$65536,2,FALSE)),"np",(VLOOKUP($A23,[2]WEY14!$P$1:$R$65536,2,FALSE)))</f>
        <v>np</v>
      </c>
      <c r="S23" s="87">
        <f>IF(R23&gt;[2]WEY14!$Q$1,0,(VLOOKUP(R23,'[1]Point Tables'!$A$4:$I$263,[2]WEY14!$Q$2,FALSE)))</f>
        <v>0</v>
      </c>
      <c r="T23" s="88">
        <f>IF(ISNA(VLOOKUP($A23,[2]WEY14!$AA$1:$AC$65536,2,FALSE)),"np",(VLOOKUP($A23,[2]WEY14!$AA$1:$AC$65536,2,FALSE)))</f>
        <v>12</v>
      </c>
      <c r="U23" s="87">
        <f>IF(T23&gt;[2]WEY14!$AB$1,0,(VLOOKUP(T23,'[1]Point Tables'!$A$4:$I$263,[2]WEY14!$AB$2,FALSE)))</f>
        <v>104</v>
      </c>
      <c r="V23" s="89" t="str">
        <f t="shared" si="6"/>
        <v>Gout, Elise</v>
      </c>
      <c r="W23" s="88">
        <f>IF(ISNA(VLOOKUP(A23,'[2]WE SJC'!$CS$1:$CT$65536,2,FALSE)),"np",(VLOOKUP(A23,'[2]WE SJC'!$CS$1:$CT$65536,2,FALSE)))</f>
        <v>22</v>
      </c>
      <c r="X23" s="87">
        <f>IF(W23&gt;'[2]WE SJC'!$CT$1,0,(VLOOKUP(W23,'[1]Point Tables'!$A$4:$I$263,'[2]WE SJC'!$CT$2,FALSE)))</f>
        <v>130</v>
      </c>
      <c r="Y23" s="88" t="str">
        <f>IF(ISNA(VLOOKUP(A23,'[2]WE SJC'!$DD$1:$DE$65536,2,FALSE)),"np",(VLOOKUP(A23,'[2]WE SJC'!$DD$1:$DE$65536,2,FALSE)))</f>
        <v>np</v>
      </c>
      <c r="Z23" s="87">
        <f>IF(Y23&gt;'[2]WE SJC'!$DE$1,0,(VLOOKUP(Y23,'[1]Point Tables'!$A$4:$I$263,'[2]WE SJC'!$DE$2,FALSE)))</f>
        <v>0</v>
      </c>
      <c r="AA23" s="88" t="str">
        <f>IF(ISNA(VLOOKUP($A23,'[2]WE SJC'!$DO$1:$DP$65536,2,FALSE)),"np",(VLOOKUP($A23,'[2]WE SJC'!$DO$1:$DP$65536,2,FALSE)))</f>
        <v>np</v>
      </c>
      <c r="AB23" s="87">
        <f>IF(AA23&gt;'[2]WE SJC'!$DP$1,0,(VLOOKUP(AA23,'[1]Point Tables'!$A$4:$I$263,'[2]WE SJC'!$DP$2,FALSE)))</f>
        <v>0</v>
      </c>
      <c r="AC23" s="88" t="str">
        <f>IF(ISNA(VLOOKUP($A23,'[2]WE SJC'!$DZ$1:$EA$65536,2,FALSE)),"np",(VLOOKUP($A23,'[2]WE SJC'!$DZ$1:$EA$65536,2,FALSE)))</f>
        <v>np</v>
      </c>
      <c r="AD23" s="87">
        <f>IF(AC23&gt;'[2]WE SJC'!$EA$1,0,(VLOOKUP(AC23,'[1]Point Tables'!$A$4:$I$263,'[2]WE SJC'!$EA$2,FALSE)))</f>
        <v>0</v>
      </c>
      <c r="AE23" s="89" t="str">
        <f t="shared" si="7"/>
        <v>Gout, Elise</v>
      </c>
      <c r="AF23" s="88" t="str">
        <f>IF(ISNA(VLOOKUP($A23,[2]WEY14!$AL$1:$AN$65536,2,FALSE)),"np",(VLOOKUP($A23,[2]WEY14!$AL$1:$AN$65536,2,FALSE)))</f>
        <v>np</v>
      </c>
      <c r="AG23" s="87">
        <f>IF(AF23&gt;[2]WEY14!$AN$1,0,(VLOOKUP(AF23,'[1]Point Tables'!$A$4:$I$263,[2]WEY14!$AN$2,FALSE)))</f>
        <v>0</v>
      </c>
      <c r="AH23" s="88">
        <f>IF(ISNA(VLOOKUP($A23,[2]WEY14!$AW$1:$AY$65536,2,FALSE)),"np",(VLOOKUP($A23,[2]WEY14!$AW$1:$AY$65536,2,FALSE)))</f>
        <v>16</v>
      </c>
      <c r="AI23" s="87">
        <f>IF(AH23&gt;[2]WEY14!$AY$1,0,(VLOOKUP(AH23,'[1]Point Tables'!$A$4:$I$263,[2]WEY14!$AY$2,FALSE)))</f>
        <v>0</v>
      </c>
      <c r="AJ23" s="88" t="str">
        <f>IF(ISNA(VLOOKUP($A23,[2]WEY14!$BH$1:$BJ$65536,2,FALSE)),"np",(VLOOKUP($A23,[2]WEY14!$BH$1:$BJ$65536,2,FALSE)))</f>
        <v>np</v>
      </c>
      <c r="AK23" s="87">
        <f>IF(AJ23&gt;[2]WEY14!$BJ$1,0,(VLOOKUP(AJ23,'[1]Point Tables'!$A$4:$I$263,[2]WEY14!$BJ$2,FALSE)))</f>
        <v>0</v>
      </c>
      <c r="AL23" s="88" t="str">
        <f>IF(ISNA(VLOOKUP($A23,[2]WEY14!$BS$1:$BT$65536,2,FALSE)),"np",(VLOOKUP($A23,[2]WEY14!$BS$1:$BT$65536,2,FALSE)))</f>
        <v>np</v>
      </c>
      <c r="AM23" s="87">
        <f>IF(AL23&gt;[2]WEY14!$BU$1,0,(VLOOKUP(AL23,'[1]Point Tables'!$A$4:$I$263,[2]WEY14!$BU$2,FALSE)))</f>
        <v>0</v>
      </c>
      <c r="AN23" s="88" t="str">
        <f>IF(ISNA(VLOOKUP($A23,[2]WEY14!$CD$1:$CE$65536,2,FALSE)),"np",(VLOOKUP($A23,[2]WEY14!$CD$1:$CE$65536,2,FALSE)))</f>
        <v>np</v>
      </c>
      <c r="AO23" s="87">
        <f>IF(AN23&gt;[2]WEY14!$CF$1,0,(VLOOKUP(AN23,'[1]Point Tables'!$A$4:$I$263,[2]WEY14!$CF$2,FALSE)))</f>
        <v>0</v>
      </c>
      <c r="AP23" s="88" t="str">
        <f>IF(ISNA(VLOOKUP($A23,[2]WEY14!$CO$1:$CP$65536,2,FALSE)),"np",(VLOOKUP($A23,[2]WEY14!$CO$1:$CP$65536,2,FALSE)))</f>
        <v>np</v>
      </c>
      <c r="AQ23" s="87">
        <f>IF(AP23&gt;[2]WEY14!$CQ$1,0,(VLOOKUP(AP23,'[1]Point Tables'!$A$4:$I$263,[2]WEY14!$CQ$2,FALSE)))</f>
        <v>0</v>
      </c>
      <c r="AR23" s="88" t="str">
        <f>IF(ISNA(VLOOKUP($A23,[2]WEY14!$CZ$1:$DA$65536,2,FALSE)),"np",(VLOOKUP($A23,[2]WEY14!$CZ$1:$DA$65536,2,FALSE)))</f>
        <v>np</v>
      </c>
      <c r="AS23" s="87">
        <f>IF(AR23&gt;[2]WEY14!$DB$1,0,(VLOOKUP(AR23,'[1]Point Tables'!$A$4:$I$263,[2]WEY14!$DB$2,FALSE)))</f>
        <v>0</v>
      </c>
      <c r="AT23" s="88">
        <f>IF(ISNA(VLOOKUP($A23,[2]WEY14!$DK$1:$DL$65536,2,FALSE)),"np",(VLOOKUP($A23,[2]WEY14!$DK$1:$DL$65536,2,FALSE)))</f>
        <v>6</v>
      </c>
      <c r="AU23" s="87">
        <f>IF(AT23&gt;[2]WEY14!$DM$1,0,(VLOOKUP(AT23,'[1]Point Tables'!$A$4:$I$263,[2]WEY14!$DM$2,FALSE)))</f>
        <v>139</v>
      </c>
      <c r="AV23" s="88" t="str">
        <f>IF(ISNA(VLOOKUP($A23,[2]WEY14!$DV$1:$DW$65536,2,FALSE)),"np",(VLOOKUP($A23,[2]WEY14!$DV$1:$DW$65536,2,FALSE)))</f>
        <v>np</v>
      </c>
      <c r="AW23" s="87">
        <f>IF(AV23&gt;[2]WEY14!$DX$1,0,(VLOOKUP(AV23,'[1]Point Tables'!$A$4:$I$263,[2]WEY14!$DX$2,FALSE)))</f>
        <v>0</v>
      </c>
      <c r="BQ23">
        <f t="shared" si="8"/>
        <v>0</v>
      </c>
      <c r="BR23">
        <f t="shared" si="9"/>
        <v>0</v>
      </c>
      <c r="BS23">
        <f t="shared" si="10"/>
        <v>0</v>
      </c>
      <c r="BT23">
        <f t="shared" si="11"/>
        <v>0</v>
      </c>
      <c r="BU23">
        <f t="shared" si="12"/>
        <v>0</v>
      </c>
      <c r="BV23">
        <f t="shared" si="13"/>
        <v>0</v>
      </c>
      <c r="BW23">
        <f t="shared" si="14"/>
        <v>0</v>
      </c>
      <c r="BX23">
        <f t="shared" si="15"/>
        <v>139</v>
      </c>
      <c r="BY23">
        <f t="shared" si="16"/>
        <v>0</v>
      </c>
      <c r="BZ23">
        <f t="shared" si="17"/>
        <v>139</v>
      </c>
      <c r="CA23">
        <f t="shared" si="18"/>
        <v>104</v>
      </c>
      <c r="CB23">
        <f t="shared" si="19"/>
        <v>0</v>
      </c>
      <c r="CC23">
        <f t="shared" si="20"/>
        <v>0</v>
      </c>
      <c r="CD23">
        <f t="shared" si="21"/>
        <v>130</v>
      </c>
      <c r="CE23">
        <f t="shared" si="22"/>
        <v>0</v>
      </c>
      <c r="CF23">
        <f t="shared" si="23"/>
        <v>0</v>
      </c>
      <c r="CG23">
        <f t="shared" si="24"/>
        <v>0</v>
      </c>
      <c r="CI23">
        <f t="shared" si="25"/>
        <v>139</v>
      </c>
      <c r="CJ23">
        <f t="shared" si="26"/>
        <v>130</v>
      </c>
      <c r="CK23">
        <f t="shared" si="27"/>
        <v>104</v>
      </c>
      <c r="CL23">
        <f t="shared" si="28"/>
        <v>0</v>
      </c>
      <c r="CN23" s="90">
        <f t="shared" si="29"/>
        <v>373</v>
      </c>
      <c r="CS23">
        <f t="shared" si="30"/>
        <v>104</v>
      </c>
      <c r="CT23">
        <f t="shared" si="31"/>
        <v>0</v>
      </c>
      <c r="CU23">
        <f t="shared" si="32"/>
        <v>0</v>
      </c>
      <c r="CW23">
        <f t="shared" si="33"/>
        <v>104</v>
      </c>
      <c r="CX23">
        <f t="shared" si="34"/>
        <v>0</v>
      </c>
      <c r="CZ23">
        <f t="shared" si="35"/>
        <v>104</v>
      </c>
    </row>
    <row r="24" spans="1:104" ht="13.2" customHeight="1">
      <c r="A24" s="79">
        <v>100090972</v>
      </c>
      <c r="B24">
        <f t="shared" si="0"/>
        <v>353</v>
      </c>
      <c r="C24">
        <f t="shared" si="1"/>
        <v>123</v>
      </c>
      <c r="D24" s="37" t="str">
        <f t="shared" si="36"/>
        <v>21</v>
      </c>
      <c r="E24" s="45" t="str">
        <f t="shared" si="37"/>
        <v>#</v>
      </c>
      <c r="F24" s="4" t="s">
        <v>171</v>
      </c>
      <c r="G24" s="92">
        <v>1998</v>
      </c>
      <c r="H24" s="4" t="s">
        <v>172</v>
      </c>
      <c r="I24" s="82">
        <f t="shared" si="2"/>
        <v>353</v>
      </c>
      <c r="J24" s="83">
        <f t="shared" si="3"/>
        <v>123</v>
      </c>
      <c r="K24" s="84">
        <f t="shared" si="4"/>
        <v>170</v>
      </c>
      <c r="L24" s="84">
        <f t="shared" si="4"/>
        <v>63</v>
      </c>
      <c r="M24" s="84">
        <f t="shared" si="4"/>
        <v>60</v>
      </c>
      <c r="N24" s="84">
        <f t="shared" si="4"/>
        <v>60</v>
      </c>
      <c r="O24" s="85" t="str">
        <f t="shared" si="5"/>
        <v>Hamilton, Pauline</v>
      </c>
      <c r="P24" s="86">
        <f>IF(ISNA(VLOOKUP(A24,[2]WEY14!$E$1:$G$65536,2,FALSE)),"np",(VLOOKUP(A24,[2]WEY14!$E$1:$G$65536,2,FALSE)))</f>
        <v>24</v>
      </c>
      <c r="Q24" s="87">
        <f>IF(P24&gt;[2]WEY14!$F$1,0,(VLOOKUP(P24,'[1]Point Tables'!$A$4:$I$263,[2]WEY14!$F$2,FALSE)))</f>
        <v>63</v>
      </c>
      <c r="R24" s="88">
        <f>IF(ISNA(VLOOKUP($A24,[2]WEY14!$P$1:$R$65536,2,FALSE)),"np",(VLOOKUP($A24,[2]WEY14!$P$1:$R$65536,2,FALSE)))</f>
        <v>27</v>
      </c>
      <c r="S24" s="87">
        <f>IF(R24&gt;[2]WEY14!$Q$1,0,(VLOOKUP(R24,'[1]Point Tables'!$A$4:$I$263,[2]WEY14!$Q$2,FALSE)))</f>
        <v>60</v>
      </c>
      <c r="T24" s="88">
        <f>IF(ISNA(VLOOKUP($A24,[2]WEY14!$AA$1:$AC$65536,2,FALSE)),"np",(VLOOKUP($A24,[2]WEY14!$AA$1:$AC$65536,2,FALSE)))</f>
        <v>27</v>
      </c>
      <c r="U24" s="87">
        <f>IF(T24&gt;[2]WEY14!$AB$1,0,(VLOOKUP(T24,'[1]Point Tables'!$A$4:$I$263,[2]WEY14!$AB$2,FALSE)))</f>
        <v>60</v>
      </c>
      <c r="V24" s="89" t="str">
        <f t="shared" si="6"/>
        <v>Hamilton, Pauline</v>
      </c>
      <c r="W24" s="88">
        <f>IF(ISNA(VLOOKUP(A24,'[2]WE SJC'!$CS$1:$CT$65536,2,FALSE)),"np",(VLOOKUP(A24,'[2]WE SJC'!$CS$1:$CT$65536,2,FALSE)))</f>
        <v>63</v>
      </c>
      <c r="X24" s="87">
        <f>IF(W24&gt;'[2]WE SJC'!$CT$1,0,(VLOOKUP(W24,'[1]Point Tables'!$A$4:$I$263,'[2]WE SJC'!$CT$2,FALSE)))</f>
        <v>0</v>
      </c>
      <c r="Y24" s="88" t="str">
        <f>IF(ISNA(VLOOKUP(A24,'[2]WE SJC'!$DD$1:$DE$65536,2,FALSE)),"np",(VLOOKUP(A24,'[2]WE SJC'!$DD$1:$DE$65536,2,FALSE)))</f>
        <v>np</v>
      </c>
      <c r="Z24" s="87">
        <f>IF(Y24&gt;'[2]WE SJC'!$DE$1,0,(VLOOKUP(Y24,'[1]Point Tables'!$A$4:$I$263,'[2]WE SJC'!$DE$2,FALSE)))</f>
        <v>0</v>
      </c>
      <c r="AA24" s="88" t="str">
        <f>IF(ISNA(VLOOKUP($A24,'[2]WE SJC'!$DO$1:$DP$65536,2,FALSE)),"np",(VLOOKUP($A24,'[2]WE SJC'!$DO$1:$DP$65536,2,FALSE)))</f>
        <v>np</v>
      </c>
      <c r="AB24" s="87">
        <f>IF(AA24&gt;'[2]WE SJC'!$DP$1,0,(VLOOKUP(AA24,'[1]Point Tables'!$A$4:$I$263,'[2]WE SJC'!$DP$2,FALSE)))</f>
        <v>0</v>
      </c>
      <c r="AC24" s="88" t="str">
        <f>IF(ISNA(VLOOKUP($A24,'[2]WE SJC'!$DZ$1:$EA$65536,2,FALSE)),"np",(VLOOKUP($A24,'[2]WE SJC'!$DZ$1:$EA$65536,2,FALSE)))</f>
        <v>np</v>
      </c>
      <c r="AD24" s="87">
        <f>IF(AC24&gt;'[2]WE SJC'!$EA$1,0,(VLOOKUP(AC24,'[1]Point Tables'!$A$4:$I$263,'[2]WE SJC'!$EA$2,FALSE)))</f>
        <v>0</v>
      </c>
      <c r="AE24" s="89" t="str">
        <f t="shared" si="7"/>
        <v>Hamilton, Pauline</v>
      </c>
      <c r="AF24" s="88" t="str">
        <f>IF(ISNA(VLOOKUP($A24,[2]WEY14!$AL$1:$AN$65536,2,FALSE)),"np",(VLOOKUP($A24,[2]WEY14!$AL$1:$AN$65536,2,FALSE)))</f>
        <v>np</v>
      </c>
      <c r="AG24" s="87">
        <f>IF(AF24&gt;[2]WEY14!$AN$1,0,(VLOOKUP(AF24,'[1]Point Tables'!$A$4:$I$263,[2]WEY14!$AN$2,FALSE)))</f>
        <v>0</v>
      </c>
      <c r="AH24" s="88">
        <f>IF(ISNA(VLOOKUP($A24,[2]WEY14!$AW$1:$AY$65536,2,FALSE)),"np",(VLOOKUP($A24,[2]WEY14!$AW$1:$AY$65536,2,FALSE)))</f>
        <v>11</v>
      </c>
      <c r="AI24" s="87">
        <f>IF(AH24&gt;[2]WEY14!$AY$1,0,(VLOOKUP(AH24,'[1]Point Tables'!$A$4:$I$263,[2]WEY14!$AY$2,FALSE)))</f>
        <v>105</v>
      </c>
      <c r="AJ24" s="88" t="str">
        <f>IF(ISNA(VLOOKUP($A24,[2]WEY14!$BH$1:$BJ$65536,2,FALSE)),"np",(VLOOKUP($A24,[2]WEY14!$BH$1:$BJ$65536,2,FALSE)))</f>
        <v>np</v>
      </c>
      <c r="AK24" s="87">
        <f>IF(AJ24&gt;[2]WEY14!$BJ$1,0,(VLOOKUP(AJ24,'[1]Point Tables'!$A$4:$I$263,[2]WEY14!$BJ$2,FALSE)))</f>
        <v>0</v>
      </c>
      <c r="AL24" s="88" t="str">
        <f>IF(ISNA(VLOOKUP($A24,[2]WEY14!$BS$1:$BT$65536,2,FALSE)),"np",(VLOOKUP($A24,[2]WEY14!$BS$1:$BT$65536,2,FALSE)))</f>
        <v>np</v>
      </c>
      <c r="AM24" s="87">
        <f>IF(AL24&gt;[2]WEY14!$BU$1,0,(VLOOKUP(AL24,'[1]Point Tables'!$A$4:$I$263,[2]WEY14!$BU$2,FALSE)))</f>
        <v>0</v>
      </c>
      <c r="AN24" s="88" t="str">
        <f>IF(ISNA(VLOOKUP($A24,[2]WEY14!$CD$1:$CE$65536,2,FALSE)),"np",(VLOOKUP($A24,[2]WEY14!$CD$1:$CE$65536,2,FALSE)))</f>
        <v>np</v>
      </c>
      <c r="AO24" s="87">
        <f>IF(AN24&gt;[2]WEY14!$CF$1,0,(VLOOKUP(AN24,'[1]Point Tables'!$A$4:$I$263,[2]WEY14!$CF$2,FALSE)))</f>
        <v>0</v>
      </c>
      <c r="AP24" s="88">
        <f>IF(ISNA(VLOOKUP($A24,[2]WEY14!$CO$1:$CP$65536,2,FALSE)),"np",(VLOOKUP($A24,[2]WEY14!$CO$1:$CP$65536,2,FALSE)))</f>
        <v>11</v>
      </c>
      <c r="AQ24" s="87">
        <f>IF(AP24&gt;[2]WEY14!$CQ$1,0,(VLOOKUP(AP24,'[1]Point Tables'!$A$4:$I$263,[2]WEY14!$CQ$2,FALSE)))</f>
        <v>105</v>
      </c>
      <c r="AR24" s="88" t="str">
        <f>IF(ISNA(VLOOKUP($A24,[2]WEY14!$CZ$1:$DA$65536,2,FALSE)),"np",(VLOOKUP($A24,[2]WEY14!$CZ$1:$DA$65536,2,FALSE)))</f>
        <v>np</v>
      </c>
      <c r="AS24" s="87">
        <f>IF(AR24&gt;[2]WEY14!$DB$1,0,(VLOOKUP(AR24,'[1]Point Tables'!$A$4:$I$263,[2]WEY14!$DB$2,FALSE)))</f>
        <v>0</v>
      </c>
      <c r="AT24" s="88" t="str">
        <f>IF(ISNA(VLOOKUP($A24,[2]WEY14!$DK$1:$DL$65536,2,FALSE)),"np",(VLOOKUP($A24,[2]WEY14!$DK$1:$DL$65536,2,FALSE)))</f>
        <v>np</v>
      </c>
      <c r="AU24" s="87">
        <f>IF(AT24&gt;[2]WEY14!$DM$1,0,(VLOOKUP(AT24,'[1]Point Tables'!$A$4:$I$263,[2]WEY14!$DM$2,FALSE)))</f>
        <v>0</v>
      </c>
      <c r="AV24" s="88">
        <f>IF(ISNA(VLOOKUP($A24,[2]WEY14!$DV$1:$DW$65536,2,FALSE)),"np",(VLOOKUP($A24,[2]WEY14!$DV$1:$DW$65536,2,FALSE)))</f>
        <v>3</v>
      </c>
      <c r="AW24" s="87">
        <f>IF(AV24&gt;[2]WEY14!$DX$1,0,(VLOOKUP(AV24,'[1]Point Tables'!$A$4:$I$263,[2]WEY14!$DX$2,FALSE)))</f>
        <v>170</v>
      </c>
      <c r="BQ24">
        <f t="shared" si="8"/>
        <v>0</v>
      </c>
      <c r="BR24">
        <f t="shared" si="9"/>
        <v>105</v>
      </c>
      <c r="BS24">
        <f t="shared" si="10"/>
        <v>0</v>
      </c>
      <c r="BT24">
        <f t="shared" si="11"/>
        <v>0</v>
      </c>
      <c r="BU24">
        <f t="shared" si="12"/>
        <v>0</v>
      </c>
      <c r="BV24">
        <f t="shared" si="13"/>
        <v>105</v>
      </c>
      <c r="BW24">
        <f t="shared" si="14"/>
        <v>0</v>
      </c>
      <c r="BX24">
        <f t="shared" si="15"/>
        <v>0</v>
      </c>
      <c r="BY24">
        <f t="shared" si="16"/>
        <v>170</v>
      </c>
      <c r="BZ24">
        <f t="shared" si="17"/>
        <v>170</v>
      </c>
      <c r="CA24">
        <f t="shared" si="18"/>
        <v>60</v>
      </c>
      <c r="CB24">
        <f t="shared" si="19"/>
        <v>63</v>
      </c>
      <c r="CC24">
        <f t="shared" si="20"/>
        <v>60</v>
      </c>
      <c r="CD24">
        <f t="shared" si="21"/>
        <v>0</v>
      </c>
      <c r="CE24">
        <f t="shared" si="22"/>
        <v>0</v>
      </c>
      <c r="CF24">
        <f t="shared" si="23"/>
        <v>0</v>
      </c>
      <c r="CG24">
        <f t="shared" si="24"/>
        <v>0</v>
      </c>
      <c r="CI24">
        <f t="shared" si="25"/>
        <v>170</v>
      </c>
      <c r="CJ24">
        <f t="shared" si="26"/>
        <v>63</v>
      </c>
      <c r="CK24">
        <f t="shared" si="27"/>
        <v>60</v>
      </c>
      <c r="CL24">
        <f t="shared" si="28"/>
        <v>60</v>
      </c>
      <c r="CN24" s="90">
        <f t="shared" si="29"/>
        <v>353</v>
      </c>
      <c r="CS24">
        <f t="shared" si="30"/>
        <v>60</v>
      </c>
      <c r="CT24">
        <f t="shared" si="31"/>
        <v>63</v>
      </c>
      <c r="CU24">
        <f t="shared" si="32"/>
        <v>60</v>
      </c>
      <c r="CW24">
        <f t="shared" si="33"/>
        <v>63</v>
      </c>
      <c r="CX24">
        <f t="shared" si="34"/>
        <v>60</v>
      </c>
      <c r="CZ24">
        <f t="shared" si="35"/>
        <v>123</v>
      </c>
    </row>
    <row r="25" spans="1:104" ht="13.2" customHeight="1">
      <c r="A25" s="35">
        <v>100078301</v>
      </c>
      <c r="B25">
        <f t="shared" si="0"/>
        <v>345</v>
      </c>
      <c r="C25">
        <f t="shared" si="1"/>
        <v>205</v>
      </c>
      <c r="D25" s="37" t="str">
        <f t="shared" si="36"/>
        <v>22</v>
      </c>
      <c r="E25" s="45" t="str">
        <f t="shared" si="37"/>
        <v xml:space="preserve"> </v>
      </c>
      <c r="F25" t="s">
        <v>97</v>
      </c>
      <c r="G25" s="80">
        <v>1997</v>
      </c>
      <c r="H25" s="81" t="s">
        <v>68</v>
      </c>
      <c r="I25" s="82">
        <f t="shared" si="2"/>
        <v>345</v>
      </c>
      <c r="J25" s="83">
        <f t="shared" si="3"/>
        <v>205</v>
      </c>
      <c r="K25" s="84">
        <f t="shared" si="4"/>
        <v>140</v>
      </c>
      <c r="L25" s="84">
        <f t="shared" si="4"/>
        <v>105</v>
      </c>
      <c r="M25" s="84">
        <f t="shared" si="4"/>
        <v>100</v>
      </c>
      <c r="N25" s="84">
        <f t="shared" si="4"/>
        <v>0</v>
      </c>
      <c r="O25" s="85" t="str">
        <f t="shared" si="5"/>
        <v>Dilibero, Cassandra</v>
      </c>
      <c r="P25" s="86" t="str">
        <f>IF(ISNA(VLOOKUP(A25,[2]WEY14!$E$1:$G$65536,2,FALSE)),"np",(VLOOKUP(A25,[2]WEY14!$E$1:$G$65536,2,FALSE)))</f>
        <v>np</v>
      </c>
      <c r="Q25" s="87">
        <f>IF(P25&gt;[2]WEY14!$F$1,0,(VLOOKUP(P25,'[1]Point Tables'!$A$4:$I$263,[2]WEY14!$F$2,FALSE)))</f>
        <v>0</v>
      </c>
      <c r="R25" s="88">
        <f>IF(ISNA(VLOOKUP($A25,[2]WEY14!$P$1:$R$65536,2,FALSE)),"np",(VLOOKUP($A25,[2]WEY14!$P$1:$R$65536,2,FALSE)))</f>
        <v>16</v>
      </c>
      <c r="S25" s="87">
        <f>IF(R25&gt;[2]WEY14!$Q$1,0,(VLOOKUP(R25,'[1]Point Tables'!$A$4:$I$263,[2]WEY14!$Q$2,FALSE)))</f>
        <v>100</v>
      </c>
      <c r="T25" s="88">
        <f>IF(ISNA(VLOOKUP($A25,[2]WEY14!$AA$1:$AC$65536,2,FALSE)),"np",(VLOOKUP($A25,[2]WEY14!$AA$1:$AC$65536,2,FALSE)))</f>
        <v>11</v>
      </c>
      <c r="U25" s="87">
        <f>IF(T25&gt;[2]WEY14!$AB$1,0,(VLOOKUP(T25,'[1]Point Tables'!$A$4:$I$263,[2]WEY14!$AB$2,FALSE)))</f>
        <v>105</v>
      </c>
      <c r="V25" s="89" t="str">
        <f t="shared" si="6"/>
        <v>Dilibero, Cassandra</v>
      </c>
      <c r="W25" s="88" t="str">
        <f>IF(ISNA(VLOOKUP(A25,'[2]WE SJC'!$CS$1:$CT$65536,2,FALSE)),"np",(VLOOKUP(A25,'[2]WE SJC'!$CS$1:$CT$65536,2,FALSE)))</f>
        <v>np</v>
      </c>
      <c r="X25" s="87">
        <f>IF(W25&gt;'[2]WE SJC'!$CT$1,0,(VLOOKUP(W25,'[1]Point Tables'!$A$4:$I$263,'[2]WE SJC'!$CT$2,FALSE)))</f>
        <v>0</v>
      </c>
      <c r="Y25" s="88" t="str">
        <f>IF(ISNA(VLOOKUP(A25,'[2]WE SJC'!$DD$1:$DE$65536,2,FALSE)),"np",(VLOOKUP(A25,'[2]WE SJC'!$DD$1:$DE$65536,2,FALSE)))</f>
        <v>np</v>
      </c>
      <c r="Z25" s="87">
        <f>IF(Y25&gt;'[2]WE SJC'!$DE$1,0,(VLOOKUP(Y25,'[1]Point Tables'!$A$4:$I$263,'[2]WE SJC'!$DE$2,FALSE)))</f>
        <v>0</v>
      </c>
      <c r="AA25" s="88" t="str">
        <f>IF(ISNA(VLOOKUP($A25,'[2]WE SJC'!$DO$1:$DP$65536,2,FALSE)),"np",(VLOOKUP($A25,'[2]WE SJC'!$DO$1:$DP$65536,2,FALSE)))</f>
        <v>np</v>
      </c>
      <c r="AB25" s="87">
        <f>IF(AA25&gt;'[2]WE SJC'!$DP$1,0,(VLOOKUP(AA25,'[1]Point Tables'!$A$4:$I$263,'[2]WE SJC'!$DP$2,FALSE)))</f>
        <v>0</v>
      </c>
      <c r="AC25" s="88" t="str">
        <f>IF(ISNA(VLOOKUP($A25,'[2]WE SJC'!$DZ$1:$EA$65536,2,FALSE)),"np",(VLOOKUP($A25,'[2]WE SJC'!$DZ$1:$EA$65536,2,FALSE)))</f>
        <v>np</v>
      </c>
      <c r="AD25" s="87">
        <f>IF(AC25&gt;'[2]WE SJC'!$EA$1,0,(VLOOKUP(AC25,'[1]Point Tables'!$A$4:$I$263,'[2]WE SJC'!$EA$2,FALSE)))</f>
        <v>0</v>
      </c>
      <c r="AE25" s="89" t="str">
        <f t="shared" si="7"/>
        <v>Dilibero, Cassandra</v>
      </c>
      <c r="AF25" s="88" t="str">
        <f>IF(ISNA(VLOOKUP($A25,[2]WEY14!$AL$1:$AN$65536,2,FALSE)),"np",(VLOOKUP($A25,[2]WEY14!$AL$1:$AN$65536,2,FALSE)))</f>
        <v>np</v>
      </c>
      <c r="AG25" s="87">
        <f>IF(AF25&gt;[2]WEY14!$AN$1,0,(VLOOKUP(AF25,'[1]Point Tables'!$A$4:$I$263,[2]WEY14!$AN$2,FALSE)))</f>
        <v>0</v>
      </c>
      <c r="AH25" s="88">
        <f>IF(ISNA(VLOOKUP($A25,[2]WEY14!$AW$1:$AY$65536,2,FALSE)),"np",(VLOOKUP($A25,[2]WEY14!$AW$1:$AY$65536,2,FALSE)))</f>
        <v>5</v>
      </c>
      <c r="AI25" s="87">
        <f>IF(AH25&gt;[2]WEY14!$AY$1,0,(VLOOKUP(AH25,'[1]Point Tables'!$A$4:$I$263,[2]WEY14!$AY$2,FALSE)))</f>
        <v>140</v>
      </c>
      <c r="AJ25" s="88" t="str">
        <f>IF(ISNA(VLOOKUP($A25,[2]WEY14!$BH$1:$BJ$65536,2,FALSE)),"np",(VLOOKUP($A25,[2]WEY14!$BH$1:$BJ$65536,2,FALSE)))</f>
        <v>np</v>
      </c>
      <c r="AK25" s="87">
        <f>IF(AJ25&gt;[2]WEY14!$BJ$1,0,(VLOOKUP(AJ25,'[1]Point Tables'!$A$4:$I$263,[2]WEY14!$BJ$2,FALSE)))</f>
        <v>0</v>
      </c>
      <c r="AL25" s="88" t="str">
        <f>IF(ISNA(VLOOKUP($A25,[2]WEY14!$BS$1:$BT$65536,2,FALSE)),"np",(VLOOKUP($A25,[2]WEY14!$BS$1:$BT$65536,2,FALSE)))</f>
        <v>np</v>
      </c>
      <c r="AM25" s="87">
        <f>IF(AL25&gt;[2]WEY14!$BU$1,0,(VLOOKUP(AL25,'[1]Point Tables'!$A$4:$I$263,[2]WEY14!$BU$2,FALSE)))</f>
        <v>0</v>
      </c>
      <c r="AN25" s="88" t="str">
        <f>IF(ISNA(VLOOKUP($A25,[2]WEY14!$CD$1:$CE$65536,2,FALSE)),"np",(VLOOKUP($A25,[2]WEY14!$CD$1:$CE$65536,2,FALSE)))</f>
        <v>np</v>
      </c>
      <c r="AO25" s="87">
        <f>IF(AN25&gt;[2]WEY14!$CF$1,0,(VLOOKUP(AN25,'[1]Point Tables'!$A$4:$I$263,[2]WEY14!$CF$2,FALSE)))</f>
        <v>0</v>
      </c>
      <c r="AP25" s="88" t="str">
        <f>IF(ISNA(VLOOKUP($A25,[2]WEY14!$CO$1:$CP$65536,2,FALSE)),"np",(VLOOKUP($A25,[2]WEY14!$CO$1:$CP$65536,2,FALSE)))</f>
        <v>np</v>
      </c>
      <c r="AQ25" s="87">
        <f>IF(AP25&gt;[2]WEY14!$CQ$1,0,(VLOOKUP(AP25,'[1]Point Tables'!$A$4:$I$263,[2]WEY14!$CQ$2,FALSE)))</f>
        <v>0</v>
      </c>
      <c r="AR25" s="88" t="str">
        <f>IF(ISNA(VLOOKUP($A25,[2]WEY14!$CZ$1:$DA$65536,2,FALSE)),"np",(VLOOKUP($A25,[2]WEY14!$CZ$1:$DA$65536,2,FALSE)))</f>
        <v>np</v>
      </c>
      <c r="AS25" s="87">
        <f>IF(AR25&gt;[2]WEY14!$DB$1,0,(VLOOKUP(AR25,'[1]Point Tables'!$A$4:$I$263,[2]WEY14!$DB$2,FALSE)))</f>
        <v>0</v>
      </c>
      <c r="AT25" s="88" t="str">
        <f>IF(ISNA(VLOOKUP($A25,[2]WEY14!$DK$1:$DL$65536,2,FALSE)),"np",(VLOOKUP($A25,[2]WEY14!$DK$1:$DL$65536,2,FALSE)))</f>
        <v>np</v>
      </c>
      <c r="AU25" s="87">
        <f>IF(AT25&gt;[2]WEY14!$DM$1,0,(VLOOKUP(AT25,'[1]Point Tables'!$A$4:$I$263,[2]WEY14!$DM$2,FALSE)))</f>
        <v>0</v>
      </c>
      <c r="AV25" s="88" t="str">
        <f>IF(ISNA(VLOOKUP($A25,[2]WEY14!$DV$1:$DW$65536,2,FALSE)),"np",(VLOOKUP($A25,[2]WEY14!$DV$1:$DW$65536,2,FALSE)))</f>
        <v>np</v>
      </c>
      <c r="AW25" s="87">
        <f>IF(AV25&gt;[2]WEY14!$DX$1,0,(VLOOKUP(AV25,'[1]Point Tables'!$A$4:$I$263,[2]WEY14!$DX$2,FALSE)))</f>
        <v>0</v>
      </c>
      <c r="BQ25">
        <f t="shared" si="8"/>
        <v>0</v>
      </c>
      <c r="BR25">
        <f t="shared" si="9"/>
        <v>140</v>
      </c>
      <c r="BS25">
        <f t="shared" si="10"/>
        <v>0</v>
      </c>
      <c r="BT25">
        <f t="shared" si="11"/>
        <v>0</v>
      </c>
      <c r="BU25">
        <f t="shared" si="12"/>
        <v>0</v>
      </c>
      <c r="BV25">
        <f t="shared" si="13"/>
        <v>0</v>
      </c>
      <c r="BW25">
        <f t="shared" si="14"/>
        <v>0</v>
      </c>
      <c r="BX25">
        <f t="shared" si="15"/>
        <v>0</v>
      </c>
      <c r="BY25">
        <f t="shared" si="16"/>
        <v>0</v>
      </c>
      <c r="BZ25">
        <f t="shared" si="17"/>
        <v>140</v>
      </c>
      <c r="CA25">
        <f t="shared" si="18"/>
        <v>105</v>
      </c>
      <c r="CB25">
        <f t="shared" si="19"/>
        <v>0</v>
      </c>
      <c r="CC25">
        <f t="shared" si="20"/>
        <v>100</v>
      </c>
      <c r="CD25">
        <f t="shared" si="21"/>
        <v>0</v>
      </c>
      <c r="CE25">
        <f t="shared" si="22"/>
        <v>0</v>
      </c>
      <c r="CF25">
        <f t="shared" si="23"/>
        <v>0</v>
      </c>
      <c r="CG25">
        <f t="shared" si="24"/>
        <v>0</v>
      </c>
      <c r="CI25">
        <f t="shared" si="25"/>
        <v>140</v>
      </c>
      <c r="CJ25">
        <f t="shared" si="26"/>
        <v>105</v>
      </c>
      <c r="CK25">
        <f t="shared" si="27"/>
        <v>100</v>
      </c>
      <c r="CL25">
        <f t="shared" si="28"/>
        <v>0</v>
      </c>
      <c r="CN25" s="90">
        <f t="shared" si="29"/>
        <v>345</v>
      </c>
      <c r="CS25">
        <f t="shared" si="30"/>
        <v>105</v>
      </c>
      <c r="CT25">
        <f t="shared" si="31"/>
        <v>0</v>
      </c>
      <c r="CU25">
        <f t="shared" si="32"/>
        <v>100</v>
      </c>
      <c r="CW25">
        <f t="shared" si="33"/>
        <v>105</v>
      </c>
      <c r="CX25">
        <f t="shared" si="34"/>
        <v>100</v>
      </c>
      <c r="CZ25">
        <f t="shared" si="35"/>
        <v>205</v>
      </c>
    </row>
    <row r="26" spans="1:104" ht="13.2" customHeight="1">
      <c r="A26" s="79">
        <v>100091713</v>
      </c>
      <c r="B26">
        <f t="shared" si="0"/>
        <v>337</v>
      </c>
      <c r="C26">
        <f t="shared" si="1"/>
        <v>200</v>
      </c>
      <c r="D26" s="37" t="str">
        <f t="shared" si="36"/>
        <v>23</v>
      </c>
      <c r="E26" s="45" t="str">
        <f t="shared" si="37"/>
        <v xml:space="preserve"> </v>
      </c>
      <c r="F26" t="s">
        <v>158</v>
      </c>
      <c r="G26" s="93">
        <v>1996</v>
      </c>
      <c r="H26" s="81" t="s">
        <v>42</v>
      </c>
      <c r="I26" s="82">
        <f t="shared" si="2"/>
        <v>337</v>
      </c>
      <c r="J26" s="83">
        <f t="shared" si="3"/>
        <v>200</v>
      </c>
      <c r="K26" s="84">
        <f t="shared" si="4"/>
        <v>140</v>
      </c>
      <c r="L26" s="84">
        <f t="shared" si="4"/>
        <v>137</v>
      </c>
      <c r="M26" s="84">
        <f t="shared" si="4"/>
        <v>60</v>
      </c>
      <c r="N26" s="84">
        <f t="shared" si="4"/>
        <v>0</v>
      </c>
      <c r="O26" s="85" t="str">
        <f t="shared" si="5"/>
        <v>Morelli, Annie</v>
      </c>
      <c r="P26" s="86">
        <f>IF(ISNA(VLOOKUP(A26,[2]WEY14!$E$1:$G$65536,2,FALSE)),"np",(VLOOKUP(A26,[2]WEY14!$E$1:$G$65536,2,FALSE)))</f>
        <v>27</v>
      </c>
      <c r="Q26" s="87">
        <f>IF(P26&gt;[2]WEY14!$F$1,0,(VLOOKUP(P26,'[1]Point Tables'!$A$4:$I$263,[2]WEY14!$F$2,FALSE)))</f>
        <v>60</v>
      </c>
      <c r="R26" s="88" t="str">
        <f>IF(ISNA(VLOOKUP($A26,[2]WEY14!$P$1:$R$65536,2,FALSE)),"np",(VLOOKUP($A26,[2]WEY14!$P$1:$R$65536,2,FALSE)))</f>
        <v>np</v>
      </c>
      <c r="S26" s="87">
        <f>IF(R26&gt;[2]WEY14!$Q$1,0,(VLOOKUP(R26,'[1]Point Tables'!$A$4:$I$263,[2]WEY14!$Q$2,FALSE)))</f>
        <v>0</v>
      </c>
      <c r="T26" s="88">
        <f>IF(ISNA(VLOOKUP($A26,[2]WEY14!$AA$1:$AC$65536,2,FALSE)),"np",(VLOOKUP($A26,[2]WEY14!$AA$1:$AC$65536,2,FALSE)))</f>
        <v>5</v>
      </c>
      <c r="U26" s="87">
        <f>IF(T26&gt;[2]WEY14!$AB$1,0,(VLOOKUP(T26,'[1]Point Tables'!$A$4:$I$263,[2]WEY14!$AB$2,FALSE)))</f>
        <v>140</v>
      </c>
      <c r="V26" s="89" t="str">
        <f t="shared" si="6"/>
        <v>Morelli, Annie</v>
      </c>
      <c r="W26" s="88">
        <f>IF(ISNA(VLOOKUP(A26,'[2]WE SJC'!$CS$1:$CT$65536,2,FALSE)),"np",(VLOOKUP(A26,'[2]WE SJC'!$CS$1:$CT$65536,2,FALSE)))</f>
        <v>74</v>
      </c>
      <c r="X26" s="87">
        <f>IF(W26&gt;'[2]WE SJC'!$CT$1,0,(VLOOKUP(W26,'[1]Point Tables'!$A$4:$I$263,'[2]WE SJC'!$CT$2,FALSE)))</f>
        <v>0</v>
      </c>
      <c r="Y26" s="88">
        <f>IF(ISNA(VLOOKUP(A26,'[2]WE SJC'!$DD$1:$DE$65536,2,FALSE)),"np",(VLOOKUP(A26,'[2]WE SJC'!$DD$1:$DE$65536,2,FALSE)))</f>
        <v>57</v>
      </c>
      <c r="Z26" s="87">
        <f>IF(Y26&gt;'[2]WE SJC'!$DE$1,0,(VLOOKUP(Y26,'[1]Point Tables'!$A$4:$I$263,'[2]WE SJC'!$DE$2,FALSE)))</f>
        <v>0</v>
      </c>
      <c r="AA26" s="88">
        <f>IF(ISNA(VLOOKUP($A26,'[2]WE SJC'!$DO$1:$DP$65536,2,FALSE)),"np",(VLOOKUP($A26,'[2]WE SJC'!$DO$1:$DP$65536,2,FALSE)))</f>
        <v>20</v>
      </c>
      <c r="AB26" s="87">
        <f>IF(AA26&gt;'[2]WE SJC'!$DP$1,0,(VLOOKUP(AA26,'[1]Point Tables'!$A$4:$I$263,'[2]WE SJC'!$DP$2,FALSE)))</f>
        <v>137</v>
      </c>
      <c r="AC26" s="88">
        <f>IF(ISNA(VLOOKUP($A26,'[2]WE SJC'!$DZ$1:$EA$65536,2,FALSE)),"np",(VLOOKUP($A26,'[2]WE SJC'!$DZ$1:$EA$65536,2,FALSE)))</f>
        <v>87</v>
      </c>
      <c r="AD26" s="87">
        <f>IF(AC26&gt;'[2]WE SJC'!$EA$1,0,(VLOOKUP(AC26,'[1]Point Tables'!$A$4:$I$263,'[2]WE SJC'!$EA$2,FALSE)))</f>
        <v>0</v>
      </c>
      <c r="AE26" s="89" t="str">
        <f t="shared" si="7"/>
        <v>Morelli, Annie</v>
      </c>
      <c r="AF26" s="88" t="str">
        <f>IF(ISNA(VLOOKUP($A26,[2]WEY14!$AL$1:$AN$65536,2,FALSE)),"np",(VLOOKUP($A26,[2]WEY14!$AL$1:$AN$65536,2,FALSE)))</f>
        <v>np</v>
      </c>
      <c r="AG26" s="87">
        <f>IF(AF26&gt;[2]WEY14!$AN$1,0,(VLOOKUP(AF26,'[1]Point Tables'!$A$4:$I$263,[2]WEY14!$AN$2,FALSE)))</f>
        <v>0</v>
      </c>
      <c r="AH26" s="88" t="str">
        <f>IF(ISNA(VLOOKUP($A26,[2]WEY14!$AW$1:$AY$65536,2,FALSE)),"np",(VLOOKUP($A26,[2]WEY14!$AW$1:$AY$65536,2,FALSE)))</f>
        <v>np</v>
      </c>
      <c r="AI26" s="87">
        <f>IF(AH26&gt;[2]WEY14!$AY$1,0,(VLOOKUP(AH26,'[1]Point Tables'!$A$4:$I$263,[2]WEY14!$AY$2,FALSE)))</f>
        <v>0</v>
      </c>
      <c r="AJ26" s="88">
        <f>IF(ISNA(VLOOKUP($A26,[2]WEY14!$BH$1:$BJ$65536,2,FALSE)),"np",(VLOOKUP($A26,[2]WEY14!$BH$1:$BJ$65536,2,FALSE)))</f>
        <v>20</v>
      </c>
      <c r="AK26" s="87">
        <f>IF(AJ26&gt;[2]WEY14!$BJ$1,0,(VLOOKUP(AJ26,'[1]Point Tables'!$A$4:$I$263,[2]WEY14!$BJ$2,FALSE)))</f>
        <v>0</v>
      </c>
      <c r="AL26" s="88">
        <f>IF(ISNA(VLOOKUP($A26,[2]WEY14!$BS$1:$BT$65536,2,FALSE)),"np",(VLOOKUP($A26,[2]WEY14!$BS$1:$BT$65536,2,FALSE)))</f>
        <v>10</v>
      </c>
      <c r="AM26" s="87">
        <f>IF(AL26&gt;[2]WEY14!$BU$1,0,(VLOOKUP(AL26,'[1]Point Tables'!$A$4:$I$263,[2]WEY14!$BU$2,FALSE)))</f>
        <v>0</v>
      </c>
      <c r="AN26" s="88" t="str">
        <f>IF(ISNA(VLOOKUP($A26,[2]WEY14!$CD$1:$CE$65536,2,FALSE)),"np",(VLOOKUP($A26,[2]WEY14!$CD$1:$CE$65536,2,FALSE)))</f>
        <v>np</v>
      </c>
      <c r="AO26" s="87">
        <f>IF(AN26&gt;[2]WEY14!$CF$1,0,(VLOOKUP(AN26,'[1]Point Tables'!$A$4:$I$263,[2]WEY14!$CF$2,FALSE)))</f>
        <v>0</v>
      </c>
      <c r="AP26" s="88" t="str">
        <f>IF(ISNA(VLOOKUP($A26,[2]WEY14!$CO$1:$CP$65536,2,FALSE)),"np",(VLOOKUP($A26,[2]WEY14!$CO$1:$CP$65536,2,FALSE)))</f>
        <v>np</v>
      </c>
      <c r="AQ26" s="87">
        <f>IF(AP26&gt;[2]WEY14!$CQ$1,0,(VLOOKUP(AP26,'[1]Point Tables'!$A$4:$I$263,[2]WEY14!$CQ$2,FALSE)))</f>
        <v>0</v>
      </c>
      <c r="AR26" s="88" t="str">
        <f>IF(ISNA(VLOOKUP($A26,[2]WEY14!$CZ$1:$DA$65536,2,FALSE)),"np",(VLOOKUP($A26,[2]WEY14!$CZ$1:$DA$65536,2,FALSE)))</f>
        <v>np</v>
      </c>
      <c r="AS26" s="87">
        <f>IF(AR26&gt;[2]WEY14!$DB$1,0,(VLOOKUP(AR26,'[1]Point Tables'!$A$4:$I$263,[2]WEY14!$DB$2,FALSE)))</f>
        <v>0</v>
      </c>
      <c r="AT26" s="88" t="str">
        <f>IF(ISNA(VLOOKUP($A26,[2]WEY14!$DK$1:$DL$65536,2,FALSE)),"np",(VLOOKUP($A26,[2]WEY14!$DK$1:$DL$65536,2,FALSE)))</f>
        <v>np</v>
      </c>
      <c r="AU26" s="87">
        <f>IF(AT26&gt;[2]WEY14!$DM$1,0,(VLOOKUP(AT26,'[1]Point Tables'!$A$4:$I$263,[2]WEY14!$DM$2,FALSE)))</f>
        <v>0</v>
      </c>
      <c r="AV26" s="88" t="str">
        <f>IF(ISNA(VLOOKUP($A26,[2]WEY14!$DV$1:$DW$65536,2,FALSE)),"np",(VLOOKUP($A26,[2]WEY14!$DV$1:$DW$65536,2,FALSE)))</f>
        <v>np</v>
      </c>
      <c r="AW26" s="87">
        <f>IF(AV26&gt;[2]WEY14!$DX$1,0,(VLOOKUP(AV26,'[1]Point Tables'!$A$4:$I$263,[2]WEY14!$DX$2,FALSE)))</f>
        <v>0</v>
      </c>
      <c r="BQ26">
        <f t="shared" si="8"/>
        <v>0</v>
      </c>
      <c r="BR26">
        <f t="shared" si="9"/>
        <v>0</v>
      </c>
      <c r="BS26">
        <f t="shared" si="10"/>
        <v>0</v>
      </c>
      <c r="BT26">
        <f t="shared" si="11"/>
        <v>0</v>
      </c>
      <c r="BU26">
        <f t="shared" si="12"/>
        <v>0</v>
      </c>
      <c r="BV26">
        <f t="shared" si="13"/>
        <v>0</v>
      </c>
      <c r="BW26">
        <f t="shared" si="14"/>
        <v>0</v>
      </c>
      <c r="BX26">
        <f t="shared" si="15"/>
        <v>0</v>
      </c>
      <c r="BY26">
        <f t="shared" si="16"/>
        <v>0</v>
      </c>
      <c r="BZ26">
        <f t="shared" si="17"/>
        <v>0</v>
      </c>
      <c r="CA26">
        <f t="shared" si="18"/>
        <v>140</v>
      </c>
      <c r="CB26">
        <f t="shared" si="19"/>
        <v>60</v>
      </c>
      <c r="CC26">
        <f t="shared" si="20"/>
        <v>0</v>
      </c>
      <c r="CD26">
        <f t="shared" si="21"/>
        <v>0</v>
      </c>
      <c r="CE26">
        <f t="shared" si="22"/>
        <v>0</v>
      </c>
      <c r="CF26">
        <f t="shared" si="23"/>
        <v>137</v>
      </c>
      <c r="CG26">
        <f t="shared" si="24"/>
        <v>0</v>
      </c>
      <c r="CI26">
        <f t="shared" si="25"/>
        <v>140</v>
      </c>
      <c r="CJ26">
        <f t="shared" si="26"/>
        <v>137</v>
      </c>
      <c r="CK26">
        <f t="shared" si="27"/>
        <v>60</v>
      </c>
      <c r="CL26">
        <f t="shared" si="28"/>
        <v>0</v>
      </c>
      <c r="CN26" s="90">
        <f t="shared" si="29"/>
        <v>337</v>
      </c>
      <c r="CS26">
        <f t="shared" si="30"/>
        <v>140</v>
      </c>
      <c r="CT26">
        <f t="shared" si="31"/>
        <v>60</v>
      </c>
      <c r="CU26">
        <f t="shared" si="32"/>
        <v>0</v>
      </c>
      <c r="CW26">
        <f t="shared" si="33"/>
        <v>140</v>
      </c>
      <c r="CX26">
        <f t="shared" si="34"/>
        <v>60</v>
      </c>
      <c r="CZ26">
        <f t="shared" si="35"/>
        <v>200</v>
      </c>
    </row>
    <row r="27" spans="1:104" ht="13.2" customHeight="1">
      <c r="A27" s="35">
        <v>100091186</v>
      </c>
      <c r="B27">
        <f t="shared" si="0"/>
        <v>318</v>
      </c>
      <c r="C27">
        <f t="shared" si="1"/>
        <v>206</v>
      </c>
      <c r="D27" s="37" t="str">
        <f t="shared" si="36"/>
        <v>24</v>
      </c>
      <c r="E27" s="45" t="str">
        <f t="shared" si="37"/>
        <v xml:space="preserve"> </v>
      </c>
      <c r="F27" t="s">
        <v>650</v>
      </c>
      <c r="G27" s="80">
        <v>1996</v>
      </c>
      <c r="H27" s="81" t="s">
        <v>190</v>
      </c>
      <c r="I27" s="82">
        <f t="shared" si="2"/>
        <v>318</v>
      </c>
      <c r="J27" s="83">
        <f t="shared" si="3"/>
        <v>206</v>
      </c>
      <c r="K27" s="84">
        <f t="shared" si="4"/>
        <v>112</v>
      </c>
      <c r="L27" s="84">
        <f t="shared" si="4"/>
        <v>103</v>
      </c>
      <c r="M27" s="84">
        <f t="shared" si="4"/>
        <v>103</v>
      </c>
      <c r="N27" s="84">
        <f t="shared" si="4"/>
        <v>0</v>
      </c>
      <c r="O27" s="85" t="str">
        <f t="shared" si="5"/>
        <v>Rose, Rebecca</v>
      </c>
      <c r="P27" s="86">
        <f>IF(ISNA(VLOOKUP(A27,[2]WEY14!$E$1:$G$65536,2,FALSE)),"np",(VLOOKUP(A27,[2]WEY14!$E$1:$G$65536,2,FALSE)))</f>
        <v>35</v>
      </c>
      <c r="Q27" s="87">
        <f>IF(P27&gt;[2]WEY14!$F$1,0,(VLOOKUP(P27,'[1]Point Tables'!$A$4:$I$263,[2]WEY14!$F$2,FALSE)))</f>
        <v>0</v>
      </c>
      <c r="R27" s="88">
        <f>IF(ISNA(VLOOKUP($A27,[2]WEY14!$P$1:$R$65536,2,FALSE)),"np",(VLOOKUP($A27,[2]WEY14!$P$1:$R$65536,2,FALSE)))</f>
        <v>13</v>
      </c>
      <c r="S27" s="87">
        <f>IF(R27&gt;[2]WEY14!$Q$1,0,(VLOOKUP(R27,'[1]Point Tables'!$A$4:$I$263,[2]WEY14!$Q$2,FALSE)))</f>
        <v>103</v>
      </c>
      <c r="T27" s="88">
        <f>IF(ISNA(VLOOKUP($A27,[2]WEY14!$AA$1:$AC$65536,2,FALSE)),"np",(VLOOKUP($A27,[2]WEY14!$AA$1:$AC$65536,2,FALSE)))</f>
        <v>13</v>
      </c>
      <c r="U27" s="87">
        <f>IF(T27&gt;[2]WEY14!$AB$1,0,(VLOOKUP(T27,'[1]Point Tables'!$A$4:$I$263,[2]WEY14!$AB$2,FALSE)))</f>
        <v>103</v>
      </c>
      <c r="V27" s="89" t="str">
        <f t="shared" si="6"/>
        <v>Rose, Rebecca</v>
      </c>
      <c r="W27" s="88">
        <f>IF(ISNA(VLOOKUP(A27,'[2]WE SJC'!$CS$1:$CT$65536,2,FALSE)),"np",(VLOOKUP(A27,'[2]WE SJC'!$CS$1:$CT$65536,2,FALSE)))</f>
        <v>72</v>
      </c>
      <c r="X27" s="87">
        <f>IF(W27&gt;'[2]WE SJC'!$CT$1,0,(VLOOKUP(W27,'[1]Point Tables'!$A$4:$I$263,'[2]WE SJC'!$CT$2,FALSE)))</f>
        <v>0</v>
      </c>
      <c r="Y27" s="88">
        <f>IF(ISNA(VLOOKUP(A27,'[2]WE SJC'!$DD$1:$DE$65536,2,FALSE)),"np",(VLOOKUP(A27,'[2]WE SJC'!$DD$1:$DE$65536,2,FALSE)))</f>
        <v>88</v>
      </c>
      <c r="Z27" s="87">
        <f>IF(Y27&gt;'[2]WE SJC'!$DE$1,0,(VLOOKUP(Y27,'[1]Point Tables'!$A$4:$I$263,'[2]WE SJC'!$DE$2,FALSE)))</f>
        <v>0</v>
      </c>
      <c r="AA27" s="88">
        <f>IF(ISNA(VLOOKUP($A27,'[2]WE SJC'!$DO$1:$DP$65536,2,FALSE)),"np",(VLOOKUP($A27,'[2]WE SJC'!$DO$1:$DP$65536,2,FALSE)))</f>
        <v>49</v>
      </c>
      <c r="AB27" s="87">
        <f>IF(AA27&gt;'[2]WE SJC'!$DP$1,0,(VLOOKUP(AA27,'[1]Point Tables'!$A$4:$I$263,'[2]WE SJC'!$DP$2,FALSE)))</f>
        <v>0</v>
      </c>
      <c r="AC27" s="88">
        <f>IF(ISNA(VLOOKUP($A27,'[2]WE SJC'!$DZ$1:$EA$65536,2,FALSE)),"np",(VLOOKUP($A27,'[2]WE SJC'!$DZ$1:$EA$65536,2,FALSE)))</f>
        <v>31</v>
      </c>
      <c r="AD27" s="87">
        <f>IF(AC27&gt;'[2]WE SJC'!$EA$1,0,(VLOOKUP(AC27,'[1]Point Tables'!$A$4:$I$263,'[2]WE SJC'!$EA$2,FALSE)))</f>
        <v>112</v>
      </c>
      <c r="AE27" s="89" t="str">
        <f t="shared" si="7"/>
        <v>Rose, Rebecca</v>
      </c>
      <c r="AF27" s="88" t="str">
        <f>IF(ISNA(VLOOKUP($A27,[2]WEY14!$AL$1:$AN$65536,2,FALSE)),"np",(VLOOKUP($A27,[2]WEY14!$AL$1:$AN$65536,2,FALSE)))</f>
        <v>np</v>
      </c>
      <c r="AG27" s="87">
        <f>IF(AF27&gt;[2]WEY14!$AN$1,0,(VLOOKUP(AF27,'[1]Point Tables'!$A$4:$I$263,[2]WEY14!$AN$2,FALSE)))</f>
        <v>0</v>
      </c>
      <c r="AH27" s="88" t="str">
        <f>IF(ISNA(VLOOKUP($A27,[2]WEY14!$AW$1:$AY$65536,2,FALSE)),"np",(VLOOKUP($A27,[2]WEY14!$AW$1:$AY$65536,2,FALSE)))</f>
        <v>np</v>
      </c>
      <c r="AI27" s="87">
        <f>IF(AH27&gt;[2]WEY14!$AY$1,0,(VLOOKUP(AH27,'[1]Point Tables'!$A$4:$I$263,[2]WEY14!$AY$2,FALSE)))</f>
        <v>0</v>
      </c>
      <c r="AJ27" s="88" t="str">
        <f>IF(ISNA(VLOOKUP($A27,[2]WEY14!$BH$1:$BJ$65536,2,FALSE)),"np",(VLOOKUP($A27,[2]WEY14!$BH$1:$BJ$65536,2,FALSE)))</f>
        <v>np</v>
      </c>
      <c r="AK27" s="87">
        <f>IF(AJ27&gt;[2]WEY14!$BJ$1,0,(VLOOKUP(AJ27,'[1]Point Tables'!$A$4:$I$263,[2]WEY14!$BJ$2,FALSE)))</f>
        <v>0</v>
      </c>
      <c r="AL27" s="88" t="str">
        <f>IF(ISNA(VLOOKUP($A27,[2]WEY14!$BS$1:$BT$65536,2,FALSE)),"np",(VLOOKUP($A27,[2]WEY14!$BS$1:$BT$65536,2,FALSE)))</f>
        <v>np</v>
      </c>
      <c r="AM27" s="87">
        <f>IF(AL27&gt;[2]WEY14!$BU$1,0,(VLOOKUP(AL27,'[1]Point Tables'!$A$4:$I$263,[2]WEY14!$BU$2,FALSE)))</f>
        <v>0</v>
      </c>
      <c r="AN27" s="88" t="str">
        <f>IF(ISNA(VLOOKUP($A27,[2]WEY14!$CD$1:$CE$65536,2,FALSE)),"np",(VLOOKUP($A27,[2]WEY14!$CD$1:$CE$65536,2,FALSE)))</f>
        <v>np</v>
      </c>
      <c r="AO27" s="87">
        <f>IF(AN27&gt;[2]WEY14!$CF$1,0,(VLOOKUP(AN27,'[1]Point Tables'!$A$4:$I$263,[2]WEY14!$CF$2,FALSE)))</f>
        <v>0</v>
      </c>
      <c r="AP27" s="88" t="str">
        <f>IF(ISNA(VLOOKUP($A27,[2]WEY14!$CO$1:$CP$65536,2,FALSE)),"np",(VLOOKUP($A27,[2]WEY14!$CO$1:$CP$65536,2,FALSE)))</f>
        <v>np</v>
      </c>
      <c r="AQ27" s="87">
        <f>IF(AP27&gt;[2]WEY14!$CQ$1,0,(VLOOKUP(AP27,'[1]Point Tables'!$A$4:$I$263,[2]WEY14!$CQ$2,FALSE)))</f>
        <v>0</v>
      </c>
      <c r="AR27" s="88" t="str">
        <f>IF(ISNA(VLOOKUP($A27,[2]WEY14!$CZ$1:$DA$65536,2,FALSE)),"np",(VLOOKUP($A27,[2]WEY14!$CZ$1:$DA$65536,2,FALSE)))</f>
        <v>np</v>
      </c>
      <c r="AS27" s="87">
        <f>IF(AR27&gt;[2]WEY14!$DB$1,0,(VLOOKUP(AR27,'[1]Point Tables'!$A$4:$I$263,[2]WEY14!$DB$2,FALSE)))</f>
        <v>0</v>
      </c>
      <c r="AT27" s="88" t="str">
        <f>IF(ISNA(VLOOKUP($A27,[2]WEY14!$DK$1:$DL$65536,2,FALSE)),"np",(VLOOKUP($A27,[2]WEY14!$DK$1:$DL$65536,2,FALSE)))</f>
        <v>np</v>
      </c>
      <c r="AU27" s="87">
        <f>IF(AT27&gt;[2]WEY14!$DM$1,0,(VLOOKUP(AT27,'[1]Point Tables'!$A$4:$I$263,[2]WEY14!$DM$2,FALSE)))</f>
        <v>0</v>
      </c>
      <c r="AV27" s="88" t="str">
        <f>IF(ISNA(VLOOKUP($A27,[2]WEY14!$DV$1:$DW$65536,2,FALSE)),"np",(VLOOKUP($A27,[2]WEY14!$DV$1:$DW$65536,2,FALSE)))</f>
        <v>np</v>
      </c>
      <c r="AW27" s="87">
        <f>IF(AV27&gt;[2]WEY14!$DX$1,0,(VLOOKUP(AV27,'[1]Point Tables'!$A$4:$I$263,[2]WEY14!$DX$2,FALSE)))</f>
        <v>0</v>
      </c>
      <c r="BQ27">
        <f t="shared" si="8"/>
        <v>0</v>
      </c>
      <c r="BR27">
        <f t="shared" si="9"/>
        <v>0</v>
      </c>
      <c r="BS27">
        <f t="shared" si="10"/>
        <v>0</v>
      </c>
      <c r="BT27">
        <f t="shared" si="11"/>
        <v>0</v>
      </c>
      <c r="BU27">
        <f t="shared" si="12"/>
        <v>0</v>
      </c>
      <c r="BV27">
        <f t="shared" si="13"/>
        <v>0</v>
      </c>
      <c r="BW27">
        <f t="shared" si="14"/>
        <v>0</v>
      </c>
      <c r="BX27">
        <f t="shared" si="15"/>
        <v>0</v>
      </c>
      <c r="BY27">
        <f t="shared" si="16"/>
        <v>0</v>
      </c>
      <c r="BZ27">
        <f t="shared" si="17"/>
        <v>0</v>
      </c>
      <c r="CA27">
        <f t="shared" si="18"/>
        <v>103</v>
      </c>
      <c r="CB27">
        <f t="shared" si="19"/>
        <v>0</v>
      </c>
      <c r="CC27">
        <f t="shared" si="20"/>
        <v>103</v>
      </c>
      <c r="CD27">
        <f t="shared" si="21"/>
        <v>0</v>
      </c>
      <c r="CE27">
        <f t="shared" si="22"/>
        <v>0</v>
      </c>
      <c r="CF27">
        <f t="shared" si="23"/>
        <v>0</v>
      </c>
      <c r="CG27">
        <f t="shared" si="24"/>
        <v>112</v>
      </c>
      <c r="CI27">
        <f t="shared" si="25"/>
        <v>112</v>
      </c>
      <c r="CJ27">
        <f t="shared" si="26"/>
        <v>103</v>
      </c>
      <c r="CK27">
        <f t="shared" si="27"/>
        <v>103</v>
      </c>
      <c r="CL27">
        <f t="shared" si="28"/>
        <v>0</v>
      </c>
      <c r="CN27" s="90">
        <f t="shared" si="29"/>
        <v>318</v>
      </c>
      <c r="CS27">
        <f t="shared" si="30"/>
        <v>103</v>
      </c>
      <c r="CT27">
        <f t="shared" si="31"/>
        <v>0</v>
      </c>
      <c r="CU27">
        <f t="shared" si="32"/>
        <v>103</v>
      </c>
      <c r="CW27">
        <f t="shared" si="33"/>
        <v>103</v>
      </c>
      <c r="CX27">
        <f t="shared" si="34"/>
        <v>103</v>
      </c>
      <c r="CZ27">
        <f t="shared" si="35"/>
        <v>206</v>
      </c>
    </row>
    <row r="28" spans="1:104" ht="13.2" customHeight="1">
      <c r="A28" s="79">
        <v>100091993</v>
      </c>
      <c r="B28">
        <f t="shared" si="0"/>
        <v>316</v>
      </c>
      <c r="C28">
        <f t="shared" si="1"/>
        <v>132</v>
      </c>
      <c r="D28" s="37" t="str">
        <f t="shared" si="36"/>
        <v>25</v>
      </c>
      <c r="E28" s="45" t="str">
        <f t="shared" si="37"/>
        <v xml:space="preserve"> </v>
      </c>
      <c r="F28" s="4" t="s">
        <v>52</v>
      </c>
      <c r="G28" s="92">
        <v>1997</v>
      </c>
      <c r="H28" s="4" t="s">
        <v>42</v>
      </c>
      <c r="I28" s="82">
        <f t="shared" si="2"/>
        <v>316</v>
      </c>
      <c r="J28" s="83">
        <f t="shared" si="3"/>
        <v>132</v>
      </c>
      <c r="K28" s="84">
        <f t="shared" si="4"/>
        <v>184</v>
      </c>
      <c r="L28" s="84">
        <f t="shared" si="4"/>
        <v>67</v>
      </c>
      <c r="M28" s="84">
        <f t="shared" si="4"/>
        <v>65</v>
      </c>
      <c r="N28" s="84">
        <f t="shared" si="4"/>
        <v>0</v>
      </c>
      <c r="O28" s="85" t="str">
        <f t="shared" si="5"/>
        <v>Young, Lily</v>
      </c>
      <c r="P28" s="86">
        <f>IF(ISNA(VLOOKUP(A28,[2]WEY14!$E$1:$G$65536,2,FALSE)),"np",(VLOOKUP(A28,[2]WEY14!$E$1:$G$65536,2,FALSE)))</f>
        <v>22</v>
      </c>
      <c r="Q28" s="87">
        <f>IF(P28&gt;[2]WEY14!$F$1,0,(VLOOKUP(P28,'[1]Point Tables'!$A$4:$I$263,[2]WEY14!$F$2,FALSE)))</f>
        <v>65</v>
      </c>
      <c r="R28" s="88">
        <f>IF(ISNA(VLOOKUP($A28,[2]WEY14!$P$1:$R$65536,2,FALSE)),"np",(VLOOKUP($A28,[2]WEY14!$P$1:$R$65536,2,FALSE)))</f>
        <v>20</v>
      </c>
      <c r="S28" s="87">
        <f>IF(R28&gt;[2]WEY14!$Q$1,0,(VLOOKUP(R28,'[1]Point Tables'!$A$4:$I$263,[2]WEY14!$Q$2,FALSE)))</f>
        <v>67</v>
      </c>
      <c r="T28" s="88">
        <f>IF(ISNA(VLOOKUP($A28,[2]WEY14!$AA$1:$AC$65536,2,FALSE)),"np",(VLOOKUP($A28,[2]WEY14!$AA$1:$AC$65536,2,FALSE)))</f>
        <v>70</v>
      </c>
      <c r="U28" s="87">
        <f>IF(T28&gt;[2]WEY14!$AB$1,0,(VLOOKUP(T28,'[1]Point Tables'!$A$4:$I$263,[2]WEY14!$AB$2,FALSE)))</f>
        <v>0</v>
      </c>
      <c r="V28" s="89" t="str">
        <f t="shared" si="6"/>
        <v>Young, Lily</v>
      </c>
      <c r="W28" s="88">
        <f>IF(ISNA(VLOOKUP(A28,'[2]WE SJC'!$CS$1:$CT$65536,2,FALSE)),"np",(VLOOKUP(A28,'[2]WE SJC'!$CS$1:$CT$65536,2,FALSE)))</f>
        <v>38</v>
      </c>
      <c r="X28" s="87">
        <f>IF(W28&gt;'[2]WE SJC'!$CT$1,0,(VLOOKUP(W28,'[1]Point Tables'!$A$4:$I$263,'[2]WE SJC'!$CT$2,FALSE)))</f>
        <v>0</v>
      </c>
      <c r="Y28" s="88">
        <f>IF(ISNA(VLOOKUP(A28,'[2]WE SJC'!$DD$1:$DE$65536,2,FALSE)),"np",(VLOOKUP(A28,'[2]WE SJC'!$DD$1:$DE$65536,2,FALSE)))</f>
        <v>69</v>
      </c>
      <c r="Z28" s="87">
        <f>IF(Y28&gt;'[2]WE SJC'!$DE$1,0,(VLOOKUP(Y28,'[1]Point Tables'!$A$4:$I$263,'[2]WE SJC'!$DE$2,FALSE)))</f>
        <v>0</v>
      </c>
      <c r="AA28" s="88">
        <f>IF(ISNA(VLOOKUP($A28,'[2]WE SJC'!$DO$1:$DP$65536,2,FALSE)),"np",(VLOOKUP($A28,'[2]WE SJC'!$DO$1:$DP$65536,2,FALSE)))</f>
        <v>76</v>
      </c>
      <c r="AB28" s="87">
        <f>IF(AA28&gt;'[2]WE SJC'!$DP$1,0,(VLOOKUP(AA28,'[1]Point Tables'!$A$4:$I$263,'[2]WE SJC'!$DP$2,FALSE)))</f>
        <v>0</v>
      </c>
      <c r="AC28" s="88">
        <f>IF(ISNA(VLOOKUP($A28,'[2]WE SJC'!$DZ$1:$EA$65536,2,FALSE)),"np",(VLOOKUP($A28,'[2]WE SJC'!$DZ$1:$EA$65536,2,FALSE)))</f>
        <v>51</v>
      </c>
      <c r="AD28" s="87">
        <f>IF(AC28&gt;'[2]WE SJC'!$EA$1,0,(VLOOKUP(AC28,'[1]Point Tables'!$A$4:$I$263,'[2]WE SJC'!$EA$2,FALSE)))</f>
        <v>0</v>
      </c>
      <c r="AE28" s="89" t="str">
        <f t="shared" si="7"/>
        <v>Young, Lily</v>
      </c>
      <c r="AF28" s="88" t="str">
        <f>IF(ISNA(VLOOKUP($A28,[2]WEY14!$AL$1:$AN$65536,2,FALSE)),"np",(VLOOKUP($A28,[2]WEY14!$AL$1:$AN$65536,2,FALSE)))</f>
        <v>np</v>
      </c>
      <c r="AG28" s="87">
        <f>IF(AF28&gt;[2]WEY14!$AN$1,0,(VLOOKUP(AF28,'[1]Point Tables'!$A$4:$I$263,[2]WEY14!$AN$2,FALSE)))</f>
        <v>0</v>
      </c>
      <c r="AH28" s="88" t="str">
        <f>IF(ISNA(VLOOKUP($A28,[2]WEY14!$AW$1:$AY$65536,2,FALSE)),"np",(VLOOKUP($A28,[2]WEY14!$AW$1:$AY$65536,2,FALSE)))</f>
        <v>np</v>
      </c>
      <c r="AI28" s="87">
        <f>IF(AH28&gt;[2]WEY14!$AY$1,0,(VLOOKUP(AH28,'[1]Point Tables'!$A$4:$I$263,[2]WEY14!$AY$2,FALSE)))</f>
        <v>0</v>
      </c>
      <c r="AJ28" s="88">
        <f>IF(ISNA(VLOOKUP($A28,[2]WEY14!$BH$1:$BJ$65536,2,FALSE)),"np",(VLOOKUP($A28,[2]WEY14!$BH$1:$BJ$65536,2,FALSE)))</f>
        <v>5</v>
      </c>
      <c r="AK28" s="87">
        <f>IF(AJ28&gt;[2]WEY14!$BJ$1,0,(VLOOKUP(AJ28,'[1]Point Tables'!$A$4:$I$263,[2]WEY14!$BJ$2,FALSE)))</f>
        <v>140</v>
      </c>
      <c r="AL28" s="88">
        <f>IF(ISNA(VLOOKUP($A28,[2]WEY14!$BS$1:$BT$65536,2,FALSE)),"np",(VLOOKUP($A28,[2]WEY14!$BS$1:$BT$65536,2,FALSE)))</f>
        <v>2</v>
      </c>
      <c r="AM28" s="87">
        <f>IF(AL28&gt;[2]WEY14!$BU$1,0,(VLOOKUP(AL28,'[1]Point Tables'!$A$4:$I$263,[2]WEY14!$BU$2,FALSE)))</f>
        <v>184</v>
      </c>
      <c r="AN28" s="88" t="str">
        <f>IF(ISNA(VLOOKUP($A28,[2]WEY14!$CD$1:$CE$65536,2,FALSE)),"np",(VLOOKUP($A28,[2]WEY14!$CD$1:$CE$65536,2,FALSE)))</f>
        <v>np</v>
      </c>
      <c r="AO28" s="87">
        <f>IF(AN28&gt;[2]WEY14!$CF$1,0,(VLOOKUP(AN28,'[1]Point Tables'!$A$4:$I$263,[2]WEY14!$CF$2,FALSE)))</f>
        <v>0</v>
      </c>
      <c r="AP28" s="88" t="str">
        <f>IF(ISNA(VLOOKUP($A28,[2]WEY14!$CO$1:$CP$65536,2,FALSE)),"np",(VLOOKUP($A28,[2]WEY14!$CO$1:$CP$65536,2,FALSE)))</f>
        <v>np</v>
      </c>
      <c r="AQ28" s="87">
        <f>IF(AP28&gt;[2]WEY14!$CQ$1,0,(VLOOKUP(AP28,'[1]Point Tables'!$A$4:$I$263,[2]WEY14!$CQ$2,FALSE)))</f>
        <v>0</v>
      </c>
      <c r="AR28" s="88">
        <f>IF(ISNA(VLOOKUP($A28,[2]WEY14!$CZ$1:$DA$65536,2,FALSE)),"np",(VLOOKUP($A28,[2]WEY14!$CZ$1:$DA$65536,2,FALSE)))</f>
        <v>3</v>
      </c>
      <c r="AS28" s="87">
        <f>IF(AR28&gt;[2]WEY14!$DB$1,0,(VLOOKUP(AR28,'[1]Point Tables'!$A$4:$I$263,[2]WEY14!$DB$2,FALSE)))</f>
        <v>170</v>
      </c>
      <c r="AT28" s="88" t="str">
        <f>IF(ISNA(VLOOKUP($A28,[2]WEY14!$DK$1:$DL$65536,2,FALSE)),"np",(VLOOKUP($A28,[2]WEY14!$DK$1:$DL$65536,2,FALSE)))</f>
        <v>np</v>
      </c>
      <c r="AU28" s="87">
        <f>IF(AT28&gt;[2]WEY14!$DM$1,0,(VLOOKUP(AT28,'[1]Point Tables'!$A$4:$I$263,[2]WEY14!$DM$2,FALSE)))</f>
        <v>0</v>
      </c>
      <c r="AV28" s="88" t="str">
        <f>IF(ISNA(VLOOKUP($A28,[2]WEY14!$DV$1:$DW$65536,2,FALSE)),"np",(VLOOKUP($A28,[2]WEY14!$DV$1:$DW$65536,2,FALSE)))</f>
        <v>np</v>
      </c>
      <c r="AW28" s="87">
        <f>IF(AV28&gt;[2]WEY14!$DX$1,0,(VLOOKUP(AV28,'[1]Point Tables'!$A$4:$I$263,[2]WEY14!$DX$2,FALSE)))</f>
        <v>0</v>
      </c>
      <c r="BQ28">
        <f t="shared" si="8"/>
        <v>0</v>
      </c>
      <c r="BR28">
        <f t="shared" si="9"/>
        <v>0</v>
      </c>
      <c r="BS28">
        <f t="shared" si="10"/>
        <v>140</v>
      </c>
      <c r="BT28">
        <f t="shared" si="11"/>
        <v>184</v>
      </c>
      <c r="BU28">
        <f t="shared" si="12"/>
        <v>0</v>
      </c>
      <c r="BV28">
        <f t="shared" si="13"/>
        <v>0</v>
      </c>
      <c r="BW28">
        <f t="shared" si="14"/>
        <v>170</v>
      </c>
      <c r="BX28">
        <f t="shared" si="15"/>
        <v>0</v>
      </c>
      <c r="BY28">
        <f t="shared" si="16"/>
        <v>0</v>
      </c>
      <c r="BZ28">
        <f t="shared" si="17"/>
        <v>184</v>
      </c>
      <c r="CA28">
        <f t="shared" si="18"/>
        <v>0</v>
      </c>
      <c r="CB28">
        <f t="shared" si="19"/>
        <v>65</v>
      </c>
      <c r="CC28">
        <f t="shared" si="20"/>
        <v>67</v>
      </c>
      <c r="CD28">
        <f t="shared" si="21"/>
        <v>0</v>
      </c>
      <c r="CE28">
        <f t="shared" si="22"/>
        <v>0</v>
      </c>
      <c r="CF28">
        <f t="shared" si="23"/>
        <v>0</v>
      </c>
      <c r="CG28">
        <f t="shared" si="24"/>
        <v>0</v>
      </c>
      <c r="CI28">
        <f t="shared" si="25"/>
        <v>184</v>
      </c>
      <c r="CJ28">
        <f t="shared" si="26"/>
        <v>67</v>
      </c>
      <c r="CK28">
        <f t="shared" si="27"/>
        <v>65</v>
      </c>
      <c r="CL28">
        <f t="shared" si="28"/>
        <v>0</v>
      </c>
      <c r="CN28" s="90">
        <f t="shared" si="29"/>
        <v>316</v>
      </c>
      <c r="CS28">
        <f t="shared" si="30"/>
        <v>0</v>
      </c>
      <c r="CT28">
        <f t="shared" si="31"/>
        <v>65</v>
      </c>
      <c r="CU28">
        <f t="shared" si="32"/>
        <v>67</v>
      </c>
      <c r="CW28">
        <f t="shared" si="33"/>
        <v>67</v>
      </c>
      <c r="CX28">
        <f t="shared" si="34"/>
        <v>65</v>
      </c>
      <c r="CZ28">
        <f t="shared" si="35"/>
        <v>132</v>
      </c>
    </row>
    <row r="29" spans="1:104" ht="13.2" customHeight="1">
      <c r="A29" s="7">
        <v>100127330</v>
      </c>
      <c r="B29">
        <f t="shared" si="0"/>
        <v>309</v>
      </c>
      <c r="C29">
        <f t="shared" si="1"/>
        <v>61</v>
      </c>
      <c r="D29" s="37" t="str">
        <f t="shared" si="36"/>
        <v>26</v>
      </c>
      <c r="F29" s="4" t="s">
        <v>128</v>
      </c>
      <c r="G29" s="92">
        <v>1997</v>
      </c>
      <c r="H29" s="4" t="s">
        <v>651</v>
      </c>
      <c r="I29" s="82">
        <f t="shared" si="2"/>
        <v>309</v>
      </c>
      <c r="J29" s="83">
        <f t="shared" si="3"/>
        <v>61</v>
      </c>
      <c r="K29" s="84">
        <f t="shared" si="4"/>
        <v>138</v>
      </c>
      <c r="L29" s="84">
        <f t="shared" si="4"/>
        <v>110</v>
      </c>
      <c r="M29" s="84">
        <f t="shared" si="4"/>
        <v>61</v>
      </c>
      <c r="N29" s="84">
        <f t="shared" si="4"/>
        <v>0</v>
      </c>
      <c r="O29" s="85" t="str">
        <f t="shared" si="5"/>
        <v>Tkachman, Sofya</v>
      </c>
      <c r="P29" s="86" t="str">
        <f>IF(ISNA(VLOOKUP(A29,[2]WEY14!$E$1:$G$65536,2,FALSE)),"np",(VLOOKUP(A29,[2]WEY14!$E$1:$G$65536,2,FALSE)))</f>
        <v>np</v>
      </c>
      <c r="Q29" s="87">
        <f>IF(P29&gt;[2]WEY14!$F$1,0,(VLOOKUP(P29,'[1]Point Tables'!$A$4:$I$263,[2]WEY14!$F$2,FALSE)))</f>
        <v>0</v>
      </c>
      <c r="R29" s="88" t="str">
        <f>IF(ISNA(VLOOKUP($A29,[2]WEY14!$P$1:$R$65536,2,FALSE)),"np",(VLOOKUP($A29,[2]WEY14!$P$1:$R$65536,2,FALSE)))</f>
        <v>np</v>
      </c>
      <c r="S29" s="87">
        <f>IF(R29&gt;[2]WEY14!$Q$1,0,(VLOOKUP(R29,'[1]Point Tables'!$A$4:$I$263,[2]WEY14!$Q$2,FALSE)))</f>
        <v>0</v>
      </c>
      <c r="T29" s="88">
        <f>IF(ISNA(VLOOKUP($A29,[2]WEY14!$AA$1:$AC$65536,2,FALSE)),"np",(VLOOKUP($A29,[2]WEY14!$AA$1:$AC$65536,2,FALSE)))</f>
        <v>26</v>
      </c>
      <c r="U29" s="87">
        <f>IF(T29&gt;[2]WEY14!$AB$1,0,(VLOOKUP(T29,'[1]Point Tables'!$A$4:$I$263,[2]WEY14!$AB$2,FALSE)))</f>
        <v>61</v>
      </c>
      <c r="V29" s="89" t="str">
        <f t="shared" si="6"/>
        <v>Tkachman, Sofya</v>
      </c>
      <c r="W29" s="88">
        <f>IF(ISNA(VLOOKUP(A29,'[2]WE SJC'!$CS$1:$CT$65536,2,FALSE)),"np",(VLOOKUP(A29,'[2]WE SJC'!$CS$1:$CT$65536,2,FALSE)))</f>
        <v>32</v>
      </c>
      <c r="X29" s="87">
        <f>IF(W29&gt;'[2]WE SJC'!$CT$1,0,(VLOOKUP(W29,'[1]Point Tables'!$A$4:$I$263,'[2]WE SJC'!$CT$2,FALSE)))</f>
        <v>110</v>
      </c>
      <c r="Y29" s="88" t="str">
        <f>IF(ISNA(VLOOKUP(A29,'[2]WE SJC'!$DD$1:$DE$65536,2,FALSE)),"np",(VLOOKUP(A29,'[2]WE SJC'!$DD$1:$DE$65536,2,FALSE)))</f>
        <v>np</v>
      </c>
      <c r="Z29" s="87">
        <f>IF(Y29&gt;'[2]WE SJC'!$DE$1,0,(VLOOKUP(Y29,'[1]Point Tables'!$A$4:$I$263,'[2]WE SJC'!$DE$2,FALSE)))</f>
        <v>0</v>
      </c>
      <c r="AA29" s="88" t="str">
        <f>IF(ISNA(VLOOKUP($A29,'[2]WE SJC'!$DO$1:$DP$65536,2,FALSE)),"np",(VLOOKUP($A29,'[2]WE SJC'!$DO$1:$DP$65536,2,FALSE)))</f>
        <v>np</v>
      </c>
      <c r="AB29" s="87">
        <f>IF(AA29&gt;'[2]WE SJC'!$DP$1,0,(VLOOKUP(AA29,'[1]Point Tables'!$A$4:$I$263,'[2]WE SJC'!$DP$2,FALSE)))</f>
        <v>0</v>
      </c>
      <c r="AC29" s="88" t="str">
        <f>IF(ISNA(VLOOKUP($A29,'[2]WE SJC'!$DZ$1:$EA$65536,2,FALSE)),"np",(VLOOKUP($A29,'[2]WE SJC'!$DZ$1:$EA$65536,2,FALSE)))</f>
        <v>np</v>
      </c>
      <c r="AD29" s="87">
        <f>IF(AC29&gt;'[2]WE SJC'!$EA$1,0,(VLOOKUP(AC29,'[1]Point Tables'!$A$4:$I$263,'[2]WE SJC'!$EA$2,FALSE)))</f>
        <v>0</v>
      </c>
      <c r="AE29" s="89" t="str">
        <f t="shared" si="7"/>
        <v>Tkachman, Sofya</v>
      </c>
      <c r="AF29" s="88">
        <f>IF(ISNA(VLOOKUP($A29,[2]WEY14!$AL$1:$AN$65536,2,FALSE)),"np",(VLOOKUP($A29,[2]WEY14!$AL$1:$AN$65536,2,FALSE)))</f>
        <v>8</v>
      </c>
      <c r="AG29" s="87">
        <f>IF(AF29&gt;[2]WEY14!$AN$1,0,(VLOOKUP(AF29,'[1]Point Tables'!$A$4:$I$263,[2]WEY14!$AN$2,FALSE)))</f>
        <v>137</v>
      </c>
      <c r="AH29" s="88" t="str">
        <f>IF(ISNA(VLOOKUP($A29,[2]WEY14!$AW$1:$AY$65536,2,FALSE)),"np",(VLOOKUP($A29,[2]WEY14!$AW$1:$AY$65536,2,FALSE)))</f>
        <v>np</v>
      </c>
      <c r="AI29" s="87">
        <f>IF(AH29&gt;[2]WEY14!$AY$1,0,(VLOOKUP(AH29,'[1]Point Tables'!$A$4:$I$263,[2]WEY14!$AY$2,FALSE)))</f>
        <v>0</v>
      </c>
      <c r="AJ29" s="88" t="str">
        <f>IF(ISNA(VLOOKUP($A29,[2]WEY14!$BH$1:$BJ$65536,2,FALSE)),"np",(VLOOKUP($A29,[2]WEY14!$BH$1:$BJ$65536,2,FALSE)))</f>
        <v>np</v>
      </c>
      <c r="AK29" s="87">
        <f>IF(AJ29&gt;[2]WEY14!$BJ$1,0,(VLOOKUP(AJ29,'[1]Point Tables'!$A$4:$I$263,[2]WEY14!$BJ$2,FALSE)))</f>
        <v>0</v>
      </c>
      <c r="AL29" s="88" t="str">
        <f>IF(ISNA(VLOOKUP($A29,[2]WEY14!$BS$1:$BT$65536,2,FALSE)),"np",(VLOOKUP($A29,[2]WEY14!$BS$1:$BT$65536,2,FALSE)))</f>
        <v>np</v>
      </c>
      <c r="AM29" s="87">
        <f>IF(AL29&gt;[2]WEY14!$BU$1,0,(VLOOKUP(AL29,'[1]Point Tables'!$A$4:$I$263,[2]WEY14!$BU$2,FALSE)))</f>
        <v>0</v>
      </c>
      <c r="AN29" s="88" t="str">
        <f>IF(ISNA(VLOOKUP($A29,[2]WEY14!$CD$1:$CE$65536,2,FALSE)),"np",(VLOOKUP($A29,[2]WEY14!$CD$1:$CE$65536,2,FALSE)))</f>
        <v>np</v>
      </c>
      <c r="AO29" s="87">
        <f>IF(AN29&gt;[2]WEY14!$CF$1,0,(VLOOKUP(AN29,'[1]Point Tables'!$A$4:$I$263,[2]WEY14!$CF$2,FALSE)))</f>
        <v>0</v>
      </c>
      <c r="AP29" s="88" t="str">
        <f>IF(ISNA(VLOOKUP($A29,[2]WEY14!$CO$1:$CP$65536,2,FALSE)),"np",(VLOOKUP($A29,[2]WEY14!$CO$1:$CP$65536,2,FALSE)))</f>
        <v>np</v>
      </c>
      <c r="AQ29" s="87">
        <f>IF(AP29&gt;[2]WEY14!$CQ$1,0,(VLOOKUP(AP29,'[1]Point Tables'!$A$4:$I$263,[2]WEY14!$CQ$2,FALSE)))</f>
        <v>0</v>
      </c>
      <c r="AR29" s="88" t="str">
        <f>IF(ISNA(VLOOKUP($A29,[2]WEY14!$CZ$1:$DA$65536,2,FALSE)),"np",(VLOOKUP($A29,[2]WEY14!$CZ$1:$DA$65536,2,FALSE)))</f>
        <v>np</v>
      </c>
      <c r="AS29" s="87">
        <f>IF(AR29&gt;[2]WEY14!$DB$1,0,(VLOOKUP(AR29,'[1]Point Tables'!$A$4:$I$263,[2]WEY14!$DB$2,FALSE)))</f>
        <v>0</v>
      </c>
      <c r="AT29" s="88" t="str">
        <f>IF(ISNA(VLOOKUP($A29,[2]WEY14!$DK$1:$DL$65536,2,FALSE)),"np",(VLOOKUP($A29,[2]WEY14!$DK$1:$DL$65536,2,FALSE)))</f>
        <v>np</v>
      </c>
      <c r="AU29" s="87">
        <f>IF(AT29&gt;[2]WEY14!$DM$1,0,(VLOOKUP(AT29,'[1]Point Tables'!$A$4:$I$263,[2]WEY14!$DM$2,FALSE)))</f>
        <v>0</v>
      </c>
      <c r="AV29" s="88">
        <f>IF(ISNA(VLOOKUP($A29,[2]WEY14!$DV$1:$DW$65536,2,FALSE)),"np",(VLOOKUP($A29,[2]WEY14!$DV$1:$DW$65536,2,FALSE)))</f>
        <v>7</v>
      </c>
      <c r="AW29" s="87">
        <f>IF(AV29&gt;[2]WEY14!$DX$1,0,(VLOOKUP(AV29,'[1]Point Tables'!$A$4:$I$263,[2]WEY14!$DX$2,FALSE)))</f>
        <v>138</v>
      </c>
      <c r="BQ29">
        <f t="shared" si="8"/>
        <v>137</v>
      </c>
      <c r="BR29">
        <f t="shared" si="9"/>
        <v>0</v>
      </c>
      <c r="BS29">
        <f t="shared" si="10"/>
        <v>0</v>
      </c>
      <c r="BT29">
        <f t="shared" si="11"/>
        <v>0</v>
      </c>
      <c r="BU29">
        <f t="shared" si="12"/>
        <v>0</v>
      </c>
      <c r="BV29">
        <f t="shared" si="13"/>
        <v>0</v>
      </c>
      <c r="BW29">
        <f t="shared" si="14"/>
        <v>0</v>
      </c>
      <c r="BX29">
        <f t="shared" si="15"/>
        <v>0</v>
      </c>
      <c r="BY29">
        <f t="shared" si="16"/>
        <v>138</v>
      </c>
      <c r="BZ29">
        <f t="shared" si="17"/>
        <v>138</v>
      </c>
      <c r="CA29">
        <f t="shared" si="18"/>
        <v>61</v>
      </c>
      <c r="CB29">
        <f t="shared" si="19"/>
        <v>0</v>
      </c>
      <c r="CC29">
        <f t="shared" si="20"/>
        <v>0</v>
      </c>
      <c r="CD29">
        <f t="shared" si="21"/>
        <v>110</v>
      </c>
      <c r="CE29">
        <f t="shared" si="22"/>
        <v>0</v>
      </c>
      <c r="CF29">
        <f t="shared" si="23"/>
        <v>0</v>
      </c>
      <c r="CG29">
        <f t="shared" si="24"/>
        <v>0</v>
      </c>
      <c r="CI29">
        <f t="shared" si="25"/>
        <v>138</v>
      </c>
      <c r="CJ29">
        <f t="shared" si="26"/>
        <v>110</v>
      </c>
      <c r="CK29">
        <f t="shared" si="27"/>
        <v>61</v>
      </c>
      <c r="CL29">
        <f t="shared" si="28"/>
        <v>0</v>
      </c>
      <c r="CN29" s="90">
        <f t="shared" si="29"/>
        <v>309</v>
      </c>
      <c r="CS29">
        <f t="shared" si="30"/>
        <v>61</v>
      </c>
      <c r="CT29">
        <f t="shared" si="31"/>
        <v>0</v>
      </c>
      <c r="CU29">
        <f t="shared" si="32"/>
        <v>0</v>
      </c>
      <c r="CW29">
        <f t="shared" si="33"/>
        <v>61</v>
      </c>
      <c r="CX29">
        <f t="shared" si="34"/>
        <v>0</v>
      </c>
      <c r="CZ29">
        <f t="shared" si="35"/>
        <v>61</v>
      </c>
    </row>
    <row r="30" spans="1:104" ht="13.2" customHeight="1">
      <c r="A30" s="96">
        <v>100080371</v>
      </c>
      <c r="B30">
        <f t="shared" si="0"/>
        <v>308</v>
      </c>
      <c r="C30">
        <f t="shared" si="1"/>
        <v>239</v>
      </c>
      <c r="D30" s="37" t="str">
        <f t="shared" si="36"/>
        <v>27</v>
      </c>
      <c r="E30" s="45" t="str">
        <f>IF(AND(ISNUMBER(G30),G30&gt;=U13Cutoff),"#"," ")</f>
        <v xml:space="preserve"> </v>
      </c>
      <c r="F30" t="s">
        <v>119</v>
      </c>
      <c r="G30" s="80">
        <v>1996</v>
      </c>
      <c r="H30" s="81" t="s">
        <v>120</v>
      </c>
      <c r="I30" s="82">
        <f t="shared" si="2"/>
        <v>308</v>
      </c>
      <c r="J30" s="83">
        <f t="shared" si="3"/>
        <v>239</v>
      </c>
      <c r="K30" s="84">
        <f t="shared" si="4"/>
        <v>138</v>
      </c>
      <c r="L30" s="84">
        <f t="shared" si="4"/>
        <v>101</v>
      </c>
      <c r="M30" s="84">
        <f t="shared" si="4"/>
        <v>69</v>
      </c>
      <c r="N30" s="84">
        <f t="shared" si="4"/>
        <v>0</v>
      </c>
      <c r="O30" s="85" t="str">
        <f t="shared" si="5"/>
        <v>Somogyi, Rita D</v>
      </c>
      <c r="P30" s="86">
        <f>IF(ISNA(VLOOKUP(A30,[2]WEY14!$E$1:$G$65536,2,FALSE)),"np",(VLOOKUP(A30,[2]WEY14!$E$1:$G$65536,2,FALSE)))</f>
        <v>18</v>
      </c>
      <c r="Q30" s="87">
        <f>IF(P30&gt;[2]WEY14!$F$1,0,(VLOOKUP(P30,'[1]Point Tables'!$A$4:$I$263,[2]WEY14!$F$2,FALSE)))</f>
        <v>69</v>
      </c>
      <c r="R30" s="88">
        <f>IF(ISNA(VLOOKUP($A30,[2]WEY14!$P$1:$R$65536,2,FALSE)),"np",(VLOOKUP($A30,[2]WEY14!$P$1:$R$65536,2,FALSE)))</f>
        <v>7</v>
      </c>
      <c r="S30" s="87">
        <f>IF(R30&gt;[2]WEY14!$Q$1,0,(VLOOKUP(R30,'[1]Point Tables'!$A$4:$I$263,[2]WEY14!$Q$2,FALSE)))</f>
        <v>138</v>
      </c>
      <c r="T30" s="88">
        <f>IF(ISNA(VLOOKUP($A30,[2]WEY14!$AA$1:$AC$65536,2,FALSE)),"np",(VLOOKUP($A30,[2]WEY14!$AA$1:$AC$65536,2,FALSE)))</f>
        <v>15</v>
      </c>
      <c r="U30" s="87">
        <f>IF(T30&gt;[2]WEY14!$AB$1,0,(VLOOKUP(T30,'[1]Point Tables'!$A$4:$I$263,[2]WEY14!$AB$2,FALSE)))</f>
        <v>101</v>
      </c>
      <c r="V30" s="89" t="str">
        <f t="shared" si="6"/>
        <v>Somogyi, Rita D</v>
      </c>
      <c r="W30" s="88">
        <f>IF(ISNA(VLOOKUP(A30,'[2]WE SJC'!$CS$1:$CT$65536,2,FALSE)),"np",(VLOOKUP(A30,'[2]WE SJC'!$CS$1:$CT$65536,2,FALSE)))</f>
        <v>79</v>
      </c>
      <c r="X30" s="87">
        <f>IF(W30&gt;'[2]WE SJC'!$CT$1,0,(VLOOKUP(W30,'[1]Point Tables'!$A$4:$I$263,'[2]WE SJC'!$CT$2,FALSE)))</f>
        <v>0</v>
      </c>
      <c r="Y30" s="88" t="str">
        <f>IF(ISNA(VLOOKUP(A30,'[2]WE SJC'!$DD$1:$DE$65536,2,FALSE)),"np",(VLOOKUP(A30,'[2]WE SJC'!$DD$1:$DE$65536,2,FALSE)))</f>
        <v>np</v>
      </c>
      <c r="Z30" s="87">
        <f>IF(Y30&gt;'[2]WE SJC'!$DE$1,0,(VLOOKUP(Y30,'[1]Point Tables'!$A$4:$I$263,'[2]WE SJC'!$DE$2,FALSE)))</f>
        <v>0</v>
      </c>
      <c r="AA30" s="88" t="str">
        <f>IF(ISNA(VLOOKUP($A30,'[2]WE SJC'!$DO$1:$DP$65536,2,FALSE)),"np",(VLOOKUP($A30,'[2]WE SJC'!$DO$1:$DP$65536,2,FALSE)))</f>
        <v>np</v>
      </c>
      <c r="AB30" s="87">
        <f>IF(AA30&gt;'[2]WE SJC'!$DP$1,0,(VLOOKUP(AA30,'[1]Point Tables'!$A$4:$I$263,'[2]WE SJC'!$DP$2,FALSE)))</f>
        <v>0</v>
      </c>
      <c r="AC30" s="88" t="str">
        <f>IF(ISNA(VLOOKUP($A30,'[2]WE SJC'!$DZ$1:$EA$65536,2,FALSE)),"np",(VLOOKUP($A30,'[2]WE SJC'!$DZ$1:$EA$65536,2,FALSE)))</f>
        <v>np</v>
      </c>
      <c r="AD30" s="87">
        <f>IF(AC30&gt;'[2]WE SJC'!$EA$1,0,(VLOOKUP(AC30,'[1]Point Tables'!$A$4:$I$263,'[2]WE SJC'!$EA$2,FALSE)))</f>
        <v>0</v>
      </c>
      <c r="AE30" s="89" t="str">
        <f t="shared" si="7"/>
        <v>Somogyi, Rita D</v>
      </c>
      <c r="AF30" s="88" t="str">
        <f>IF(ISNA(VLOOKUP($A30,[2]WEY14!$AL$1:$AN$65536,2,FALSE)),"np",(VLOOKUP($A30,[2]WEY14!$AL$1:$AN$65536,2,FALSE)))</f>
        <v>np</v>
      </c>
      <c r="AG30" s="87">
        <f>IF(AF30&gt;[2]WEY14!$AN$1,0,(VLOOKUP(AF30,'[1]Point Tables'!$A$4:$I$263,[2]WEY14!$AN$2,FALSE)))</f>
        <v>0</v>
      </c>
      <c r="AH30" s="88" t="str">
        <f>IF(ISNA(VLOOKUP($A30,[2]WEY14!$AW$1:$AY$65536,2,FALSE)),"np",(VLOOKUP($A30,[2]WEY14!$AW$1:$AY$65536,2,FALSE)))</f>
        <v>np</v>
      </c>
      <c r="AI30" s="87">
        <f>IF(AH30&gt;[2]WEY14!$AY$1,0,(VLOOKUP(AH30,'[1]Point Tables'!$A$4:$I$263,[2]WEY14!$AY$2,FALSE)))</f>
        <v>0</v>
      </c>
      <c r="AJ30" s="88" t="str">
        <f>IF(ISNA(VLOOKUP($A30,[2]WEY14!$BH$1:$BJ$65536,2,FALSE)),"np",(VLOOKUP($A30,[2]WEY14!$BH$1:$BJ$65536,2,FALSE)))</f>
        <v>np</v>
      </c>
      <c r="AK30" s="87">
        <f>IF(AJ30&gt;[2]WEY14!$BJ$1,0,(VLOOKUP(AJ30,'[1]Point Tables'!$A$4:$I$263,[2]WEY14!$BJ$2,FALSE)))</f>
        <v>0</v>
      </c>
      <c r="AL30" s="88" t="str">
        <f>IF(ISNA(VLOOKUP($A30,[2]WEY14!$BS$1:$BT$65536,2,FALSE)),"np",(VLOOKUP($A30,[2]WEY14!$BS$1:$BT$65536,2,FALSE)))</f>
        <v>np</v>
      </c>
      <c r="AM30" s="87">
        <f>IF(AL30&gt;[2]WEY14!$BU$1,0,(VLOOKUP(AL30,'[1]Point Tables'!$A$4:$I$263,[2]WEY14!$BU$2,FALSE)))</f>
        <v>0</v>
      </c>
      <c r="AN30" s="88" t="str">
        <f>IF(ISNA(VLOOKUP($A30,[2]WEY14!$CD$1:$CE$65536,2,FALSE)),"np",(VLOOKUP($A30,[2]WEY14!$CD$1:$CE$65536,2,FALSE)))</f>
        <v>np</v>
      </c>
      <c r="AO30" s="87">
        <f>IF(AN30&gt;[2]WEY14!$CF$1,0,(VLOOKUP(AN30,'[1]Point Tables'!$A$4:$I$263,[2]WEY14!$CF$2,FALSE)))</f>
        <v>0</v>
      </c>
      <c r="AP30" s="88" t="str">
        <f>IF(ISNA(VLOOKUP($A30,[2]WEY14!$CO$1:$CP$65536,2,FALSE)),"np",(VLOOKUP($A30,[2]WEY14!$CO$1:$CP$65536,2,FALSE)))</f>
        <v>np</v>
      </c>
      <c r="AQ30" s="87">
        <f>IF(AP30&gt;[2]WEY14!$CQ$1,0,(VLOOKUP(AP30,'[1]Point Tables'!$A$4:$I$263,[2]WEY14!$CQ$2,FALSE)))</f>
        <v>0</v>
      </c>
      <c r="AR30" s="88" t="str">
        <f>IF(ISNA(VLOOKUP($A30,[2]WEY14!$CZ$1:$DA$65536,2,FALSE)),"np",(VLOOKUP($A30,[2]WEY14!$CZ$1:$DA$65536,2,FALSE)))</f>
        <v>np</v>
      </c>
      <c r="AS30" s="87">
        <f>IF(AR30&gt;[2]WEY14!$DB$1,0,(VLOOKUP(AR30,'[1]Point Tables'!$A$4:$I$263,[2]WEY14!$DB$2,FALSE)))</f>
        <v>0</v>
      </c>
      <c r="AT30" s="88" t="str">
        <f>IF(ISNA(VLOOKUP($A30,[2]WEY14!$DK$1:$DL$65536,2,FALSE)),"np",(VLOOKUP($A30,[2]WEY14!$DK$1:$DL$65536,2,FALSE)))</f>
        <v>np</v>
      </c>
      <c r="AU30" s="87">
        <f>IF(AT30&gt;[2]WEY14!$DM$1,0,(VLOOKUP(AT30,'[1]Point Tables'!$A$4:$I$263,[2]WEY14!$DM$2,FALSE)))</f>
        <v>0</v>
      </c>
      <c r="AV30" s="88" t="str">
        <f>IF(ISNA(VLOOKUP($A30,[2]WEY14!$DV$1:$DW$65536,2,FALSE)),"np",(VLOOKUP($A30,[2]WEY14!$DV$1:$DW$65536,2,FALSE)))</f>
        <v>np</v>
      </c>
      <c r="AW30" s="87">
        <f>IF(AV30&gt;[2]WEY14!$DX$1,0,(VLOOKUP(AV30,'[1]Point Tables'!$A$4:$I$263,[2]WEY14!$DX$2,FALSE)))</f>
        <v>0</v>
      </c>
      <c r="BQ30">
        <f t="shared" si="8"/>
        <v>0</v>
      </c>
      <c r="BR30">
        <f t="shared" si="9"/>
        <v>0</v>
      </c>
      <c r="BS30">
        <f t="shared" si="10"/>
        <v>0</v>
      </c>
      <c r="BT30">
        <f t="shared" si="11"/>
        <v>0</v>
      </c>
      <c r="BU30">
        <f t="shared" si="12"/>
        <v>0</v>
      </c>
      <c r="BV30">
        <f t="shared" si="13"/>
        <v>0</v>
      </c>
      <c r="BW30">
        <f t="shared" si="14"/>
        <v>0</v>
      </c>
      <c r="BX30">
        <f t="shared" si="15"/>
        <v>0</v>
      </c>
      <c r="BY30">
        <f t="shared" si="16"/>
        <v>0</v>
      </c>
      <c r="BZ30">
        <f t="shared" si="17"/>
        <v>0</v>
      </c>
      <c r="CA30">
        <f t="shared" si="18"/>
        <v>101</v>
      </c>
      <c r="CB30">
        <f t="shared" si="19"/>
        <v>69</v>
      </c>
      <c r="CC30">
        <f t="shared" si="20"/>
        <v>138</v>
      </c>
      <c r="CD30">
        <f t="shared" si="21"/>
        <v>0</v>
      </c>
      <c r="CE30">
        <f t="shared" si="22"/>
        <v>0</v>
      </c>
      <c r="CF30">
        <f t="shared" si="23"/>
        <v>0</v>
      </c>
      <c r="CG30">
        <f t="shared" si="24"/>
        <v>0</v>
      </c>
      <c r="CI30">
        <f t="shared" si="25"/>
        <v>138</v>
      </c>
      <c r="CJ30">
        <f t="shared" si="26"/>
        <v>101</v>
      </c>
      <c r="CK30">
        <f t="shared" si="27"/>
        <v>69</v>
      </c>
      <c r="CL30">
        <f t="shared" si="28"/>
        <v>0</v>
      </c>
      <c r="CN30" s="90">
        <f t="shared" si="29"/>
        <v>308</v>
      </c>
      <c r="CS30">
        <f t="shared" si="30"/>
        <v>101</v>
      </c>
      <c r="CT30">
        <f t="shared" si="31"/>
        <v>69</v>
      </c>
      <c r="CU30">
        <f t="shared" si="32"/>
        <v>138</v>
      </c>
      <c r="CW30">
        <f t="shared" si="33"/>
        <v>138</v>
      </c>
      <c r="CX30">
        <f t="shared" si="34"/>
        <v>101</v>
      </c>
      <c r="CZ30">
        <f t="shared" si="35"/>
        <v>239</v>
      </c>
    </row>
    <row r="31" spans="1:104" ht="13.2" customHeight="1">
      <c r="A31" s="15">
        <v>100124362</v>
      </c>
      <c r="B31">
        <f t="shared" si="0"/>
        <v>307</v>
      </c>
      <c r="C31">
        <f t="shared" si="1"/>
        <v>167</v>
      </c>
      <c r="D31" s="37" t="str">
        <f t="shared" si="36"/>
        <v>28</v>
      </c>
      <c r="E31" s="45" t="str">
        <f>IF(AND(ISNUMBER(G31),G31&gt;=U13Cutoff),"#"," ")</f>
        <v>#</v>
      </c>
      <c r="F31" s="4" t="s">
        <v>104</v>
      </c>
      <c r="G31" s="92">
        <v>1998</v>
      </c>
      <c r="H31" s="4" t="s">
        <v>651</v>
      </c>
      <c r="I31" s="82">
        <f t="shared" si="2"/>
        <v>307</v>
      </c>
      <c r="J31" s="83">
        <f t="shared" si="3"/>
        <v>167</v>
      </c>
      <c r="K31" s="84">
        <f t="shared" si="4"/>
        <v>140</v>
      </c>
      <c r="L31" s="84">
        <f t="shared" si="4"/>
        <v>102</v>
      </c>
      <c r="M31" s="84">
        <f t="shared" si="4"/>
        <v>65</v>
      </c>
      <c r="N31" s="84">
        <f t="shared" si="4"/>
        <v>0</v>
      </c>
      <c r="O31" s="85" t="str">
        <f t="shared" si="5"/>
        <v>VanBenthuysen, Barbara Suzanne</v>
      </c>
      <c r="P31" s="86" t="str">
        <f>IF(ISNA(VLOOKUP(A31,[2]WEY14!$E$1:$G$65536,2,FALSE)),"np",(VLOOKUP(A31,[2]WEY14!$E$1:$G$65536,2,FALSE)))</f>
        <v>np</v>
      </c>
      <c r="Q31" s="87">
        <f>IF(P31&gt;[2]WEY14!$F$1,0,(VLOOKUP(P31,'[1]Point Tables'!$A$4:$I$263,[2]WEY14!$F$2,FALSE)))</f>
        <v>0</v>
      </c>
      <c r="R31" s="88">
        <f>IF(ISNA(VLOOKUP($A31,[2]WEY14!$P$1:$R$65536,2,FALSE)),"np",(VLOOKUP($A31,[2]WEY14!$P$1:$R$65536,2,FALSE)))</f>
        <v>22</v>
      </c>
      <c r="S31" s="87">
        <f>IF(R31&gt;[2]WEY14!$Q$1,0,(VLOOKUP(R31,'[1]Point Tables'!$A$4:$I$263,[2]WEY14!$Q$2,FALSE)))</f>
        <v>65</v>
      </c>
      <c r="T31" s="88">
        <f>IF(ISNA(VLOOKUP($A31,[2]WEY14!$AA$1:$AC$65536,2,FALSE)),"np",(VLOOKUP($A31,[2]WEY14!$AA$1:$AC$65536,2,FALSE)))</f>
        <v>14</v>
      </c>
      <c r="U31" s="87">
        <f>IF(T31&gt;[2]WEY14!$AB$1,0,(VLOOKUP(T31,'[1]Point Tables'!$A$4:$I$263,[2]WEY14!$AB$2,FALSE)))</f>
        <v>102</v>
      </c>
      <c r="V31" s="89" t="str">
        <f t="shared" si="6"/>
        <v>VanBenthuysen, Barbara Suzanne</v>
      </c>
      <c r="W31" s="88" t="str">
        <f>IF(ISNA(VLOOKUP(A31,'[2]WE SJC'!$CS$1:$CT$65536,2,FALSE)),"np",(VLOOKUP(A31,'[2]WE SJC'!$CS$1:$CT$65536,2,FALSE)))</f>
        <v>np</v>
      </c>
      <c r="X31" s="87">
        <f>IF(W31&gt;'[2]WE SJC'!$CT$1,0,(VLOOKUP(W31,'[1]Point Tables'!$A$4:$I$263,'[2]WE SJC'!$CT$2,FALSE)))</f>
        <v>0</v>
      </c>
      <c r="Y31" s="88" t="str">
        <f>IF(ISNA(VLOOKUP(A31,'[2]WE SJC'!$DD$1:$DE$65536,2,FALSE)),"np",(VLOOKUP(A31,'[2]WE SJC'!$DD$1:$DE$65536,2,FALSE)))</f>
        <v>np</v>
      </c>
      <c r="Z31" s="87">
        <f>IF(Y31&gt;'[2]WE SJC'!$DE$1,0,(VLOOKUP(Y31,'[1]Point Tables'!$A$4:$I$263,'[2]WE SJC'!$DE$2,FALSE)))</f>
        <v>0</v>
      </c>
      <c r="AA31" s="88" t="str">
        <f>IF(ISNA(VLOOKUP($A31,'[2]WE SJC'!$DO$1:$DP$65536,2,FALSE)),"np",(VLOOKUP($A31,'[2]WE SJC'!$DO$1:$DP$65536,2,FALSE)))</f>
        <v>np</v>
      </c>
      <c r="AB31" s="87">
        <f>IF(AA31&gt;'[2]WE SJC'!$DP$1,0,(VLOOKUP(AA31,'[1]Point Tables'!$A$4:$I$263,'[2]WE SJC'!$DP$2,FALSE)))</f>
        <v>0</v>
      </c>
      <c r="AC31" s="88" t="str">
        <f>IF(ISNA(VLOOKUP($A31,'[2]WE SJC'!$DZ$1:$EA$65536,2,FALSE)),"np",(VLOOKUP($A31,'[2]WE SJC'!$DZ$1:$EA$65536,2,FALSE)))</f>
        <v>np</v>
      </c>
      <c r="AD31" s="87">
        <f>IF(AC31&gt;'[2]WE SJC'!$EA$1,0,(VLOOKUP(AC31,'[1]Point Tables'!$A$4:$I$263,'[2]WE SJC'!$EA$2,FALSE)))</f>
        <v>0</v>
      </c>
      <c r="AE31" s="89" t="str">
        <f t="shared" si="7"/>
        <v>VanBenthuysen, Barbara Suzanne</v>
      </c>
      <c r="AF31" s="88">
        <f>IF(ISNA(VLOOKUP($A31,[2]WEY14!$AL$1:$AN$65536,2,FALSE)),"np",(VLOOKUP($A31,[2]WEY14!$AL$1:$AN$65536,2,FALSE)))</f>
        <v>17</v>
      </c>
      <c r="AG31" s="87">
        <f>IF(AF31&gt;[2]WEY14!$AN$1,0,(VLOOKUP(AF31,'[1]Point Tables'!$A$4:$I$263,[2]WEY14!$AN$2,FALSE)))</f>
        <v>0</v>
      </c>
      <c r="AH31" s="88" t="str">
        <f>IF(ISNA(VLOOKUP($A31,[2]WEY14!$AW$1:$AY$65536,2,FALSE)),"np",(VLOOKUP($A31,[2]WEY14!$AW$1:$AY$65536,2,FALSE)))</f>
        <v>np</v>
      </c>
      <c r="AI31" s="87">
        <f>IF(AH31&gt;[2]WEY14!$AY$1,0,(VLOOKUP(AH31,'[1]Point Tables'!$A$4:$I$263,[2]WEY14!$AY$2,FALSE)))</f>
        <v>0</v>
      </c>
      <c r="AJ31" s="88" t="str">
        <f>IF(ISNA(VLOOKUP($A31,[2]WEY14!$BH$1:$BJ$65536,2,FALSE)),"np",(VLOOKUP($A31,[2]WEY14!$BH$1:$BJ$65536,2,FALSE)))</f>
        <v>np</v>
      </c>
      <c r="AK31" s="87">
        <f>IF(AJ31&gt;[2]WEY14!$BJ$1,0,(VLOOKUP(AJ31,'[1]Point Tables'!$A$4:$I$263,[2]WEY14!$BJ$2,FALSE)))</f>
        <v>0</v>
      </c>
      <c r="AL31" s="88" t="str">
        <f>IF(ISNA(VLOOKUP($A31,[2]WEY14!$BS$1:$BT$65536,2,FALSE)),"np",(VLOOKUP($A31,[2]WEY14!$BS$1:$BT$65536,2,FALSE)))</f>
        <v>np</v>
      </c>
      <c r="AM31" s="87">
        <f>IF(AL31&gt;[2]WEY14!$BU$1,0,(VLOOKUP(AL31,'[1]Point Tables'!$A$4:$I$263,[2]WEY14!$BU$2,FALSE)))</f>
        <v>0</v>
      </c>
      <c r="AN31" s="88" t="str">
        <f>IF(ISNA(VLOOKUP($A31,[2]WEY14!$CD$1:$CE$65536,2,FALSE)),"np",(VLOOKUP($A31,[2]WEY14!$CD$1:$CE$65536,2,FALSE)))</f>
        <v>np</v>
      </c>
      <c r="AO31" s="87">
        <f>IF(AN31&gt;[2]WEY14!$CF$1,0,(VLOOKUP(AN31,'[1]Point Tables'!$A$4:$I$263,[2]WEY14!$CF$2,FALSE)))</f>
        <v>0</v>
      </c>
      <c r="AP31" s="88">
        <f>IF(ISNA(VLOOKUP($A31,[2]WEY14!$CO$1:$CP$65536,2,FALSE)),"np",(VLOOKUP($A31,[2]WEY14!$CO$1:$CP$65536,2,FALSE)))</f>
        <v>9</v>
      </c>
      <c r="AQ31" s="87">
        <f>IF(AP31&gt;[2]WEY14!$CQ$1,0,(VLOOKUP(AP31,'[1]Point Tables'!$A$4:$I$263,[2]WEY14!$CQ$2,FALSE)))</f>
        <v>107</v>
      </c>
      <c r="AR31" s="88" t="str">
        <f>IF(ISNA(VLOOKUP($A31,[2]WEY14!$CZ$1:$DA$65536,2,FALSE)),"np",(VLOOKUP($A31,[2]WEY14!$CZ$1:$DA$65536,2,FALSE)))</f>
        <v>np</v>
      </c>
      <c r="AS31" s="87">
        <f>IF(AR31&gt;[2]WEY14!$DB$1,0,(VLOOKUP(AR31,'[1]Point Tables'!$A$4:$I$263,[2]WEY14!$DB$2,FALSE)))</f>
        <v>0</v>
      </c>
      <c r="AT31" s="88" t="str">
        <f>IF(ISNA(VLOOKUP($A31,[2]WEY14!$DK$1:$DL$65536,2,FALSE)),"np",(VLOOKUP($A31,[2]WEY14!$DK$1:$DL$65536,2,FALSE)))</f>
        <v>np</v>
      </c>
      <c r="AU31" s="87">
        <f>IF(AT31&gt;[2]WEY14!$DM$1,0,(VLOOKUP(AT31,'[1]Point Tables'!$A$4:$I$263,[2]WEY14!$DM$2,FALSE)))</f>
        <v>0</v>
      </c>
      <c r="AV31" s="88">
        <f>IF(ISNA(VLOOKUP($A31,[2]WEY14!$DV$1:$DW$65536,2,FALSE)),"np",(VLOOKUP($A31,[2]WEY14!$DV$1:$DW$65536,2,FALSE)))</f>
        <v>5</v>
      </c>
      <c r="AW31" s="87">
        <f>IF(AV31&gt;[2]WEY14!$DX$1,0,(VLOOKUP(AV31,'[1]Point Tables'!$A$4:$I$263,[2]WEY14!$DX$2,FALSE)))</f>
        <v>140</v>
      </c>
      <c r="BQ31">
        <f t="shared" si="8"/>
        <v>0</v>
      </c>
      <c r="BR31">
        <f t="shared" si="9"/>
        <v>0</v>
      </c>
      <c r="BS31">
        <f t="shared" si="10"/>
        <v>0</v>
      </c>
      <c r="BT31">
        <f t="shared" si="11"/>
        <v>0</v>
      </c>
      <c r="BU31">
        <f t="shared" si="12"/>
        <v>0</v>
      </c>
      <c r="BV31">
        <f t="shared" si="13"/>
        <v>107</v>
      </c>
      <c r="BW31">
        <f t="shared" si="14"/>
        <v>0</v>
      </c>
      <c r="BX31">
        <f t="shared" si="15"/>
        <v>0</v>
      </c>
      <c r="BY31">
        <f t="shared" si="16"/>
        <v>140</v>
      </c>
      <c r="BZ31">
        <f t="shared" si="17"/>
        <v>140</v>
      </c>
      <c r="CA31">
        <f t="shared" si="18"/>
        <v>102</v>
      </c>
      <c r="CB31">
        <f t="shared" si="19"/>
        <v>0</v>
      </c>
      <c r="CC31">
        <f t="shared" si="20"/>
        <v>65</v>
      </c>
      <c r="CD31">
        <f t="shared" si="21"/>
        <v>0</v>
      </c>
      <c r="CE31">
        <f t="shared" si="22"/>
        <v>0</v>
      </c>
      <c r="CF31">
        <f t="shared" si="23"/>
        <v>0</v>
      </c>
      <c r="CG31">
        <f t="shared" si="24"/>
        <v>0</v>
      </c>
      <c r="CI31">
        <f t="shared" si="25"/>
        <v>140</v>
      </c>
      <c r="CJ31">
        <f t="shared" si="26"/>
        <v>102</v>
      </c>
      <c r="CK31">
        <f t="shared" si="27"/>
        <v>65</v>
      </c>
      <c r="CL31">
        <f t="shared" si="28"/>
        <v>0</v>
      </c>
      <c r="CN31" s="90">
        <f t="shared" si="29"/>
        <v>307</v>
      </c>
      <c r="CS31">
        <f t="shared" si="30"/>
        <v>102</v>
      </c>
      <c r="CT31">
        <f t="shared" si="31"/>
        <v>0</v>
      </c>
      <c r="CU31">
        <f t="shared" si="32"/>
        <v>65</v>
      </c>
      <c r="CW31">
        <f t="shared" si="33"/>
        <v>102</v>
      </c>
      <c r="CX31">
        <f t="shared" si="34"/>
        <v>65</v>
      </c>
      <c r="CZ31">
        <f t="shared" si="35"/>
        <v>167</v>
      </c>
    </row>
    <row r="32" spans="1:104" ht="13.2" customHeight="1">
      <c r="A32" s="95">
        <v>100101061</v>
      </c>
      <c r="B32">
        <f t="shared" si="0"/>
        <v>304</v>
      </c>
      <c r="C32">
        <f t="shared" si="1"/>
        <v>0</v>
      </c>
      <c r="D32" s="37" t="str">
        <f t="shared" si="36"/>
        <v>29T</v>
      </c>
      <c r="E32" s="45" t="str">
        <f>IF(AND(ISNUMBER(G32),G32&gt;=U13Cutoff),"#"," ")</f>
        <v xml:space="preserve"> </v>
      </c>
      <c r="F32" s="4" t="s">
        <v>89</v>
      </c>
      <c r="G32" s="92">
        <v>1996</v>
      </c>
      <c r="H32" s="4" t="s">
        <v>42</v>
      </c>
      <c r="I32" s="82">
        <f t="shared" si="2"/>
        <v>304</v>
      </c>
      <c r="J32" s="83">
        <f t="shared" si="3"/>
        <v>0</v>
      </c>
      <c r="K32" s="84">
        <f t="shared" si="4"/>
        <v>170</v>
      </c>
      <c r="L32" s="84">
        <f t="shared" si="4"/>
        <v>134</v>
      </c>
      <c r="M32" s="84">
        <f t="shared" si="4"/>
        <v>0</v>
      </c>
      <c r="N32" s="84">
        <f t="shared" si="4"/>
        <v>0</v>
      </c>
      <c r="O32" s="85" t="str">
        <f t="shared" si="5"/>
        <v>Brosgol, Anna</v>
      </c>
      <c r="P32" s="86">
        <f>IF(ISNA(VLOOKUP(A32,[2]WEY14!$E$1:$G$65536,2,FALSE)),"np",(VLOOKUP(A32,[2]WEY14!$E$1:$G$65536,2,FALSE)))</f>
        <v>33</v>
      </c>
      <c r="Q32" s="87">
        <f>IF(P32&gt;[2]WEY14!$F$1,0,(VLOOKUP(P32,'[1]Point Tables'!$A$4:$I$263,[2]WEY14!$F$2,FALSE)))</f>
        <v>0</v>
      </c>
      <c r="R32" s="88" t="str">
        <f>IF(ISNA(VLOOKUP($A32,[2]WEY14!$P$1:$R$65536,2,FALSE)),"np",(VLOOKUP($A32,[2]WEY14!$P$1:$R$65536,2,FALSE)))</f>
        <v>np</v>
      </c>
      <c r="S32" s="87">
        <f>IF(R32&gt;[2]WEY14!$Q$1,0,(VLOOKUP(R32,'[1]Point Tables'!$A$4:$I$263,[2]WEY14!$Q$2,FALSE)))</f>
        <v>0</v>
      </c>
      <c r="T32" s="88">
        <f>IF(ISNA(VLOOKUP($A32,[2]WEY14!$AA$1:$AC$65536,2,FALSE)),"np",(VLOOKUP($A32,[2]WEY14!$AA$1:$AC$65536,2,FALSE)))</f>
        <v>44</v>
      </c>
      <c r="U32" s="87">
        <f>IF(T32&gt;[2]WEY14!$AB$1,0,(VLOOKUP(T32,'[1]Point Tables'!$A$4:$I$263,[2]WEY14!$AB$2,FALSE)))</f>
        <v>0</v>
      </c>
      <c r="V32" s="89" t="str">
        <f t="shared" si="6"/>
        <v>Brosgol, Anna</v>
      </c>
      <c r="W32" s="88">
        <f>IF(ISNA(VLOOKUP(A32,'[2]WE SJC'!$CS$1:$CT$65536,2,FALSE)),"np",(VLOOKUP(A32,'[2]WE SJC'!$CS$1:$CT$65536,2,FALSE)))</f>
        <v>20</v>
      </c>
      <c r="X32" s="87">
        <f>IF(W32&gt;'[2]WE SJC'!$CT$1,0,(VLOOKUP(W32,'[1]Point Tables'!$A$4:$I$263,'[2]WE SJC'!$CT$2,FALSE)))</f>
        <v>134</v>
      </c>
      <c r="Y32" s="88">
        <f>IF(ISNA(VLOOKUP(A32,'[2]WE SJC'!$DD$1:$DE$65536,2,FALSE)),"np",(VLOOKUP(A32,'[2]WE SJC'!$DD$1:$DE$65536,2,FALSE)))</f>
        <v>80</v>
      </c>
      <c r="Z32" s="87">
        <f>IF(Y32&gt;'[2]WE SJC'!$DE$1,0,(VLOOKUP(Y32,'[1]Point Tables'!$A$4:$I$263,'[2]WE SJC'!$DE$2,FALSE)))</f>
        <v>0</v>
      </c>
      <c r="AA32" s="88">
        <f>IF(ISNA(VLOOKUP($A32,'[2]WE SJC'!$DO$1:$DP$65536,2,FALSE)),"np",(VLOOKUP($A32,'[2]WE SJC'!$DO$1:$DP$65536,2,FALSE)))</f>
        <v>74</v>
      </c>
      <c r="AB32" s="87">
        <f>IF(AA32&gt;'[2]WE SJC'!$DP$1,0,(VLOOKUP(AA32,'[1]Point Tables'!$A$4:$I$263,'[2]WE SJC'!$DP$2,FALSE)))</f>
        <v>0</v>
      </c>
      <c r="AC32" s="88" t="str">
        <f>IF(ISNA(VLOOKUP($A32,'[2]WE SJC'!$DZ$1:$EA$65536,2,FALSE)),"np",(VLOOKUP($A32,'[2]WE SJC'!$DZ$1:$EA$65536,2,FALSE)))</f>
        <v>np</v>
      </c>
      <c r="AD32" s="87">
        <f>IF(AC32&gt;'[2]WE SJC'!$EA$1,0,(VLOOKUP(AC32,'[1]Point Tables'!$A$4:$I$263,'[2]WE SJC'!$EA$2,FALSE)))</f>
        <v>0</v>
      </c>
      <c r="AE32" s="89" t="str">
        <f t="shared" si="7"/>
        <v>Brosgol, Anna</v>
      </c>
      <c r="AF32" s="88" t="str">
        <f>IF(ISNA(VLOOKUP($A32,[2]WEY14!$AL$1:$AN$65536,2,FALSE)),"np",(VLOOKUP($A32,[2]WEY14!$AL$1:$AN$65536,2,FALSE)))</f>
        <v>np</v>
      </c>
      <c r="AG32" s="87">
        <f>IF(AF32&gt;[2]WEY14!$AN$1,0,(VLOOKUP(AF32,'[1]Point Tables'!$A$4:$I$263,[2]WEY14!$AN$2,FALSE)))</f>
        <v>0</v>
      </c>
      <c r="AH32" s="88" t="str">
        <f>IF(ISNA(VLOOKUP($A32,[2]WEY14!$AW$1:$AY$65536,2,FALSE)),"np",(VLOOKUP($A32,[2]WEY14!$AW$1:$AY$65536,2,FALSE)))</f>
        <v>np</v>
      </c>
      <c r="AI32" s="87">
        <f>IF(AH32&gt;[2]WEY14!$AY$1,0,(VLOOKUP(AH32,'[1]Point Tables'!$A$4:$I$263,[2]WEY14!$AY$2,FALSE)))</f>
        <v>0</v>
      </c>
      <c r="AJ32" s="88">
        <f>IF(ISNA(VLOOKUP($A32,[2]WEY14!$BH$1:$BJ$65536,2,FALSE)),"np",(VLOOKUP($A32,[2]WEY14!$BH$1:$BJ$65536,2,FALSE)))</f>
        <v>7</v>
      </c>
      <c r="AK32" s="87">
        <f>IF(AJ32&gt;[2]WEY14!$BJ$1,0,(VLOOKUP(AJ32,'[1]Point Tables'!$A$4:$I$263,[2]WEY14!$BJ$2,FALSE)))</f>
        <v>138</v>
      </c>
      <c r="AL32" s="88" t="str">
        <f>IF(ISNA(VLOOKUP($A32,[2]WEY14!$BS$1:$BT$65536,2,FALSE)),"np",(VLOOKUP($A32,[2]WEY14!$BS$1:$BT$65536,2,FALSE)))</f>
        <v>np</v>
      </c>
      <c r="AM32" s="87">
        <f>IF(AL32&gt;[2]WEY14!$BU$1,0,(VLOOKUP(AL32,'[1]Point Tables'!$A$4:$I$263,[2]WEY14!$BU$2,FALSE)))</f>
        <v>0</v>
      </c>
      <c r="AN32" s="88" t="str">
        <f>IF(ISNA(VLOOKUP($A32,[2]WEY14!$CD$1:$CE$65536,2,FALSE)),"np",(VLOOKUP($A32,[2]WEY14!$CD$1:$CE$65536,2,FALSE)))</f>
        <v>np</v>
      </c>
      <c r="AO32" s="87">
        <f>IF(AN32&gt;[2]WEY14!$CF$1,0,(VLOOKUP(AN32,'[1]Point Tables'!$A$4:$I$263,[2]WEY14!$CF$2,FALSE)))</f>
        <v>0</v>
      </c>
      <c r="AP32" s="88">
        <f>IF(ISNA(VLOOKUP($A32,[2]WEY14!$CO$1:$CP$65536,2,FALSE)),"np",(VLOOKUP($A32,[2]WEY14!$CO$1:$CP$65536,2,FALSE)))</f>
        <v>5</v>
      </c>
      <c r="AQ32" s="87">
        <f>IF(AP32&gt;[2]WEY14!$CQ$1,0,(VLOOKUP(AP32,'[1]Point Tables'!$A$4:$I$263,[2]WEY14!$CQ$2,FALSE)))</f>
        <v>140</v>
      </c>
      <c r="AR32" s="88">
        <f>IF(ISNA(VLOOKUP($A32,[2]WEY14!$CZ$1:$DA$65536,2,FALSE)),"np",(VLOOKUP($A32,[2]WEY14!$CZ$1:$DA$65536,2,FALSE)))</f>
        <v>3</v>
      </c>
      <c r="AS32" s="87">
        <f>IF(AR32&gt;[2]WEY14!$DB$1,0,(VLOOKUP(AR32,'[1]Point Tables'!$A$4:$I$263,[2]WEY14!$DB$2,FALSE)))</f>
        <v>170</v>
      </c>
      <c r="AT32" s="88" t="str">
        <f>IF(ISNA(VLOOKUP($A32,[2]WEY14!$DK$1:$DL$65536,2,FALSE)),"np",(VLOOKUP($A32,[2]WEY14!$DK$1:$DL$65536,2,FALSE)))</f>
        <v>np</v>
      </c>
      <c r="AU32" s="87">
        <f>IF(AT32&gt;[2]WEY14!$DM$1,0,(VLOOKUP(AT32,'[1]Point Tables'!$A$4:$I$263,[2]WEY14!$DM$2,FALSE)))</f>
        <v>0</v>
      </c>
      <c r="AV32" s="88" t="str">
        <f>IF(ISNA(VLOOKUP($A32,[2]WEY14!$DV$1:$DW$65536,2,FALSE)),"np",(VLOOKUP($A32,[2]WEY14!$DV$1:$DW$65536,2,FALSE)))</f>
        <v>np</v>
      </c>
      <c r="AW32" s="87">
        <f>IF(AV32&gt;[2]WEY14!$DX$1,0,(VLOOKUP(AV32,'[1]Point Tables'!$A$4:$I$263,[2]WEY14!$DX$2,FALSE)))</f>
        <v>0</v>
      </c>
      <c r="BQ32">
        <f t="shared" si="8"/>
        <v>0</v>
      </c>
      <c r="BR32">
        <f t="shared" si="9"/>
        <v>0</v>
      </c>
      <c r="BS32">
        <f t="shared" si="10"/>
        <v>138</v>
      </c>
      <c r="BT32">
        <f t="shared" si="11"/>
        <v>0</v>
      </c>
      <c r="BU32">
        <f t="shared" si="12"/>
        <v>0</v>
      </c>
      <c r="BV32">
        <f t="shared" si="13"/>
        <v>140</v>
      </c>
      <c r="BW32">
        <f t="shared" si="14"/>
        <v>170</v>
      </c>
      <c r="BX32">
        <f t="shared" si="15"/>
        <v>0</v>
      </c>
      <c r="BY32">
        <f t="shared" si="16"/>
        <v>0</v>
      </c>
      <c r="BZ32">
        <f t="shared" si="17"/>
        <v>170</v>
      </c>
      <c r="CA32">
        <f t="shared" si="18"/>
        <v>0</v>
      </c>
      <c r="CB32">
        <f t="shared" si="19"/>
        <v>0</v>
      </c>
      <c r="CC32">
        <f t="shared" si="20"/>
        <v>0</v>
      </c>
      <c r="CD32">
        <f t="shared" si="21"/>
        <v>134</v>
      </c>
      <c r="CE32">
        <f t="shared" si="22"/>
        <v>0</v>
      </c>
      <c r="CF32">
        <f t="shared" si="23"/>
        <v>0</v>
      </c>
      <c r="CG32">
        <f t="shared" si="24"/>
        <v>0</v>
      </c>
      <c r="CI32">
        <f t="shared" si="25"/>
        <v>170</v>
      </c>
      <c r="CJ32">
        <f t="shared" si="26"/>
        <v>134</v>
      </c>
      <c r="CK32">
        <f t="shared" si="27"/>
        <v>0</v>
      </c>
      <c r="CL32">
        <f t="shared" si="28"/>
        <v>0</v>
      </c>
      <c r="CN32" s="90">
        <f t="shared" si="29"/>
        <v>304</v>
      </c>
      <c r="CS32">
        <f t="shared" si="30"/>
        <v>0</v>
      </c>
      <c r="CT32">
        <f t="shared" si="31"/>
        <v>0</v>
      </c>
      <c r="CU32">
        <f t="shared" si="32"/>
        <v>0</v>
      </c>
      <c r="CW32">
        <f t="shared" si="33"/>
        <v>0</v>
      </c>
      <c r="CX32">
        <f t="shared" si="34"/>
        <v>0</v>
      </c>
      <c r="CZ32">
        <f t="shared" si="35"/>
        <v>0</v>
      </c>
    </row>
    <row r="33" spans="1:104" ht="13.2" customHeight="1">
      <c r="A33" s="96">
        <v>100097551</v>
      </c>
      <c r="B33">
        <f t="shared" si="0"/>
        <v>304</v>
      </c>
      <c r="C33">
        <f t="shared" si="1"/>
        <v>165</v>
      </c>
      <c r="D33" s="37" t="str">
        <f t="shared" si="36"/>
        <v>29T</v>
      </c>
      <c r="F33" t="s">
        <v>188</v>
      </c>
      <c r="G33" s="80">
        <v>1997</v>
      </c>
      <c r="H33" s="81" t="s">
        <v>102</v>
      </c>
      <c r="I33" s="82">
        <f t="shared" si="2"/>
        <v>304</v>
      </c>
      <c r="J33" s="83">
        <f t="shared" si="3"/>
        <v>165</v>
      </c>
      <c r="K33" s="84">
        <f t="shared" si="4"/>
        <v>139</v>
      </c>
      <c r="L33" s="84">
        <f t="shared" si="4"/>
        <v>103</v>
      </c>
      <c r="M33" s="84">
        <f t="shared" si="4"/>
        <v>62</v>
      </c>
      <c r="N33" s="84">
        <f t="shared" si="4"/>
        <v>0</v>
      </c>
      <c r="O33" s="85" t="str">
        <f t="shared" si="5"/>
        <v>Esnault, Camille D</v>
      </c>
      <c r="P33" s="86">
        <f>IF(ISNA(VLOOKUP(A33,[2]WEY14!$E$1:$G$65536,2,FALSE)),"np",(VLOOKUP(A33,[2]WEY14!$E$1:$G$65536,2,FALSE)))</f>
        <v>13</v>
      </c>
      <c r="Q33" s="87">
        <f>IF(P33&gt;[2]WEY14!$F$1,0,(VLOOKUP(P33,'[1]Point Tables'!$A$4:$I$263,[2]WEY14!$F$2,FALSE)))</f>
        <v>103</v>
      </c>
      <c r="R33" s="88">
        <f>IF(ISNA(VLOOKUP($A33,[2]WEY14!$P$1:$R$65536,2,FALSE)),"np",(VLOOKUP($A33,[2]WEY14!$P$1:$R$65536,2,FALSE)))</f>
        <v>38</v>
      </c>
      <c r="S33" s="87">
        <f>IF(R33&gt;[2]WEY14!$Q$1,0,(VLOOKUP(R33,'[1]Point Tables'!$A$4:$I$263,[2]WEY14!$Q$2,FALSE)))</f>
        <v>0</v>
      </c>
      <c r="T33" s="88">
        <f>IF(ISNA(VLOOKUP($A33,[2]WEY14!$AA$1:$AC$65536,2,FALSE)),"np",(VLOOKUP($A33,[2]WEY14!$AA$1:$AC$65536,2,FALSE)))</f>
        <v>25</v>
      </c>
      <c r="U33" s="87">
        <f>IF(T33&gt;[2]WEY14!$AB$1,0,(VLOOKUP(T33,'[1]Point Tables'!$A$4:$I$263,[2]WEY14!$AB$2,FALSE)))</f>
        <v>62</v>
      </c>
      <c r="V33" s="89" t="str">
        <f t="shared" si="6"/>
        <v>Esnault, Camille D</v>
      </c>
      <c r="W33" s="88">
        <f>IF(ISNA(VLOOKUP(A33,'[2]WE SJC'!$CS$1:$CT$65536,2,FALSE)),"np",(VLOOKUP(A33,'[2]WE SJC'!$CS$1:$CT$65536,2,FALSE)))</f>
        <v>48</v>
      </c>
      <c r="X33" s="87">
        <f>IF(W33&gt;'[2]WE SJC'!$CT$1,0,(VLOOKUP(W33,'[1]Point Tables'!$A$4:$I$263,'[2]WE SJC'!$CT$2,FALSE)))</f>
        <v>0</v>
      </c>
      <c r="Y33" s="88">
        <f>IF(ISNA(VLOOKUP(A33,'[2]WE SJC'!$DD$1:$DE$65536,2,FALSE)),"np",(VLOOKUP(A33,'[2]WE SJC'!$DD$1:$DE$65536,2,FALSE)))</f>
        <v>78</v>
      </c>
      <c r="Z33" s="87">
        <f>IF(Y33&gt;'[2]WE SJC'!$DE$1,0,(VLOOKUP(Y33,'[1]Point Tables'!$A$4:$I$263,'[2]WE SJC'!$DE$2,FALSE)))</f>
        <v>0</v>
      </c>
      <c r="AA33" s="88" t="str">
        <f>IF(ISNA(VLOOKUP($A33,'[2]WE SJC'!$DO$1:$DP$65536,2,FALSE)),"np",(VLOOKUP($A33,'[2]WE SJC'!$DO$1:$DP$65536,2,FALSE)))</f>
        <v>np</v>
      </c>
      <c r="AB33" s="87">
        <f>IF(AA33&gt;'[2]WE SJC'!$DP$1,0,(VLOOKUP(AA33,'[1]Point Tables'!$A$4:$I$263,'[2]WE SJC'!$DP$2,FALSE)))</f>
        <v>0</v>
      </c>
      <c r="AC33" s="88">
        <f>IF(ISNA(VLOOKUP($A33,'[2]WE SJC'!$DZ$1:$EA$65536,2,FALSE)),"np",(VLOOKUP($A33,'[2]WE SJC'!$DZ$1:$EA$65536,2,FALSE)))</f>
        <v>52.5</v>
      </c>
      <c r="AD33" s="87">
        <f>IF(AC33&gt;'[2]WE SJC'!$EA$1,0,(VLOOKUP(AC33,'[1]Point Tables'!$A$4:$I$263,'[2]WE SJC'!$EA$2,FALSE)))</f>
        <v>0</v>
      </c>
      <c r="AE33" s="89" t="str">
        <f t="shared" si="7"/>
        <v>Esnault, Camille D</v>
      </c>
      <c r="AF33" s="88" t="str">
        <f>IF(ISNA(VLOOKUP($A33,[2]WEY14!$AL$1:$AN$65536,2,FALSE)),"np",(VLOOKUP($A33,[2]WEY14!$AL$1:$AN$65536,2,FALSE)))</f>
        <v>np</v>
      </c>
      <c r="AG33" s="87">
        <f>IF(AF33&gt;[2]WEY14!$AN$1,0,(VLOOKUP(AF33,'[1]Point Tables'!$A$4:$I$263,[2]WEY14!$AN$2,FALSE)))</f>
        <v>0</v>
      </c>
      <c r="AH33" s="88">
        <f>IF(ISNA(VLOOKUP($A33,[2]WEY14!$AW$1:$AY$65536,2,FALSE)),"np",(VLOOKUP($A33,[2]WEY14!$AW$1:$AY$65536,2,FALSE)))</f>
        <v>6</v>
      </c>
      <c r="AI33" s="87">
        <f>IF(AH33&gt;[2]WEY14!$AY$1,0,(VLOOKUP(AH33,'[1]Point Tables'!$A$4:$I$263,[2]WEY14!$AY$2,FALSE)))</f>
        <v>139</v>
      </c>
      <c r="AJ33" s="88" t="str">
        <f>IF(ISNA(VLOOKUP($A33,[2]WEY14!$BH$1:$BJ$65536,2,FALSE)),"np",(VLOOKUP($A33,[2]WEY14!$BH$1:$BJ$65536,2,FALSE)))</f>
        <v>np</v>
      </c>
      <c r="AK33" s="87">
        <f>IF(AJ33&gt;[2]WEY14!$BJ$1,0,(VLOOKUP(AJ33,'[1]Point Tables'!$A$4:$I$263,[2]WEY14!$BJ$2,FALSE)))</f>
        <v>0</v>
      </c>
      <c r="AL33" s="88" t="str">
        <f>IF(ISNA(VLOOKUP($A33,[2]WEY14!$BS$1:$BT$65536,2,FALSE)),"np",(VLOOKUP($A33,[2]WEY14!$BS$1:$BT$65536,2,FALSE)))</f>
        <v>np</v>
      </c>
      <c r="AM33" s="87">
        <f>IF(AL33&gt;[2]WEY14!$BU$1,0,(VLOOKUP(AL33,'[1]Point Tables'!$A$4:$I$263,[2]WEY14!$BU$2,FALSE)))</f>
        <v>0</v>
      </c>
      <c r="AN33" s="88" t="str">
        <f>IF(ISNA(VLOOKUP($A33,[2]WEY14!$CD$1:$CE$65536,2,FALSE)),"np",(VLOOKUP($A33,[2]WEY14!$CD$1:$CE$65536,2,FALSE)))</f>
        <v>np</v>
      </c>
      <c r="AO33" s="87">
        <f>IF(AN33&gt;[2]WEY14!$CF$1,0,(VLOOKUP(AN33,'[1]Point Tables'!$A$4:$I$263,[2]WEY14!$CF$2,FALSE)))</f>
        <v>0</v>
      </c>
      <c r="AP33" s="88" t="str">
        <f>IF(ISNA(VLOOKUP($A33,[2]WEY14!$CO$1:$CP$65536,2,FALSE)),"np",(VLOOKUP($A33,[2]WEY14!$CO$1:$CP$65536,2,FALSE)))</f>
        <v>np</v>
      </c>
      <c r="AQ33" s="87">
        <f>IF(AP33&gt;[2]WEY14!$CQ$1,0,(VLOOKUP(AP33,'[1]Point Tables'!$A$4:$I$263,[2]WEY14!$CQ$2,FALSE)))</f>
        <v>0</v>
      </c>
      <c r="AR33" s="88" t="str">
        <f>IF(ISNA(VLOOKUP($A33,[2]WEY14!$CZ$1:$DA$65536,2,FALSE)),"np",(VLOOKUP($A33,[2]WEY14!$CZ$1:$DA$65536,2,FALSE)))</f>
        <v>np</v>
      </c>
      <c r="AS33" s="87">
        <f>IF(AR33&gt;[2]WEY14!$DB$1,0,(VLOOKUP(AR33,'[1]Point Tables'!$A$4:$I$263,[2]WEY14!$DB$2,FALSE)))</f>
        <v>0</v>
      </c>
      <c r="AT33" s="88">
        <f>IF(ISNA(VLOOKUP($A33,[2]WEY14!$DK$1:$DL$65536,2,FALSE)),"np",(VLOOKUP($A33,[2]WEY14!$DK$1:$DL$65536,2,FALSE)))</f>
        <v>12</v>
      </c>
      <c r="AU33" s="87">
        <f>IF(AT33&gt;[2]WEY14!$DM$1,0,(VLOOKUP(AT33,'[1]Point Tables'!$A$4:$I$263,[2]WEY14!$DM$2,FALSE)))</f>
        <v>104</v>
      </c>
      <c r="AV33" s="88" t="str">
        <f>IF(ISNA(VLOOKUP($A33,[2]WEY14!$DV$1:$DW$65536,2,FALSE)),"np",(VLOOKUP($A33,[2]WEY14!$DV$1:$DW$65536,2,FALSE)))</f>
        <v>np</v>
      </c>
      <c r="AW33" s="87">
        <f>IF(AV33&gt;[2]WEY14!$DX$1,0,(VLOOKUP(AV33,'[1]Point Tables'!$A$4:$I$263,[2]WEY14!$DX$2,FALSE)))</f>
        <v>0</v>
      </c>
      <c r="BQ33">
        <f t="shared" si="8"/>
        <v>0</v>
      </c>
      <c r="BR33">
        <f t="shared" si="9"/>
        <v>139</v>
      </c>
      <c r="BS33">
        <f t="shared" si="10"/>
        <v>0</v>
      </c>
      <c r="BT33">
        <f t="shared" si="11"/>
        <v>0</v>
      </c>
      <c r="BU33">
        <f t="shared" si="12"/>
        <v>0</v>
      </c>
      <c r="BV33">
        <f t="shared" si="13"/>
        <v>0</v>
      </c>
      <c r="BW33">
        <f t="shared" si="14"/>
        <v>0</v>
      </c>
      <c r="BX33">
        <f t="shared" si="15"/>
        <v>104</v>
      </c>
      <c r="BY33">
        <f t="shared" si="16"/>
        <v>0</v>
      </c>
      <c r="BZ33">
        <f t="shared" si="17"/>
        <v>139</v>
      </c>
      <c r="CA33">
        <f t="shared" si="18"/>
        <v>62</v>
      </c>
      <c r="CB33">
        <f t="shared" si="19"/>
        <v>103</v>
      </c>
      <c r="CC33">
        <f t="shared" si="20"/>
        <v>0</v>
      </c>
      <c r="CD33">
        <f t="shared" si="21"/>
        <v>0</v>
      </c>
      <c r="CE33">
        <f t="shared" si="22"/>
        <v>0</v>
      </c>
      <c r="CF33">
        <f t="shared" si="23"/>
        <v>0</v>
      </c>
      <c r="CG33">
        <f t="shared" si="24"/>
        <v>0</v>
      </c>
      <c r="CI33">
        <f t="shared" si="25"/>
        <v>139</v>
      </c>
      <c r="CJ33">
        <f t="shared" si="26"/>
        <v>103</v>
      </c>
      <c r="CK33">
        <f t="shared" si="27"/>
        <v>62</v>
      </c>
      <c r="CL33">
        <f t="shared" si="28"/>
        <v>0</v>
      </c>
      <c r="CN33" s="90">
        <f t="shared" si="29"/>
        <v>304</v>
      </c>
      <c r="CS33">
        <f t="shared" si="30"/>
        <v>62</v>
      </c>
      <c r="CT33">
        <f t="shared" si="31"/>
        <v>103</v>
      </c>
      <c r="CU33">
        <f t="shared" si="32"/>
        <v>0</v>
      </c>
      <c r="CW33">
        <f t="shared" si="33"/>
        <v>103</v>
      </c>
      <c r="CX33">
        <f t="shared" si="34"/>
        <v>62</v>
      </c>
      <c r="CZ33">
        <f t="shared" si="35"/>
        <v>165</v>
      </c>
    </row>
    <row r="34" spans="1:104" ht="13.2" customHeight="1">
      <c r="A34" s="7">
        <v>100102702</v>
      </c>
      <c r="B34">
        <f t="shared" si="0"/>
        <v>285</v>
      </c>
      <c r="C34">
        <f t="shared" si="1"/>
        <v>115</v>
      </c>
      <c r="D34" s="37" t="str">
        <f t="shared" si="36"/>
        <v>31</v>
      </c>
      <c r="E34" s="45" t="str">
        <f t="shared" ref="E34:E60" si="38">IF(AND(ISNUMBER(G34),G34&gt;=U13Cutoff),"#"," ")</f>
        <v xml:space="preserve"> </v>
      </c>
      <c r="F34" s="4" t="s">
        <v>76</v>
      </c>
      <c r="G34" s="92">
        <v>1996</v>
      </c>
      <c r="H34" s="4" t="s">
        <v>651</v>
      </c>
      <c r="I34" s="82">
        <f t="shared" si="2"/>
        <v>285</v>
      </c>
      <c r="J34" s="83">
        <f t="shared" si="3"/>
        <v>115</v>
      </c>
      <c r="K34" s="84">
        <f t="shared" si="4"/>
        <v>170</v>
      </c>
      <c r="L34" s="84">
        <f t="shared" si="4"/>
        <v>58</v>
      </c>
      <c r="M34" s="84">
        <f t="shared" si="4"/>
        <v>57</v>
      </c>
      <c r="N34" s="84">
        <f t="shared" si="4"/>
        <v>0</v>
      </c>
      <c r="O34" s="85" t="str">
        <f t="shared" si="5"/>
        <v>Hudson, Molly</v>
      </c>
      <c r="P34" s="86">
        <f>IF(ISNA(VLOOKUP(A34,[2]WEY14!$E$1:$G$65536,2,FALSE)),"np",(VLOOKUP(A34,[2]WEY14!$E$1:$G$65536,2,FALSE)))</f>
        <v>29</v>
      </c>
      <c r="Q34" s="87">
        <f>IF(P34&gt;[2]WEY14!$F$1,0,(VLOOKUP(P34,'[1]Point Tables'!$A$4:$I$263,[2]WEY14!$F$2,FALSE)))</f>
        <v>58</v>
      </c>
      <c r="R34" s="88">
        <f>IF(ISNA(VLOOKUP($A34,[2]WEY14!$P$1:$R$65536,2,FALSE)),"np",(VLOOKUP($A34,[2]WEY14!$P$1:$R$65536,2,FALSE)))</f>
        <v>30</v>
      </c>
      <c r="S34" s="87">
        <f>IF(R34&gt;[2]WEY14!$Q$1,0,(VLOOKUP(R34,'[1]Point Tables'!$A$4:$I$263,[2]WEY14!$Q$2,FALSE)))</f>
        <v>57</v>
      </c>
      <c r="T34" s="88" t="str">
        <f>IF(ISNA(VLOOKUP($A34,[2]WEY14!$AA$1:$AC$65536,2,FALSE)),"np",(VLOOKUP($A34,[2]WEY14!$AA$1:$AC$65536,2,FALSE)))</f>
        <v>np</v>
      </c>
      <c r="U34" s="87">
        <f>IF(T34&gt;[2]WEY14!$AB$1,0,(VLOOKUP(T34,'[1]Point Tables'!$A$4:$I$263,[2]WEY14!$AB$2,FALSE)))</f>
        <v>0</v>
      </c>
      <c r="V34" s="89" t="str">
        <f t="shared" si="6"/>
        <v>Hudson, Molly</v>
      </c>
      <c r="W34" s="88">
        <f>IF(ISNA(VLOOKUP(A34,'[2]WE SJC'!$CS$1:$CT$65536,2,FALSE)),"np",(VLOOKUP(A34,'[2]WE SJC'!$CS$1:$CT$65536,2,FALSE)))</f>
        <v>43</v>
      </c>
      <c r="X34" s="87">
        <f>IF(W34&gt;'[2]WE SJC'!$CT$1,0,(VLOOKUP(W34,'[1]Point Tables'!$A$4:$I$263,'[2]WE SJC'!$CT$2,FALSE)))</f>
        <v>0</v>
      </c>
      <c r="Y34" s="88">
        <f>IF(ISNA(VLOOKUP(A34,'[2]WE SJC'!$DD$1:$DE$65536,2,FALSE)),"np",(VLOOKUP(A34,'[2]WE SJC'!$DD$1:$DE$65536,2,FALSE)))</f>
        <v>54</v>
      </c>
      <c r="Z34" s="87">
        <f>IF(Y34&gt;'[2]WE SJC'!$DE$1,0,(VLOOKUP(Y34,'[1]Point Tables'!$A$4:$I$263,'[2]WE SJC'!$DE$2,FALSE)))</f>
        <v>0</v>
      </c>
      <c r="AA34" s="88" t="str">
        <f>IF(ISNA(VLOOKUP($A34,'[2]WE SJC'!$DO$1:$DP$65536,2,FALSE)),"np",(VLOOKUP($A34,'[2]WE SJC'!$DO$1:$DP$65536,2,FALSE)))</f>
        <v>np</v>
      </c>
      <c r="AB34" s="87">
        <f>IF(AA34&gt;'[2]WE SJC'!$DP$1,0,(VLOOKUP(AA34,'[1]Point Tables'!$A$4:$I$263,'[2]WE SJC'!$DP$2,FALSE)))</f>
        <v>0</v>
      </c>
      <c r="AC34" s="88" t="str">
        <f>IF(ISNA(VLOOKUP($A34,'[2]WE SJC'!$DZ$1:$EA$65536,2,FALSE)),"np",(VLOOKUP($A34,'[2]WE SJC'!$DZ$1:$EA$65536,2,FALSE)))</f>
        <v>np</v>
      </c>
      <c r="AD34" s="87">
        <f>IF(AC34&gt;'[2]WE SJC'!$EA$1,0,(VLOOKUP(AC34,'[1]Point Tables'!$A$4:$I$263,'[2]WE SJC'!$EA$2,FALSE)))</f>
        <v>0</v>
      </c>
      <c r="AE34" s="89" t="str">
        <f t="shared" si="7"/>
        <v>Hudson, Molly</v>
      </c>
      <c r="AF34" s="88">
        <f>IF(ISNA(VLOOKUP($A34,[2]WEY14!$AL$1:$AN$65536,2,FALSE)),"np",(VLOOKUP($A34,[2]WEY14!$AL$1:$AN$65536,2,FALSE)))</f>
        <v>7</v>
      </c>
      <c r="AG34" s="87">
        <f>IF(AF34&gt;[2]WEY14!$AN$1,0,(VLOOKUP(AF34,'[1]Point Tables'!$A$4:$I$263,[2]WEY14!$AN$2,FALSE)))</f>
        <v>138</v>
      </c>
      <c r="AH34" s="88" t="str">
        <f>IF(ISNA(VLOOKUP($A34,[2]WEY14!$AW$1:$AY$65536,2,FALSE)),"np",(VLOOKUP($A34,[2]WEY14!$AW$1:$AY$65536,2,FALSE)))</f>
        <v>np</v>
      </c>
      <c r="AI34" s="87">
        <f>IF(AH34&gt;[2]WEY14!$AY$1,0,(VLOOKUP(AH34,'[1]Point Tables'!$A$4:$I$263,[2]WEY14!$AY$2,FALSE)))</f>
        <v>0</v>
      </c>
      <c r="AJ34" s="88" t="str">
        <f>IF(ISNA(VLOOKUP($A34,[2]WEY14!$BH$1:$BJ$65536,2,FALSE)),"np",(VLOOKUP($A34,[2]WEY14!$BH$1:$BJ$65536,2,FALSE)))</f>
        <v>np</v>
      </c>
      <c r="AK34" s="87">
        <f>IF(AJ34&gt;[2]WEY14!$BJ$1,0,(VLOOKUP(AJ34,'[1]Point Tables'!$A$4:$I$263,[2]WEY14!$BJ$2,FALSE)))</f>
        <v>0</v>
      </c>
      <c r="AL34" s="88" t="str">
        <f>IF(ISNA(VLOOKUP($A34,[2]WEY14!$BS$1:$BT$65536,2,FALSE)),"np",(VLOOKUP($A34,[2]WEY14!$BS$1:$BT$65536,2,FALSE)))</f>
        <v>np</v>
      </c>
      <c r="AM34" s="87">
        <f>IF(AL34&gt;[2]WEY14!$BU$1,0,(VLOOKUP(AL34,'[1]Point Tables'!$A$4:$I$263,[2]WEY14!$BU$2,FALSE)))</f>
        <v>0</v>
      </c>
      <c r="AN34" s="88" t="str">
        <f>IF(ISNA(VLOOKUP($A34,[2]WEY14!$CD$1:$CE$65536,2,FALSE)),"np",(VLOOKUP($A34,[2]WEY14!$CD$1:$CE$65536,2,FALSE)))</f>
        <v>np</v>
      </c>
      <c r="AO34" s="87">
        <f>IF(AN34&gt;[2]WEY14!$CF$1,0,(VLOOKUP(AN34,'[1]Point Tables'!$A$4:$I$263,[2]WEY14!$CF$2,FALSE)))</f>
        <v>0</v>
      </c>
      <c r="AP34" s="88" t="str">
        <f>IF(ISNA(VLOOKUP($A34,[2]WEY14!$CO$1:$CP$65536,2,FALSE)),"np",(VLOOKUP($A34,[2]WEY14!$CO$1:$CP$65536,2,FALSE)))</f>
        <v>np</v>
      </c>
      <c r="AQ34" s="87">
        <f>IF(AP34&gt;[2]WEY14!$CQ$1,0,(VLOOKUP(AP34,'[1]Point Tables'!$A$4:$I$263,[2]WEY14!$CQ$2,FALSE)))</f>
        <v>0</v>
      </c>
      <c r="AR34" s="88" t="str">
        <f>IF(ISNA(VLOOKUP($A34,[2]WEY14!$CZ$1:$DA$65536,2,FALSE)),"np",(VLOOKUP($A34,[2]WEY14!$CZ$1:$DA$65536,2,FALSE)))</f>
        <v>np</v>
      </c>
      <c r="AS34" s="87">
        <f>IF(AR34&gt;[2]WEY14!$DB$1,0,(VLOOKUP(AR34,'[1]Point Tables'!$A$4:$I$263,[2]WEY14!$DB$2,FALSE)))</f>
        <v>0</v>
      </c>
      <c r="AT34" s="88" t="str">
        <f>IF(ISNA(VLOOKUP($A34,[2]WEY14!$DK$1:$DL$65536,2,FALSE)),"np",(VLOOKUP($A34,[2]WEY14!$DK$1:$DL$65536,2,FALSE)))</f>
        <v>np</v>
      </c>
      <c r="AU34" s="87">
        <f>IF(AT34&gt;[2]WEY14!$DM$1,0,(VLOOKUP(AT34,'[1]Point Tables'!$A$4:$I$263,[2]WEY14!$DM$2,FALSE)))</f>
        <v>0</v>
      </c>
      <c r="AV34" s="88">
        <f>IF(ISNA(VLOOKUP($A34,[2]WEY14!$DV$1:$DW$65536,2,FALSE)),"np",(VLOOKUP($A34,[2]WEY14!$DV$1:$DW$65536,2,FALSE)))</f>
        <v>3</v>
      </c>
      <c r="AW34" s="87">
        <f>IF(AV34&gt;[2]WEY14!$DX$1,0,(VLOOKUP(AV34,'[1]Point Tables'!$A$4:$I$263,[2]WEY14!$DX$2,FALSE)))</f>
        <v>170</v>
      </c>
      <c r="BQ34">
        <f t="shared" si="8"/>
        <v>138</v>
      </c>
      <c r="BR34">
        <f t="shared" si="9"/>
        <v>0</v>
      </c>
      <c r="BS34">
        <f t="shared" si="10"/>
        <v>0</v>
      </c>
      <c r="BT34">
        <f t="shared" si="11"/>
        <v>0</v>
      </c>
      <c r="BU34">
        <f t="shared" si="12"/>
        <v>0</v>
      </c>
      <c r="BV34">
        <f t="shared" si="13"/>
        <v>0</v>
      </c>
      <c r="BW34">
        <f t="shared" si="14"/>
        <v>0</v>
      </c>
      <c r="BX34">
        <f t="shared" si="15"/>
        <v>0</v>
      </c>
      <c r="BY34">
        <f t="shared" si="16"/>
        <v>170</v>
      </c>
      <c r="BZ34">
        <f t="shared" si="17"/>
        <v>170</v>
      </c>
      <c r="CA34">
        <f t="shared" si="18"/>
        <v>0</v>
      </c>
      <c r="CB34">
        <f t="shared" si="19"/>
        <v>58</v>
      </c>
      <c r="CC34">
        <f t="shared" si="20"/>
        <v>57</v>
      </c>
      <c r="CD34">
        <f t="shared" si="21"/>
        <v>0</v>
      </c>
      <c r="CE34">
        <f t="shared" si="22"/>
        <v>0</v>
      </c>
      <c r="CF34">
        <f t="shared" si="23"/>
        <v>0</v>
      </c>
      <c r="CG34">
        <f t="shared" si="24"/>
        <v>0</v>
      </c>
      <c r="CI34">
        <f t="shared" si="25"/>
        <v>170</v>
      </c>
      <c r="CJ34">
        <f t="shared" si="26"/>
        <v>58</v>
      </c>
      <c r="CK34">
        <f t="shared" si="27"/>
        <v>57</v>
      </c>
      <c r="CL34">
        <f t="shared" si="28"/>
        <v>0</v>
      </c>
      <c r="CN34" s="90">
        <f t="shared" si="29"/>
        <v>285</v>
      </c>
      <c r="CS34">
        <f t="shared" si="30"/>
        <v>0</v>
      </c>
      <c r="CT34">
        <f t="shared" si="31"/>
        <v>58</v>
      </c>
      <c r="CU34">
        <f t="shared" si="32"/>
        <v>57</v>
      </c>
      <c r="CW34">
        <f t="shared" si="33"/>
        <v>58</v>
      </c>
      <c r="CX34">
        <f t="shared" si="34"/>
        <v>57</v>
      </c>
      <c r="CZ34">
        <f t="shared" si="35"/>
        <v>115</v>
      </c>
    </row>
    <row r="35" spans="1:104" ht="13.2" customHeight="1">
      <c r="A35">
        <v>100078639</v>
      </c>
      <c r="B35">
        <f t="shared" si="0"/>
        <v>279</v>
      </c>
      <c r="C35">
        <f t="shared" si="1"/>
        <v>167</v>
      </c>
      <c r="D35" s="37" t="str">
        <f t="shared" si="36"/>
        <v>32</v>
      </c>
      <c r="E35" s="45" t="str">
        <f t="shared" si="38"/>
        <v xml:space="preserve"> </v>
      </c>
      <c r="F35" t="s">
        <v>199</v>
      </c>
      <c r="G35" s="3">
        <v>1996</v>
      </c>
      <c r="H35" s="81" t="s">
        <v>27</v>
      </c>
      <c r="I35" s="82">
        <f t="shared" si="2"/>
        <v>279</v>
      </c>
      <c r="J35" s="83">
        <f t="shared" si="3"/>
        <v>167</v>
      </c>
      <c r="K35" s="84">
        <f t="shared" si="4"/>
        <v>112</v>
      </c>
      <c r="L35" s="84">
        <f t="shared" si="4"/>
        <v>102</v>
      </c>
      <c r="M35" s="84">
        <f t="shared" si="4"/>
        <v>65</v>
      </c>
      <c r="N35" s="84">
        <f t="shared" si="4"/>
        <v>0</v>
      </c>
      <c r="O35" s="85" t="str">
        <f t="shared" si="5"/>
        <v>Ruibal, Stefania P</v>
      </c>
      <c r="P35" s="86">
        <f>IF(ISNA(VLOOKUP(A35,[2]WEY14!$E$1:$G$65536,2,FALSE)),"np",(VLOOKUP(A35,[2]WEY14!$E$1:$G$65536,2,FALSE)))</f>
        <v>43.5</v>
      </c>
      <c r="Q35" s="87">
        <f>IF(P35&gt;[2]WEY14!$F$1,0,(VLOOKUP(P35,'[1]Point Tables'!$A$4:$I$263,[2]WEY14!$F$2,FALSE)))</f>
        <v>0</v>
      </c>
      <c r="R35" s="88">
        <f>IF(ISNA(VLOOKUP($A35,[2]WEY14!$P$1:$R$65536,2,FALSE)),"np",(VLOOKUP($A35,[2]WEY14!$P$1:$R$65536,2,FALSE)))</f>
        <v>14</v>
      </c>
      <c r="S35" s="87">
        <f>IF(R35&gt;[2]WEY14!$Q$1,0,(VLOOKUP(R35,'[1]Point Tables'!$A$4:$I$263,[2]WEY14!$Q$2,FALSE)))</f>
        <v>102</v>
      </c>
      <c r="T35" s="88">
        <f>IF(ISNA(VLOOKUP($A35,[2]WEY14!$AA$1:$AC$65536,2,FALSE)),"np",(VLOOKUP($A35,[2]WEY14!$AA$1:$AC$65536,2,FALSE)))</f>
        <v>22</v>
      </c>
      <c r="U35" s="87">
        <f>IF(T35&gt;[2]WEY14!$AB$1,0,(VLOOKUP(T35,'[1]Point Tables'!$A$4:$I$263,[2]WEY14!$AB$2,FALSE)))</f>
        <v>65</v>
      </c>
      <c r="V35" s="89" t="str">
        <f t="shared" si="6"/>
        <v>Ruibal, Stefania P</v>
      </c>
      <c r="W35" s="88">
        <f>IF(ISNA(VLOOKUP(A35,'[2]WE SJC'!$CS$1:$CT$65536,2,FALSE)),"np",(VLOOKUP(A35,'[2]WE SJC'!$CS$1:$CT$65536,2,FALSE)))</f>
        <v>31</v>
      </c>
      <c r="X35" s="87">
        <f>IF(W35&gt;'[2]WE SJC'!$CT$1,0,(VLOOKUP(W35,'[1]Point Tables'!$A$4:$I$263,'[2]WE SJC'!$CT$2,FALSE)))</f>
        <v>112</v>
      </c>
      <c r="Y35" s="88">
        <f>IF(ISNA(VLOOKUP(A35,'[2]WE SJC'!$DD$1:$DE$65536,2,FALSE)),"np",(VLOOKUP(A35,'[2]WE SJC'!$DD$1:$DE$65536,2,FALSE)))</f>
        <v>72</v>
      </c>
      <c r="Z35" s="87">
        <f>IF(Y35&gt;'[2]WE SJC'!$DE$1,0,(VLOOKUP(Y35,'[1]Point Tables'!$A$4:$I$263,'[2]WE SJC'!$DE$2,FALSE)))</f>
        <v>0</v>
      </c>
      <c r="AA35" s="88" t="str">
        <f>IF(ISNA(VLOOKUP($A35,'[2]WE SJC'!$DO$1:$DP$65536,2,FALSE)),"np",(VLOOKUP($A35,'[2]WE SJC'!$DO$1:$DP$65536,2,FALSE)))</f>
        <v>np</v>
      </c>
      <c r="AB35" s="87">
        <f>IF(AA35&gt;'[2]WE SJC'!$DP$1,0,(VLOOKUP(AA35,'[1]Point Tables'!$A$4:$I$263,'[2]WE SJC'!$DP$2,FALSE)))</f>
        <v>0</v>
      </c>
      <c r="AC35" s="88" t="str">
        <f>IF(ISNA(VLOOKUP($A35,'[2]WE SJC'!$DZ$1:$EA$65536,2,FALSE)),"np",(VLOOKUP($A35,'[2]WE SJC'!$DZ$1:$EA$65536,2,FALSE)))</f>
        <v>np</v>
      </c>
      <c r="AD35" s="87">
        <f>IF(AC35&gt;'[2]WE SJC'!$EA$1,0,(VLOOKUP(AC35,'[1]Point Tables'!$A$4:$I$263,'[2]WE SJC'!$EA$2,FALSE)))</f>
        <v>0</v>
      </c>
      <c r="AE35" s="89" t="str">
        <f t="shared" si="7"/>
        <v>Ruibal, Stefania P</v>
      </c>
      <c r="AF35" s="88" t="str">
        <f>IF(ISNA(VLOOKUP($A35,[2]WEY14!$AL$1:$AN$65536,2,FALSE)),"np",(VLOOKUP($A35,[2]WEY14!$AL$1:$AN$65536,2,FALSE)))</f>
        <v>np</v>
      </c>
      <c r="AG35" s="87">
        <f>IF(AF35&gt;[2]WEY14!$AN$1,0,(VLOOKUP(AF35,'[1]Point Tables'!$A$4:$I$263,[2]WEY14!$AN$2,FALSE)))</f>
        <v>0</v>
      </c>
      <c r="AH35" s="88" t="str">
        <f>IF(ISNA(VLOOKUP($A35,[2]WEY14!$AW$1:$AY$65536,2,FALSE)),"np",(VLOOKUP($A35,[2]WEY14!$AW$1:$AY$65536,2,FALSE)))</f>
        <v>np</v>
      </c>
      <c r="AI35" s="87">
        <f>IF(AH35&gt;[2]WEY14!$AY$1,0,(VLOOKUP(AH35,'[1]Point Tables'!$A$4:$I$263,[2]WEY14!$AY$2,FALSE)))</f>
        <v>0</v>
      </c>
      <c r="AJ35" s="88" t="str">
        <f>IF(ISNA(VLOOKUP($A35,[2]WEY14!$BH$1:$BJ$65536,2,FALSE)),"np",(VLOOKUP($A35,[2]WEY14!$BH$1:$BJ$65536,2,FALSE)))</f>
        <v>np</v>
      </c>
      <c r="AK35" s="87">
        <f>IF(AJ35&gt;[2]WEY14!$BJ$1,0,(VLOOKUP(AJ35,'[1]Point Tables'!$A$4:$I$263,[2]WEY14!$BJ$2,FALSE)))</f>
        <v>0</v>
      </c>
      <c r="AL35" s="88" t="str">
        <f>IF(ISNA(VLOOKUP($A35,[2]WEY14!$BS$1:$BT$65536,2,FALSE)),"np",(VLOOKUP($A35,[2]WEY14!$BS$1:$BT$65536,2,FALSE)))</f>
        <v>np</v>
      </c>
      <c r="AM35" s="87">
        <f>IF(AL35&gt;[2]WEY14!$BU$1,0,(VLOOKUP(AL35,'[1]Point Tables'!$A$4:$I$263,[2]WEY14!$BU$2,FALSE)))</f>
        <v>0</v>
      </c>
      <c r="AN35" s="88" t="str">
        <f>IF(ISNA(VLOOKUP($A35,[2]WEY14!$CD$1:$CE$65536,2,FALSE)),"np",(VLOOKUP($A35,[2]WEY14!$CD$1:$CE$65536,2,FALSE)))</f>
        <v>np</v>
      </c>
      <c r="AO35" s="87">
        <f>IF(AN35&gt;[2]WEY14!$CF$1,0,(VLOOKUP(AN35,'[1]Point Tables'!$A$4:$I$263,[2]WEY14!$CF$2,FALSE)))</f>
        <v>0</v>
      </c>
      <c r="AP35" s="88" t="str">
        <f>IF(ISNA(VLOOKUP($A35,[2]WEY14!$CO$1:$CP$65536,2,FALSE)),"np",(VLOOKUP($A35,[2]WEY14!$CO$1:$CP$65536,2,FALSE)))</f>
        <v>np</v>
      </c>
      <c r="AQ35" s="87">
        <f>IF(AP35&gt;[2]WEY14!$CQ$1,0,(VLOOKUP(AP35,'[1]Point Tables'!$A$4:$I$263,[2]WEY14!$CQ$2,FALSE)))</f>
        <v>0</v>
      </c>
      <c r="AR35" s="88" t="str">
        <f>IF(ISNA(VLOOKUP($A35,[2]WEY14!$CZ$1:$DA$65536,2,FALSE)),"np",(VLOOKUP($A35,[2]WEY14!$CZ$1:$DA$65536,2,FALSE)))</f>
        <v>np</v>
      </c>
      <c r="AS35" s="87">
        <f>IF(AR35&gt;[2]WEY14!$DB$1,0,(VLOOKUP(AR35,'[1]Point Tables'!$A$4:$I$263,[2]WEY14!$DB$2,FALSE)))</f>
        <v>0</v>
      </c>
      <c r="AT35" s="88" t="str">
        <f>IF(ISNA(VLOOKUP($A35,[2]WEY14!$DK$1:$DL$65536,2,FALSE)),"np",(VLOOKUP($A35,[2]WEY14!$DK$1:$DL$65536,2,FALSE)))</f>
        <v>np</v>
      </c>
      <c r="AU35" s="87">
        <f>IF(AT35&gt;[2]WEY14!$DM$1,0,(VLOOKUP(AT35,'[1]Point Tables'!$A$4:$I$263,[2]WEY14!$DM$2,FALSE)))</f>
        <v>0</v>
      </c>
      <c r="AV35" s="88" t="str">
        <f>IF(ISNA(VLOOKUP($A35,[2]WEY14!$DV$1:$DW$65536,2,FALSE)),"np",(VLOOKUP($A35,[2]WEY14!$DV$1:$DW$65536,2,FALSE)))</f>
        <v>np</v>
      </c>
      <c r="AW35" s="87">
        <f>IF(AV35&gt;[2]WEY14!$DX$1,0,(VLOOKUP(AV35,'[1]Point Tables'!$A$4:$I$263,[2]WEY14!$DX$2,FALSE)))</f>
        <v>0</v>
      </c>
      <c r="BQ35">
        <f t="shared" si="8"/>
        <v>0</v>
      </c>
      <c r="BR35">
        <f t="shared" si="9"/>
        <v>0</v>
      </c>
      <c r="BS35">
        <f t="shared" si="10"/>
        <v>0</v>
      </c>
      <c r="BT35">
        <f t="shared" si="11"/>
        <v>0</v>
      </c>
      <c r="BU35">
        <f t="shared" si="12"/>
        <v>0</v>
      </c>
      <c r="BV35">
        <f t="shared" si="13"/>
        <v>0</v>
      </c>
      <c r="BW35">
        <f t="shared" si="14"/>
        <v>0</v>
      </c>
      <c r="BX35">
        <f t="shared" si="15"/>
        <v>0</v>
      </c>
      <c r="BY35">
        <f t="shared" si="16"/>
        <v>0</v>
      </c>
      <c r="BZ35">
        <f t="shared" si="17"/>
        <v>0</v>
      </c>
      <c r="CA35">
        <f t="shared" si="18"/>
        <v>65</v>
      </c>
      <c r="CB35">
        <f t="shared" si="19"/>
        <v>0</v>
      </c>
      <c r="CC35">
        <f t="shared" si="20"/>
        <v>102</v>
      </c>
      <c r="CD35">
        <f t="shared" si="21"/>
        <v>112</v>
      </c>
      <c r="CE35">
        <f t="shared" si="22"/>
        <v>0</v>
      </c>
      <c r="CF35">
        <f t="shared" si="23"/>
        <v>0</v>
      </c>
      <c r="CG35">
        <f t="shared" si="24"/>
        <v>0</v>
      </c>
      <c r="CI35">
        <f t="shared" si="25"/>
        <v>112</v>
      </c>
      <c r="CJ35">
        <f t="shared" si="26"/>
        <v>102</v>
      </c>
      <c r="CK35">
        <f t="shared" si="27"/>
        <v>65</v>
      </c>
      <c r="CL35">
        <f t="shared" si="28"/>
        <v>0</v>
      </c>
      <c r="CN35" s="90">
        <f t="shared" si="29"/>
        <v>279</v>
      </c>
      <c r="CS35">
        <f t="shared" si="30"/>
        <v>65</v>
      </c>
      <c r="CT35">
        <f t="shared" si="31"/>
        <v>0</v>
      </c>
      <c r="CU35">
        <f t="shared" si="32"/>
        <v>102</v>
      </c>
      <c r="CW35">
        <f t="shared" si="33"/>
        <v>102</v>
      </c>
      <c r="CX35">
        <f t="shared" si="34"/>
        <v>65</v>
      </c>
      <c r="CZ35">
        <f t="shared" si="35"/>
        <v>167</v>
      </c>
    </row>
    <row r="36" spans="1:104" ht="13.2" customHeight="1">
      <c r="A36" s="79">
        <v>100078298</v>
      </c>
      <c r="B36">
        <f t="shared" si="0"/>
        <v>277</v>
      </c>
      <c r="C36">
        <f t="shared" si="1"/>
        <v>107</v>
      </c>
      <c r="D36" s="37" t="str">
        <f t="shared" si="36"/>
        <v>33</v>
      </c>
      <c r="E36" s="45" t="str">
        <f t="shared" si="38"/>
        <v xml:space="preserve"> </v>
      </c>
      <c r="F36" t="s">
        <v>67</v>
      </c>
      <c r="G36" s="80">
        <v>1997</v>
      </c>
      <c r="H36" s="81" t="s">
        <v>68</v>
      </c>
      <c r="I36" s="82">
        <f t="shared" si="2"/>
        <v>277</v>
      </c>
      <c r="J36" s="83">
        <f t="shared" si="3"/>
        <v>107</v>
      </c>
      <c r="K36" s="84">
        <f t="shared" ref="K36:N67" si="39">CI36</f>
        <v>170</v>
      </c>
      <c r="L36" s="84">
        <f t="shared" si="39"/>
        <v>107</v>
      </c>
      <c r="M36" s="84">
        <f t="shared" si="39"/>
        <v>0</v>
      </c>
      <c r="N36" s="84">
        <f t="shared" si="39"/>
        <v>0</v>
      </c>
      <c r="O36" s="85" t="str">
        <f t="shared" si="5"/>
        <v>Dilibero, Andrea</v>
      </c>
      <c r="P36" s="86" t="str">
        <f>IF(ISNA(VLOOKUP(A36,[2]WEY14!$E$1:$G$65536,2,FALSE)),"np",(VLOOKUP(A36,[2]WEY14!$E$1:$G$65536,2,FALSE)))</f>
        <v>np</v>
      </c>
      <c r="Q36" s="87">
        <f>IF(P36&gt;[2]WEY14!$F$1,0,(VLOOKUP(P36,'[1]Point Tables'!$A$4:$I$263,[2]WEY14!$F$2,FALSE)))</f>
        <v>0</v>
      </c>
      <c r="R36" s="88">
        <f>IF(ISNA(VLOOKUP($A36,[2]WEY14!$P$1:$R$65536,2,FALSE)),"np",(VLOOKUP($A36,[2]WEY14!$P$1:$R$65536,2,FALSE)))</f>
        <v>9</v>
      </c>
      <c r="S36" s="87">
        <f>IF(R36&gt;[2]WEY14!$Q$1,0,(VLOOKUP(R36,'[1]Point Tables'!$A$4:$I$263,[2]WEY14!$Q$2,FALSE)))</f>
        <v>107</v>
      </c>
      <c r="T36" s="88">
        <f>IF(ISNA(VLOOKUP($A36,[2]WEY14!$AA$1:$AC$65536,2,FALSE)),"np",(VLOOKUP($A36,[2]WEY14!$AA$1:$AC$65536,2,FALSE)))</f>
        <v>46</v>
      </c>
      <c r="U36" s="87">
        <f>IF(T36&gt;[2]WEY14!$AB$1,0,(VLOOKUP(T36,'[1]Point Tables'!$A$4:$I$263,[2]WEY14!$AB$2,FALSE)))</f>
        <v>0</v>
      </c>
      <c r="V36" s="89" t="str">
        <f t="shared" si="6"/>
        <v>Dilibero, Andrea</v>
      </c>
      <c r="W36" s="88">
        <f>IF(ISNA(VLOOKUP(A36,'[2]WE SJC'!$CS$1:$CT$65536,2,FALSE)),"np",(VLOOKUP(A36,'[2]WE SJC'!$CS$1:$CT$65536,2,FALSE)))</f>
        <v>71</v>
      </c>
      <c r="X36" s="87">
        <f>IF(W36&gt;'[2]WE SJC'!$CT$1,0,(VLOOKUP(W36,'[1]Point Tables'!$A$4:$I$263,'[2]WE SJC'!$CT$2,FALSE)))</f>
        <v>0</v>
      </c>
      <c r="Y36" s="88" t="str">
        <f>IF(ISNA(VLOOKUP(A36,'[2]WE SJC'!$DD$1:$DE$65536,2,FALSE)),"np",(VLOOKUP(A36,'[2]WE SJC'!$DD$1:$DE$65536,2,FALSE)))</f>
        <v>np</v>
      </c>
      <c r="Z36" s="87">
        <f>IF(Y36&gt;'[2]WE SJC'!$DE$1,0,(VLOOKUP(Y36,'[1]Point Tables'!$A$4:$I$263,'[2]WE SJC'!$DE$2,FALSE)))</f>
        <v>0</v>
      </c>
      <c r="AA36" s="88" t="str">
        <f>IF(ISNA(VLOOKUP($A36,'[2]WE SJC'!$DO$1:$DP$65536,2,FALSE)),"np",(VLOOKUP($A36,'[2]WE SJC'!$DO$1:$DP$65536,2,FALSE)))</f>
        <v>np</v>
      </c>
      <c r="AB36" s="87">
        <f>IF(AA36&gt;'[2]WE SJC'!$DP$1,0,(VLOOKUP(AA36,'[1]Point Tables'!$A$4:$I$263,'[2]WE SJC'!$DP$2,FALSE)))</f>
        <v>0</v>
      </c>
      <c r="AC36" s="88" t="str">
        <f>IF(ISNA(VLOOKUP($A36,'[2]WE SJC'!$DZ$1:$EA$65536,2,FALSE)),"np",(VLOOKUP($A36,'[2]WE SJC'!$DZ$1:$EA$65536,2,FALSE)))</f>
        <v>np</v>
      </c>
      <c r="AD36" s="87">
        <f>IF(AC36&gt;'[2]WE SJC'!$EA$1,0,(VLOOKUP(AC36,'[1]Point Tables'!$A$4:$I$263,'[2]WE SJC'!$EA$2,FALSE)))</f>
        <v>0</v>
      </c>
      <c r="AE36" s="89" t="str">
        <f t="shared" si="7"/>
        <v>Dilibero, Andrea</v>
      </c>
      <c r="AF36" s="88" t="str">
        <f>IF(ISNA(VLOOKUP($A36,[2]WEY14!$AL$1:$AN$65536,2,FALSE)),"np",(VLOOKUP($A36,[2]WEY14!$AL$1:$AN$65536,2,FALSE)))</f>
        <v>np</v>
      </c>
      <c r="AG36" s="87">
        <f>IF(AF36&gt;[2]WEY14!$AN$1,0,(VLOOKUP(AF36,'[1]Point Tables'!$A$4:$I$263,[2]WEY14!$AN$2,FALSE)))</f>
        <v>0</v>
      </c>
      <c r="AH36" s="88">
        <f>IF(ISNA(VLOOKUP($A36,[2]WEY14!$AW$1:$AY$65536,2,FALSE)),"np",(VLOOKUP($A36,[2]WEY14!$AW$1:$AY$65536,2,FALSE)))</f>
        <v>3</v>
      </c>
      <c r="AI36" s="87">
        <f>IF(AH36&gt;[2]WEY14!$AY$1,0,(VLOOKUP(AH36,'[1]Point Tables'!$A$4:$I$263,[2]WEY14!$AY$2,FALSE)))</f>
        <v>170</v>
      </c>
      <c r="AJ36" s="88" t="str">
        <f>IF(ISNA(VLOOKUP($A36,[2]WEY14!$BH$1:$BJ$65536,2,FALSE)),"np",(VLOOKUP($A36,[2]WEY14!$BH$1:$BJ$65536,2,FALSE)))</f>
        <v>np</v>
      </c>
      <c r="AK36" s="87">
        <f>IF(AJ36&gt;[2]WEY14!$BJ$1,0,(VLOOKUP(AJ36,'[1]Point Tables'!$A$4:$I$263,[2]WEY14!$BJ$2,FALSE)))</f>
        <v>0</v>
      </c>
      <c r="AL36" s="88" t="str">
        <f>IF(ISNA(VLOOKUP($A36,[2]WEY14!$BS$1:$BT$65536,2,FALSE)),"np",(VLOOKUP($A36,[2]WEY14!$BS$1:$BT$65536,2,FALSE)))</f>
        <v>np</v>
      </c>
      <c r="AM36" s="87">
        <f>IF(AL36&gt;[2]WEY14!$BU$1,0,(VLOOKUP(AL36,'[1]Point Tables'!$A$4:$I$263,[2]WEY14!$BU$2,FALSE)))</f>
        <v>0</v>
      </c>
      <c r="AN36" s="88" t="str">
        <f>IF(ISNA(VLOOKUP($A36,[2]WEY14!$CD$1:$CE$65536,2,FALSE)),"np",(VLOOKUP($A36,[2]WEY14!$CD$1:$CE$65536,2,FALSE)))</f>
        <v>np</v>
      </c>
      <c r="AO36" s="87">
        <f>IF(AN36&gt;[2]WEY14!$CF$1,0,(VLOOKUP(AN36,'[1]Point Tables'!$A$4:$I$263,[2]WEY14!$CF$2,FALSE)))</f>
        <v>0</v>
      </c>
      <c r="AP36" s="88" t="str">
        <f>IF(ISNA(VLOOKUP($A36,[2]WEY14!$CO$1:$CP$65536,2,FALSE)),"np",(VLOOKUP($A36,[2]WEY14!$CO$1:$CP$65536,2,FALSE)))</f>
        <v>np</v>
      </c>
      <c r="AQ36" s="87">
        <f>IF(AP36&gt;[2]WEY14!$CQ$1,0,(VLOOKUP(AP36,'[1]Point Tables'!$A$4:$I$263,[2]WEY14!$CQ$2,FALSE)))</f>
        <v>0</v>
      </c>
      <c r="AR36" s="88" t="str">
        <f>IF(ISNA(VLOOKUP($A36,[2]WEY14!$CZ$1:$DA$65536,2,FALSE)),"np",(VLOOKUP($A36,[2]WEY14!$CZ$1:$DA$65536,2,FALSE)))</f>
        <v>np</v>
      </c>
      <c r="AS36" s="87">
        <f>IF(AR36&gt;[2]WEY14!$DB$1,0,(VLOOKUP(AR36,'[1]Point Tables'!$A$4:$I$263,[2]WEY14!$DB$2,FALSE)))</f>
        <v>0</v>
      </c>
      <c r="AT36" s="88" t="str">
        <f>IF(ISNA(VLOOKUP($A36,[2]WEY14!$DK$1:$DL$65536,2,FALSE)),"np",(VLOOKUP($A36,[2]WEY14!$DK$1:$DL$65536,2,FALSE)))</f>
        <v>np</v>
      </c>
      <c r="AU36" s="87">
        <f>IF(AT36&gt;[2]WEY14!$DM$1,0,(VLOOKUP(AT36,'[1]Point Tables'!$A$4:$I$263,[2]WEY14!$DM$2,FALSE)))</f>
        <v>0</v>
      </c>
      <c r="AV36" s="88" t="str">
        <f>IF(ISNA(VLOOKUP($A36,[2]WEY14!$DV$1:$DW$65536,2,FALSE)),"np",(VLOOKUP($A36,[2]WEY14!$DV$1:$DW$65536,2,FALSE)))</f>
        <v>np</v>
      </c>
      <c r="AW36" s="87">
        <f>IF(AV36&gt;[2]WEY14!$DX$1,0,(VLOOKUP(AV36,'[1]Point Tables'!$A$4:$I$263,[2]WEY14!$DX$2,FALSE)))</f>
        <v>0</v>
      </c>
      <c r="BQ36">
        <f t="shared" si="8"/>
        <v>0</v>
      </c>
      <c r="BR36">
        <f t="shared" si="9"/>
        <v>170</v>
      </c>
      <c r="BS36">
        <f t="shared" si="10"/>
        <v>0</v>
      </c>
      <c r="BT36">
        <f t="shared" si="11"/>
        <v>0</v>
      </c>
      <c r="BU36">
        <f t="shared" si="12"/>
        <v>0</v>
      </c>
      <c r="BV36">
        <f t="shared" si="13"/>
        <v>0</v>
      </c>
      <c r="BW36">
        <f t="shared" si="14"/>
        <v>0</v>
      </c>
      <c r="BX36">
        <f t="shared" si="15"/>
        <v>0</v>
      </c>
      <c r="BY36">
        <f t="shared" si="16"/>
        <v>0</v>
      </c>
      <c r="BZ36">
        <f t="shared" si="17"/>
        <v>170</v>
      </c>
      <c r="CA36">
        <f t="shared" si="18"/>
        <v>0</v>
      </c>
      <c r="CB36">
        <f t="shared" si="19"/>
        <v>0</v>
      </c>
      <c r="CC36">
        <f t="shared" si="20"/>
        <v>107</v>
      </c>
      <c r="CD36">
        <f t="shared" si="21"/>
        <v>0</v>
      </c>
      <c r="CE36">
        <f t="shared" si="22"/>
        <v>0</v>
      </c>
      <c r="CF36">
        <f t="shared" si="23"/>
        <v>0</v>
      </c>
      <c r="CG36">
        <f t="shared" si="24"/>
        <v>0</v>
      </c>
      <c r="CI36">
        <f t="shared" si="25"/>
        <v>170</v>
      </c>
      <c r="CJ36">
        <f t="shared" si="26"/>
        <v>107</v>
      </c>
      <c r="CK36">
        <f t="shared" si="27"/>
        <v>0</v>
      </c>
      <c r="CL36">
        <f t="shared" si="28"/>
        <v>0</v>
      </c>
      <c r="CN36" s="90">
        <f t="shared" si="29"/>
        <v>277</v>
      </c>
      <c r="CS36">
        <f t="shared" si="30"/>
        <v>0</v>
      </c>
      <c r="CT36">
        <f t="shared" si="31"/>
        <v>0</v>
      </c>
      <c r="CU36">
        <f t="shared" si="32"/>
        <v>107</v>
      </c>
      <c r="CW36">
        <f t="shared" si="33"/>
        <v>107</v>
      </c>
      <c r="CX36">
        <f t="shared" si="34"/>
        <v>0</v>
      </c>
      <c r="CZ36">
        <f t="shared" si="35"/>
        <v>107</v>
      </c>
    </row>
    <row r="37" spans="1:104" ht="13.2" customHeight="1">
      <c r="A37" s="12">
        <v>100100546</v>
      </c>
      <c r="B37">
        <f t="shared" si="0"/>
        <v>271</v>
      </c>
      <c r="C37">
        <f t="shared" si="1"/>
        <v>101</v>
      </c>
      <c r="D37" s="37" t="str">
        <f t="shared" si="36"/>
        <v>34</v>
      </c>
      <c r="E37" s="45" t="str">
        <f t="shared" si="38"/>
        <v>#</v>
      </c>
      <c r="F37" s="4" t="s">
        <v>72</v>
      </c>
      <c r="G37" s="92">
        <v>1998</v>
      </c>
      <c r="H37" s="4" t="s">
        <v>166</v>
      </c>
      <c r="I37" s="82">
        <f t="shared" si="2"/>
        <v>271</v>
      </c>
      <c r="J37" s="83">
        <f t="shared" si="3"/>
        <v>101</v>
      </c>
      <c r="K37" s="84">
        <f t="shared" si="39"/>
        <v>170</v>
      </c>
      <c r="L37" s="84">
        <f t="shared" si="39"/>
        <v>101</v>
      </c>
      <c r="M37" s="84">
        <f t="shared" si="39"/>
        <v>0</v>
      </c>
      <c r="N37" s="84">
        <f t="shared" si="39"/>
        <v>0</v>
      </c>
      <c r="O37" s="85" t="str">
        <f t="shared" si="5"/>
        <v>Santamaria, Katherine</v>
      </c>
      <c r="P37" s="86" t="str">
        <f>IF(ISNA(VLOOKUP(A37,[2]WEY14!$E$1:$G$65536,2,FALSE)),"np",(VLOOKUP(A37,[2]WEY14!$E$1:$G$65536,2,FALSE)))</f>
        <v>np</v>
      </c>
      <c r="Q37" s="87">
        <f>IF(P37&gt;[2]WEY14!$F$1,0,(VLOOKUP(P37,'[1]Point Tables'!$A$4:$I$263,[2]WEY14!$F$2,FALSE)))</f>
        <v>0</v>
      </c>
      <c r="R37" s="88">
        <f>IF(ISNA(VLOOKUP($A37,[2]WEY14!$P$1:$R$65536,2,FALSE)),"np",(VLOOKUP($A37,[2]WEY14!$P$1:$R$65536,2,FALSE)))</f>
        <v>15</v>
      </c>
      <c r="S37" s="87">
        <f>IF(R37&gt;[2]WEY14!$Q$1,0,(VLOOKUP(R37,'[1]Point Tables'!$A$4:$I$263,[2]WEY14!$Q$2,FALSE)))</f>
        <v>101</v>
      </c>
      <c r="T37" s="88">
        <f>IF(ISNA(VLOOKUP($A37,[2]WEY14!$AA$1:$AC$65536,2,FALSE)),"np",(VLOOKUP($A37,[2]WEY14!$AA$1:$AC$65536,2,FALSE)))</f>
        <v>54</v>
      </c>
      <c r="U37" s="87">
        <f>IF(T37&gt;[2]WEY14!$AB$1,0,(VLOOKUP(T37,'[1]Point Tables'!$A$4:$I$263,[2]WEY14!$AB$2,FALSE)))</f>
        <v>0</v>
      </c>
      <c r="V37" s="89" t="str">
        <f t="shared" si="6"/>
        <v>Santamaria, Katherine</v>
      </c>
      <c r="W37" s="88" t="str">
        <f>IF(ISNA(VLOOKUP(A37,'[2]WE SJC'!$CS$1:$CT$65536,2,FALSE)),"np",(VLOOKUP(A37,'[2]WE SJC'!$CS$1:$CT$65536,2,FALSE)))</f>
        <v>np</v>
      </c>
      <c r="X37" s="87">
        <f>IF(W37&gt;'[2]WE SJC'!$CT$1,0,(VLOOKUP(W37,'[1]Point Tables'!$A$4:$I$263,'[2]WE SJC'!$CT$2,FALSE)))</f>
        <v>0</v>
      </c>
      <c r="Y37" s="88" t="str">
        <f>IF(ISNA(VLOOKUP(A37,'[2]WE SJC'!$DD$1:$DE$65536,2,FALSE)),"np",(VLOOKUP(A37,'[2]WE SJC'!$DD$1:$DE$65536,2,FALSE)))</f>
        <v>np</v>
      </c>
      <c r="Z37" s="87">
        <f>IF(Y37&gt;'[2]WE SJC'!$DE$1,0,(VLOOKUP(Y37,'[1]Point Tables'!$A$4:$I$263,'[2]WE SJC'!$DE$2,FALSE)))</f>
        <v>0</v>
      </c>
      <c r="AA37" s="88" t="str">
        <f>IF(ISNA(VLOOKUP($A37,'[2]WE SJC'!$DO$1:$DP$65536,2,FALSE)),"np",(VLOOKUP($A37,'[2]WE SJC'!$DO$1:$DP$65536,2,FALSE)))</f>
        <v>np</v>
      </c>
      <c r="AB37" s="87">
        <f>IF(AA37&gt;'[2]WE SJC'!$DP$1,0,(VLOOKUP(AA37,'[1]Point Tables'!$A$4:$I$263,'[2]WE SJC'!$DP$2,FALSE)))</f>
        <v>0</v>
      </c>
      <c r="AC37" s="88" t="str">
        <f>IF(ISNA(VLOOKUP($A37,'[2]WE SJC'!$DZ$1:$EA$65536,2,FALSE)),"np",(VLOOKUP($A37,'[2]WE SJC'!$DZ$1:$EA$65536,2,FALSE)))</f>
        <v>np</v>
      </c>
      <c r="AD37" s="87">
        <f>IF(AC37&gt;'[2]WE SJC'!$EA$1,0,(VLOOKUP(AC37,'[1]Point Tables'!$A$4:$I$263,'[2]WE SJC'!$EA$2,FALSE)))</f>
        <v>0</v>
      </c>
      <c r="AE37" s="89" t="str">
        <f t="shared" si="7"/>
        <v>Santamaria, Katherine</v>
      </c>
      <c r="AF37" s="88" t="str">
        <f>IF(ISNA(VLOOKUP($A37,[2]WEY14!$AL$1:$AN$65536,2,FALSE)),"np",(VLOOKUP($A37,[2]WEY14!$AL$1:$AN$65536,2,FALSE)))</f>
        <v>np</v>
      </c>
      <c r="AG37" s="87">
        <f>IF(AF37&gt;[2]WEY14!$AN$1,0,(VLOOKUP(AF37,'[1]Point Tables'!$A$4:$I$263,[2]WEY14!$AN$2,FALSE)))</f>
        <v>0</v>
      </c>
      <c r="AH37" s="88" t="str">
        <f>IF(ISNA(VLOOKUP($A37,[2]WEY14!$AW$1:$AY$65536,2,FALSE)),"np",(VLOOKUP($A37,[2]WEY14!$AW$1:$AY$65536,2,FALSE)))</f>
        <v>np</v>
      </c>
      <c r="AI37" s="87">
        <f>IF(AH37&gt;[2]WEY14!$AY$1,0,(VLOOKUP(AH37,'[1]Point Tables'!$A$4:$I$263,[2]WEY14!$AY$2,FALSE)))</f>
        <v>0</v>
      </c>
      <c r="AJ37" s="88" t="str">
        <f>IF(ISNA(VLOOKUP($A37,[2]WEY14!$BH$1:$BJ$65536,2,FALSE)),"np",(VLOOKUP($A37,[2]WEY14!$BH$1:$BJ$65536,2,FALSE)))</f>
        <v>np</v>
      </c>
      <c r="AK37" s="87">
        <f>IF(AJ37&gt;[2]WEY14!$BJ$1,0,(VLOOKUP(AJ37,'[1]Point Tables'!$A$4:$I$263,[2]WEY14!$BJ$2,FALSE)))</f>
        <v>0</v>
      </c>
      <c r="AL37" s="88" t="str">
        <f>IF(ISNA(VLOOKUP($A37,[2]WEY14!$BS$1:$BT$65536,2,FALSE)),"np",(VLOOKUP($A37,[2]WEY14!$BS$1:$BT$65536,2,FALSE)))</f>
        <v>np</v>
      </c>
      <c r="AM37" s="87">
        <f>IF(AL37&gt;[2]WEY14!$BU$1,0,(VLOOKUP(AL37,'[1]Point Tables'!$A$4:$I$263,[2]WEY14!$BU$2,FALSE)))</f>
        <v>0</v>
      </c>
      <c r="AN37" s="88">
        <f>IF(ISNA(VLOOKUP($A37,[2]WEY14!$CD$1:$CE$65536,2,FALSE)),"np",(VLOOKUP($A37,[2]WEY14!$CD$1:$CE$65536,2,FALSE)))</f>
        <v>3</v>
      </c>
      <c r="AO37" s="87">
        <f>IF(AN37&gt;[2]WEY14!$CF$1,0,(VLOOKUP(AN37,'[1]Point Tables'!$A$4:$I$263,[2]WEY14!$CF$2,FALSE)))</f>
        <v>170</v>
      </c>
      <c r="AP37" s="88">
        <f>IF(ISNA(VLOOKUP($A37,[2]WEY14!$CO$1:$CP$65536,2,FALSE)),"np",(VLOOKUP($A37,[2]WEY14!$CO$1:$CP$65536,2,FALSE)))</f>
        <v>8</v>
      </c>
      <c r="AQ37" s="87">
        <f>IF(AP37&gt;[2]WEY14!$CQ$1,0,(VLOOKUP(AP37,'[1]Point Tables'!$A$4:$I$263,[2]WEY14!$CQ$2,FALSE)))</f>
        <v>137</v>
      </c>
      <c r="AR37" s="88" t="str">
        <f>IF(ISNA(VLOOKUP($A37,[2]WEY14!$CZ$1:$DA$65536,2,FALSE)),"np",(VLOOKUP($A37,[2]WEY14!$CZ$1:$DA$65536,2,FALSE)))</f>
        <v>np</v>
      </c>
      <c r="AS37" s="87">
        <f>IF(AR37&gt;[2]WEY14!$DB$1,0,(VLOOKUP(AR37,'[1]Point Tables'!$A$4:$I$263,[2]WEY14!$DB$2,FALSE)))</f>
        <v>0</v>
      </c>
      <c r="AT37" s="88" t="str">
        <f>IF(ISNA(VLOOKUP($A37,[2]WEY14!$DK$1:$DL$65536,2,FALSE)),"np",(VLOOKUP($A37,[2]WEY14!$DK$1:$DL$65536,2,FALSE)))</f>
        <v>np</v>
      </c>
      <c r="AU37" s="87">
        <f>IF(AT37&gt;[2]WEY14!$DM$1,0,(VLOOKUP(AT37,'[1]Point Tables'!$A$4:$I$263,[2]WEY14!$DM$2,FALSE)))</f>
        <v>0</v>
      </c>
      <c r="AV37" s="88" t="str">
        <f>IF(ISNA(VLOOKUP($A37,[2]WEY14!$DV$1:$DW$65536,2,FALSE)),"np",(VLOOKUP($A37,[2]WEY14!$DV$1:$DW$65536,2,FALSE)))</f>
        <v>np</v>
      </c>
      <c r="AW37" s="87">
        <f>IF(AV37&gt;[2]WEY14!$DX$1,0,(VLOOKUP(AV37,'[1]Point Tables'!$A$4:$I$263,[2]WEY14!$DX$2,FALSE)))</f>
        <v>0</v>
      </c>
      <c r="BQ37">
        <f t="shared" si="8"/>
        <v>0</v>
      </c>
      <c r="BR37">
        <f t="shared" si="9"/>
        <v>0</v>
      </c>
      <c r="BS37">
        <f t="shared" si="10"/>
        <v>0</v>
      </c>
      <c r="BT37">
        <f t="shared" si="11"/>
        <v>0</v>
      </c>
      <c r="BU37">
        <f t="shared" si="12"/>
        <v>170</v>
      </c>
      <c r="BV37">
        <f t="shared" si="13"/>
        <v>137</v>
      </c>
      <c r="BW37">
        <f t="shared" si="14"/>
        <v>0</v>
      </c>
      <c r="BX37">
        <f t="shared" si="15"/>
        <v>0</v>
      </c>
      <c r="BY37">
        <f t="shared" si="16"/>
        <v>0</v>
      </c>
      <c r="BZ37">
        <f t="shared" si="17"/>
        <v>170</v>
      </c>
      <c r="CA37">
        <f t="shared" si="18"/>
        <v>0</v>
      </c>
      <c r="CB37">
        <f t="shared" si="19"/>
        <v>0</v>
      </c>
      <c r="CC37">
        <f t="shared" si="20"/>
        <v>101</v>
      </c>
      <c r="CD37">
        <f t="shared" si="21"/>
        <v>0</v>
      </c>
      <c r="CE37">
        <f t="shared" si="22"/>
        <v>0</v>
      </c>
      <c r="CF37">
        <f t="shared" si="23"/>
        <v>0</v>
      </c>
      <c r="CG37">
        <f t="shared" si="24"/>
        <v>0</v>
      </c>
      <c r="CI37">
        <f t="shared" si="25"/>
        <v>170</v>
      </c>
      <c r="CJ37">
        <f t="shared" si="26"/>
        <v>101</v>
      </c>
      <c r="CK37">
        <f t="shared" si="27"/>
        <v>0</v>
      </c>
      <c r="CL37">
        <f t="shared" si="28"/>
        <v>0</v>
      </c>
      <c r="CN37" s="90">
        <f t="shared" si="29"/>
        <v>271</v>
      </c>
      <c r="CS37">
        <f t="shared" si="30"/>
        <v>0</v>
      </c>
      <c r="CT37">
        <f t="shared" si="31"/>
        <v>0</v>
      </c>
      <c r="CU37">
        <f t="shared" si="32"/>
        <v>101</v>
      </c>
      <c r="CW37">
        <f t="shared" si="33"/>
        <v>101</v>
      </c>
      <c r="CX37">
        <f t="shared" si="34"/>
        <v>0</v>
      </c>
      <c r="CZ37">
        <f t="shared" si="35"/>
        <v>101</v>
      </c>
    </row>
    <row r="38" spans="1:104" ht="13.2" customHeight="1">
      <c r="A38" s="6">
        <v>100093798</v>
      </c>
      <c r="B38">
        <f t="shared" si="0"/>
        <v>269</v>
      </c>
      <c r="C38">
        <f t="shared" si="1"/>
        <v>69</v>
      </c>
      <c r="D38" s="37" t="str">
        <f t="shared" si="36"/>
        <v>35</v>
      </c>
      <c r="E38" s="45" t="str">
        <f t="shared" si="38"/>
        <v>#</v>
      </c>
      <c r="F38" s="4" t="s">
        <v>39</v>
      </c>
      <c r="G38" s="92">
        <v>1999</v>
      </c>
      <c r="H38" s="4" t="s">
        <v>652</v>
      </c>
      <c r="I38" s="82">
        <f t="shared" si="2"/>
        <v>269</v>
      </c>
      <c r="J38" s="83">
        <f t="shared" si="3"/>
        <v>69</v>
      </c>
      <c r="K38" s="84">
        <f t="shared" si="39"/>
        <v>200</v>
      </c>
      <c r="L38" s="84">
        <f t="shared" si="39"/>
        <v>69</v>
      </c>
      <c r="M38" s="84">
        <f t="shared" si="39"/>
        <v>0</v>
      </c>
      <c r="N38" s="84">
        <f t="shared" si="39"/>
        <v>0</v>
      </c>
      <c r="O38" s="85" t="str">
        <f t="shared" si="5"/>
        <v>Kukadia, Saanchi</v>
      </c>
      <c r="P38" s="86" t="str">
        <f>IF(ISNA(VLOOKUP(A38,[2]WEY14!$E$1:$G$65536,2,FALSE)),"np",(VLOOKUP(A38,[2]WEY14!$E$1:$G$65536,2,FALSE)))</f>
        <v>np</v>
      </c>
      <c r="Q38" s="87">
        <f>IF(P38&gt;[2]WEY14!$F$1,0,(VLOOKUP(P38,'[1]Point Tables'!$A$4:$I$263,[2]WEY14!$F$2,FALSE)))</f>
        <v>0</v>
      </c>
      <c r="R38" s="88">
        <f>IF(ISNA(VLOOKUP($A38,[2]WEY14!$P$1:$R$65536,2,FALSE)),"np",(VLOOKUP($A38,[2]WEY14!$P$1:$R$65536,2,FALSE)))</f>
        <v>18</v>
      </c>
      <c r="S38" s="87">
        <f>IF(R38&gt;[2]WEY14!$Q$1,0,(VLOOKUP(R38,'[1]Point Tables'!$A$4:$I$263,[2]WEY14!$Q$2,FALSE)))</f>
        <v>69</v>
      </c>
      <c r="T38" s="88">
        <f>IF(ISNA(VLOOKUP($A38,[2]WEY14!$AA$1:$AC$65536,2,FALSE)),"np",(VLOOKUP($A38,[2]WEY14!$AA$1:$AC$65536,2,FALSE)))</f>
        <v>33</v>
      </c>
      <c r="U38" s="87">
        <f>IF(T38&gt;[2]WEY14!$AB$1,0,(VLOOKUP(T38,'[1]Point Tables'!$A$4:$I$263,[2]WEY14!$AB$2,FALSE)))</f>
        <v>0</v>
      </c>
      <c r="V38" s="89" t="str">
        <f t="shared" si="6"/>
        <v>Kukadia, Saanchi</v>
      </c>
      <c r="W38" s="88">
        <f>IF(ISNA(VLOOKUP(A38,'[2]WE SJC'!$CS$1:$CT$65536,2,FALSE)),"np",(VLOOKUP(A38,'[2]WE SJC'!$CS$1:$CT$65536,2,FALSE)))</f>
        <v>89.5</v>
      </c>
      <c r="X38" s="87">
        <f>IF(W38&gt;'[2]WE SJC'!$CT$1,0,(VLOOKUP(W38,'[1]Point Tables'!$A$4:$I$263,'[2]WE SJC'!$CT$2,FALSE)))</f>
        <v>0</v>
      </c>
      <c r="Y38" s="88" t="str">
        <f>IF(ISNA(VLOOKUP(A38,'[2]WE SJC'!$DD$1:$DE$65536,2,FALSE)),"np",(VLOOKUP(A38,'[2]WE SJC'!$DD$1:$DE$65536,2,FALSE)))</f>
        <v>np</v>
      </c>
      <c r="Z38" s="87">
        <f>IF(Y38&gt;'[2]WE SJC'!$DE$1,0,(VLOOKUP(Y38,'[1]Point Tables'!$A$4:$I$263,'[2]WE SJC'!$DE$2,FALSE)))</f>
        <v>0</v>
      </c>
      <c r="AA38" s="88" t="str">
        <f>IF(ISNA(VLOOKUP($A38,'[2]WE SJC'!$DO$1:$DP$65536,2,FALSE)),"np",(VLOOKUP($A38,'[2]WE SJC'!$DO$1:$DP$65536,2,FALSE)))</f>
        <v>np</v>
      </c>
      <c r="AB38" s="87">
        <f>IF(AA38&gt;'[2]WE SJC'!$DP$1,0,(VLOOKUP(AA38,'[1]Point Tables'!$A$4:$I$263,'[2]WE SJC'!$DP$2,FALSE)))</f>
        <v>0</v>
      </c>
      <c r="AC38" s="88" t="str">
        <f>IF(ISNA(VLOOKUP($A38,'[2]WE SJC'!$DZ$1:$EA$65536,2,FALSE)),"np",(VLOOKUP($A38,'[2]WE SJC'!$DZ$1:$EA$65536,2,FALSE)))</f>
        <v>np</v>
      </c>
      <c r="AD38" s="87">
        <f>IF(AC38&gt;'[2]WE SJC'!$EA$1,0,(VLOOKUP(AC38,'[1]Point Tables'!$A$4:$I$263,'[2]WE SJC'!$EA$2,FALSE)))</f>
        <v>0</v>
      </c>
      <c r="AE38" s="89" t="str">
        <f t="shared" si="7"/>
        <v>Kukadia, Saanchi</v>
      </c>
      <c r="AF38" s="88" t="str">
        <f>IF(ISNA(VLOOKUP($A38,[2]WEY14!$AL$1:$AN$65536,2,FALSE)),"np",(VLOOKUP($A38,[2]WEY14!$AL$1:$AN$65536,2,FALSE)))</f>
        <v>np</v>
      </c>
      <c r="AG38" s="87">
        <f>IF(AF38&gt;[2]WEY14!$AN$1,0,(VLOOKUP(AF38,'[1]Point Tables'!$A$4:$I$263,[2]WEY14!$AN$2,FALSE)))</f>
        <v>0</v>
      </c>
      <c r="AH38" s="88" t="str">
        <f>IF(ISNA(VLOOKUP($A38,[2]WEY14!$AW$1:$AY$65536,2,FALSE)),"np",(VLOOKUP($A38,[2]WEY14!$AW$1:$AY$65536,2,FALSE)))</f>
        <v>np</v>
      </c>
      <c r="AI38" s="87">
        <f>IF(AH38&gt;[2]WEY14!$AY$1,0,(VLOOKUP(AH38,'[1]Point Tables'!$A$4:$I$263,[2]WEY14!$AY$2,FALSE)))</f>
        <v>0</v>
      </c>
      <c r="AJ38" s="88">
        <f>IF(ISNA(VLOOKUP($A38,[2]WEY14!$BH$1:$BJ$65536,2,FALSE)),"np",(VLOOKUP($A38,[2]WEY14!$BH$1:$BJ$65536,2,FALSE)))</f>
        <v>16</v>
      </c>
      <c r="AK38" s="87">
        <f>IF(AJ38&gt;[2]WEY14!$BJ$1,0,(VLOOKUP(AJ38,'[1]Point Tables'!$A$4:$I$263,[2]WEY14!$BJ$2,FALSE)))</f>
        <v>0</v>
      </c>
      <c r="AL38" s="88">
        <f>IF(ISNA(VLOOKUP($A38,[2]WEY14!$BS$1:$BT$65536,2,FALSE)),"np",(VLOOKUP($A38,[2]WEY14!$BS$1:$BT$65536,2,FALSE)))</f>
        <v>8</v>
      </c>
      <c r="AM38" s="87">
        <f>IF(AL38&gt;[2]WEY14!$BU$1,0,(VLOOKUP(AL38,'[1]Point Tables'!$A$4:$I$263,[2]WEY14!$BU$2,FALSE)))</f>
        <v>137</v>
      </c>
      <c r="AN38" s="88" t="str">
        <f>IF(ISNA(VLOOKUP($A38,[2]WEY14!$CD$1:$CE$65536,2,FALSE)),"np",(VLOOKUP($A38,[2]WEY14!$CD$1:$CE$65536,2,FALSE)))</f>
        <v>np</v>
      </c>
      <c r="AO38" s="87">
        <f>IF(AN38&gt;[2]WEY14!$CF$1,0,(VLOOKUP(AN38,'[1]Point Tables'!$A$4:$I$263,[2]WEY14!$CF$2,FALSE)))</f>
        <v>0</v>
      </c>
      <c r="AP38" s="88">
        <f>IF(ISNA(VLOOKUP($A38,[2]WEY14!$CO$1:$CP$65536,2,FALSE)),"np",(VLOOKUP($A38,[2]WEY14!$CO$1:$CP$65536,2,FALSE)))</f>
        <v>1</v>
      </c>
      <c r="AQ38" s="87">
        <f>IF(AP38&gt;[2]WEY14!$CQ$1,0,(VLOOKUP(AP38,'[1]Point Tables'!$A$4:$I$263,[2]WEY14!$CQ$2,FALSE)))</f>
        <v>200</v>
      </c>
      <c r="AR38" s="88">
        <f>IF(ISNA(VLOOKUP($A38,[2]WEY14!$CZ$1:$DA$65536,2,FALSE)),"np",(VLOOKUP($A38,[2]WEY14!$CZ$1:$DA$65536,2,FALSE)))</f>
        <v>2</v>
      </c>
      <c r="AS38" s="87">
        <f>IF(AR38&gt;[2]WEY14!$DB$1,0,(VLOOKUP(AR38,'[1]Point Tables'!$A$4:$I$263,[2]WEY14!$DB$2,FALSE)))</f>
        <v>184</v>
      </c>
      <c r="AT38" s="88" t="str">
        <f>IF(ISNA(VLOOKUP($A38,[2]WEY14!$DK$1:$DL$65536,2,FALSE)),"np",(VLOOKUP($A38,[2]WEY14!$DK$1:$DL$65536,2,FALSE)))</f>
        <v>np</v>
      </c>
      <c r="AU38" s="87">
        <f>IF(AT38&gt;[2]WEY14!$DM$1,0,(VLOOKUP(AT38,'[1]Point Tables'!$A$4:$I$263,[2]WEY14!$DM$2,FALSE)))</f>
        <v>0</v>
      </c>
      <c r="AV38" s="88" t="str">
        <f>IF(ISNA(VLOOKUP($A38,[2]WEY14!$DV$1:$DW$65536,2,FALSE)),"np",(VLOOKUP($A38,[2]WEY14!$DV$1:$DW$65536,2,FALSE)))</f>
        <v>np</v>
      </c>
      <c r="AW38" s="87">
        <f>IF(AV38&gt;[2]WEY14!$DX$1,0,(VLOOKUP(AV38,'[1]Point Tables'!$A$4:$I$263,[2]WEY14!$DX$2,FALSE)))</f>
        <v>0</v>
      </c>
      <c r="BQ38">
        <f t="shared" si="8"/>
        <v>0</v>
      </c>
      <c r="BR38">
        <f t="shared" si="9"/>
        <v>0</v>
      </c>
      <c r="BS38">
        <f t="shared" si="10"/>
        <v>0</v>
      </c>
      <c r="BT38">
        <f t="shared" si="11"/>
        <v>137</v>
      </c>
      <c r="BU38">
        <f t="shared" si="12"/>
        <v>0</v>
      </c>
      <c r="BV38">
        <f t="shared" si="13"/>
        <v>200</v>
      </c>
      <c r="BW38">
        <f t="shared" si="14"/>
        <v>184</v>
      </c>
      <c r="BX38">
        <f t="shared" si="15"/>
        <v>0</v>
      </c>
      <c r="BY38">
        <f t="shared" si="16"/>
        <v>0</v>
      </c>
      <c r="BZ38">
        <f t="shared" si="17"/>
        <v>200</v>
      </c>
      <c r="CA38">
        <f t="shared" si="18"/>
        <v>0</v>
      </c>
      <c r="CB38">
        <f t="shared" si="19"/>
        <v>0</v>
      </c>
      <c r="CC38">
        <f t="shared" si="20"/>
        <v>69</v>
      </c>
      <c r="CD38">
        <f t="shared" si="21"/>
        <v>0</v>
      </c>
      <c r="CE38">
        <f t="shared" si="22"/>
        <v>0</v>
      </c>
      <c r="CF38">
        <f t="shared" si="23"/>
        <v>0</v>
      </c>
      <c r="CG38">
        <f t="shared" si="24"/>
        <v>0</v>
      </c>
      <c r="CI38">
        <f t="shared" si="25"/>
        <v>200</v>
      </c>
      <c r="CJ38">
        <f t="shared" si="26"/>
        <v>69</v>
      </c>
      <c r="CK38">
        <f t="shared" si="27"/>
        <v>0</v>
      </c>
      <c r="CL38">
        <f t="shared" si="28"/>
        <v>0</v>
      </c>
      <c r="CN38" s="90">
        <f t="shared" si="29"/>
        <v>269</v>
      </c>
      <c r="CS38">
        <f t="shared" si="30"/>
        <v>0</v>
      </c>
      <c r="CT38">
        <f t="shared" si="31"/>
        <v>0</v>
      </c>
      <c r="CU38">
        <f t="shared" si="32"/>
        <v>69</v>
      </c>
      <c r="CW38">
        <f t="shared" si="33"/>
        <v>69</v>
      </c>
      <c r="CX38">
        <f t="shared" si="34"/>
        <v>0</v>
      </c>
      <c r="CZ38">
        <f t="shared" si="35"/>
        <v>69</v>
      </c>
    </row>
    <row r="39" spans="1:104" ht="13.2" customHeight="1">
      <c r="A39" s="14">
        <v>100116868</v>
      </c>
      <c r="B39">
        <f t="shared" si="0"/>
        <v>252</v>
      </c>
      <c r="C39">
        <f t="shared" si="1"/>
        <v>68</v>
      </c>
      <c r="D39" s="37" t="str">
        <f t="shared" si="36"/>
        <v>36</v>
      </c>
      <c r="E39" s="45" t="str">
        <f t="shared" si="38"/>
        <v>#</v>
      </c>
      <c r="F39" s="4" t="s">
        <v>59</v>
      </c>
      <c r="G39" s="92">
        <v>1998</v>
      </c>
      <c r="H39" s="4" t="s">
        <v>47</v>
      </c>
      <c r="I39" s="82">
        <f t="shared" si="2"/>
        <v>252</v>
      </c>
      <c r="J39" s="83">
        <f t="shared" si="3"/>
        <v>68</v>
      </c>
      <c r="K39" s="84">
        <f t="shared" si="39"/>
        <v>184</v>
      </c>
      <c r="L39" s="84">
        <f t="shared" si="39"/>
        <v>68</v>
      </c>
      <c r="M39" s="84">
        <f t="shared" si="39"/>
        <v>0</v>
      </c>
      <c r="N39" s="84">
        <f t="shared" si="39"/>
        <v>0</v>
      </c>
      <c r="O39" s="85" t="str">
        <f t="shared" si="5"/>
        <v>Mo, Belinda C.</v>
      </c>
      <c r="P39" s="86" t="str">
        <f>IF(ISNA(VLOOKUP(A39,[2]WEY14!$E$1:$G$65536,2,FALSE)),"np",(VLOOKUP(A39,[2]WEY14!$E$1:$G$65536,2,FALSE)))</f>
        <v>np</v>
      </c>
      <c r="Q39" s="87">
        <f>IF(P39&gt;[2]WEY14!$F$1,0,(VLOOKUP(P39,'[1]Point Tables'!$A$4:$I$263,[2]WEY14!$F$2,FALSE)))</f>
        <v>0</v>
      </c>
      <c r="R39" s="88">
        <f>IF(ISNA(VLOOKUP($A39,[2]WEY14!$P$1:$R$65536,2,FALSE)),"np",(VLOOKUP($A39,[2]WEY14!$P$1:$R$65536,2,FALSE)))</f>
        <v>19</v>
      </c>
      <c r="S39" s="87">
        <f>IF(R39&gt;[2]WEY14!$Q$1,0,(VLOOKUP(R39,'[1]Point Tables'!$A$4:$I$263,[2]WEY14!$Q$2,FALSE)))</f>
        <v>68</v>
      </c>
      <c r="T39" s="88">
        <f>IF(ISNA(VLOOKUP($A39,[2]WEY14!$AA$1:$AC$65536,2,FALSE)),"np",(VLOOKUP($A39,[2]WEY14!$AA$1:$AC$65536,2,FALSE)))</f>
        <v>53</v>
      </c>
      <c r="U39" s="87">
        <f>IF(T39&gt;[2]WEY14!$AB$1,0,(VLOOKUP(T39,'[1]Point Tables'!$A$4:$I$263,[2]WEY14!$AB$2,FALSE)))</f>
        <v>0</v>
      </c>
      <c r="V39" s="89" t="str">
        <f t="shared" si="6"/>
        <v>Mo, Belinda C.</v>
      </c>
      <c r="W39" s="88">
        <f>IF(ISNA(VLOOKUP(A39,'[2]WE SJC'!$CS$1:$CT$65536,2,FALSE)),"np",(VLOOKUP(A39,'[2]WE SJC'!$CS$1:$CT$65536,2,FALSE)))</f>
        <v>76</v>
      </c>
      <c r="X39" s="87">
        <f>IF(W39&gt;'[2]WE SJC'!$CT$1,0,(VLOOKUP(W39,'[1]Point Tables'!$A$4:$I$263,'[2]WE SJC'!$CT$2,FALSE)))</f>
        <v>0</v>
      </c>
      <c r="Y39" s="88" t="str">
        <f>IF(ISNA(VLOOKUP(A39,'[2]WE SJC'!$DD$1:$DE$65536,2,FALSE)),"np",(VLOOKUP(A39,'[2]WE SJC'!$DD$1:$DE$65536,2,FALSE)))</f>
        <v>np</v>
      </c>
      <c r="Z39" s="87">
        <f>IF(Y39&gt;'[2]WE SJC'!$DE$1,0,(VLOOKUP(Y39,'[1]Point Tables'!$A$4:$I$263,'[2]WE SJC'!$DE$2,FALSE)))</f>
        <v>0</v>
      </c>
      <c r="AA39" s="88" t="str">
        <f>IF(ISNA(VLOOKUP($A39,'[2]WE SJC'!$DO$1:$DP$65536,2,FALSE)),"np",(VLOOKUP($A39,'[2]WE SJC'!$DO$1:$DP$65536,2,FALSE)))</f>
        <v>np</v>
      </c>
      <c r="AB39" s="87">
        <f>IF(AA39&gt;'[2]WE SJC'!$DP$1,0,(VLOOKUP(AA39,'[1]Point Tables'!$A$4:$I$263,'[2]WE SJC'!$DP$2,FALSE)))</f>
        <v>0</v>
      </c>
      <c r="AC39" s="88" t="str">
        <f>IF(ISNA(VLOOKUP($A39,'[2]WE SJC'!$DZ$1:$EA$65536,2,FALSE)),"np",(VLOOKUP($A39,'[2]WE SJC'!$DZ$1:$EA$65536,2,FALSE)))</f>
        <v>np</v>
      </c>
      <c r="AD39" s="87">
        <f>IF(AC39&gt;'[2]WE SJC'!$EA$1,0,(VLOOKUP(AC39,'[1]Point Tables'!$A$4:$I$263,'[2]WE SJC'!$EA$2,FALSE)))</f>
        <v>0</v>
      </c>
      <c r="AE39" s="89" t="str">
        <f t="shared" si="7"/>
        <v>Mo, Belinda C.</v>
      </c>
      <c r="AF39" s="88" t="str">
        <f>IF(ISNA(VLOOKUP($A39,[2]WEY14!$AL$1:$AN$65536,2,FALSE)),"np",(VLOOKUP($A39,[2]WEY14!$AL$1:$AN$65536,2,FALSE)))</f>
        <v>np</v>
      </c>
      <c r="AG39" s="87">
        <f>IF(AF39&gt;[2]WEY14!$AN$1,0,(VLOOKUP(AF39,'[1]Point Tables'!$A$4:$I$263,[2]WEY14!$AN$2,FALSE)))</f>
        <v>0</v>
      </c>
      <c r="AH39" s="88" t="str">
        <f>IF(ISNA(VLOOKUP($A39,[2]WEY14!$AW$1:$AY$65536,2,FALSE)),"np",(VLOOKUP($A39,[2]WEY14!$AW$1:$AY$65536,2,FALSE)))</f>
        <v>np</v>
      </c>
      <c r="AI39" s="87">
        <f>IF(AH39&gt;[2]WEY14!$AY$1,0,(VLOOKUP(AH39,'[1]Point Tables'!$A$4:$I$263,[2]WEY14!$AY$2,FALSE)))</f>
        <v>0</v>
      </c>
      <c r="AJ39" s="88" t="str">
        <f>IF(ISNA(VLOOKUP($A39,[2]WEY14!$BH$1:$BJ$65536,2,FALSE)),"np",(VLOOKUP($A39,[2]WEY14!$BH$1:$BJ$65536,2,FALSE)))</f>
        <v>np</v>
      </c>
      <c r="AK39" s="87">
        <f>IF(AJ39&gt;[2]WEY14!$BJ$1,0,(VLOOKUP(AJ39,'[1]Point Tables'!$A$4:$I$263,[2]WEY14!$BJ$2,FALSE)))</f>
        <v>0</v>
      </c>
      <c r="AL39" s="88" t="str">
        <f>IF(ISNA(VLOOKUP($A39,[2]WEY14!$BS$1:$BT$65536,2,FALSE)),"np",(VLOOKUP($A39,[2]WEY14!$BS$1:$BT$65536,2,FALSE)))</f>
        <v>np</v>
      </c>
      <c r="AM39" s="87">
        <f>IF(AL39&gt;[2]WEY14!$BU$1,0,(VLOOKUP(AL39,'[1]Point Tables'!$A$4:$I$263,[2]WEY14!$BU$2,FALSE)))</f>
        <v>0</v>
      </c>
      <c r="AN39" s="88" t="str">
        <f>IF(ISNA(VLOOKUP($A39,[2]WEY14!$CD$1:$CE$65536,2,FALSE)),"np",(VLOOKUP($A39,[2]WEY14!$CD$1:$CE$65536,2,FALSE)))</f>
        <v>np</v>
      </c>
      <c r="AO39" s="87">
        <f>IF(AN39&gt;[2]WEY14!$CF$1,0,(VLOOKUP(AN39,'[1]Point Tables'!$A$4:$I$263,[2]WEY14!$CF$2,FALSE)))</f>
        <v>0</v>
      </c>
      <c r="AP39" s="88" t="str">
        <f>IF(ISNA(VLOOKUP($A39,[2]WEY14!$CO$1:$CP$65536,2,FALSE)),"np",(VLOOKUP($A39,[2]WEY14!$CO$1:$CP$65536,2,FALSE)))</f>
        <v>np</v>
      </c>
      <c r="AQ39" s="87">
        <f>IF(AP39&gt;[2]WEY14!$CQ$1,0,(VLOOKUP(AP39,'[1]Point Tables'!$A$4:$I$263,[2]WEY14!$CQ$2,FALSE)))</f>
        <v>0</v>
      </c>
      <c r="AR39" s="88" t="str">
        <f>IF(ISNA(VLOOKUP($A39,[2]WEY14!$CZ$1:$DA$65536,2,FALSE)),"np",(VLOOKUP($A39,[2]WEY14!$CZ$1:$DA$65536,2,FALSE)))</f>
        <v>np</v>
      </c>
      <c r="AS39" s="87">
        <f>IF(AR39&gt;[2]WEY14!$DB$1,0,(VLOOKUP(AR39,'[1]Point Tables'!$A$4:$I$263,[2]WEY14!$DB$2,FALSE)))</f>
        <v>0</v>
      </c>
      <c r="AT39" s="88">
        <f>IF(ISNA(VLOOKUP($A39,[2]WEY14!$DK$1:$DL$65536,2,FALSE)),"np",(VLOOKUP($A39,[2]WEY14!$DK$1:$DL$65536,2,FALSE)))</f>
        <v>2</v>
      </c>
      <c r="AU39" s="87">
        <f>IF(AT39&gt;[2]WEY14!$DM$1,0,(VLOOKUP(AT39,'[1]Point Tables'!$A$4:$I$263,[2]WEY14!$DM$2,FALSE)))</f>
        <v>184</v>
      </c>
      <c r="AV39" s="88" t="str">
        <f>IF(ISNA(VLOOKUP($A39,[2]WEY14!$DV$1:$DW$65536,2,FALSE)),"np",(VLOOKUP($A39,[2]WEY14!$DV$1:$DW$65536,2,FALSE)))</f>
        <v>np</v>
      </c>
      <c r="AW39" s="87">
        <f>IF(AV39&gt;[2]WEY14!$DX$1,0,(VLOOKUP(AV39,'[1]Point Tables'!$A$4:$I$263,[2]WEY14!$DX$2,FALSE)))</f>
        <v>0</v>
      </c>
      <c r="BQ39">
        <f t="shared" si="8"/>
        <v>0</v>
      </c>
      <c r="BR39">
        <f t="shared" si="9"/>
        <v>0</v>
      </c>
      <c r="BS39">
        <f t="shared" si="10"/>
        <v>0</v>
      </c>
      <c r="BT39">
        <f t="shared" si="11"/>
        <v>0</v>
      </c>
      <c r="BU39">
        <f t="shared" si="12"/>
        <v>0</v>
      </c>
      <c r="BV39">
        <f t="shared" si="13"/>
        <v>0</v>
      </c>
      <c r="BW39">
        <f t="shared" si="14"/>
        <v>0</v>
      </c>
      <c r="BX39">
        <f t="shared" si="15"/>
        <v>184</v>
      </c>
      <c r="BY39">
        <f t="shared" si="16"/>
        <v>0</v>
      </c>
      <c r="BZ39">
        <f t="shared" si="17"/>
        <v>184</v>
      </c>
      <c r="CA39">
        <f t="shared" si="18"/>
        <v>0</v>
      </c>
      <c r="CB39">
        <f t="shared" si="19"/>
        <v>0</v>
      </c>
      <c r="CC39">
        <f t="shared" si="20"/>
        <v>68</v>
      </c>
      <c r="CD39">
        <f t="shared" si="21"/>
        <v>0</v>
      </c>
      <c r="CE39">
        <f t="shared" si="22"/>
        <v>0</v>
      </c>
      <c r="CF39">
        <f t="shared" si="23"/>
        <v>0</v>
      </c>
      <c r="CG39">
        <f t="shared" si="24"/>
        <v>0</v>
      </c>
      <c r="CI39">
        <f t="shared" si="25"/>
        <v>184</v>
      </c>
      <c r="CJ39">
        <f t="shared" si="26"/>
        <v>68</v>
      </c>
      <c r="CK39">
        <f t="shared" si="27"/>
        <v>0</v>
      </c>
      <c r="CL39">
        <f t="shared" si="28"/>
        <v>0</v>
      </c>
      <c r="CN39" s="90">
        <f t="shared" si="29"/>
        <v>252</v>
      </c>
      <c r="CS39">
        <f t="shared" si="30"/>
        <v>0</v>
      </c>
      <c r="CT39">
        <f t="shared" si="31"/>
        <v>0</v>
      </c>
      <c r="CU39">
        <f t="shared" si="32"/>
        <v>68</v>
      </c>
      <c r="CW39">
        <f t="shared" si="33"/>
        <v>68</v>
      </c>
      <c r="CX39">
        <f t="shared" si="34"/>
        <v>0</v>
      </c>
      <c r="CZ39">
        <f t="shared" si="35"/>
        <v>68</v>
      </c>
    </row>
    <row r="40" spans="1:104" ht="13.2" customHeight="1">
      <c r="A40" s="95">
        <v>100098438</v>
      </c>
      <c r="B40">
        <f t="shared" si="0"/>
        <v>250</v>
      </c>
      <c r="C40">
        <f t="shared" si="1"/>
        <v>66</v>
      </c>
      <c r="D40" s="37" t="str">
        <f t="shared" si="36"/>
        <v>37</v>
      </c>
      <c r="E40" s="45" t="str">
        <f t="shared" si="38"/>
        <v xml:space="preserve"> </v>
      </c>
      <c r="F40" s="4" t="s">
        <v>55</v>
      </c>
      <c r="G40" s="92">
        <v>1996</v>
      </c>
      <c r="H40" s="4" t="s">
        <v>223</v>
      </c>
      <c r="I40" s="82">
        <f t="shared" si="2"/>
        <v>250</v>
      </c>
      <c r="J40" s="83">
        <f t="shared" si="3"/>
        <v>66</v>
      </c>
      <c r="K40" s="84">
        <f t="shared" si="39"/>
        <v>184</v>
      </c>
      <c r="L40" s="84">
        <f t="shared" si="39"/>
        <v>66</v>
      </c>
      <c r="M40" s="84">
        <f t="shared" si="39"/>
        <v>0</v>
      </c>
      <c r="N40" s="84">
        <f t="shared" si="39"/>
        <v>0</v>
      </c>
      <c r="O40" s="85" t="str">
        <f t="shared" si="5"/>
        <v>Sizov, Katherine</v>
      </c>
      <c r="P40" s="86">
        <f>IF(ISNA(VLOOKUP(A40,[2]WEY14!$E$1:$G$65536,2,FALSE)),"np",(VLOOKUP(A40,[2]WEY14!$E$1:$G$65536,2,FALSE)))</f>
        <v>21</v>
      </c>
      <c r="Q40" s="87">
        <f>IF(P40&gt;[2]WEY14!$F$1,0,(VLOOKUP(P40,'[1]Point Tables'!$A$4:$I$263,[2]WEY14!$F$2,FALSE)))</f>
        <v>66</v>
      </c>
      <c r="R40" s="88" t="str">
        <f>IF(ISNA(VLOOKUP($A40,[2]WEY14!$P$1:$R$65536,2,FALSE)),"np",(VLOOKUP($A40,[2]WEY14!$P$1:$R$65536,2,FALSE)))</f>
        <v>np</v>
      </c>
      <c r="S40" s="87">
        <f>IF(R40&gt;[2]WEY14!$Q$1,0,(VLOOKUP(R40,'[1]Point Tables'!$A$4:$I$263,[2]WEY14!$Q$2,FALSE)))</f>
        <v>0</v>
      </c>
      <c r="T40" s="88" t="str">
        <f>IF(ISNA(VLOOKUP($A40,[2]WEY14!$AA$1:$AC$65536,2,FALSE)),"np",(VLOOKUP($A40,[2]WEY14!$AA$1:$AC$65536,2,FALSE)))</f>
        <v>np</v>
      </c>
      <c r="U40" s="87">
        <f>IF(T40&gt;[2]WEY14!$AB$1,0,(VLOOKUP(T40,'[1]Point Tables'!$A$4:$I$263,[2]WEY14!$AB$2,FALSE)))</f>
        <v>0</v>
      </c>
      <c r="V40" s="89" t="str">
        <f t="shared" si="6"/>
        <v>Sizov, Katherine</v>
      </c>
      <c r="W40" s="88" t="str">
        <f>IF(ISNA(VLOOKUP(A40,'[2]WE SJC'!$CS$1:$CT$65536,2,FALSE)),"np",(VLOOKUP(A40,'[2]WE SJC'!$CS$1:$CT$65536,2,FALSE)))</f>
        <v>np</v>
      </c>
      <c r="X40" s="87">
        <f>IF(W40&gt;'[2]WE SJC'!$CT$1,0,(VLOOKUP(W40,'[1]Point Tables'!$A$4:$I$263,'[2]WE SJC'!$CT$2,FALSE)))</f>
        <v>0</v>
      </c>
      <c r="Y40" s="88">
        <f>IF(ISNA(VLOOKUP(A40,'[2]WE SJC'!$DD$1:$DE$65536,2,FALSE)),"np",(VLOOKUP(A40,'[2]WE SJC'!$DD$1:$DE$65536,2,FALSE)))</f>
        <v>48</v>
      </c>
      <c r="Z40" s="87">
        <f>IF(Y40&gt;'[2]WE SJC'!$DE$1,0,(VLOOKUP(Y40,'[1]Point Tables'!$A$4:$I$263,'[2]WE SJC'!$DE$2,FALSE)))</f>
        <v>0</v>
      </c>
      <c r="AA40" s="88" t="str">
        <f>IF(ISNA(VLOOKUP($A40,'[2]WE SJC'!$DO$1:$DP$65536,2,FALSE)),"np",(VLOOKUP($A40,'[2]WE SJC'!$DO$1:$DP$65536,2,FALSE)))</f>
        <v>np</v>
      </c>
      <c r="AB40" s="87">
        <f>IF(AA40&gt;'[2]WE SJC'!$DP$1,0,(VLOOKUP(AA40,'[1]Point Tables'!$A$4:$I$263,'[2]WE SJC'!$DP$2,FALSE)))</f>
        <v>0</v>
      </c>
      <c r="AC40" s="88">
        <f>IF(ISNA(VLOOKUP($A40,'[2]WE SJC'!$DZ$1:$EA$65536,2,FALSE)),"np",(VLOOKUP($A40,'[2]WE SJC'!$DZ$1:$EA$65536,2,FALSE)))</f>
        <v>97</v>
      </c>
      <c r="AD40" s="87">
        <f>IF(AC40&gt;'[2]WE SJC'!$EA$1,0,(VLOOKUP(AC40,'[1]Point Tables'!$A$4:$I$263,'[2]WE SJC'!$EA$2,FALSE)))</f>
        <v>0</v>
      </c>
      <c r="AE40" s="89" t="str">
        <f t="shared" si="7"/>
        <v>Sizov, Katherine</v>
      </c>
      <c r="AF40" s="88" t="str">
        <f>IF(ISNA(VLOOKUP($A40,[2]WEY14!$AL$1:$AN$65536,2,FALSE)),"np",(VLOOKUP($A40,[2]WEY14!$AL$1:$AN$65536,2,FALSE)))</f>
        <v>np</v>
      </c>
      <c r="AG40" s="87">
        <f>IF(AF40&gt;[2]WEY14!$AN$1,0,(VLOOKUP(AF40,'[1]Point Tables'!$A$4:$I$263,[2]WEY14!$AN$2,FALSE)))</f>
        <v>0</v>
      </c>
      <c r="AH40" s="88" t="str">
        <f>IF(ISNA(VLOOKUP($A40,[2]WEY14!$AW$1:$AY$65536,2,FALSE)),"np",(VLOOKUP($A40,[2]WEY14!$AW$1:$AY$65536,2,FALSE)))</f>
        <v>np</v>
      </c>
      <c r="AI40" s="87">
        <f>IF(AH40&gt;[2]WEY14!$AY$1,0,(VLOOKUP(AH40,'[1]Point Tables'!$A$4:$I$263,[2]WEY14!$AY$2,FALSE)))</f>
        <v>0</v>
      </c>
      <c r="AJ40" s="88">
        <f>IF(ISNA(VLOOKUP($A40,[2]WEY14!$BH$1:$BJ$65536,2,FALSE)),"np",(VLOOKUP($A40,[2]WEY14!$BH$1:$BJ$65536,2,FALSE)))</f>
        <v>10</v>
      </c>
      <c r="AK40" s="87">
        <f>IF(AJ40&gt;[2]WEY14!$BJ$1,0,(VLOOKUP(AJ40,'[1]Point Tables'!$A$4:$I$263,[2]WEY14!$BJ$2,FALSE)))</f>
        <v>106</v>
      </c>
      <c r="AL40" s="88" t="str">
        <f>IF(ISNA(VLOOKUP($A40,[2]WEY14!$BS$1:$BT$65536,2,FALSE)),"np",(VLOOKUP($A40,[2]WEY14!$BS$1:$BT$65536,2,FALSE)))</f>
        <v>np</v>
      </c>
      <c r="AM40" s="87">
        <f>IF(AL40&gt;[2]WEY14!$BU$1,0,(VLOOKUP(AL40,'[1]Point Tables'!$A$4:$I$263,[2]WEY14!$BU$2,FALSE)))</f>
        <v>0</v>
      </c>
      <c r="AN40" s="88" t="str">
        <f>IF(ISNA(VLOOKUP($A40,[2]WEY14!$CD$1:$CE$65536,2,FALSE)),"np",(VLOOKUP($A40,[2]WEY14!$CD$1:$CE$65536,2,FALSE)))</f>
        <v>np</v>
      </c>
      <c r="AO40" s="87">
        <f>IF(AN40&gt;[2]WEY14!$CF$1,0,(VLOOKUP(AN40,'[1]Point Tables'!$A$4:$I$263,[2]WEY14!$CF$2,FALSE)))</f>
        <v>0</v>
      </c>
      <c r="AP40" s="88">
        <f>IF(ISNA(VLOOKUP($A40,[2]WEY14!$CO$1:$CP$65536,2,FALSE)),"np",(VLOOKUP($A40,[2]WEY14!$CO$1:$CP$65536,2,FALSE)))</f>
        <v>2</v>
      </c>
      <c r="AQ40" s="87">
        <f>IF(AP40&gt;[2]WEY14!$CQ$1,0,(VLOOKUP(AP40,'[1]Point Tables'!$A$4:$I$263,[2]WEY14!$CQ$2,FALSE)))</f>
        <v>184</v>
      </c>
      <c r="AR40" s="88" t="str">
        <f>IF(ISNA(VLOOKUP($A40,[2]WEY14!$CZ$1:$DA$65536,2,FALSE)),"np",(VLOOKUP($A40,[2]WEY14!$CZ$1:$DA$65536,2,FALSE)))</f>
        <v>np</v>
      </c>
      <c r="AS40" s="87">
        <f>IF(AR40&gt;[2]WEY14!$DB$1,0,(VLOOKUP(AR40,'[1]Point Tables'!$A$4:$I$263,[2]WEY14!$DB$2,FALSE)))</f>
        <v>0</v>
      </c>
      <c r="AT40" s="88" t="str">
        <f>IF(ISNA(VLOOKUP($A40,[2]WEY14!$DK$1:$DL$65536,2,FALSE)),"np",(VLOOKUP($A40,[2]WEY14!$DK$1:$DL$65536,2,FALSE)))</f>
        <v>np</v>
      </c>
      <c r="AU40" s="87">
        <f>IF(AT40&gt;[2]WEY14!$DM$1,0,(VLOOKUP(AT40,'[1]Point Tables'!$A$4:$I$263,[2]WEY14!$DM$2,FALSE)))</f>
        <v>0</v>
      </c>
      <c r="AV40" s="88" t="str">
        <f>IF(ISNA(VLOOKUP($A40,[2]WEY14!$DV$1:$DW$65536,2,FALSE)),"np",(VLOOKUP($A40,[2]WEY14!$DV$1:$DW$65536,2,FALSE)))</f>
        <v>np</v>
      </c>
      <c r="AW40" s="87">
        <f>IF(AV40&gt;[2]WEY14!$DX$1,0,(VLOOKUP(AV40,'[1]Point Tables'!$A$4:$I$263,[2]WEY14!$DX$2,FALSE)))</f>
        <v>0</v>
      </c>
      <c r="BQ40">
        <f t="shared" si="8"/>
        <v>0</v>
      </c>
      <c r="BR40">
        <f t="shared" si="9"/>
        <v>0</v>
      </c>
      <c r="BS40">
        <f t="shared" si="10"/>
        <v>106</v>
      </c>
      <c r="BT40">
        <f t="shared" si="11"/>
        <v>0</v>
      </c>
      <c r="BU40">
        <f t="shared" si="12"/>
        <v>0</v>
      </c>
      <c r="BV40">
        <f t="shared" si="13"/>
        <v>184</v>
      </c>
      <c r="BW40">
        <f t="shared" si="14"/>
        <v>0</v>
      </c>
      <c r="BX40">
        <f t="shared" si="15"/>
        <v>0</v>
      </c>
      <c r="BY40">
        <f t="shared" si="16"/>
        <v>0</v>
      </c>
      <c r="BZ40">
        <f t="shared" si="17"/>
        <v>184</v>
      </c>
      <c r="CA40">
        <f t="shared" si="18"/>
        <v>0</v>
      </c>
      <c r="CB40">
        <f t="shared" si="19"/>
        <v>66</v>
      </c>
      <c r="CC40">
        <f t="shared" si="20"/>
        <v>0</v>
      </c>
      <c r="CD40">
        <f t="shared" si="21"/>
        <v>0</v>
      </c>
      <c r="CE40">
        <f t="shared" si="22"/>
        <v>0</v>
      </c>
      <c r="CF40">
        <f t="shared" si="23"/>
        <v>0</v>
      </c>
      <c r="CG40">
        <f t="shared" si="24"/>
        <v>0</v>
      </c>
      <c r="CI40">
        <f t="shared" si="25"/>
        <v>184</v>
      </c>
      <c r="CJ40">
        <f t="shared" si="26"/>
        <v>66</v>
      </c>
      <c r="CK40">
        <f t="shared" si="27"/>
        <v>0</v>
      </c>
      <c r="CL40">
        <f t="shared" si="28"/>
        <v>0</v>
      </c>
      <c r="CN40" s="90">
        <f t="shared" si="29"/>
        <v>250</v>
      </c>
      <c r="CS40">
        <f t="shared" si="30"/>
        <v>0</v>
      </c>
      <c r="CT40">
        <f t="shared" si="31"/>
        <v>66</v>
      </c>
      <c r="CU40">
        <f t="shared" si="32"/>
        <v>0</v>
      </c>
      <c r="CW40">
        <f t="shared" si="33"/>
        <v>66</v>
      </c>
      <c r="CX40">
        <f t="shared" si="34"/>
        <v>0</v>
      </c>
      <c r="CZ40">
        <f t="shared" si="35"/>
        <v>66</v>
      </c>
    </row>
    <row r="41" spans="1:104" ht="13.2" customHeight="1">
      <c r="A41" s="96">
        <v>100086410</v>
      </c>
      <c r="B41">
        <f t="shared" si="0"/>
        <v>245</v>
      </c>
      <c r="C41">
        <f t="shared" si="1"/>
        <v>105</v>
      </c>
      <c r="D41" s="37" t="str">
        <f t="shared" si="36"/>
        <v>38</v>
      </c>
      <c r="E41" s="45" t="str">
        <f t="shared" si="38"/>
        <v>#</v>
      </c>
      <c r="F41" t="s">
        <v>101</v>
      </c>
      <c r="G41" s="80">
        <v>1998</v>
      </c>
      <c r="H41" s="81" t="s">
        <v>102</v>
      </c>
      <c r="I41" s="82">
        <f t="shared" si="2"/>
        <v>245</v>
      </c>
      <c r="J41" s="83">
        <f t="shared" si="3"/>
        <v>105</v>
      </c>
      <c r="K41" s="84">
        <f t="shared" si="39"/>
        <v>140</v>
      </c>
      <c r="L41" s="84">
        <f t="shared" si="39"/>
        <v>105</v>
      </c>
      <c r="M41" s="84">
        <f t="shared" si="39"/>
        <v>0</v>
      </c>
      <c r="N41" s="84">
        <f t="shared" si="39"/>
        <v>0</v>
      </c>
      <c r="O41" s="85" t="str">
        <f t="shared" si="5"/>
        <v>Yukelson, Talia</v>
      </c>
      <c r="P41" s="86" t="str">
        <f>IF(ISNA(VLOOKUP(A41,[2]WEY14!$E$1:$G$65536,2,FALSE)),"np",(VLOOKUP(A41,[2]WEY14!$E$1:$G$65536,2,FALSE)))</f>
        <v>np</v>
      </c>
      <c r="Q41" s="87">
        <f>IF(P41&gt;[2]WEY14!$F$1,0,(VLOOKUP(P41,'[1]Point Tables'!$A$4:$I$263,[2]WEY14!$F$2,FALSE)))</f>
        <v>0</v>
      </c>
      <c r="R41" s="88">
        <f>IF(ISNA(VLOOKUP($A41,[2]WEY14!$P$1:$R$65536,2,FALSE)),"np",(VLOOKUP($A41,[2]WEY14!$P$1:$R$65536,2,FALSE)))</f>
        <v>11</v>
      </c>
      <c r="S41" s="87">
        <f>IF(R41&gt;[2]WEY14!$Q$1,0,(VLOOKUP(R41,'[1]Point Tables'!$A$4:$I$263,[2]WEY14!$Q$2,FALSE)))</f>
        <v>105</v>
      </c>
      <c r="T41" s="88">
        <f>IF(ISNA(VLOOKUP($A41,[2]WEY14!$AA$1:$AC$65536,2,FALSE)),"np",(VLOOKUP($A41,[2]WEY14!$AA$1:$AC$65536,2,FALSE)))</f>
        <v>35</v>
      </c>
      <c r="U41" s="87">
        <f>IF(T41&gt;[2]WEY14!$AB$1,0,(VLOOKUP(T41,'[1]Point Tables'!$A$4:$I$263,[2]WEY14!$AB$2,FALSE)))</f>
        <v>0</v>
      </c>
      <c r="V41" s="89" t="str">
        <f t="shared" si="6"/>
        <v>Yukelson, Talia</v>
      </c>
      <c r="W41" s="88">
        <f>IF(ISNA(VLOOKUP(A41,'[2]WE SJC'!$CS$1:$CT$65536,2,FALSE)),"np",(VLOOKUP(A41,'[2]WE SJC'!$CS$1:$CT$65536,2,FALSE)))</f>
        <v>54</v>
      </c>
      <c r="X41" s="87">
        <f>IF(W41&gt;'[2]WE SJC'!$CT$1,0,(VLOOKUP(W41,'[1]Point Tables'!$A$4:$I$263,'[2]WE SJC'!$CT$2,FALSE)))</f>
        <v>0</v>
      </c>
      <c r="Y41" s="88" t="str">
        <f>IF(ISNA(VLOOKUP(A41,'[2]WE SJC'!$DD$1:$DE$65536,2,FALSE)),"np",(VLOOKUP(A41,'[2]WE SJC'!$DD$1:$DE$65536,2,FALSE)))</f>
        <v>np</v>
      </c>
      <c r="Z41" s="87">
        <f>IF(Y41&gt;'[2]WE SJC'!$DE$1,0,(VLOOKUP(Y41,'[1]Point Tables'!$A$4:$I$263,'[2]WE SJC'!$DE$2,FALSE)))</f>
        <v>0</v>
      </c>
      <c r="AA41" s="88" t="str">
        <f>IF(ISNA(VLOOKUP($A41,'[2]WE SJC'!$DO$1:$DP$65536,2,FALSE)),"np",(VLOOKUP($A41,'[2]WE SJC'!$DO$1:$DP$65536,2,FALSE)))</f>
        <v>np</v>
      </c>
      <c r="AB41" s="87">
        <f>IF(AA41&gt;'[2]WE SJC'!$DP$1,0,(VLOOKUP(AA41,'[1]Point Tables'!$A$4:$I$263,'[2]WE SJC'!$DP$2,FALSE)))</f>
        <v>0</v>
      </c>
      <c r="AC41" s="88" t="str">
        <f>IF(ISNA(VLOOKUP($A41,'[2]WE SJC'!$DZ$1:$EA$65536,2,FALSE)),"np",(VLOOKUP($A41,'[2]WE SJC'!$DZ$1:$EA$65536,2,FALSE)))</f>
        <v>np</v>
      </c>
      <c r="AD41" s="87">
        <f>IF(AC41&gt;'[2]WE SJC'!$EA$1,0,(VLOOKUP(AC41,'[1]Point Tables'!$A$4:$I$263,'[2]WE SJC'!$EA$2,FALSE)))</f>
        <v>0</v>
      </c>
      <c r="AE41" s="89" t="str">
        <f t="shared" si="7"/>
        <v>Yukelson, Talia</v>
      </c>
      <c r="AF41" s="88" t="str">
        <f>IF(ISNA(VLOOKUP($A41,[2]WEY14!$AL$1:$AN$65536,2,FALSE)),"np",(VLOOKUP($A41,[2]WEY14!$AL$1:$AN$65536,2,FALSE)))</f>
        <v>np</v>
      </c>
      <c r="AG41" s="87">
        <f>IF(AF41&gt;[2]WEY14!$AN$1,0,(VLOOKUP(AF41,'[1]Point Tables'!$A$4:$I$263,[2]WEY14!$AN$2,FALSE)))</f>
        <v>0</v>
      </c>
      <c r="AH41" s="88">
        <f>IF(ISNA(VLOOKUP($A41,[2]WEY14!$AW$1:$AY$65536,2,FALSE)),"np",(VLOOKUP($A41,[2]WEY14!$AW$1:$AY$65536,2,FALSE)))</f>
        <v>12</v>
      </c>
      <c r="AI41" s="87">
        <f>IF(AH41&gt;[2]WEY14!$AY$1,0,(VLOOKUP(AH41,'[1]Point Tables'!$A$4:$I$263,[2]WEY14!$AY$2,FALSE)))</f>
        <v>0</v>
      </c>
      <c r="AJ41" s="88" t="str">
        <f>IF(ISNA(VLOOKUP($A41,[2]WEY14!$BH$1:$BJ$65536,2,FALSE)),"np",(VLOOKUP($A41,[2]WEY14!$BH$1:$BJ$65536,2,FALSE)))</f>
        <v>np</v>
      </c>
      <c r="AK41" s="87">
        <f>IF(AJ41&gt;[2]WEY14!$BJ$1,0,(VLOOKUP(AJ41,'[1]Point Tables'!$A$4:$I$263,[2]WEY14!$BJ$2,FALSE)))</f>
        <v>0</v>
      </c>
      <c r="AL41" s="88" t="str">
        <f>IF(ISNA(VLOOKUP($A41,[2]WEY14!$BS$1:$BT$65536,2,FALSE)),"np",(VLOOKUP($A41,[2]WEY14!$BS$1:$BT$65536,2,FALSE)))</f>
        <v>np</v>
      </c>
      <c r="AM41" s="87">
        <f>IF(AL41&gt;[2]WEY14!$BU$1,0,(VLOOKUP(AL41,'[1]Point Tables'!$A$4:$I$263,[2]WEY14!$BU$2,FALSE)))</f>
        <v>0</v>
      </c>
      <c r="AN41" s="88" t="str">
        <f>IF(ISNA(VLOOKUP($A41,[2]WEY14!$CD$1:$CE$65536,2,FALSE)),"np",(VLOOKUP($A41,[2]WEY14!$CD$1:$CE$65536,2,FALSE)))</f>
        <v>np</v>
      </c>
      <c r="AO41" s="87">
        <f>IF(AN41&gt;[2]WEY14!$CF$1,0,(VLOOKUP(AN41,'[1]Point Tables'!$A$4:$I$263,[2]WEY14!$CF$2,FALSE)))</f>
        <v>0</v>
      </c>
      <c r="AP41" s="88" t="str">
        <f>IF(ISNA(VLOOKUP($A41,[2]WEY14!$CO$1:$CP$65536,2,FALSE)),"np",(VLOOKUP($A41,[2]WEY14!$CO$1:$CP$65536,2,FALSE)))</f>
        <v>np</v>
      </c>
      <c r="AQ41" s="87">
        <f>IF(AP41&gt;[2]WEY14!$CQ$1,0,(VLOOKUP(AP41,'[1]Point Tables'!$A$4:$I$263,[2]WEY14!$CQ$2,FALSE)))</f>
        <v>0</v>
      </c>
      <c r="AR41" s="88" t="str">
        <f>IF(ISNA(VLOOKUP($A41,[2]WEY14!$CZ$1:$DA$65536,2,FALSE)),"np",(VLOOKUP($A41,[2]WEY14!$CZ$1:$DA$65536,2,FALSE)))</f>
        <v>np</v>
      </c>
      <c r="AS41" s="87">
        <f>IF(AR41&gt;[2]WEY14!$DB$1,0,(VLOOKUP(AR41,'[1]Point Tables'!$A$4:$I$263,[2]WEY14!$DB$2,FALSE)))</f>
        <v>0</v>
      </c>
      <c r="AT41" s="88">
        <f>IF(ISNA(VLOOKUP($A41,[2]WEY14!$DK$1:$DL$65536,2,FALSE)),"np",(VLOOKUP($A41,[2]WEY14!$DK$1:$DL$65536,2,FALSE)))</f>
        <v>5</v>
      </c>
      <c r="AU41" s="87">
        <f>IF(AT41&gt;[2]WEY14!$DM$1,0,(VLOOKUP(AT41,'[1]Point Tables'!$A$4:$I$263,[2]WEY14!$DM$2,FALSE)))</f>
        <v>140</v>
      </c>
      <c r="AV41" s="88" t="str">
        <f>IF(ISNA(VLOOKUP($A41,[2]WEY14!$DV$1:$DW$65536,2,FALSE)),"np",(VLOOKUP($A41,[2]WEY14!$DV$1:$DW$65536,2,FALSE)))</f>
        <v>np</v>
      </c>
      <c r="AW41" s="87">
        <f>IF(AV41&gt;[2]WEY14!$DX$1,0,(VLOOKUP(AV41,'[1]Point Tables'!$A$4:$I$263,[2]WEY14!$DX$2,FALSE)))</f>
        <v>0</v>
      </c>
      <c r="BQ41">
        <f t="shared" si="8"/>
        <v>0</v>
      </c>
      <c r="BR41">
        <f t="shared" si="9"/>
        <v>0</v>
      </c>
      <c r="BS41">
        <f t="shared" si="10"/>
        <v>0</v>
      </c>
      <c r="BT41">
        <f t="shared" si="11"/>
        <v>0</v>
      </c>
      <c r="BU41">
        <f t="shared" si="12"/>
        <v>0</v>
      </c>
      <c r="BV41">
        <f t="shared" si="13"/>
        <v>0</v>
      </c>
      <c r="BW41">
        <f t="shared" si="14"/>
        <v>0</v>
      </c>
      <c r="BX41">
        <f t="shared" si="15"/>
        <v>140</v>
      </c>
      <c r="BY41">
        <f t="shared" si="16"/>
        <v>0</v>
      </c>
      <c r="BZ41">
        <f t="shared" si="17"/>
        <v>140</v>
      </c>
      <c r="CA41">
        <f t="shared" si="18"/>
        <v>0</v>
      </c>
      <c r="CB41">
        <f t="shared" si="19"/>
        <v>0</v>
      </c>
      <c r="CC41">
        <f t="shared" si="20"/>
        <v>105</v>
      </c>
      <c r="CD41">
        <f t="shared" si="21"/>
        <v>0</v>
      </c>
      <c r="CE41">
        <f t="shared" si="22"/>
        <v>0</v>
      </c>
      <c r="CF41">
        <f t="shared" si="23"/>
        <v>0</v>
      </c>
      <c r="CG41">
        <f t="shared" si="24"/>
        <v>0</v>
      </c>
      <c r="CI41">
        <f t="shared" si="25"/>
        <v>140</v>
      </c>
      <c r="CJ41">
        <f t="shared" si="26"/>
        <v>105</v>
      </c>
      <c r="CK41">
        <f t="shared" si="27"/>
        <v>0</v>
      </c>
      <c r="CL41">
        <f t="shared" si="28"/>
        <v>0</v>
      </c>
      <c r="CN41" s="90">
        <f t="shared" si="29"/>
        <v>245</v>
      </c>
      <c r="CS41">
        <f t="shared" si="30"/>
        <v>0</v>
      </c>
      <c r="CT41">
        <f t="shared" si="31"/>
        <v>0</v>
      </c>
      <c r="CU41">
        <f t="shared" si="32"/>
        <v>105</v>
      </c>
      <c r="CW41">
        <f t="shared" si="33"/>
        <v>105</v>
      </c>
      <c r="CX41">
        <f t="shared" si="34"/>
        <v>0</v>
      </c>
      <c r="CZ41">
        <f t="shared" si="35"/>
        <v>105</v>
      </c>
    </row>
    <row r="42" spans="1:104" ht="13.2" customHeight="1">
      <c r="A42">
        <v>100086388</v>
      </c>
      <c r="B42">
        <f t="shared" si="0"/>
        <v>244</v>
      </c>
      <c r="C42">
        <f t="shared" si="1"/>
        <v>105</v>
      </c>
      <c r="D42" s="37" t="str">
        <f t="shared" si="36"/>
        <v>39</v>
      </c>
      <c r="E42" s="45" t="str">
        <f t="shared" si="38"/>
        <v xml:space="preserve"> </v>
      </c>
      <c r="F42" s="4" t="s">
        <v>165</v>
      </c>
      <c r="G42" s="92">
        <v>1997</v>
      </c>
      <c r="H42" s="4" t="s">
        <v>166</v>
      </c>
      <c r="I42" s="82">
        <f t="shared" si="2"/>
        <v>244</v>
      </c>
      <c r="J42" s="83">
        <f t="shared" si="3"/>
        <v>105</v>
      </c>
      <c r="K42" s="84">
        <f t="shared" si="39"/>
        <v>139</v>
      </c>
      <c r="L42" s="84">
        <f t="shared" si="39"/>
        <v>105</v>
      </c>
      <c r="M42" s="84">
        <f t="shared" si="39"/>
        <v>0</v>
      </c>
      <c r="N42" s="84">
        <f t="shared" si="39"/>
        <v>0</v>
      </c>
      <c r="O42" s="85" t="str">
        <f t="shared" si="5"/>
        <v xml:space="preserve">Stanisic, Sofija </v>
      </c>
      <c r="P42" s="86">
        <f>IF(ISNA(VLOOKUP(A42,[2]WEY14!$E$1:$G$65536,2,FALSE)),"np",(VLOOKUP(A42,[2]WEY14!$E$1:$G$65536,2,FALSE)))</f>
        <v>11</v>
      </c>
      <c r="Q42" s="87">
        <f>IF(P42&gt;[2]WEY14!$F$1,0,(VLOOKUP(P42,'[1]Point Tables'!$A$4:$I$263,[2]WEY14!$F$2,FALSE)))</f>
        <v>105</v>
      </c>
      <c r="R42" s="88" t="str">
        <f>IF(ISNA(VLOOKUP($A42,[2]WEY14!$P$1:$R$65536,2,FALSE)),"np",(VLOOKUP($A42,[2]WEY14!$P$1:$R$65536,2,FALSE)))</f>
        <v>np</v>
      </c>
      <c r="S42" s="87">
        <f>IF(R42&gt;[2]WEY14!$Q$1,0,(VLOOKUP(R42,'[1]Point Tables'!$A$4:$I$263,[2]WEY14!$Q$2,FALSE)))</f>
        <v>0</v>
      </c>
      <c r="T42" s="88">
        <f>IF(ISNA(VLOOKUP($A42,[2]WEY14!$AA$1:$AC$65536,2,FALSE)),"np",(VLOOKUP($A42,[2]WEY14!$AA$1:$AC$65536,2,FALSE)))</f>
        <v>49</v>
      </c>
      <c r="U42" s="87">
        <f>IF(T42&gt;[2]WEY14!$AB$1,0,(VLOOKUP(T42,'[1]Point Tables'!$A$4:$I$263,[2]WEY14!$AB$2,FALSE)))</f>
        <v>0</v>
      </c>
      <c r="V42" s="89" t="str">
        <f t="shared" si="6"/>
        <v xml:space="preserve">Stanisic, Sofija </v>
      </c>
      <c r="W42" s="88" t="str">
        <f>IF(ISNA(VLOOKUP(A42,'[2]WE SJC'!$CS$1:$CT$65536,2,FALSE)),"np",(VLOOKUP(A42,'[2]WE SJC'!$CS$1:$CT$65536,2,FALSE)))</f>
        <v>np</v>
      </c>
      <c r="X42" s="87">
        <f>IF(W42&gt;'[2]WE SJC'!$CT$1,0,(VLOOKUP(W42,'[1]Point Tables'!$A$4:$I$263,'[2]WE SJC'!$CT$2,FALSE)))</f>
        <v>0</v>
      </c>
      <c r="Y42" s="88">
        <f>IF(ISNA(VLOOKUP(A42,'[2]WE SJC'!$DD$1:$DE$65536,2,FALSE)),"np",(VLOOKUP(A42,'[2]WE SJC'!$DD$1:$DE$65536,2,FALSE)))</f>
        <v>127</v>
      </c>
      <c r="Z42" s="87">
        <f>IF(Y42&gt;'[2]WE SJC'!$DE$1,0,(VLOOKUP(Y42,'[1]Point Tables'!$A$4:$I$263,'[2]WE SJC'!$DE$2,FALSE)))</f>
        <v>0</v>
      </c>
      <c r="AA42" s="88" t="str">
        <f>IF(ISNA(VLOOKUP($A42,'[2]WE SJC'!$DO$1:$DP$65536,2,FALSE)),"np",(VLOOKUP($A42,'[2]WE SJC'!$DO$1:$DP$65536,2,FALSE)))</f>
        <v>np</v>
      </c>
      <c r="AB42" s="87">
        <f>IF(AA42&gt;'[2]WE SJC'!$DP$1,0,(VLOOKUP(AA42,'[1]Point Tables'!$A$4:$I$263,'[2]WE SJC'!$DP$2,FALSE)))</f>
        <v>0</v>
      </c>
      <c r="AC42" s="88" t="str">
        <f>IF(ISNA(VLOOKUP($A42,'[2]WE SJC'!$DZ$1:$EA$65536,2,FALSE)),"np",(VLOOKUP($A42,'[2]WE SJC'!$DZ$1:$EA$65536,2,FALSE)))</f>
        <v>np</v>
      </c>
      <c r="AD42" s="87">
        <f>IF(AC42&gt;'[2]WE SJC'!$EA$1,0,(VLOOKUP(AC42,'[1]Point Tables'!$A$4:$I$263,'[2]WE SJC'!$EA$2,FALSE)))</f>
        <v>0</v>
      </c>
      <c r="AE42" s="89" t="str">
        <f t="shared" si="7"/>
        <v xml:space="preserve">Stanisic, Sofija </v>
      </c>
      <c r="AF42" s="88" t="str">
        <f>IF(ISNA(VLOOKUP($A42,[2]WEY14!$AL$1:$AN$65536,2,FALSE)),"np",(VLOOKUP($A42,[2]WEY14!$AL$1:$AN$65536,2,FALSE)))</f>
        <v>np</v>
      </c>
      <c r="AG42" s="87">
        <f>IF(AF42&gt;[2]WEY14!$AN$1,0,(VLOOKUP(AF42,'[1]Point Tables'!$A$4:$I$263,[2]WEY14!$AN$2,FALSE)))</f>
        <v>0</v>
      </c>
      <c r="AH42" s="88" t="str">
        <f>IF(ISNA(VLOOKUP($A42,[2]WEY14!$AW$1:$AY$65536,2,FALSE)),"np",(VLOOKUP($A42,[2]WEY14!$AW$1:$AY$65536,2,FALSE)))</f>
        <v>np</v>
      </c>
      <c r="AI42" s="87">
        <f>IF(AH42&gt;[2]WEY14!$AY$1,0,(VLOOKUP(AH42,'[1]Point Tables'!$A$4:$I$263,[2]WEY14!$AY$2,FALSE)))</f>
        <v>0</v>
      </c>
      <c r="AJ42" s="88" t="str">
        <f>IF(ISNA(VLOOKUP($A42,[2]WEY14!$BH$1:$BJ$65536,2,FALSE)),"np",(VLOOKUP($A42,[2]WEY14!$BH$1:$BJ$65536,2,FALSE)))</f>
        <v>np</v>
      </c>
      <c r="AK42" s="87">
        <f>IF(AJ42&gt;[2]WEY14!$BJ$1,0,(VLOOKUP(AJ42,'[1]Point Tables'!$A$4:$I$263,[2]WEY14!$BJ$2,FALSE)))</f>
        <v>0</v>
      </c>
      <c r="AL42" s="88" t="str">
        <f>IF(ISNA(VLOOKUP($A42,[2]WEY14!$BS$1:$BT$65536,2,FALSE)),"np",(VLOOKUP($A42,[2]WEY14!$BS$1:$BT$65536,2,FALSE)))</f>
        <v>np</v>
      </c>
      <c r="AM42" s="87">
        <f>IF(AL42&gt;[2]WEY14!$BU$1,0,(VLOOKUP(AL42,'[1]Point Tables'!$A$4:$I$263,[2]WEY14!$BU$2,FALSE)))</f>
        <v>0</v>
      </c>
      <c r="AN42" s="88" t="str">
        <f>IF(ISNA(VLOOKUP($A42,[2]WEY14!$CD$1:$CE$65536,2,FALSE)),"np",(VLOOKUP($A42,[2]WEY14!$CD$1:$CE$65536,2,FALSE)))</f>
        <v>np</v>
      </c>
      <c r="AO42" s="87">
        <f>IF(AN42&gt;[2]WEY14!$CF$1,0,(VLOOKUP(AN42,'[1]Point Tables'!$A$4:$I$263,[2]WEY14!$CF$2,FALSE)))</f>
        <v>0</v>
      </c>
      <c r="AP42" s="88">
        <f>IF(ISNA(VLOOKUP($A42,[2]WEY14!$CO$1:$CP$65536,2,FALSE)),"np",(VLOOKUP($A42,[2]WEY14!$CO$1:$CP$65536,2,FALSE)))</f>
        <v>6</v>
      </c>
      <c r="AQ42" s="87">
        <f>IF(AP42&gt;[2]WEY14!$CQ$1,0,(VLOOKUP(AP42,'[1]Point Tables'!$A$4:$I$263,[2]WEY14!$CQ$2,FALSE)))</f>
        <v>139</v>
      </c>
      <c r="AR42" s="88" t="str">
        <f>IF(ISNA(VLOOKUP($A42,[2]WEY14!$CZ$1:$DA$65536,2,FALSE)),"np",(VLOOKUP($A42,[2]WEY14!$CZ$1:$DA$65536,2,FALSE)))</f>
        <v>np</v>
      </c>
      <c r="AS42" s="87">
        <f>IF(AR42&gt;[2]WEY14!$DB$1,0,(VLOOKUP(AR42,'[1]Point Tables'!$A$4:$I$263,[2]WEY14!$DB$2,FALSE)))</f>
        <v>0</v>
      </c>
      <c r="AT42" s="88" t="str">
        <f>IF(ISNA(VLOOKUP($A42,[2]WEY14!$DK$1:$DL$65536,2,FALSE)),"np",(VLOOKUP($A42,[2]WEY14!$DK$1:$DL$65536,2,FALSE)))</f>
        <v>np</v>
      </c>
      <c r="AU42" s="87">
        <f>IF(AT42&gt;[2]WEY14!$DM$1,0,(VLOOKUP(AT42,'[1]Point Tables'!$A$4:$I$263,[2]WEY14!$DM$2,FALSE)))</f>
        <v>0</v>
      </c>
      <c r="AV42" s="88" t="str">
        <f>IF(ISNA(VLOOKUP($A42,[2]WEY14!$DV$1:$DW$65536,2,FALSE)),"np",(VLOOKUP($A42,[2]WEY14!$DV$1:$DW$65536,2,FALSE)))</f>
        <v>np</v>
      </c>
      <c r="AW42" s="87">
        <f>IF(AV42&gt;[2]WEY14!$DX$1,0,(VLOOKUP(AV42,'[1]Point Tables'!$A$4:$I$263,[2]WEY14!$DX$2,FALSE)))</f>
        <v>0</v>
      </c>
      <c r="BQ42">
        <f t="shared" si="8"/>
        <v>0</v>
      </c>
      <c r="BR42">
        <f t="shared" si="9"/>
        <v>0</v>
      </c>
      <c r="BS42">
        <f t="shared" si="10"/>
        <v>0</v>
      </c>
      <c r="BT42">
        <f t="shared" si="11"/>
        <v>0</v>
      </c>
      <c r="BU42">
        <f t="shared" si="12"/>
        <v>0</v>
      </c>
      <c r="BV42">
        <f t="shared" si="13"/>
        <v>139</v>
      </c>
      <c r="BW42">
        <f t="shared" si="14"/>
        <v>0</v>
      </c>
      <c r="BX42">
        <f t="shared" si="15"/>
        <v>0</v>
      </c>
      <c r="BY42">
        <f t="shared" si="16"/>
        <v>0</v>
      </c>
      <c r="BZ42">
        <f t="shared" si="17"/>
        <v>139</v>
      </c>
      <c r="CA42">
        <f t="shared" si="18"/>
        <v>0</v>
      </c>
      <c r="CB42">
        <f t="shared" si="19"/>
        <v>105</v>
      </c>
      <c r="CC42">
        <f t="shared" si="20"/>
        <v>0</v>
      </c>
      <c r="CD42">
        <f t="shared" si="21"/>
        <v>0</v>
      </c>
      <c r="CE42">
        <f t="shared" si="22"/>
        <v>0</v>
      </c>
      <c r="CF42">
        <f t="shared" si="23"/>
        <v>0</v>
      </c>
      <c r="CG42">
        <f t="shared" si="24"/>
        <v>0</v>
      </c>
      <c r="CI42">
        <f t="shared" si="25"/>
        <v>139</v>
      </c>
      <c r="CJ42">
        <f t="shared" si="26"/>
        <v>105</v>
      </c>
      <c r="CK42">
        <f t="shared" si="27"/>
        <v>0</v>
      </c>
      <c r="CL42">
        <f t="shared" si="28"/>
        <v>0</v>
      </c>
      <c r="CN42" s="90">
        <f t="shared" si="29"/>
        <v>244</v>
      </c>
      <c r="CS42">
        <f t="shared" si="30"/>
        <v>0</v>
      </c>
      <c r="CT42">
        <f t="shared" si="31"/>
        <v>105</v>
      </c>
      <c r="CU42">
        <f t="shared" si="32"/>
        <v>0</v>
      </c>
      <c r="CW42">
        <f t="shared" si="33"/>
        <v>105</v>
      </c>
      <c r="CX42">
        <f t="shared" si="34"/>
        <v>0</v>
      </c>
      <c r="CZ42">
        <f t="shared" si="35"/>
        <v>105</v>
      </c>
    </row>
    <row r="43" spans="1:104" ht="13.2" customHeight="1">
      <c r="A43" s="7">
        <v>100100424</v>
      </c>
      <c r="B43">
        <f t="shared" si="0"/>
        <v>231</v>
      </c>
      <c r="C43">
        <f t="shared" si="1"/>
        <v>61</v>
      </c>
      <c r="D43" s="37" t="str">
        <f t="shared" si="36"/>
        <v>40</v>
      </c>
      <c r="E43" s="45" t="str">
        <f t="shared" si="38"/>
        <v xml:space="preserve"> </v>
      </c>
      <c r="F43" s="4" t="s">
        <v>69</v>
      </c>
      <c r="G43" s="92">
        <v>1996</v>
      </c>
      <c r="H43" s="4" t="s">
        <v>652</v>
      </c>
      <c r="I43" s="82">
        <f t="shared" si="2"/>
        <v>231</v>
      </c>
      <c r="J43" s="83">
        <f t="shared" si="3"/>
        <v>61</v>
      </c>
      <c r="K43" s="84">
        <f t="shared" si="39"/>
        <v>170</v>
      </c>
      <c r="L43" s="84">
        <f t="shared" si="39"/>
        <v>61</v>
      </c>
      <c r="M43" s="84">
        <f t="shared" si="39"/>
        <v>0</v>
      </c>
      <c r="N43" s="84">
        <f t="shared" si="39"/>
        <v>0</v>
      </c>
      <c r="O43" s="85" t="str">
        <f t="shared" si="5"/>
        <v>Ying, Stephanie</v>
      </c>
      <c r="P43" s="86">
        <f>IF(ISNA(VLOOKUP(A43,[2]WEY14!$E$1:$G$65536,2,FALSE)),"np",(VLOOKUP(A43,[2]WEY14!$E$1:$G$65536,2,FALSE)))</f>
        <v>26</v>
      </c>
      <c r="Q43" s="87">
        <f>IF(P43&gt;[2]WEY14!$F$1,0,(VLOOKUP(P43,'[1]Point Tables'!$A$4:$I$263,[2]WEY14!$F$2,FALSE)))</f>
        <v>61</v>
      </c>
      <c r="R43" s="88" t="str">
        <f>IF(ISNA(VLOOKUP($A43,[2]WEY14!$P$1:$R$65536,2,FALSE)),"np",(VLOOKUP($A43,[2]WEY14!$P$1:$R$65536,2,FALSE)))</f>
        <v>np</v>
      </c>
      <c r="S43" s="87">
        <f>IF(R43&gt;[2]WEY14!$Q$1,0,(VLOOKUP(R43,'[1]Point Tables'!$A$4:$I$263,[2]WEY14!$Q$2,FALSE)))</f>
        <v>0</v>
      </c>
      <c r="T43" s="88">
        <f>IF(ISNA(VLOOKUP($A43,[2]WEY14!$AA$1:$AC$65536,2,FALSE)),"np",(VLOOKUP($A43,[2]WEY14!$AA$1:$AC$65536,2,FALSE)))</f>
        <v>38</v>
      </c>
      <c r="U43" s="87">
        <f>IF(T43&gt;[2]WEY14!$AB$1,0,(VLOOKUP(T43,'[1]Point Tables'!$A$4:$I$263,[2]WEY14!$AB$2,FALSE)))</f>
        <v>0</v>
      </c>
      <c r="V43" s="89" t="str">
        <f t="shared" si="6"/>
        <v>Ying, Stephanie</v>
      </c>
      <c r="W43" s="88">
        <f>IF(ISNA(VLOOKUP(A43,'[2]WE SJC'!$CS$1:$CT$65536,2,FALSE)),"np",(VLOOKUP(A43,'[2]WE SJC'!$CS$1:$CT$65536,2,FALSE)))</f>
        <v>49</v>
      </c>
      <c r="X43" s="87">
        <f>IF(W43&gt;'[2]WE SJC'!$CT$1,0,(VLOOKUP(W43,'[1]Point Tables'!$A$4:$I$263,'[2]WE SJC'!$CT$2,FALSE)))</f>
        <v>0</v>
      </c>
      <c r="Y43" s="88">
        <f>IF(ISNA(VLOOKUP(A43,'[2]WE SJC'!$DD$1:$DE$65536,2,FALSE)),"np",(VLOOKUP(A43,'[2]WE SJC'!$DD$1:$DE$65536,2,FALSE)))</f>
        <v>75</v>
      </c>
      <c r="Z43" s="87">
        <f>IF(Y43&gt;'[2]WE SJC'!$DE$1,0,(VLOOKUP(Y43,'[1]Point Tables'!$A$4:$I$263,'[2]WE SJC'!$DE$2,FALSE)))</f>
        <v>0</v>
      </c>
      <c r="AA43" s="88" t="str">
        <f>IF(ISNA(VLOOKUP($A43,'[2]WE SJC'!$DO$1:$DP$65536,2,FALSE)),"np",(VLOOKUP($A43,'[2]WE SJC'!$DO$1:$DP$65536,2,FALSE)))</f>
        <v>np</v>
      </c>
      <c r="AB43" s="87">
        <f>IF(AA43&gt;'[2]WE SJC'!$DP$1,0,(VLOOKUP(AA43,'[1]Point Tables'!$A$4:$I$263,'[2]WE SJC'!$DP$2,FALSE)))</f>
        <v>0</v>
      </c>
      <c r="AC43" s="88">
        <f>IF(ISNA(VLOOKUP($A43,'[2]WE SJC'!$DZ$1:$EA$65536,2,FALSE)),"np",(VLOOKUP($A43,'[2]WE SJC'!$DZ$1:$EA$65536,2,FALSE)))</f>
        <v>55</v>
      </c>
      <c r="AD43" s="87">
        <f>IF(AC43&gt;'[2]WE SJC'!$EA$1,0,(VLOOKUP(AC43,'[1]Point Tables'!$A$4:$I$263,'[2]WE SJC'!$EA$2,FALSE)))</f>
        <v>0</v>
      </c>
      <c r="AE43" s="89" t="str">
        <f t="shared" si="7"/>
        <v>Ying, Stephanie</v>
      </c>
      <c r="AF43" s="88" t="str">
        <f>IF(ISNA(VLOOKUP($A43,[2]WEY14!$AL$1:$AN$65536,2,FALSE)),"np",(VLOOKUP($A43,[2]WEY14!$AL$1:$AN$65536,2,FALSE)))</f>
        <v>np</v>
      </c>
      <c r="AG43" s="87">
        <f>IF(AF43&gt;[2]WEY14!$AN$1,0,(VLOOKUP(AF43,'[1]Point Tables'!$A$4:$I$263,[2]WEY14!$AN$2,FALSE)))</f>
        <v>0</v>
      </c>
      <c r="AH43" s="88" t="str">
        <f>IF(ISNA(VLOOKUP($A43,[2]WEY14!$AW$1:$AY$65536,2,FALSE)),"np",(VLOOKUP($A43,[2]WEY14!$AW$1:$AY$65536,2,FALSE)))</f>
        <v>np</v>
      </c>
      <c r="AI43" s="87">
        <f>IF(AH43&gt;[2]WEY14!$AY$1,0,(VLOOKUP(AH43,'[1]Point Tables'!$A$4:$I$263,[2]WEY14!$AY$2,FALSE)))</f>
        <v>0</v>
      </c>
      <c r="AJ43" s="88">
        <f>IF(ISNA(VLOOKUP($A43,[2]WEY14!$BH$1:$BJ$65536,2,FALSE)),"np",(VLOOKUP($A43,[2]WEY14!$BH$1:$BJ$65536,2,FALSE)))</f>
        <v>3</v>
      </c>
      <c r="AK43" s="87">
        <f>IF(AJ43&gt;[2]WEY14!$BJ$1,0,(VLOOKUP(AJ43,'[1]Point Tables'!$A$4:$I$263,[2]WEY14!$BJ$2,FALSE)))</f>
        <v>170</v>
      </c>
      <c r="AL43" s="88" t="str">
        <f>IF(ISNA(VLOOKUP($A43,[2]WEY14!$BS$1:$BT$65536,2,FALSE)),"np",(VLOOKUP($A43,[2]WEY14!$BS$1:$BT$65536,2,FALSE)))</f>
        <v>np</v>
      </c>
      <c r="AM43" s="87">
        <f>IF(AL43&gt;[2]WEY14!$BU$1,0,(VLOOKUP(AL43,'[1]Point Tables'!$A$4:$I$263,[2]WEY14!$BU$2,FALSE)))</f>
        <v>0</v>
      </c>
      <c r="AN43" s="88" t="str">
        <f>IF(ISNA(VLOOKUP($A43,[2]WEY14!$CD$1:$CE$65536,2,FALSE)),"np",(VLOOKUP($A43,[2]WEY14!$CD$1:$CE$65536,2,FALSE)))</f>
        <v>np</v>
      </c>
      <c r="AO43" s="87">
        <f>IF(AN43&gt;[2]WEY14!$CF$1,0,(VLOOKUP(AN43,'[1]Point Tables'!$A$4:$I$263,[2]WEY14!$CF$2,FALSE)))</f>
        <v>0</v>
      </c>
      <c r="AP43" s="88" t="str">
        <f>IF(ISNA(VLOOKUP($A43,[2]WEY14!$CO$1:$CP$65536,2,FALSE)),"np",(VLOOKUP($A43,[2]WEY14!$CO$1:$CP$65536,2,FALSE)))</f>
        <v>np</v>
      </c>
      <c r="AQ43" s="87">
        <f>IF(AP43&gt;[2]WEY14!$CQ$1,0,(VLOOKUP(AP43,'[1]Point Tables'!$A$4:$I$263,[2]WEY14!$CQ$2,FALSE)))</f>
        <v>0</v>
      </c>
      <c r="AR43" s="88">
        <f>IF(ISNA(VLOOKUP($A43,[2]WEY14!$CZ$1:$DA$65536,2,FALSE)),"np",(VLOOKUP($A43,[2]WEY14!$CZ$1:$DA$65536,2,FALSE)))</f>
        <v>5</v>
      </c>
      <c r="AS43" s="87">
        <f>IF(AR43&gt;[2]WEY14!$DB$1,0,(VLOOKUP(AR43,'[1]Point Tables'!$A$4:$I$263,[2]WEY14!$DB$2,FALSE)))</f>
        <v>140</v>
      </c>
      <c r="AT43" s="88" t="str">
        <f>IF(ISNA(VLOOKUP($A43,[2]WEY14!$DK$1:$DL$65536,2,FALSE)),"np",(VLOOKUP($A43,[2]WEY14!$DK$1:$DL$65536,2,FALSE)))</f>
        <v>np</v>
      </c>
      <c r="AU43" s="87">
        <f>IF(AT43&gt;[2]WEY14!$DM$1,0,(VLOOKUP(AT43,'[1]Point Tables'!$A$4:$I$263,[2]WEY14!$DM$2,FALSE)))</f>
        <v>0</v>
      </c>
      <c r="AV43" s="88" t="str">
        <f>IF(ISNA(VLOOKUP($A43,[2]WEY14!$DV$1:$DW$65536,2,FALSE)),"np",(VLOOKUP($A43,[2]WEY14!$DV$1:$DW$65536,2,FALSE)))</f>
        <v>np</v>
      </c>
      <c r="AW43" s="87">
        <f>IF(AV43&gt;[2]WEY14!$DX$1,0,(VLOOKUP(AV43,'[1]Point Tables'!$A$4:$I$263,[2]WEY14!$DX$2,FALSE)))</f>
        <v>0</v>
      </c>
      <c r="BQ43">
        <f t="shared" si="8"/>
        <v>0</v>
      </c>
      <c r="BR43">
        <f t="shared" si="9"/>
        <v>0</v>
      </c>
      <c r="BS43">
        <f t="shared" si="10"/>
        <v>170</v>
      </c>
      <c r="BT43">
        <f t="shared" si="11"/>
        <v>0</v>
      </c>
      <c r="BU43">
        <f t="shared" si="12"/>
        <v>0</v>
      </c>
      <c r="BV43">
        <f t="shared" si="13"/>
        <v>0</v>
      </c>
      <c r="BW43">
        <f t="shared" si="14"/>
        <v>140</v>
      </c>
      <c r="BX43">
        <f t="shared" si="15"/>
        <v>0</v>
      </c>
      <c r="BY43">
        <f t="shared" si="16"/>
        <v>0</v>
      </c>
      <c r="BZ43">
        <f t="shared" si="17"/>
        <v>170</v>
      </c>
      <c r="CA43">
        <f t="shared" si="18"/>
        <v>0</v>
      </c>
      <c r="CB43">
        <f t="shared" si="19"/>
        <v>61</v>
      </c>
      <c r="CC43">
        <f t="shared" si="20"/>
        <v>0</v>
      </c>
      <c r="CD43">
        <f t="shared" si="21"/>
        <v>0</v>
      </c>
      <c r="CE43">
        <f t="shared" si="22"/>
        <v>0</v>
      </c>
      <c r="CF43">
        <f t="shared" si="23"/>
        <v>0</v>
      </c>
      <c r="CG43">
        <f t="shared" si="24"/>
        <v>0</v>
      </c>
      <c r="CI43">
        <f t="shared" si="25"/>
        <v>170</v>
      </c>
      <c r="CJ43">
        <f t="shared" si="26"/>
        <v>61</v>
      </c>
      <c r="CK43">
        <f t="shared" si="27"/>
        <v>0</v>
      </c>
      <c r="CL43">
        <f t="shared" si="28"/>
        <v>0</v>
      </c>
      <c r="CN43" s="90">
        <f t="shared" si="29"/>
        <v>231</v>
      </c>
      <c r="CS43">
        <f t="shared" si="30"/>
        <v>0</v>
      </c>
      <c r="CT43">
        <f t="shared" si="31"/>
        <v>61</v>
      </c>
      <c r="CU43">
        <f t="shared" si="32"/>
        <v>0</v>
      </c>
      <c r="CW43">
        <f t="shared" si="33"/>
        <v>61</v>
      </c>
      <c r="CX43">
        <f t="shared" si="34"/>
        <v>0</v>
      </c>
      <c r="CZ43">
        <f t="shared" si="35"/>
        <v>61</v>
      </c>
    </row>
    <row r="44" spans="1:104" ht="13.2" customHeight="1">
      <c r="A44">
        <v>100128817</v>
      </c>
      <c r="B44">
        <f t="shared" si="0"/>
        <v>226</v>
      </c>
      <c r="C44">
        <f t="shared" si="1"/>
        <v>56</v>
      </c>
      <c r="D44" s="37" t="str">
        <f t="shared" si="36"/>
        <v>41</v>
      </c>
      <c r="E44" s="45" t="str">
        <f t="shared" si="38"/>
        <v>#</v>
      </c>
      <c r="F44" s="4" t="s">
        <v>325</v>
      </c>
      <c r="G44" s="92">
        <v>1998</v>
      </c>
      <c r="H44" s="4" t="s">
        <v>94</v>
      </c>
      <c r="I44" s="82">
        <f t="shared" si="2"/>
        <v>226</v>
      </c>
      <c r="J44" s="83">
        <f t="shared" si="3"/>
        <v>56</v>
      </c>
      <c r="K44" s="84">
        <f t="shared" si="39"/>
        <v>170</v>
      </c>
      <c r="L44" s="84">
        <f t="shared" si="39"/>
        <v>56</v>
      </c>
      <c r="M44" s="84">
        <f t="shared" si="39"/>
        <v>0</v>
      </c>
      <c r="N44" s="84">
        <f t="shared" si="39"/>
        <v>0</v>
      </c>
      <c r="O44" s="85" t="str">
        <f t="shared" si="5"/>
        <v xml:space="preserve">Narayanan, Kriti </v>
      </c>
      <c r="P44" s="86">
        <f>IF(ISNA(VLOOKUP(A44,[2]WEY14!$E$1:$G$65536,2,FALSE)),"np",(VLOOKUP(A44,[2]WEY14!$E$1:$G$65536,2,FALSE)))</f>
        <v>31</v>
      </c>
      <c r="Q44" s="87">
        <f>IF(P44&gt;[2]WEY14!$F$1,0,(VLOOKUP(P44,'[1]Point Tables'!$A$4:$I$263,[2]WEY14!$F$2,FALSE)))</f>
        <v>56</v>
      </c>
      <c r="R44" s="88">
        <f>IF(ISNA(VLOOKUP($A44,[2]WEY14!$P$1:$R$65536,2,FALSE)),"np",(VLOOKUP($A44,[2]WEY14!$P$1:$R$65536,2,FALSE)))</f>
        <v>69</v>
      </c>
      <c r="S44" s="87">
        <f>IF(R44&gt;[2]WEY14!$Q$1,0,(VLOOKUP(R44,'[1]Point Tables'!$A$4:$I$263,[2]WEY14!$Q$2,FALSE)))</f>
        <v>0</v>
      </c>
      <c r="T44" s="88">
        <f>IF(ISNA(VLOOKUP($A44,[2]WEY14!$AA$1:$AC$65536,2,FALSE)),"np",(VLOOKUP($A44,[2]WEY14!$AA$1:$AC$65536,2,FALSE)))</f>
        <v>75</v>
      </c>
      <c r="U44" s="87">
        <f>IF(T44&gt;[2]WEY14!$AB$1,0,(VLOOKUP(T44,'[1]Point Tables'!$A$4:$I$263,[2]WEY14!$AB$2,FALSE)))</f>
        <v>0</v>
      </c>
      <c r="V44" s="89" t="str">
        <f t="shared" si="6"/>
        <v xml:space="preserve">Narayanan, Kriti </v>
      </c>
      <c r="W44" s="88">
        <f>IF(ISNA(VLOOKUP(A44,'[2]WE SJC'!$CS$1:$CT$65536,2,FALSE)),"np",(VLOOKUP(A44,'[2]WE SJC'!$CS$1:$CT$65536,2,FALSE)))</f>
        <v>103</v>
      </c>
      <c r="X44" s="87">
        <f>IF(W44&gt;'[2]WE SJC'!$CT$1,0,(VLOOKUP(W44,'[1]Point Tables'!$A$4:$I$263,'[2]WE SJC'!$CT$2,FALSE)))</f>
        <v>0</v>
      </c>
      <c r="Y44" s="88" t="str">
        <f>IF(ISNA(VLOOKUP(A44,'[2]WE SJC'!$DD$1:$DE$65536,2,FALSE)),"np",(VLOOKUP(A44,'[2]WE SJC'!$DD$1:$DE$65536,2,FALSE)))</f>
        <v>np</v>
      </c>
      <c r="Z44" s="87">
        <f>IF(Y44&gt;'[2]WE SJC'!$DE$1,0,(VLOOKUP(Y44,'[1]Point Tables'!$A$4:$I$263,'[2]WE SJC'!$DE$2,FALSE)))</f>
        <v>0</v>
      </c>
      <c r="AA44" s="88" t="str">
        <f>IF(ISNA(VLOOKUP($A44,'[2]WE SJC'!$DO$1:$DP$65536,2,FALSE)),"np",(VLOOKUP($A44,'[2]WE SJC'!$DO$1:$DP$65536,2,FALSE)))</f>
        <v>np</v>
      </c>
      <c r="AB44" s="87">
        <f>IF(AA44&gt;'[2]WE SJC'!$DP$1,0,(VLOOKUP(AA44,'[1]Point Tables'!$A$4:$I$263,'[2]WE SJC'!$DP$2,FALSE)))</f>
        <v>0</v>
      </c>
      <c r="AC44" s="88" t="str">
        <f>IF(ISNA(VLOOKUP($A44,'[2]WE SJC'!$DZ$1:$EA$65536,2,FALSE)),"np",(VLOOKUP($A44,'[2]WE SJC'!$DZ$1:$EA$65536,2,FALSE)))</f>
        <v>np</v>
      </c>
      <c r="AD44" s="87">
        <f>IF(AC44&gt;'[2]WE SJC'!$EA$1,0,(VLOOKUP(AC44,'[1]Point Tables'!$A$4:$I$263,'[2]WE SJC'!$EA$2,FALSE)))</f>
        <v>0</v>
      </c>
      <c r="AE44" s="89" t="str">
        <f t="shared" si="7"/>
        <v xml:space="preserve">Narayanan, Kriti </v>
      </c>
      <c r="AF44" s="88" t="str">
        <f>IF(ISNA(VLOOKUP($A44,[2]WEY14!$AL$1:$AN$65536,2,FALSE)),"np",(VLOOKUP($A44,[2]WEY14!$AL$1:$AN$65536,2,FALSE)))</f>
        <v>np</v>
      </c>
      <c r="AG44" s="87">
        <f>IF(AF44&gt;[2]WEY14!$AN$1,0,(VLOOKUP(AF44,'[1]Point Tables'!$A$4:$I$263,[2]WEY14!$AN$2,FALSE)))</f>
        <v>0</v>
      </c>
      <c r="AH44" s="88" t="str">
        <f>IF(ISNA(VLOOKUP($A44,[2]WEY14!$AW$1:$AY$65536,2,FALSE)),"np",(VLOOKUP($A44,[2]WEY14!$AW$1:$AY$65536,2,FALSE)))</f>
        <v>np</v>
      </c>
      <c r="AI44" s="87">
        <f>IF(AH44&gt;[2]WEY14!$AY$1,0,(VLOOKUP(AH44,'[1]Point Tables'!$A$4:$I$263,[2]WEY14!$AY$2,FALSE)))</f>
        <v>0</v>
      </c>
      <c r="AJ44" s="88" t="str">
        <f>IF(ISNA(VLOOKUP($A44,[2]WEY14!$BH$1:$BJ$65536,2,FALSE)),"np",(VLOOKUP($A44,[2]WEY14!$BH$1:$BJ$65536,2,FALSE)))</f>
        <v>np</v>
      </c>
      <c r="AK44" s="87">
        <f>IF(AJ44&gt;[2]WEY14!$BJ$1,0,(VLOOKUP(AJ44,'[1]Point Tables'!$A$4:$I$263,[2]WEY14!$BJ$2,FALSE)))</f>
        <v>0</v>
      </c>
      <c r="AL44" s="88" t="str">
        <f>IF(ISNA(VLOOKUP($A44,[2]WEY14!$BS$1:$BT$65536,2,FALSE)),"np",(VLOOKUP($A44,[2]WEY14!$BS$1:$BT$65536,2,FALSE)))</f>
        <v>np</v>
      </c>
      <c r="AM44" s="87">
        <f>IF(AL44&gt;[2]WEY14!$BU$1,0,(VLOOKUP(AL44,'[1]Point Tables'!$A$4:$I$263,[2]WEY14!$BU$2,FALSE)))</f>
        <v>0</v>
      </c>
      <c r="AN44" s="88">
        <f>IF(ISNA(VLOOKUP($A44,[2]WEY14!$CD$1:$CE$65536,2,FALSE)),"np",(VLOOKUP($A44,[2]WEY14!$CD$1:$CE$65536,2,FALSE)))</f>
        <v>3</v>
      </c>
      <c r="AO44" s="87">
        <f>IF(AN44&gt;[2]WEY14!$CF$1,0,(VLOOKUP(AN44,'[1]Point Tables'!$A$4:$I$263,[2]WEY14!$CF$2,FALSE)))</f>
        <v>170</v>
      </c>
      <c r="AP44" s="88" t="str">
        <f>IF(ISNA(VLOOKUP($A44,[2]WEY14!$CO$1:$CP$65536,2,FALSE)),"np",(VLOOKUP($A44,[2]WEY14!$CO$1:$CP$65536,2,FALSE)))</f>
        <v>np</v>
      </c>
      <c r="AQ44" s="87">
        <f>IF(AP44&gt;[2]WEY14!$CQ$1,0,(VLOOKUP(AP44,'[1]Point Tables'!$A$4:$I$263,[2]WEY14!$CQ$2,FALSE)))</f>
        <v>0</v>
      </c>
      <c r="AR44" s="88" t="str">
        <f>IF(ISNA(VLOOKUP($A44,[2]WEY14!$CZ$1:$DA$65536,2,FALSE)),"np",(VLOOKUP($A44,[2]WEY14!$CZ$1:$DA$65536,2,FALSE)))</f>
        <v>np</v>
      </c>
      <c r="AS44" s="87">
        <f>IF(AR44&gt;[2]WEY14!$DB$1,0,(VLOOKUP(AR44,'[1]Point Tables'!$A$4:$I$263,[2]WEY14!$DB$2,FALSE)))</f>
        <v>0</v>
      </c>
      <c r="AT44" s="88">
        <f>IF(ISNA(VLOOKUP($A44,[2]WEY14!$DK$1:$DL$65536,2,FALSE)),"np",(VLOOKUP($A44,[2]WEY14!$DK$1:$DL$65536,2,FALSE)))</f>
        <v>34</v>
      </c>
      <c r="AU44" s="87">
        <f>IF(AT44&gt;[2]WEY14!$DM$1,0,(VLOOKUP(AT44,'[1]Point Tables'!$A$4:$I$263,[2]WEY14!$DM$2,FALSE)))</f>
        <v>0</v>
      </c>
      <c r="AV44" s="88">
        <f>IF(ISNA(VLOOKUP($A44,[2]WEY14!$DV$1:$DW$65536,2,FALSE)),"np",(VLOOKUP($A44,[2]WEY14!$DV$1:$DW$65536,2,FALSE)))</f>
        <v>14</v>
      </c>
      <c r="AW44" s="87">
        <f>IF(AV44&gt;[2]WEY14!$DX$1,0,(VLOOKUP(AV44,'[1]Point Tables'!$A$4:$I$263,[2]WEY14!$DX$2,FALSE)))</f>
        <v>0</v>
      </c>
      <c r="BQ44">
        <f t="shared" si="8"/>
        <v>0</v>
      </c>
      <c r="BR44">
        <f t="shared" si="9"/>
        <v>0</v>
      </c>
      <c r="BS44">
        <f t="shared" si="10"/>
        <v>0</v>
      </c>
      <c r="BT44">
        <f t="shared" si="11"/>
        <v>0</v>
      </c>
      <c r="BU44">
        <f t="shared" si="12"/>
        <v>170</v>
      </c>
      <c r="BV44">
        <f t="shared" si="13"/>
        <v>0</v>
      </c>
      <c r="BW44">
        <f t="shared" si="14"/>
        <v>0</v>
      </c>
      <c r="BX44">
        <f t="shared" si="15"/>
        <v>0</v>
      </c>
      <c r="BY44">
        <f t="shared" si="16"/>
        <v>0</v>
      </c>
      <c r="BZ44">
        <f t="shared" si="17"/>
        <v>170</v>
      </c>
      <c r="CA44">
        <f t="shared" si="18"/>
        <v>0</v>
      </c>
      <c r="CB44">
        <f t="shared" si="19"/>
        <v>56</v>
      </c>
      <c r="CC44">
        <f t="shared" si="20"/>
        <v>0</v>
      </c>
      <c r="CD44">
        <f t="shared" si="21"/>
        <v>0</v>
      </c>
      <c r="CE44">
        <f t="shared" si="22"/>
        <v>0</v>
      </c>
      <c r="CF44">
        <f t="shared" si="23"/>
        <v>0</v>
      </c>
      <c r="CG44">
        <f t="shared" si="24"/>
        <v>0</v>
      </c>
      <c r="CI44">
        <f t="shared" si="25"/>
        <v>170</v>
      </c>
      <c r="CJ44">
        <f t="shared" si="26"/>
        <v>56</v>
      </c>
      <c r="CK44">
        <f t="shared" si="27"/>
        <v>0</v>
      </c>
      <c r="CL44">
        <f t="shared" si="28"/>
        <v>0</v>
      </c>
      <c r="CN44" s="90">
        <f t="shared" si="29"/>
        <v>226</v>
      </c>
      <c r="CS44">
        <f t="shared" si="30"/>
        <v>0</v>
      </c>
      <c r="CT44">
        <f t="shared" si="31"/>
        <v>56</v>
      </c>
      <c r="CU44">
        <f t="shared" si="32"/>
        <v>0</v>
      </c>
      <c r="CW44">
        <f t="shared" si="33"/>
        <v>56</v>
      </c>
      <c r="CX44">
        <f t="shared" si="34"/>
        <v>0</v>
      </c>
      <c r="CZ44">
        <f t="shared" si="35"/>
        <v>56</v>
      </c>
    </row>
    <row r="45" spans="1:104" ht="13.2" customHeight="1">
      <c r="A45" s="7">
        <v>100087681</v>
      </c>
      <c r="B45">
        <f t="shared" si="0"/>
        <v>225</v>
      </c>
      <c r="C45">
        <f t="shared" si="1"/>
        <v>55</v>
      </c>
      <c r="D45" s="37" t="str">
        <f t="shared" si="36"/>
        <v>42</v>
      </c>
      <c r="E45" s="45" t="str">
        <f t="shared" si="38"/>
        <v>#</v>
      </c>
      <c r="F45" s="4" t="s">
        <v>65</v>
      </c>
      <c r="G45" s="92">
        <v>1998</v>
      </c>
      <c r="H45" s="4" t="s">
        <v>653</v>
      </c>
      <c r="I45" s="82">
        <f t="shared" si="2"/>
        <v>225</v>
      </c>
      <c r="J45" s="83">
        <f t="shared" si="3"/>
        <v>55</v>
      </c>
      <c r="K45" s="84">
        <f t="shared" si="39"/>
        <v>170</v>
      </c>
      <c r="L45" s="84">
        <f t="shared" si="39"/>
        <v>55</v>
      </c>
      <c r="M45" s="84">
        <f t="shared" si="39"/>
        <v>0</v>
      </c>
      <c r="N45" s="84">
        <f t="shared" si="39"/>
        <v>0</v>
      </c>
      <c r="O45" s="85" t="str">
        <f t="shared" si="5"/>
        <v>Lee-Elabd, Farrah</v>
      </c>
      <c r="P45" s="86">
        <f>IF(ISNA(VLOOKUP(A45,[2]WEY14!$E$1:$G$65536,2,FALSE)),"np",(VLOOKUP(A45,[2]WEY14!$E$1:$G$65536,2,FALSE)))</f>
        <v>32</v>
      </c>
      <c r="Q45" s="87">
        <f>IF(P45&gt;[2]WEY14!$F$1,0,(VLOOKUP(P45,'[1]Point Tables'!$A$4:$I$263,[2]WEY14!$F$2,FALSE)))</f>
        <v>55</v>
      </c>
      <c r="R45" s="88">
        <f>IF(ISNA(VLOOKUP($A45,[2]WEY14!$P$1:$R$65536,2,FALSE)),"np",(VLOOKUP($A45,[2]WEY14!$P$1:$R$65536,2,FALSE)))</f>
        <v>57</v>
      </c>
      <c r="S45" s="87">
        <f>IF(R45&gt;[2]WEY14!$Q$1,0,(VLOOKUP(R45,'[1]Point Tables'!$A$4:$I$263,[2]WEY14!$Q$2,FALSE)))</f>
        <v>0</v>
      </c>
      <c r="T45" s="88">
        <f>IF(ISNA(VLOOKUP($A45,[2]WEY14!$AA$1:$AC$65536,2,FALSE)),"np",(VLOOKUP($A45,[2]WEY14!$AA$1:$AC$65536,2,FALSE)))</f>
        <v>36</v>
      </c>
      <c r="U45" s="87">
        <f>IF(T45&gt;[2]WEY14!$AB$1,0,(VLOOKUP(T45,'[1]Point Tables'!$A$4:$I$263,[2]WEY14!$AB$2,FALSE)))</f>
        <v>0</v>
      </c>
      <c r="V45" s="89" t="str">
        <f t="shared" si="6"/>
        <v>Lee-Elabd, Farrah</v>
      </c>
      <c r="W45" s="88">
        <f>IF(ISNA(VLOOKUP(A45,'[2]WE SJC'!$CS$1:$CT$65536,2,FALSE)),"np",(VLOOKUP(A45,'[2]WE SJC'!$CS$1:$CT$65536,2,FALSE)))</f>
        <v>41</v>
      </c>
      <c r="X45" s="87">
        <f>IF(W45&gt;'[2]WE SJC'!$CT$1,0,(VLOOKUP(W45,'[1]Point Tables'!$A$4:$I$263,'[2]WE SJC'!$CT$2,FALSE)))</f>
        <v>0</v>
      </c>
      <c r="Y45" s="88">
        <f>IF(ISNA(VLOOKUP(A45,'[2]WE SJC'!$DD$1:$DE$65536,2,FALSE)),"np",(VLOOKUP(A45,'[2]WE SJC'!$DD$1:$DE$65536,2,FALSE)))</f>
        <v>40</v>
      </c>
      <c r="Z45" s="87">
        <f>IF(Y45&gt;'[2]WE SJC'!$DE$1,0,(VLOOKUP(Y45,'[1]Point Tables'!$A$4:$I$263,'[2]WE SJC'!$DE$2,FALSE)))</f>
        <v>0</v>
      </c>
      <c r="AA45" s="88">
        <f>IF(ISNA(VLOOKUP($A45,'[2]WE SJC'!$DO$1:$DP$65536,2,FALSE)),"np",(VLOOKUP($A45,'[2]WE SJC'!$DO$1:$DP$65536,2,FALSE)))</f>
        <v>61</v>
      </c>
      <c r="AB45" s="87">
        <f>IF(AA45&gt;'[2]WE SJC'!$DP$1,0,(VLOOKUP(AA45,'[1]Point Tables'!$A$4:$I$263,'[2]WE SJC'!$DP$2,FALSE)))</f>
        <v>0</v>
      </c>
      <c r="AC45" s="88">
        <f>IF(ISNA(VLOOKUP($A45,'[2]WE SJC'!$DZ$1:$EA$65536,2,FALSE)),"np",(VLOOKUP($A45,'[2]WE SJC'!$DZ$1:$EA$65536,2,FALSE)))</f>
        <v>40</v>
      </c>
      <c r="AD45" s="87">
        <f>IF(AC45&gt;'[2]WE SJC'!$EA$1,0,(VLOOKUP(AC45,'[1]Point Tables'!$A$4:$I$263,'[2]WE SJC'!$EA$2,FALSE)))</f>
        <v>0</v>
      </c>
      <c r="AE45" s="89" t="str">
        <f t="shared" si="7"/>
        <v>Lee-Elabd, Farrah</v>
      </c>
      <c r="AF45" s="88">
        <f>IF(ISNA(VLOOKUP($A45,[2]WEY14!$AL$1:$AN$65536,2,FALSE)),"np",(VLOOKUP($A45,[2]WEY14!$AL$1:$AN$65536,2,FALSE)))</f>
        <v>3</v>
      </c>
      <c r="AG45" s="87">
        <f>IF(AF45&gt;[2]WEY14!$AN$1,0,(VLOOKUP(AF45,'[1]Point Tables'!$A$4:$I$263,[2]WEY14!$AN$2,FALSE)))</f>
        <v>170</v>
      </c>
      <c r="AH45" s="88" t="str">
        <f>IF(ISNA(VLOOKUP($A45,[2]WEY14!$AW$1:$AY$65536,2,FALSE)),"np",(VLOOKUP($A45,[2]WEY14!$AW$1:$AY$65536,2,FALSE)))</f>
        <v>np</v>
      </c>
      <c r="AI45" s="87">
        <f>IF(AH45&gt;[2]WEY14!$AY$1,0,(VLOOKUP(AH45,'[1]Point Tables'!$A$4:$I$263,[2]WEY14!$AY$2,FALSE)))</f>
        <v>0</v>
      </c>
      <c r="AJ45" s="88" t="str">
        <f>IF(ISNA(VLOOKUP($A45,[2]WEY14!$BH$1:$BJ$65536,2,FALSE)),"np",(VLOOKUP($A45,[2]WEY14!$BH$1:$BJ$65536,2,FALSE)))</f>
        <v>np</v>
      </c>
      <c r="AK45" s="87">
        <f>IF(AJ45&gt;[2]WEY14!$BJ$1,0,(VLOOKUP(AJ45,'[1]Point Tables'!$A$4:$I$263,[2]WEY14!$BJ$2,FALSE)))</f>
        <v>0</v>
      </c>
      <c r="AL45" s="88" t="str">
        <f>IF(ISNA(VLOOKUP($A45,[2]WEY14!$BS$1:$BT$65536,2,FALSE)),"np",(VLOOKUP($A45,[2]WEY14!$BS$1:$BT$65536,2,FALSE)))</f>
        <v>np</v>
      </c>
      <c r="AM45" s="87">
        <f>IF(AL45&gt;[2]WEY14!$BU$1,0,(VLOOKUP(AL45,'[1]Point Tables'!$A$4:$I$263,[2]WEY14!$BU$2,FALSE)))</f>
        <v>0</v>
      </c>
      <c r="AN45" s="88" t="str">
        <f>IF(ISNA(VLOOKUP($A45,[2]WEY14!$CD$1:$CE$65536,2,FALSE)),"np",(VLOOKUP($A45,[2]WEY14!$CD$1:$CE$65536,2,FALSE)))</f>
        <v>np</v>
      </c>
      <c r="AO45" s="87">
        <f>IF(AN45&gt;[2]WEY14!$CF$1,0,(VLOOKUP(AN45,'[1]Point Tables'!$A$4:$I$263,[2]WEY14!$CF$2,FALSE)))</f>
        <v>0</v>
      </c>
      <c r="AP45" s="88" t="str">
        <f>IF(ISNA(VLOOKUP($A45,[2]WEY14!$CO$1:$CP$65536,2,FALSE)),"np",(VLOOKUP($A45,[2]WEY14!$CO$1:$CP$65536,2,FALSE)))</f>
        <v>np</v>
      </c>
      <c r="AQ45" s="87">
        <f>IF(AP45&gt;[2]WEY14!$CQ$1,0,(VLOOKUP(AP45,'[1]Point Tables'!$A$4:$I$263,[2]WEY14!$CQ$2,FALSE)))</f>
        <v>0</v>
      </c>
      <c r="AR45" s="88" t="str">
        <f>IF(ISNA(VLOOKUP($A45,[2]WEY14!$CZ$1:$DA$65536,2,FALSE)),"np",(VLOOKUP($A45,[2]WEY14!$CZ$1:$DA$65536,2,FALSE)))</f>
        <v>np</v>
      </c>
      <c r="AS45" s="87">
        <f>IF(AR45&gt;[2]WEY14!$DB$1,0,(VLOOKUP(AR45,'[1]Point Tables'!$A$4:$I$263,[2]WEY14!$DB$2,FALSE)))</f>
        <v>0</v>
      </c>
      <c r="AT45" s="88" t="str">
        <f>IF(ISNA(VLOOKUP($A45,[2]WEY14!$DK$1:$DL$65536,2,FALSE)),"np",(VLOOKUP($A45,[2]WEY14!$DK$1:$DL$65536,2,FALSE)))</f>
        <v>np</v>
      </c>
      <c r="AU45" s="87">
        <f>IF(AT45&gt;[2]WEY14!$DM$1,0,(VLOOKUP(AT45,'[1]Point Tables'!$A$4:$I$263,[2]WEY14!$DM$2,FALSE)))</f>
        <v>0</v>
      </c>
      <c r="AV45" s="88">
        <f>IF(ISNA(VLOOKUP($A45,[2]WEY14!$DV$1:$DW$65536,2,FALSE)),"np",(VLOOKUP($A45,[2]WEY14!$DV$1:$DW$65536,2,FALSE)))</f>
        <v>6</v>
      </c>
      <c r="AW45" s="87">
        <f>IF(AV45&gt;[2]WEY14!$DX$1,0,(VLOOKUP(AV45,'[1]Point Tables'!$A$4:$I$263,[2]WEY14!$DX$2,FALSE)))</f>
        <v>139</v>
      </c>
      <c r="BQ45">
        <f t="shared" si="8"/>
        <v>170</v>
      </c>
      <c r="BR45">
        <f t="shared" si="9"/>
        <v>0</v>
      </c>
      <c r="BS45">
        <f t="shared" si="10"/>
        <v>0</v>
      </c>
      <c r="BT45">
        <f t="shared" si="11"/>
        <v>0</v>
      </c>
      <c r="BU45">
        <f t="shared" si="12"/>
        <v>0</v>
      </c>
      <c r="BV45">
        <f t="shared" si="13"/>
        <v>0</v>
      </c>
      <c r="BW45">
        <f t="shared" si="14"/>
        <v>0</v>
      </c>
      <c r="BX45">
        <f t="shared" si="15"/>
        <v>0</v>
      </c>
      <c r="BY45">
        <f t="shared" si="16"/>
        <v>139</v>
      </c>
      <c r="BZ45">
        <f t="shared" si="17"/>
        <v>170</v>
      </c>
      <c r="CA45">
        <f t="shared" si="18"/>
        <v>0</v>
      </c>
      <c r="CB45">
        <f t="shared" si="19"/>
        <v>55</v>
      </c>
      <c r="CC45">
        <f t="shared" si="20"/>
        <v>0</v>
      </c>
      <c r="CD45">
        <f t="shared" si="21"/>
        <v>0</v>
      </c>
      <c r="CE45">
        <f t="shared" si="22"/>
        <v>0</v>
      </c>
      <c r="CF45">
        <f t="shared" si="23"/>
        <v>0</v>
      </c>
      <c r="CG45">
        <f t="shared" si="24"/>
        <v>0</v>
      </c>
      <c r="CI45">
        <f t="shared" si="25"/>
        <v>170</v>
      </c>
      <c r="CJ45">
        <f t="shared" si="26"/>
        <v>55</v>
      </c>
      <c r="CK45">
        <f t="shared" si="27"/>
        <v>0</v>
      </c>
      <c r="CL45">
        <f t="shared" si="28"/>
        <v>0</v>
      </c>
      <c r="CN45" s="90">
        <f t="shared" si="29"/>
        <v>225</v>
      </c>
      <c r="CS45">
        <f t="shared" si="30"/>
        <v>0</v>
      </c>
      <c r="CT45">
        <f t="shared" si="31"/>
        <v>55</v>
      </c>
      <c r="CU45">
        <f t="shared" si="32"/>
        <v>0</v>
      </c>
      <c r="CW45">
        <f t="shared" si="33"/>
        <v>55</v>
      </c>
      <c r="CX45">
        <f t="shared" si="34"/>
        <v>0</v>
      </c>
      <c r="CZ45">
        <f t="shared" si="35"/>
        <v>55</v>
      </c>
    </row>
    <row r="46" spans="1:104" ht="13.2" customHeight="1">
      <c r="A46" s="21">
        <v>100092504</v>
      </c>
      <c r="B46">
        <f t="shared" si="0"/>
        <v>203</v>
      </c>
      <c r="C46">
        <f t="shared" si="1"/>
        <v>63</v>
      </c>
      <c r="D46" s="37" t="str">
        <f t="shared" si="36"/>
        <v>43</v>
      </c>
      <c r="E46" s="45" t="str">
        <f t="shared" si="38"/>
        <v xml:space="preserve"> </v>
      </c>
      <c r="F46" s="4" t="s">
        <v>654</v>
      </c>
      <c r="G46" s="92">
        <v>1996</v>
      </c>
      <c r="H46" s="81" t="s">
        <v>647</v>
      </c>
      <c r="I46" s="82">
        <f t="shared" si="2"/>
        <v>203</v>
      </c>
      <c r="J46" s="83">
        <f t="shared" si="3"/>
        <v>63</v>
      </c>
      <c r="K46" s="84">
        <f t="shared" si="39"/>
        <v>140</v>
      </c>
      <c r="L46" s="84">
        <f t="shared" si="39"/>
        <v>63</v>
      </c>
      <c r="M46" s="84">
        <f t="shared" si="39"/>
        <v>0</v>
      </c>
      <c r="N46" s="84">
        <f t="shared" si="39"/>
        <v>0</v>
      </c>
      <c r="O46" s="85" t="str">
        <f t="shared" si="5"/>
        <v xml:space="preserve">Robinson, Ariana M. </v>
      </c>
      <c r="P46" s="86" t="str">
        <f>IF(ISNA(VLOOKUP(A46,[2]WEY14!$E$1:$G$65536,2,FALSE)),"np",(VLOOKUP(A46,[2]WEY14!$E$1:$G$65536,2,FALSE)))</f>
        <v>np</v>
      </c>
      <c r="Q46" s="87">
        <f>IF(P46&gt;[2]WEY14!$F$1,0,(VLOOKUP(P46,'[1]Point Tables'!$A$4:$I$263,[2]WEY14!$F$2,FALSE)))</f>
        <v>0</v>
      </c>
      <c r="R46" s="88" t="str">
        <f>IF(ISNA(VLOOKUP($A46,[2]WEY14!$P$1:$R$65536,2,FALSE)),"np",(VLOOKUP($A46,[2]WEY14!$P$1:$R$65536,2,FALSE)))</f>
        <v>np</v>
      </c>
      <c r="S46" s="87">
        <f>IF(R46&gt;[2]WEY14!$Q$1,0,(VLOOKUP(R46,'[1]Point Tables'!$A$4:$I$263,[2]WEY14!$Q$2,FALSE)))</f>
        <v>0</v>
      </c>
      <c r="T46" s="88">
        <f>IF(ISNA(VLOOKUP($A46,[2]WEY14!$AA$1:$AC$65536,2,FALSE)),"np",(VLOOKUP($A46,[2]WEY14!$AA$1:$AC$65536,2,FALSE)))</f>
        <v>24</v>
      </c>
      <c r="U46" s="87">
        <f>IF(T46&gt;[2]WEY14!$AB$1,0,(VLOOKUP(T46,'[1]Point Tables'!$A$4:$I$263,[2]WEY14!$AB$2,FALSE)))</f>
        <v>63</v>
      </c>
      <c r="V46" s="89" t="str">
        <f t="shared" si="6"/>
        <v xml:space="preserve">Robinson, Ariana M. </v>
      </c>
      <c r="W46" s="88">
        <f>IF(ISNA(VLOOKUP(A46,'[2]WE SJC'!$CS$1:$CT$65536,2,FALSE)),"np",(VLOOKUP(A46,'[2]WE SJC'!$CS$1:$CT$65536,2,FALSE)))</f>
        <v>60</v>
      </c>
      <c r="X46" s="87">
        <f>IF(W46&gt;'[2]WE SJC'!$CT$1,0,(VLOOKUP(W46,'[1]Point Tables'!$A$4:$I$263,'[2]WE SJC'!$CT$2,FALSE)))</f>
        <v>0</v>
      </c>
      <c r="Y46" s="88" t="str">
        <f>IF(ISNA(VLOOKUP(A46,'[2]WE SJC'!$DD$1:$DE$65536,2,FALSE)),"np",(VLOOKUP(A46,'[2]WE SJC'!$DD$1:$DE$65536,2,FALSE)))</f>
        <v>np</v>
      </c>
      <c r="Z46" s="87">
        <f>IF(Y46&gt;'[2]WE SJC'!$DE$1,0,(VLOOKUP(Y46,'[1]Point Tables'!$A$4:$I$263,'[2]WE SJC'!$DE$2,FALSE)))</f>
        <v>0</v>
      </c>
      <c r="AA46" s="88" t="str">
        <f>IF(ISNA(VLOOKUP($A46,'[2]WE SJC'!$DO$1:$DP$65536,2,FALSE)),"np",(VLOOKUP($A46,'[2]WE SJC'!$DO$1:$DP$65536,2,FALSE)))</f>
        <v>np</v>
      </c>
      <c r="AB46" s="87">
        <f>IF(AA46&gt;'[2]WE SJC'!$DP$1,0,(VLOOKUP(AA46,'[1]Point Tables'!$A$4:$I$263,'[2]WE SJC'!$DP$2,FALSE)))</f>
        <v>0</v>
      </c>
      <c r="AC46" s="88">
        <f>IF(ISNA(VLOOKUP($A46,'[2]WE SJC'!$DZ$1:$EA$65536,2,FALSE)),"np",(VLOOKUP($A46,'[2]WE SJC'!$DZ$1:$EA$65536,2,FALSE)))</f>
        <v>109.5</v>
      </c>
      <c r="AD46" s="87">
        <f>IF(AC46&gt;'[2]WE SJC'!$EA$1,0,(VLOOKUP(AC46,'[1]Point Tables'!$A$4:$I$263,'[2]WE SJC'!$EA$2,FALSE)))</f>
        <v>0</v>
      </c>
      <c r="AE46" s="89" t="str">
        <f t="shared" si="7"/>
        <v xml:space="preserve">Robinson, Ariana M. </v>
      </c>
      <c r="AF46" s="88" t="str">
        <f>IF(ISNA(VLOOKUP($A46,[2]WEY14!$AL$1:$AN$65536,2,FALSE)),"np",(VLOOKUP($A46,[2]WEY14!$AL$1:$AN$65536,2,FALSE)))</f>
        <v>np</v>
      </c>
      <c r="AG46" s="87">
        <f>IF(AF46&gt;[2]WEY14!$AN$1,0,(VLOOKUP(AF46,'[1]Point Tables'!$A$4:$I$263,[2]WEY14!$AN$2,FALSE)))</f>
        <v>0</v>
      </c>
      <c r="AH46" s="88" t="str">
        <f>IF(ISNA(VLOOKUP($A46,[2]WEY14!$AW$1:$AY$65536,2,FALSE)),"np",(VLOOKUP($A46,[2]WEY14!$AW$1:$AY$65536,2,FALSE)))</f>
        <v>np</v>
      </c>
      <c r="AI46" s="87">
        <f>IF(AH46&gt;[2]WEY14!$AY$1,0,(VLOOKUP(AH46,'[1]Point Tables'!$A$4:$I$263,[2]WEY14!$AY$2,FALSE)))</f>
        <v>0</v>
      </c>
      <c r="AJ46" s="88">
        <f>IF(ISNA(VLOOKUP($A46,[2]WEY14!$BH$1:$BJ$65536,2,FALSE)),"np",(VLOOKUP($A46,[2]WEY14!$BH$1:$BJ$65536,2,FALSE)))</f>
        <v>14</v>
      </c>
      <c r="AK46" s="87">
        <f>IF(AJ46&gt;[2]WEY14!$BJ$1,0,(VLOOKUP(AJ46,'[1]Point Tables'!$A$4:$I$263,[2]WEY14!$BJ$2,FALSE)))</f>
        <v>0</v>
      </c>
      <c r="AL46" s="88">
        <f>IF(ISNA(VLOOKUP($A46,[2]WEY14!$BS$1:$BT$65536,2,FALSE)),"np",(VLOOKUP($A46,[2]WEY14!$BS$1:$BT$65536,2,FALSE)))</f>
        <v>5</v>
      </c>
      <c r="AM46" s="87">
        <f>IF(AL46&gt;[2]WEY14!$BU$1,0,(VLOOKUP(AL46,'[1]Point Tables'!$A$4:$I$263,[2]WEY14!$BU$2,FALSE)))</f>
        <v>140</v>
      </c>
      <c r="AN46" s="88" t="str">
        <f>IF(ISNA(VLOOKUP($A46,[2]WEY14!$CD$1:$CE$65536,2,FALSE)),"np",(VLOOKUP($A46,[2]WEY14!$CD$1:$CE$65536,2,FALSE)))</f>
        <v>np</v>
      </c>
      <c r="AO46" s="87">
        <f>IF(AN46&gt;[2]WEY14!$CF$1,0,(VLOOKUP(AN46,'[1]Point Tables'!$A$4:$I$263,[2]WEY14!$CF$2,FALSE)))</f>
        <v>0</v>
      </c>
      <c r="AP46" s="88" t="str">
        <f>IF(ISNA(VLOOKUP($A46,[2]WEY14!$CO$1:$CP$65536,2,FALSE)),"np",(VLOOKUP($A46,[2]WEY14!$CO$1:$CP$65536,2,FALSE)))</f>
        <v>np</v>
      </c>
      <c r="AQ46" s="87">
        <f>IF(AP46&gt;[2]WEY14!$CQ$1,0,(VLOOKUP(AP46,'[1]Point Tables'!$A$4:$I$263,[2]WEY14!$CQ$2,FALSE)))</f>
        <v>0</v>
      </c>
      <c r="AR46" s="88" t="str">
        <f>IF(ISNA(VLOOKUP($A46,[2]WEY14!$CZ$1:$DA$65536,2,FALSE)),"np",(VLOOKUP($A46,[2]WEY14!$CZ$1:$DA$65536,2,FALSE)))</f>
        <v>np</v>
      </c>
      <c r="AS46" s="87">
        <f>IF(AR46&gt;[2]WEY14!$DB$1,0,(VLOOKUP(AR46,'[1]Point Tables'!$A$4:$I$263,[2]WEY14!$DB$2,FALSE)))</f>
        <v>0</v>
      </c>
      <c r="AT46" s="88" t="str">
        <f>IF(ISNA(VLOOKUP($A46,[2]WEY14!$DK$1:$DL$65536,2,FALSE)),"np",(VLOOKUP($A46,[2]WEY14!$DK$1:$DL$65536,2,FALSE)))</f>
        <v>np</v>
      </c>
      <c r="AU46" s="87">
        <f>IF(AT46&gt;[2]WEY14!$DM$1,0,(VLOOKUP(AT46,'[1]Point Tables'!$A$4:$I$263,[2]WEY14!$DM$2,FALSE)))</f>
        <v>0</v>
      </c>
      <c r="AV46" s="88" t="str">
        <f>IF(ISNA(VLOOKUP($A46,[2]WEY14!$DV$1:$DW$65536,2,FALSE)),"np",(VLOOKUP($A46,[2]WEY14!$DV$1:$DW$65536,2,FALSE)))</f>
        <v>np</v>
      </c>
      <c r="AW46" s="87">
        <f>IF(AV46&gt;[2]WEY14!$DX$1,0,(VLOOKUP(AV46,'[1]Point Tables'!$A$4:$I$263,[2]WEY14!$DX$2,FALSE)))</f>
        <v>0</v>
      </c>
      <c r="BQ46">
        <f t="shared" si="8"/>
        <v>0</v>
      </c>
      <c r="BR46">
        <f t="shared" si="9"/>
        <v>0</v>
      </c>
      <c r="BS46">
        <f t="shared" si="10"/>
        <v>0</v>
      </c>
      <c r="BT46">
        <f t="shared" si="11"/>
        <v>140</v>
      </c>
      <c r="BU46">
        <f t="shared" si="12"/>
        <v>0</v>
      </c>
      <c r="BV46">
        <f t="shared" si="13"/>
        <v>0</v>
      </c>
      <c r="BW46">
        <f t="shared" si="14"/>
        <v>0</v>
      </c>
      <c r="BX46">
        <f t="shared" si="15"/>
        <v>0</v>
      </c>
      <c r="BY46">
        <f t="shared" si="16"/>
        <v>0</v>
      </c>
      <c r="BZ46">
        <f t="shared" si="17"/>
        <v>140</v>
      </c>
      <c r="CA46">
        <f t="shared" si="18"/>
        <v>63</v>
      </c>
      <c r="CB46">
        <f t="shared" si="19"/>
        <v>0</v>
      </c>
      <c r="CC46">
        <f t="shared" si="20"/>
        <v>0</v>
      </c>
      <c r="CD46">
        <f t="shared" si="21"/>
        <v>0</v>
      </c>
      <c r="CE46">
        <f t="shared" si="22"/>
        <v>0</v>
      </c>
      <c r="CF46">
        <f t="shared" si="23"/>
        <v>0</v>
      </c>
      <c r="CG46">
        <f t="shared" si="24"/>
        <v>0</v>
      </c>
      <c r="CI46">
        <f t="shared" si="25"/>
        <v>140</v>
      </c>
      <c r="CJ46">
        <f t="shared" si="26"/>
        <v>63</v>
      </c>
      <c r="CK46">
        <f t="shared" si="27"/>
        <v>0</v>
      </c>
      <c r="CL46">
        <f t="shared" si="28"/>
        <v>0</v>
      </c>
      <c r="CN46" s="90">
        <f t="shared" si="29"/>
        <v>203</v>
      </c>
      <c r="CS46">
        <f t="shared" si="30"/>
        <v>63</v>
      </c>
      <c r="CT46">
        <f t="shared" si="31"/>
        <v>0</v>
      </c>
      <c r="CU46">
        <f t="shared" si="32"/>
        <v>0</v>
      </c>
      <c r="CW46">
        <f t="shared" si="33"/>
        <v>63</v>
      </c>
      <c r="CX46">
        <f t="shared" si="34"/>
        <v>0</v>
      </c>
      <c r="CZ46">
        <f t="shared" si="35"/>
        <v>63</v>
      </c>
    </row>
    <row r="47" spans="1:104" ht="13.2" customHeight="1">
      <c r="A47" s="6">
        <v>100124216</v>
      </c>
      <c r="B47">
        <f t="shared" si="0"/>
        <v>202</v>
      </c>
      <c r="C47">
        <f t="shared" si="1"/>
        <v>64</v>
      </c>
      <c r="D47" s="37" t="str">
        <f>IF(I47&lt;=0,"",IF(I47=I46,D46,ROW()-3&amp;IF(I47=I49,"T","")))</f>
        <v>44</v>
      </c>
      <c r="E47" s="45" t="str">
        <f t="shared" si="38"/>
        <v>#</v>
      </c>
      <c r="F47" t="s">
        <v>126</v>
      </c>
      <c r="G47" s="80">
        <v>1999</v>
      </c>
      <c r="H47" s="4" t="s">
        <v>114</v>
      </c>
      <c r="I47" s="82">
        <f t="shared" si="2"/>
        <v>202</v>
      </c>
      <c r="J47" s="83">
        <f t="shared" si="3"/>
        <v>64</v>
      </c>
      <c r="K47" s="84">
        <f t="shared" si="39"/>
        <v>138</v>
      </c>
      <c r="L47" s="84">
        <f t="shared" si="39"/>
        <v>64</v>
      </c>
      <c r="M47" s="84">
        <f t="shared" si="39"/>
        <v>0</v>
      </c>
      <c r="N47" s="84">
        <f t="shared" si="39"/>
        <v>0</v>
      </c>
      <c r="O47" s="85" t="str">
        <f t="shared" si="5"/>
        <v>Yefremenko, Dariya</v>
      </c>
      <c r="P47" s="86" t="str">
        <f>IF(ISNA(VLOOKUP(A47,[2]WEY14!$E$1:$G$65536,2,FALSE)),"np",(VLOOKUP(A47,[2]WEY14!$E$1:$G$65536,2,FALSE)))</f>
        <v>np</v>
      </c>
      <c r="Q47" s="87">
        <f>IF(P47&gt;[2]WEY14!$F$1,0,(VLOOKUP(P47,'[1]Point Tables'!$A$4:$I$263,[2]WEY14!$F$2,FALSE)))</f>
        <v>0</v>
      </c>
      <c r="R47" s="88">
        <f>IF(ISNA(VLOOKUP($A47,[2]WEY14!$P$1:$R$65536,2,FALSE)),"np",(VLOOKUP($A47,[2]WEY14!$P$1:$R$65536,2,FALSE)))</f>
        <v>43</v>
      </c>
      <c r="S47" s="87">
        <f>IF(R47&gt;[2]WEY14!$Q$1,0,(VLOOKUP(R47,'[1]Point Tables'!$A$4:$I$263,[2]WEY14!$Q$2,FALSE)))</f>
        <v>0</v>
      </c>
      <c r="T47" s="88">
        <f>IF(ISNA(VLOOKUP($A47,[2]WEY14!$AA$1:$AC$65536,2,FALSE)),"np",(VLOOKUP($A47,[2]WEY14!$AA$1:$AC$65536,2,FALSE)))</f>
        <v>23</v>
      </c>
      <c r="U47" s="87">
        <f>IF(T47&gt;[2]WEY14!$AB$1,0,(VLOOKUP(T47,'[1]Point Tables'!$A$4:$I$263,[2]WEY14!$AB$2,FALSE)))</f>
        <v>64</v>
      </c>
      <c r="V47" s="89" t="str">
        <f t="shared" si="6"/>
        <v>Yefremenko, Dariya</v>
      </c>
      <c r="W47" s="88" t="str">
        <f>IF(ISNA(VLOOKUP(A47,'[2]WE SJC'!$CS$1:$CT$65536,2,FALSE)),"np",(VLOOKUP(A47,'[2]WE SJC'!$CS$1:$CT$65536,2,FALSE)))</f>
        <v>np</v>
      </c>
      <c r="X47" s="87">
        <f>IF(W47&gt;'[2]WE SJC'!$CT$1,0,(VLOOKUP(W47,'[1]Point Tables'!$A$4:$I$263,'[2]WE SJC'!$CT$2,FALSE)))</f>
        <v>0</v>
      </c>
      <c r="Y47" s="88" t="str">
        <f>IF(ISNA(VLOOKUP(A47,'[2]WE SJC'!$DD$1:$DE$65536,2,FALSE)),"np",(VLOOKUP(A47,'[2]WE SJC'!$DD$1:$DE$65536,2,FALSE)))</f>
        <v>np</v>
      </c>
      <c r="Z47" s="87">
        <f>IF(Y47&gt;'[2]WE SJC'!$DE$1,0,(VLOOKUP(Y47,'[1]Point Tables'!$A$4:$I$263,'[2]WE SJC'!$DE$2,FALSE)))</f>
        <v>0</v>
      </c>
      <c r="AA47" s="88" t="str">
        <f>IF(ISNA(VLOOKUP($A47,'[2]WE SJC'!$DO$1:$DP$65536,2,FALSE)),"np",(VLOOKUP($A47,'[2]WE SJC'!$DO$1:$DP$65536,2,FALSE)))</f>
        <v>np</v>
      </c>
      <c r="AB47" s="87">
        <f>IF(AA47&gt;'[2]WE SJC'!$DP$1,0,(VLOOKUP(AA47,'[1]Point Tables'!$A$4:$I$263,'[2]WE SJC'!$DP$2,FALSE)))</f>
        <v>0</v>
      </c>
      <c r="AC47" s="88" t="str">
        <f>IF(ISNA(VLOOKUP($A47,'[2]WE SJC'!$DZ$1:$EA$65536,2,FALSE)),"np",(VLOOKUP($A47,'[2]WE SJC'!$DZ$1:$EA$65536,2,FALSE)))</f>
        <v>np</v>
      </c>
      <c r="AD47" s="87">
        <f>IF(AC47&gt;'[2]WE SJC'!$EA$1,0,(VLOOKUP(AC47,'[1]Point Tables'!$A$4:$I$263,'[2]WE SJC'!$EA$2,FALSE)))</f>
        <v>0</v>
      </c>
      <c r="AE47" s="89" t="str">
        <f t="shared" si="7"/>
        <v>Yefremenko, Dariya</v>
      </c>
      <c r="AF47" s="88" t="str">
        <f>IF(ISNA(VLOOKUP($A47,[2]WEY14!$AL$1:$AN$65536,2,FALSE)),"np",(VLOOKUP($A47,[2]WEY14!$AL$1:$AN$65536,2,FALSE)))</f>
        <v>np</v>
      </c>
      <c r="AG47" s="87">
        <f>IF(AF47&gt;[2]WEY14!$AN$1,0,(VLOOKUP(AF47,'[1]Point Tables'!$A$4:$I$263,[2]WEY14!$AN$2,FALSE)))</f>
        <v>0</v>
      </c>
      <c r="AH47" s="88" t="str">
        <f>IF(ISNA(VLOOKUP($A47,[2]WEY14!$AW$1:$AY$65536,2,FALSE)),"np",(VLOOKUP($A47,[2]WEY14!$AW$1:$AY$65536,2,FALSE)))</f>
        <v>np</v>
      </c>
      <c r="AI47" s="87">
        <f>IF(AH47&gt;[2]WEY14!$AY$1,0,(VLOOKUP(AH47,'[1]Point Tables'!$A$4:$I$263,[2]WEY14!$AY$2,FALSE)))</f>
        <v>0</v>
      </c>
      <c r="AJ47" s="88">
        <f>IF(ISNA(VLOOKUP($A47,[2]WEY14!$BH$1:$BJ$65536,2,FALSE)),"np",(VLOOKUP($A47,[2]WEY14!$BH$1:$BJ$65536,2,FALSE)))</f>
        <v>11</v>
      </c>
      <c r="AK47" s="87">
        <f>IF(AJ47&gt;[2]WEY14!$BJ$1,0,(VLOOKUP(AJ47,'[1]Point Tables'!$A$4:$I$263,[2]WEY14!$BJ$2,FALSE)))</f>
        <v>0</v>
      </c>
      <c r="AL47" s="88" t="str">
        <f>IF(ISNA(VLOOKUP($A47,[2]WEY14!$BS$1:$BT$65536,2,FALSE)),"np",(VLOOKUP($A47,[2]WEY14!$BS$1:$BT$65536,2,FALSE)))</f>
        <v>np</v>
      </c>
      <c r="AM47" s="87">
        <f>IF(AL47&gt;[2]WEY14!$BU$1,0,(VLOOKUP(AL47,'[1]Point Tables'!$A$4:$I$263,[2]WEY14!$BU$2,FALSE)))</f>
        <v>0</v>
      </c>
      <c r="AN47" s="88" t="str">
        <f>IF(ISNA(VLOOKUP($A47,[2]WEY14!$CD$1:$CE$65536,2,FALSE)),"np",(VLOOKUP($A47,[2]WEY14!$CD$1:$CE$65536,2,FALSE)))</f>
        <v>np</v>
      </c>
      <c r="AO47" s="87">
        <f>IF(AN47&gt;[2]WEY14!$CF$1,0,(VLOOKUP(AN47,'[1]Point Tables'!$A$4:$I$263,[2]WEY14!$CF$2,FALSE)))</f>
        <v>0</v>
      </c>
      <c r="AP47" s="88">
        <f>IF(ISNA(VLOOKUP($A47,[2]WEY14!$CO$1:$CP$65536,2,FALSE)),"np",(VLOOKUP($A47,[2]WEY14!$CO$1:$CP$65536,2,FALSE)))</f>
        <v>12</v>
      </c>
      <c r="AQ47" s="87">
        <f>IF(AP47&gt;[2]WEY14!$CQ$1,0,(VLOOKUP(AP47,'[1]Point Tables'!$A$4:$I$263,[2]WEY14!$CQ$2,FALSE)))</f>
        <v>104</v>
      </c>
      <c r="AR47" s="88">
        <f>IF(ISNA(VLOOKUP($A47,[2]WEY14!$CZ$1:$DA$65536,2,FALSE)),"np",(VLOOKUP($A47,[2]WEY14!$CZ$1:$DA$65536,2,FALSE)))</f>
        <v>7</v>
      </c>
      <c r="AS47" s="87">
        <f>IF(AR47&gt;[2]WEY14!$DB$1,0,(VLOOKUP(AR47,'[1]Point Tables'!$A$4:$I$263,[2]WEY14!$DB$2,FALSE)))</f>
        <v>138</v>
      </c>
      <c r="AT47" s="88" t="str">
        <f>IF(ISNA(VLOOKUP($A47,[2]WEY14!$DK$1:$DL$65536,2,FALSE)),"np",(VLOOKUP($A47,[2]WEY14!$DK$1:$DL$65536,2,FALSE)))</f>
        <v>np</v>
      </c>
      <c r="AU47" s="87">
        <f>IF(AT47&gt;[2]WEY14!$DM$1,0,(VLOOKUP(AT47,'[1]Point Tables'!$A$4:$I$263,[2]WEY14!$DM$2,FALSE)))</f>
        <v>0</v>
      </c>
      <c r="AV47" s="88" t="str">
        <f>IF(ISNA(VLOOKUP($A47,[2]WEY14!$DV$1:$DW$65536,2,FALSE)),"np",(VLOOKUP($A47,[2]WEY14!$DV$1:$DW$65536,2,FALSE)))</f>
        <v>np</v>
      </c>
      <c r="AW47" s="87">
        <f>IF(AV47&gt;[2]WEY14!$DX$1,0,(VLOOKUP(AV47,'[1]Point Tables'!$A$4:$I$263,[2]WEY14!$DX$2,FALSE)))</f>
        <v>0</v>
      </c>
      <c r="BQ47">
        <f t="shared" si="8"/>
        <v>0</v>
      </c>
      <c r="BR47">
        <f t="shared" si="9"/>
        <v>0</v>
      </c>
      <c r="BS47">
        <f t="shared" si="10"/>
        <v>0</v>
      </c>
      <c r="BT47">
        <f t="shared" si="11"/>
        <v>0</v>
      </c>
      <c r="BU47">
        <f t="shared" si="12"/>
        <v>0</v>
      </c>
      <c r="BV47">
        <f t="shared" si="13"/>
        <v>104</v>
      </c>
      <c r="BW47">
        <f t="shared" si="14"/>
        <v>138</v>
      </c>
      <c r="BX47">
        <f t="shared" si="15"/>
        <v>0</v>
      </c>
      <c r="BY47">
        <f t="shared" si="16"/>
        <v>0</v>
      </c>
      <c r="BZ47">
        <f t="shared" si="17"/>
        <v>138</v>
      </c>
      <c r="CA47">
        <f t="shared" si="18"/>
        <v>64</v>
      </c>
      <c r="CB47">
        <f t="shared" si="19"/>
        <v>0</v>
      </c>
      <c r="CC47">
        <f t="shared" si="20"/>
        <v>0</v>
      </c>
      <c r="CD47">
        <f t="shared" si="21"/>
        <v>0</v>
      </c>
      <c r="CE47">
        <f t="shared" si="22"/>
        <v>0</v>
      </c>
      <c r="CF47">
        <f t="shared" si="23"/>
        <v>0</v>
      </c>
      <c r="CG47">
        <f t="shared" si="24"/>
        <v>0</v>
      </c>
      <c r="CI47">
        <f t="shared" si="25"/>
        <v>138</v>
      </c>
      <c r="CJ47">
        <f t="shared" si="26"/>
        <v>64</v>
      </c>
      <c r="CK47">
        <f t="shared" si="27"/>
        <v>0</v>
      </c>
      <c r="CL47">
        <f t="shared" si="28"/>
        <v>0</v>
      </c>
      <c r="CN47" s="90">
        <f t="shared" si="29"/>
        <v>202</v>
      </c>
      <c r="CS47">
        <f t="shared" si="30"/>
        <v>64</v>
      </c>
      <c r="CT47">
        <f t="shared" si="31"/>
        <v>0</v>
      </c>
      <c r="CU47">
        <f t="shared" si="32"/>
        <v>0</v>
      </c>
      <c r="CW47">
        <f t="shared" si="33"/>
        <v>64</v>
      </c>
      <c r="CX47">
        <f t="shared" si="34"/>
        <v>0</v>
      </c>
      <c r="CZ47">
        <f t="shared" si="35"/>
        <v>64</v>
      </c>
    </row>
    <row r="48" spans="1:104" ht="13.2" customHeight="1">
      <c r="A48">
        <v>100117917</v>
      </c>
      <c r="B48">
        <f t="shared" si="0"/>
        <v>201</v>
      </c>
      <c r="C48">
        <f t="shared" si="1"/>
        <v>64</v>
      </c>
      <c r="D48" s="37" t="str">
        <f>IF(I48&lt;=0,"",IF(I48=I47,D47,ROW()-3&amp;IF(I48=I49,"T","")))</f>
        <v>45</v>
      </c>
      <c r="E48" s="45" t="str">
        <f t="shared" si="38"/>
        <v>#</v>
      </c>
      <c r="F48" s="4" t="s">
        <v>136</v>
      </c>
      <c r="G48" s="92">
        <v>1999</v>
      </c>
      <c r="H48" s="4" t="s">
        <v>137</v>
      </c>
      <c r="I48" s="82">
        <f t="shared" si="2"/>
        <v>201</v>
      </c>
      <c r="J48" s="83">
        <f t="shared" si="3"/>
        <v>64</v>
      </c>
      <c r="K48" s="84">
        <f t="shared" si="39"/>
        <v>137</v>
      </c>
      <c r="L48" s="84">
        <f t="shared" si="39"/>
        <v>64</v>
      </c>
      <c r="M48" s="84">
        <f t="shared" si="39"/>
        <v>0</v>
      </c>
      <c r="N48" s="84">
        <f t="shared" si="39"/>
        <v>0</v>
      </c>
      <c r="O48" s="85" t="str">
        <f t="shared" si="5"/>
        <v>Stewart, Tatijana I.</v>
      </c>
      <c r="P48" s="86" t="str">
        <f>IF(ISNA(VLOOKUP(A48,[2]WEY14!$E$1:$G$65536,2,FALSE)),"np",(VLOOKUP(A48,[2]WEY14!$E$1:$G$65536,2,FALSE)))</f>
        <v>np</v>
      </c>
      <c r="Q48" s="87">
        <f>IF(P48&gt;[2]WEY14!$F$1,0,(VLOOKUP(P48,'[1]Point Tables'!$A$4:$I$263,[2]WEY14!$F$2,FALSE)))</f>
        <v>0</v>
      </c>
      <c r="R48" s="88">
        <f>IF(ISNA(VLOOKUP($A48,[2]WEY14!$P$1:$R$65536,2,FALSE)),"np",(VLOOKUP($A48,[2]WEY14!$P$1:$R$65536,2,FALSE)))</f>
        <v>23</v>
      </c>
      <c r="S48" s="87">
        <f>IF(R48&gt;[2]WEY14!$Q$1,0,(VLOOKUP(R48,'[1]Point Tables'!$A$4:$I$263,[2]WEY14!$Q$2,FALSE)))</f>
        <v>64</v>
      </c>
      <c r="T48" s="88">
        <f>IF(ISNA(VLOOKUP($A48,[2]WEY14!$AA$1:$AC$65536,2,FALSE)),"np",(VLOOKUP($A48,[2]WEY14!$AA$1:$AC$65536,2,FALSE)))</f>
        <v>62</v>
      </c>
      <c r="U48" s="87">
        <f>IF(T48&gt;[2]WEY14!$AB$1,0,(VLOOKUP(T48,'[1]Point Tables'!$A$4:$I$263,[2]WEY14!$AB$2,FALSE)))</f>
        <v>0</v>
      </c>
      <c r="V48" s="89" t="str">
        <f t="shared" si="6"/>
        <v>Stewart, Tatijana I.</v>
      </c>
      <c r="W48" s="88">
        <f>IF(ISNA(VLOOKUP(A48,'[2]WE SJC'!$CS$1:$CT$65536,2,FALSE)),"np",(VLOOKUP(A48,'[2]WE SJC'!$CS$1:$CT$65536,2,FALSE)))</f>
        <v>75</v>
      </c>
      <c r="X48" s="87">
        <f>IF(W48&gt;'[2]WE SJC'!$CT$1,0,(VLOOKUP(W48,'[1]Point Tables'!$A$4:$I$263,'[2]WE SJC'!$CT$2,FALSE)))</f>
        <v>0</v>
      </c>
      <c r="Y48" s="88" t="str">
        <f>IF(ISNA(VLOOKUP(A48,'[2]WE SJC'!$DD$1:$DE$65536,2,FALSE)),"np",(VLOOKUP(A48,'[2]WE SJC'!$DD$1:$DE$65536,2,FALSE)))</f>
        <v>np</v>
      </c>
      <c r="Z48" s="87">
        <f>IF(Y48&gt;'[2]WE SJC'!$DE$1,0,(VLOOKUP(Y48,'[1]Point Tables'!$A$4:$I$263,'[2]WE SJC'!$DE$2,FALSE)))</f>
        <v>0</v>
      </c>
      <c r="AA48" s="88" t="str">
        <f>IF(ISNA(VLOOKUP($A48,'[2]WE SJC'!$DO$1:$DP$65536,2,FALSE)),"np",(VLOOKUP($A48,'[2]WE SJC'!$DO$1:$DP$65536,2,FALSE)))</f>
        <v>np</v>
      </c>
      <c r="AB48" s="87">
        <f>IF(AA48&gt;'[2]WE SJC'!$DP$1,0,(VLOOKUP(AA48,'[1]Point Tables'!$A$4:$I$263,'[2]WE SJC'!$DP$2,FALSE)))</f>
        <v>0</v>
      </c>
      <c r="AC48" s="88" t="str">
        <f>IF(ISNA(VLOOKUP($A48,'[2]WE SJC'!$DZ$1:$EA$65536,2,FALSE)),"np",(VLOOKUP($A48,'[2]WE SJC'!$DZ$1:$EA$65536,2,FALSE)))</f>
        <v>np</v>
      </c>
      <c r="AD48" s="87">
        <f>IF(AC48&gt;'[2]WE SJC'!$EA$1,0,(VLOOKUP(AC48,'[1]Point Tables'!$A$4:$I$263,'[2]WE SJC'!$EA$2,FALSE)))</f>
        <v>0</v>
      </c>
      <c r="AE48" s="89" t="str">
        <f t="shared" si="7"/>
        <v>Stewart, Tatijana I.</v>
      </c>
      <c r="AF48" s="88" t="str">
        <f>IF(ISNA(VLOOKUP($A48,[2]WEY14!$AL$1:$AN$65536,2,FALSE)),"np",(VLOOKUP($A48,[2]WEY14!$AL$1:$AN$65536,2,FALSE)))</f>
        <v>np</v>
      </c>
      <c r="AG48" s="87">
        <f>IF(AF48&gt;[2]WEY14!$AN$1,0,(VLOOKUP(AF48,'[1]Point Tables'!$A$4:$I$263,[2]WEY14!$AN$2,FALSE)))</f>
        <v>0</v>
      </c>
      <c r="AH48" s="88" t="str">
        <f>IF(ISNA(VLOOKUP($A48,[2]WEY14!$AW$1:$AY$65536,2,FALSE)),"np",(VLOOKUP($A48,[2]WEY14!$AW$1:$AY$65536,2,FALSE)))</f>
        <v>np</v>
      </c>
      <c r="AI48" s="87">
        <f>IF(AH48&gt;[2]WEY14!$AY$1,0,(VLOOKUP(AH48,'[1]Point Tables'!$A$4:$I$263,[2]WEY14!$AY$2,FALSE)))</f>
        <v>0</v>
      </c>
      <c r="AJ48" s="88" t="str">
        <f>IF(ISNA(VLOOKUP($A48,[2]WEY14!$BH$1:$BJ$65536,2,FALSE)),"np",(VLOOKUP($A48,[2]WEY14!$BH$1:$BJ$65536,2,FALSE)))</f>
        <v>np</v>
      </c>
      <c r="AK48" s="87">
        <f>IF(AJ48&gt;[2]WEY14!$BJ$1,0,(VLOOKUP(AJ48,'[1]Point Tables'!$A$4:$I$263,[2]WEY14!$BJ$2,FALSE)))</f>
        <v>0</v>
      </c>
      <c r="AL48" s="88" t="str">
        <f>IF(ISNA(VLOOKUP($A48,[2]WEY14!$BS$1:$BT$65536,2,FALSE)),"np",(VLOOKUP($A48,[2]WEY14!$BS$1:$BT$65536,2,FALSE)))</f>
        <v>np</v>
      </c>
      <c r="AM48" s="87">
        <f>IF(AL48&gt;[2]WEY14!$BU$1,0,(VLOOKUP(AL48,'[1]Point Tables'!$A$4:$I$263,[2]WEY14!$BU$2,FALSE)))</f>
        <v>0</v>
      </c>
      <c r="AN48" s="88" t="str">
        <f>IF(ISNA(VLOOKUP($A48,[2]WEY14!$CD$1:$CE$65536,2,FALSE)),"np",(VLOOKUP($A48,[2]WEY14!$CD$1:$CE$65536,2,FALSE)))</f>
        <v>np</v>
      </c>
      <c r="AO48" s="87">
        <f>IF(AN48&gt;[2]WEY14!$CF$1,0,(VLOOKUP(AN48,'[1]Point Tables'!$A$4:$I$263,[2]WEY14!$CF$2,FALSE)))</f>
        <v>0</v>
      </c>
      <c r="AP48" s="88" t="str">
        <f>IF(ISNA(VLOOKUP($A48,[2]WEY14!$CO$1:$CP$65536,2,FALSE)),"np",(VLOOKUP($A48,[2]WEY14!$CO$1:$CP$65536,2,FALSE)))</f>
        <v>np</v>
      </c>
      <c r="AQ48" s="87">
        <f>IF(AP48&gt;[2]WEY14!$CQ$1,0,(VLOOKUP(AP48,'[1]Point Tables'!$A$4:$I$263,[2]WEY14!$CQ$2,FALSE)))</f>
        <v>0</v>
      </c>
      <c r="AR48" s="88" t="str">
        <f>IF(ISNA(VLOOKUP($A48,[2]WEY14!$CZ$1:$DA$65536,2,FALSE)),"np",(VLOOKUP($A48,[2]WEY14!$CZ$1:$DA$65536,2,FALSE)))</f>
        <v>np</v>
      </c>
      <c r="AS48" s="87">
        <f>IF(AR48&gt;[2]WEY14!$DB$1,0,(VLOOKUP(AR48,'[1]Point Tables'!$A$4:$I$263,[2]WEY14!$DB$2,FALSE)))</f>
        <v>0</v>
      </c>
      <c r="AT48" s="88">
        <f>IF(ISNA(VLOOKUP($A48,[2]WEY14!$DK$1:$DL$65536,2,FALSE)),"np",(VLOOKUP($A48,[2]WEY14!$DK$1:$DL$65536,2,FALSE)))</f>
        <v>8</v>
      </c>
      <c r="AU48" s="87">
        <f>IF(AT48&gt;[2]WEY14!$DM$1,0,(VLOOKUP(AT48,'[1]Point Tables'!$A$4:$I$263,[2]WEY14!$DM$2,FALSE)))</f>
        <v>137</v>
      </c>
      <c r="AV48" s="88" t="str">
        <f>IF(ISNA(VLOOKUP($A48,[2]WEY14!$DV$1:$DW$65536,2,FALSE)),"np",(VLOOKUP($A48,[2]WEY14!$DV$1:$DW$65536,2,FALSE)))</f>
        <v>np</v>
      </c>
      <c r="AW48" s="87">
        <f>IF(AV48&gt;[2]WEY14!$DX$1,0,(VLOOKUP(AV48,'[1]Point Tables'!$A$4:$I$263,[2]WEY14!$DX$2,FALSE)))</f>
        <v>0</v>
      </c>
      <c r="BQ48">
        <f t="shared" si="8"/>
        <v>0</v>
      </c>
      <c r="BR48">
        <f t="shared" si="9"/>
        <v>0</v>
      </c>
      <c r="BS48">
        <f t="shared" si="10"/>
        <v>0</v>
      </c>
      <c r="BT48">
        <f t="shared" si="11"/>
        <v>0</v>
      </c>
      <c r="BU48">
        <f t="shared" si="12"/>
        <v>0</v>
      </c>
      <c r="BV48">
        <f t="shared" si="13"/>
        <v>0</v>
      </c>
      <c r="BW48">
        <f t="shared" si="14"/>
        <v>0</v>
      </c>
      <c r="BX48">
        <f t="shared" si="15"/>
        <v>137</v>
      </c>
      <c r="BY48">
        <f t="shared" si="16"/>
        <v>0</v>
      </c>
      <c r="BZ48">
        <f t="shared" si="17"/>
        <v>137</v>
      </c>
      <c r="CA48">
        <f t="shared" si="18"/>
        <v>0</v>
      </c>
      <c r="CB48">
        <f t="shared" si="19"/>
        <v>0</v>
      </c>
      <c r="CC48">
        <f t="shared" si="20"/>
        <v>64</v>
      </c>
      <c r="CD48">
        <f t="shared" si="21"/>
        <v>0</v>
      </c>
      <c r="CE48">
        <f t="shared" si="22"/>
        <v>0</v>
      </c>
      <c r="CF48">
        <f t="shared" si="23"/>
        <v>0</v>
      </c>
      <c r="CG48">
        <f t="shared" si="24"/>
        <v>0</v>
      </c>
      <c r="CI48">
        <f t="shared" si="25"/>
        <v>137</v>
      </c>
      <c r="CJ48">
        <f t="shared" si="26"/>
        <v>64</v>
      </c>
      <c r="CK48">
        <f t="shared" si="27"/>
        <v>0</v>
      </c>
      <c r="CL48">
        <f t="shared" si="28"/>
        <v>0</v>
      </c>
      <c r="CN48" s="90">
        <f t="shared" si="29"/>
        <v>201</v>
      </c>
      <c r="CS48">
        <f t="shared" si="30"/>
        <v>0</v>
      </c>
      <c r="CT48">
        <f t="shared" si="31"/>
        <v>0</v>
      </c>
      <c r="CU48">
        <f t="shared" si="32"/>
        <v>64</v>
      </c>
      <c r="CW48">
        <f t="shared" si="33"/>
        <v>64</v>
      </c>
      <c r="CX48">
        <f t="shared" si="34"/>
        <v>0</v>
      </c>
      <c r="CZ48">
        <f t="shared" si="35"/>
        <v>64</v>
      </c>
    </row>
    <row r="49" spans="1:104" ht="13.2" customHeight="1">
      <c r="A49" s="12">
        <v>100076740</v>
      </c>
      <c r="B49">
        <f t="shared" si="0"/>
        <v>196</v>
      </c>
      <c r="C49">
        <f t="shared" si="1"/>
        <v>56</v>
      </c>
      <c r="D49" s="37" t="str">
        <f>IF(I49&lt;=0,"",IF(I49=I48,D48,ROW()-3&amp;IF(I49=I50,"T","")))</f>
        <v>46</v>
      </c>
      <c r="E49" s="45" t="str">
        <f t="shared" si="38"/>
        <v xml:space="preserve"> </v>
      </c>
      <c r="F49" s="4" t="s">
        <v>99</v>
      </c>
      <c r="G49" s="92">
        <v>1997</v>
      </c>
      <c r="H49" s="81" t="s">
        <v>190</v>
      </c>
      <c r="I49" s="82">
        <f t="shared" si="2"/>
        <v>196</v>
      </c>
      <c r="J49" s="83">
        <f t="shared" si="3"/>
        <v>56</v>
      </c>
      <c r="K49" s="84">
        <f t="shared" si="39"/>
        <v>140</v>
      </c>
      <c r="L49" s="84">
        <f t="shared" si="39"/>
        <v>56</v>
      </c>
      <c r="M49" s="84">
        <f t="shared" si="39"/>
        <v>0</v>
      </c>
      <c r="N49" s="84">
        <f t="shared" si="39"/>
        <v>0</v>
      </c>
      <c r="O49" s="85" t="str">
        <f t="shared" si="5"/>
        <v>Aldadah, Lina</v>
      </c>
      <c r="P49" s="86" t="str">
        <f>IF(ISNA(VLOOKUP(A49,[2]WEY14!$E$1:$G$65536,2,FALSE)),"np",(VLOOKUP(A49,[2]WEY14!$E$1:$G$65536,2,FALSE)))</f>
        <v>np</v>
      </c>
      <c r="Q49" s="87">
        <f>IF(P49&gt;[2]WEY14!$F$1,0,(VLOOKUP(P49,'[1]Point Tables'!$A$4:$I$263,[2]WEY14!$F$2,FALSE)))</f>
        <v>0</v>
      </c>
      <c r="R49" s="88">
        <f>IF(ISNA(VLOOKUP($A49,[2]WEY14!$P$1:$R$65536,2,FALSE)),"np",(VLOOKUP($A49,[2]WEY14!$P$1:$R$65536,2,FALSE)))</f>
        <v>31</v>
      </c>
      <c r="S49" s="87">
        <f>IF(R49&gt;[2]WEY14!$Q$1,0,(VLOOKUP(R49,'[1]Point Tables'!$A$4:$I$263,[2]WEY14!$Q$2,FALSE)))</f>
        <v>56</v>
      </c>
      <c r="T49" s="88">
        <f>IF(ISNA(VLOOKUP($A49,[2]WEY14!$AA$1:$AC$65536,2,FALSE)),"np",(VLOOKUP($A49,[2]WEY14!$AA$1:$AC$65536,2,FALSE)))</f>
        <v>56</v>
      </c>
      <c r="U49" s="87">
        <f>IF(T49&gt;[2]WEY14!$AB$1,0,(VLOOKUP(T49,'[1]Point Tables'!$A$4:$I$263,[2]WEY14!$AB$2,FALSE)))</f>
        <v>0</v>
      </c>
      <c r="V49" s="89" t="str">
        <f t="shared" si="6"/>
        <v>Aldadah, Lina</v>
      </c>
      <c r="W49" s="88">
        <f>IF(ISNA(VLOOKUP(A49,'[2]WE SJC'!$CS$1:$CT$65536,2,FALSE)),"np",(VLOOKUP(A49,'[2]WE SJC'!$CS$1:$CT$65536,2,FALSE)))</f>
        <v>45</v>
      </c>
      <c r="X49" s="87">
        <f>IF(W49&gt;'[2]WE SJC'!$CT$1,0,(VLOOKUP(W49,'[1]Point Tables'!$A$4:$I$263,'[2]WE SJC'!$CT$2,FALSE)))</f>
        <v>0</v>
      </c>
      <c r="Y49" s="88" t="str">
        <f>IF(ISNA(VLOOKUP(A49,'[2]WE SJC'!$DD$1:$DE$65536,2,FALSE)),"np",(VLOOKUP(A49,'[2]WE SJC'!$DD$1:$DE$65536,2,FALSE)))</f>
        <v>np</v>
      </c>
      <c r="Z49" s="87">
        <f>IF(Y49&gt;'[2]WE SJC'!$DE$1,0,(VLOOKUP(Y49,'[1]Point Tables'!$A$4:$I$263,'[2]WE SJC'!$DE$2,FALSE)))</f>
        <v>0</v>
      </c>
      <c r="AA49" s="88" t="str">
        <f>IF(ISNA(VLOOKUP($A49,'[2]WE SJC'!$DO$1:$DP$65536,2,FALSE)),"np",(VLOOKUP($A49,'[2]WE SJC'!$DO$1:$DP$65536,2,FALSE)))</f>
        <v>np</v>
      </c>
      <c r="AB49" s="87">
        <f>IF(AA49&gt;'[2]WE SJC'!$DP$1,0,(VLOOKUP(AA49,'[1]Point Tables'!$A$4:$I$263,'[2]WE SJC'!$DP$2,FALSE)))</f>
        <v>0</v>
      </c>
      <c r="AC49" s="88" t="str">
        <f>IF(ISNA(VLOOKUP($A49,'[2]WE SJC'!$DZ$1:$EA$65536,2,FALSE)),"np",(VLOOKUP($A49,'[2]WE SJC'!$DZ$1:$EA$65536,2,FALSE)))</f>
        <v>np</v>
      </c>
      <c r="AD49" s="87">
        <f>IF(AC49&gt;'[2]WE SJC'!$EA$1,0,(VLOOKUP(AC49,'[1]Point Tables'!$A$4:$I$263,'[2]WE SJC'!$EA$2,FALSE)))</f>
        <v>0</v>
      </c>
      <c r="AE49" s="89" t="str">
        <f t="shared" si="7"/>
        <v>Aldadah, Lina</v>
      </c>
      <c r="AF49" s="88" t="str">
        <f>IF(ISNA(VLOOKUP($A49,[2]WEY14!$AL$1:$AN$65536,2,FALSE)),"np",(VLOOKUP($A49,[2]WEY14!$AL$1:$AN$65536,2,FALSE)))</f>
        <v>np</v>
      </c>
      <c r="AG49" s="87">
        <f>IF(AF49&gt;[2]WEY14!$AN$1,0,(VLOOKUP(AF49,'[1]Point Tables'!$A$4:$I$263,[2]WEY14!$AN$2,FALSE)))</f>
        <v>0</v>
      </c>
      <c r="AH49" s="88" t="str">
        <f>IF(ISNA(VLOOKUP($A49,[2]WEY14!$AW$1:$AY$65536,2,FALSE)),"np",(VLOOKUP($A49,[2]WEY14!$AW$1:$AY$65536,2,FALSE)))</f>
        <v>np</v>
      </c>
      <c r="AI49" s="87">
        <f>IF(AH49&gt;[2]WEY14!$AY$1,0,(VLOOKUP(AH49,'[1]Point Tables'!$A$4:$I$263,[2]WEY14!$AY$2,FALSE)))</f>
        <v>0</v>
      </c>
      <c r="AJ49" s="88" t="str">
        <f>IF(ISNA(VLOOKUP($A49,[2]WEY14!$BH$1:$BJ$65536,2,FALSE)),"np",(VLOOKUP($A49,[2]WEY14!$BH$1:$BJ$65536,2,FALSE)))</f>
        <v>np</v>
      </c>
      <c r="AK49" s="87">
        <f>IF(AJ49&gt;[2]WEY14!$BJ$1,0,(VLOOKUP(AJ49,'[1]Point Tables'!$A$4:$I$263,[2]WEY14!$BJ$2,FALSE)))</f>
        <v>0</v>
      </c>
      <c r="AL49" s="88" t="str">
        <f>IF(ISNA(VLOOKUP($A49,[2]WEY14!$BS$1:$BT$65536,2,FALSE)),"np",(VLOOKUP($A49,[2]WEY14!$BS$1:$BT$65536,2,FALSE)))</f>
        <v>np</v>
      </c>
      <c r="AM49" s="87">
        <f>IF(AL49&gt;[2]WEY14!$BU$1,0,(VLOOKUP(AL49,'[1]Point Tables'!$A$4:$I$263,[2]WEY14!$BU$2,FALSE)))</f>
        <v>0</v>
      </c>
      <c r="AN49" s="88">
        <f>IF(ISNA(VLOOKUP($A49,[2]WEY14!$CD$1:$CE$65536,2,FALSE)),"np",(VLOOKUP($A49,[2]WEY14!$CD$1:$CE$65536,2,FALSE)))</f>
        <v>5</v>
      </c>
      <c r="AO49" s="87">
        <f>IF(AN49&gt;[2]WEY14!$CF$1,0,(VLOOKUP(AN49,'[1]Point Tables'!$A$4:$I$263,[2]WEY14!$CF$2,FALSE)))</f>
        <v>140</v>
      </c>
      <c r="AP49" s="88" t="str">
        <f>IF(ISNA(VLOOKUP($A49,[2]WEY14!$CO$1:$CP$65536,2,FALSE)),"np",(VLOOKUP($A49,[2]WEY14!$CO$1:$CP$65536,2,FALSE)))</f>
        <v>np</v>
      </c>
      <c r="AQ49" s="87">
        <f>IF(AP49&gt;[2]WEY14!$CQ$1,0,(VLOOKUP(AP49,'[1]Point Tables'!$A$4:$I$263,[2]WEY14!$CQ$2,FALSE)))</f>
        <v>0</v>
      </c>
      <c r="AR49" s="88" t="str">
        <f>IF(ISNA(VLOOKUP($A49,[2]WEY14!$CZ$1:$DA$65536,2,FALSE)),"np",(VLOOKUP($A49,[2]WEY14!$CZ$1:$DA$65536,2,FALSE)))</f>
        <v>np</v>
      </c>
      <c r="AS49" s="87">
        <f>IF(AR49&gt;[2]WEY14!$DB$1,0,(VLOOKUP(AR49,'[1]Point Tables'!$A$4:$I$263,[2]WEY14!$DB$2,FALSE)))</f>
        <v>0</v>
      </c>
      <c r="AT49" s="88" t="str">
        <f>IF(ISNA(VLOOKUP($A49,[2]WEY14!$DK$1:$DL$65536,2,FALSE)),"np",(VLOOKUP($A49,[2]WEY14!$DK$1:$DL$65536,2,FALSE)))</f>
        <v>np</v>
      </c>
      <c r="AU49" s="87">
        <f>IF(AT49&gt;[2]WEY14!$DM$1,0,(VLOOKUP(AT49,'[1]Point Tables'!$A$4:$I$263,[2]WEY14!$DM$2,FALSE)))</f>
        <v>0</v>
      </c>
      <c r="AV49" s="88" t="str">
        <f>IF(ISNA(VLOOKUP($A49,[2]WEY14!$DV$1:$DW$65536,2,FALSE)),"np",(VLOOKUP($A49,[2]WEY14!$DV$1:$DW$65536,2,FALSE)))</f>
        <v>np</v>
      </c>
      <c r="AW49" s="87">
        <f>IF(AV49&gt;[2]WEY14!$DX$1,0,(VLOOKUP(AV49,'[1]Point Tables'!$A$4:$I$263,[2]WEY14!$DX$2,FALSE)))</f>
        <v>0</v>
      </c>
      <c r="BQ49">
        <f t="shared" si="8"/>
        <v>0</v>
      </c>
      <c r="BR49">
        <f t="shared" si="9"/>
        <v>0</v>
      </c>
      <c r="BS49">
        <f t="shared" si="10"/>
        <v>0</v>
      </c>
      <c r="BT49">
        <f t="shared" si="11"/>
        <v>0</v>
      </c>
      <c r="BU49">
        <f t="shared" si="12"/>
        <v>140</v>
      </c>
      <c r="BV49">
        <f t="shared" si="13"/>
        <v>0</v>
      </c>
      <c r="BW49">
        <f t="shared" si="14"/>
        <v>0</v>
      </c>
      <c r="BX49">
        <f t="shared" si="15"/>
        <v>0</v>
      </c>
      <c r="BY49">
        <f t="shared" si="16"/>
        <v>0</v>
      </c>
      <c r="BZ49">
        <f t="shared" si="17"/>
        <v>140</v>
      </c>
      <c r="CA49">
        <f t="shared" si="18"/>
        <v>0</v>
      </c>
      <c r="CB49">
        <f t="shared" si="19"/>
        <v>0</v>
      </c>
      <c r="CC49">
        <f t="shared" si="20"/>
        <v>56</v>
      </c>
      <c r="CD49">
        <f t="shared" si="21"/>
        <v>0</v>
      </c>
      <c r="CE49">
        <f t="shared" si="22"/>
        <v>0</v>
      </c>
      <c r="CF49">
        <f t="shared" si="23"/>
        <v>0</v>
      </c>
      <c r="CG49">
        <f t="shared" si="24"/>
        <v>0</v>
      </c>
      <c r="CI49">
        <f t="shared" si="25"/>
        <v>140</v>
      </c>
      <c r="CJ49">
        <f t="shared" si="26"/>
        <v>56</v>
      </c>
      <c r="CK49">
        <f t="shared" si="27"/>
        <v>0</v>
      </c>
      <c r="CL49">
        <f t="shared" si="28"/>
        <v>0</v>
      </c>
      <c r="CN49" s="90">
        <f t="shared" si="29"/>
        <v>196</v>
      </c>
      <c r="CS49">
        <f t="shared" si="30"/>
        <v>0</v>
      </c>
      <c r="CT49">
        <f t="shared" si="31"/>
        <v>0</v>
      </c>
      <c r="CU49">
        <f t="shared" si="32"/>
        <v>56</v>
      </c>
      <c r="CW49">
        <f t="shared" si="33"/>
        <v>56</v>
      </c>
      <c r="CX49">
        <f t="shared" si="34"/>
        <v>0</v>
      </c>
      <c r="CZ49">
        <f t="shared" si="35"/>
        <v>56</v>
      </c>
    </row>
    <row r="50" spans="1:104" ht="13.2" customHeight="1">
      <c r="A50" s="20">
        <v>100086950</v>
      </c>
      <c r="B50">
        <f t="shared" si="0"/>
        <v>176</v>
      </c>
      <c r="C50">
        <f t="shared" si="1"/>
        <v>70</v>
      </c>
      <c r="D50" s="37" t="str">
        <f>IF(I50&lt;=0,"",IF(I50=I49,D49,ROW()-3&amp;IF(I50=I52,"T","")))</f>
        <v>47</v>
      </c>
      <c r="E50" s="45" t="str">
        <f t="shared" si="38"/>
        <v>#</v>
      </c>
      <c r="F50" s="4" t="s">
        <v>160</v>
      </c>
      <c r="G50" s="92">
        <v>1999</v>
      </c>
      <c r="H50" s="4" t="s">
        <v>655</v>
      </c>
      <c r="I50" s="82">
        <f t="shared" si="2"/>
        <v>176</v>
      </c>
      <c r="J50" s="83">
        <f t="shared" si="3"/>
        <v>70</v>
      </c>
      <c r="K50" s="84">
        <f t="shared" si="39"/>
        <v>106</v>
      </c>
      <c r="L50" s="84">
        <f t="shared" si="39"/>
        <v>70</v>
      </c>
      <c r="M50" s="84">
        <f t="shared" si="39"/>
        <v>0</v>
      </c>
      <c r="N50" s="84">
        <f t="shared" si="39"/>
        <v>0</v>
      </c>
      <c r="O50" s="85" t="str">
        <f t="shared" si="5"/>
        <v>Choy, LeeAnn</v>
      </c>
      <c r="P50" s="86" t="str">
        <f>IF(ISNA(VLOOKUP(A50,[2]WEY14!$E$1:$G$65536,2,FALSE)),"np",(VLOOKUP(A50,[2]WEY14!$E$1:$G$65536,2,FALSE)))</f>
        <v>np</v>
      </c>
      <c r="Q50" s="87">
        <f>IF(P50&gt;[2]WEY14!$F$1,0,(VLOOKUP(P50,'[1]Point Tables'!$A$4:$I$263,[2]WEY14!$F$2,FALSE)))</f>
        <v>0</v>
      </c>
      <c r="R50" s="88">
        <f>IF(ISNA(VLOOKUP($A50,[2]WEY14!$P$1:$R$65536,2,FALSE)),"np",(VLOOKUP($A50,[2]WEY14!$P$1:$R$65536,2,FALSE)))</f>
        <v>17</v>
      </c>
      <c r="S50" s="87">
        <f>IF(R50&gt;[2]WEY14!$Q$1,0,(VLOOKUP(R50,'[1]Point Tables'!$A$4:$I$263,[2]WEY14!$Q$2,FALSE)))</f>
        <v>70</v>
      </c>
      <c r="T50" s="88">
        <f>IF(ISNA(VLOOKUP($A50,[2]WEY14!$AA$1:$AC$65536,2,FALSE)),"np",(VLOOKUP($A50,[2]WEY14!$AA$1:$AC$65536,2,FALSE)))</f>
        <v>72</v>
      </c>
      <c r="U50" s="87">
        <f>IF(T50&gt;[2]WEY14!$AB$1,0,(VLOOKUP(T50,'[1]Point Tables'!$A$4:$I$263,[2]WEY14!$AB$2,FALSE)))</f>
        <v>0</v>
      </c>
      <c r="V50" s="89" t="str">
        <f t="shared" si="6"/>
        <v>Choy, LeeAnn</v>
      </c>
      <c r="W50" s="88" t="str">
        <f>IF(ISNA(VLOOKUP(A50,'[2]WE SJC'!$CS$1:$CT$65536,2,FALSE)),"np",(VLOOKUP(A50,'[2]WE SJC'!$CS$1:$CT$65536,2,FALSE)))</f>
        <v>np</v>
      </c>
      <c r="X50" s="87">
        <f>IF(W50&gt;'[2]WE SJC'!$CT$1,0,(VLOOKUP(W50,'[1]Point Tables'!$A$4:$I$263,'[2]WE SJC'!$CT$2,FALSE)))</f>
        <v>0</v>
      </c>
      <c r="Y50" s="88" t="str">
        <f>IF(ISNA(VLOOKUP(A50,'[2]WE SJC'!$DD$1:$DE$65536,2,FALSE)),"np",(VLOOKUP(A50,'[2]WE SJC'!$DD$1:$DE$65536,2,FALSE)))</f>
        <v>np</v>
      </c>
      <c r="Z50" s="87">
        <f>IF(Y50&gt;'[2]WE SJC'!$DE$1,0,(VLOOKUP(Y50,'[1]Point Tables'!$A$4:$I$263,'[2]WE SJC'!$DE$2,FALSE)))</f>
        <v>0</v>
      </c>
      <c r="AA50" s="88" t="str">
        <f>IF(ISNA(VLOOKUP($A50,'[2]WE SJC'!$DO$1:$DP$65536,2,FALSE)),"np",(VLOOKUP($A50,'[2]WE SJC'!$DO$1:$DP$65536,2,FALSE)))</f>
        <v>np</v>
      </c>
      <c r="AB50" s="87">
        <f>IF(AA50&gt;'[2]WE SJC'!$DP$1,0,(VLOOKUP(AA50,'[1]Point Tables'!$A$4:$I$263,'[2]WE SJC'!$DP$2,FALSE)))</f>
        <v>0</v>
      </c>
      <c r="AC50" s="88" t="str">
        <f>IF(ISNA(VLOOKUP($A50,'[2]WE SJC'!$DZ$1:$EA$65536,2,FALSE)),"np",(VLOOKUP($A50,'[2]WE SJC'!$DZ$1:$EA$65536,2,FALSE)))</f>
        <v>np</v>
      </c>
      <c r="AD50" s="87">
        <f>IF(AC50&gt;'[2]WE SJC'!$EA$1,0,(VLOOKUP(AC50,'[1]Point Tables'!$A$4:$I$263,'[2]WE SJC'!$EA$2,FALSE)))</f>
        <v>0</v>
      </c>
      <c r="AE50" s="89" t="str">
        <f t="shared" si="7"/>
        <v>Choy, LeeAnn</v>
      </c>
      <c r="AF50" s="88" t="str">
        <f>IF(ISNA(VLOOKUP($A50,[2]WEY14!$AL$1:$AN$65536,2,FALSE)),"np",(VLOOKUP($A50,[2]WEY14!$AL$1:$AN$65536,2,FALSE)))</f>
        <v>np</v>
      </c>
      <c r="AG50" s="87">
        <f>IF(AF50&gt;[2]WEY14!$AN$1,0,(VLOOKUP(AF50,'[1]Point Tables'!$A$4:$I$263,[2]WEY14!$AN$2,FALSE)))</f>
        <v>0</v>
      </c>
      <c r="AH50" s="88" t="str">
        <f>IF(ISNA(VLOOKUP($A50,[2]WEY14!$AW$1:$AY$65536,2,FALSE)),"np",(VLOOKUP($A50,[2]WEY14!$AW$1:$AY$65536,2,FALSE)))</f>
        <v>np</v>
      </c>
      <c r="AI50" s="87">
        <f>IF(AH50&gt;[2]WEY14!$AY$1,0,(VLOOKUP(AH50,'[1]Point Tables'!$A$4:$I$263,[2]WEY14!$AY$2,FALSE)))</f>
        <v>0</v>
      </c>
      <c r="AJ50" s="88">
        <f>IF(ISNA(VLOOKUP($A50,[2]WEY14!$BH$1:$BJ$65536,2,FALSE)),"np",(VLOOKUP($A50,[2]WEY14!$BH$1:$BJ$65536,2,FALSE)))</f>
        <v>25</v>
      </c>
      <c r="AK50" s="87">
        <f>IF(AJ50&gt;[2]WEY14!$BJ$1,0,(VLOOKUP(AJ50,'[1]Point Tables'!$A$4:$I$263,[2]WEY14!$BJ$2,FALSE)))</f>
        <v>0</v>
      </c>
      <c r="AL50" s="88" t="str">
        <f>IF(ISNA(VLOOKUP($A50,[2]WEY14!$BS$1:$BT$65536,2,FALSE)),"np",(VLOOKUP($A50,[2]WEY14!$BS$1:$BT$65536,2,FALSE)))</f>
        <v>np</v>
      </c>
      <c r="AM50" s="87">
        <f>IF(AL50&gt;[2]WEY14!$BU$1,0,(VLOOKUP(AL50,'[1]Point Tables'!$A$4:$I$263,[2]WEY14!$BU$2,FALSE)))</f>
        <v>0</v>
      </c>
      <c r="AN50" s="88" t="str">
        <f>IF(ISNA(VLOOKUP($A50,[2]WEY14!$CD$1:$CE$65536,2,FALSE)),"np",(VLOOKUP($A50,[2]WEY14!$CD$1:$CE$65536,2,FALSE)))</f>
        <v>np</v>
      </c>
      <c r="AO50" s="87">
        <f>IF(AN50&gt;[2]WEY14!$CF$1,0,(VLOOKUP(AN50,'[1]Point Tables'!$A$4:$I$263,[2]WEY14!$CF$2,FALSE)))</f>
        <v>0</v>
      </c>
      <c r="AP50" s="88">
        <f>IF(ISNA(VLOOKUP($A50,[2]WEY14!$CO$1:$CP$65536,2,FALSE)),"np",(VLOOKUP($A50,[2]WEY14!$CO$1:$CP$65536,2,FALSE)))</f>
        <v>10</v>
      </c>
      <c r="AQ50" s="87">
        <f>IF(AP50&gt;[2]WEY14!$CQ$1,0,(VLOOKUP(AP50,'[1]Point Tables'!$A$4:$I$263,[2]WEY14!$CQ$2,FALSE)))</f>
        <v>106</v>
      </c>
      <c r="AR50" s="88">
        <f>IF(ISNA(VLOOKUP($A50,[2]WEY14!$CZ$1:$DA$65536,2,FALSE)),"np",(VLOOKUP($A50,[2]WEY14!$CZ$1:$DA$65536,2,FALSE)))</f>
        <v>12</v>
      </c>
      <c r="AS50" s="87">
        <f>IF(AR50&gt;[2]WEY14!$DB$1,0,(VLOOKUP(AR50,'[1]Point Tables'!$A$4:$I$263,[2]WEY14!$DB$2,FALSE)))</f>
        <v>0</v>
      </c>
      <c r="AT50" s="88" t="str">
        <f>IF(ISNA(VLOOKUP($A50,[2]WEY14!$DK$1:$DL$65536,2,FALSE)),"np",(VLOOKUP($A50,[2]WEY14!$DK$1:$DL$65536,2,FALSE)))</f>
        <v>np</v>
      </c>
      <c r="AU50" s="87">
        <f>IF(AT50&gt;[2]WEY14!$DM$1,0,(VLOOKUP(AT50,'[1]Point Tables'!$A$4:$I$263,[2]WEY14!$DM$2,FALSE)))</f>
        <v>0</v>
      </c>
      <c r="AV50" s="88" t="str">
        <f>IF(ISNA(VLOOKUP($A50,[2]WEY14!$DV$1:$DW$65536,2,FALSE)),"np",(VLOOKUP($A50,[2]WEY14!$DV$1:$DW$65536,2,FALSE)))</f>
        <v>np</v>
      </c>
      <c r="AW50" s="87">
        <f>IF(AV50&gt;[2]WEY14!$DX$1,0,(VLOOKUP(AV50,'[1]Point Tables'!$A$4:$I$263,[2]WEY14!$DX$2,FALSE)))</f>
        <v>0</v>
      </c>
      <c r="BQ50">
        <f t="shared" si="8"/>
        <v>0</v>
      </c>
      <c r="BR50">
        <f t="shared" si="9"/>
        <v>0</v>
      </c>
      <c r="BS50">
        <f t="shared" si="10"/>
        <v>0</v>
      </c>
      <c r="BT50">
        <f t="shared" si="11"/>
        <v>0</v>
      </c>
      <c r="BU50">
        <f t="shared" si="12"/>
        <v>0</v>
      </c>
      <c r="BV50">
        <f t="shared" si="13"/>
        <v>106</v>
      </c>
      <c r="BW50">
        <f t="shared" si="14"/>
        <v>0</v>
      </c>
      <c r="BX50">
        <f t="shared" si="15"/>
        <v>0</v>
      </c>
      <c r="BY50">
        <f t="shared" si="16"/>
        <v>0</v>
      </c>
      <c r="BZ50">
        <f t="shared" si="17"/>
        <v>106</v>
      </c>
      <c r="CA50">
        <f t="shared" si="18"/>
        <v>0</v>
      </c>
      <c r="CB50">
        <f t="shared" si="19"/>
        <v>0</v>
      </c>
      <c r="CC50">
        <f t="shared" si="20"/>
        <v>70</v>
      </c>
      <c r="CD50">
        <f t="shared" si="21"/>
        <v>0</v>
      </c>
      <c r="CE50">
        <f t="shared" si="22"/>
        <v>0</v>
      </c>
      <c r="CF50">
        <f t="shared" si="23"/>
        <v>0</v>
      </c>
      <c r="CG50">
        <f t="shared" si="24"/>
        <v>0</v>
      </c>
      <c r="CI50">
        <f t="shared" si="25"/>
        <v>106</v>
      </c>
      <c r="CJ50">
        <f t="shared" si="26"/>
        <v>70</v>
      </c>
      <c r="CK50">
        <f t="shared" si="27"/>
        <v>0</v>
      </c>
      <c r="CL50">
        <f t="shared" si="28"/>
        <v>0</v>
      </c>
      <c r="CN50" s="90">
        <f t="shared" si="29"/>
        <v>176</v>
      </c>
      <c r="CS50">
        <f t="shared" si="30"/>
        <v>0</v>
      </c>
      <c r="CT50">
        <f t="shared" si="31"/>
        <v>0</v>
      </c>
      <c r="CU50">
        <f t="shared" si="32"/>
        <v>70</v>
      </c>
      <c r="CW50">
        <f t="shared" si="33"/>
        <v>70</v>
      </c>
      <c r="CX50">
        <f t="shared" si="34"/>
        <v>0</v>
      </c>
      <c r="CZ50">
        <f t="shared" si="35"/>
        <v>70</v>
      </c>
    </row>
    <row r="51" spans="1:104" ht="13.2" customHeight="1">
      <c r="A51" s="79">
        <v>100118971</v>
      </c>
      <c r="B51">
        <f t="shared" si="0"/>
        <v>173</v>
      </c>
      <c r="C51">
        <f t="shared" si="1"/>
        <v>67</v>
      </c>
      <c r="D51" s="37" t="str">
        <f>IF(I51&lt;=0,"",IF(I51=I50,D50,ROW()-3&amp;IF(I51=I52,"T","")))</f>
        <v>48</v>
      </c>
      <c r="E51" s="45" t="str">
        <f t="shared" si="38"/>
        <v xml:space="preserve"> </v>
      </c>
      <c r="F51" s="4" t="s">
        <v>156</v>
      </c>
      <c r="G51" s="92">
        <v>1997</v>
      </c>
      <c r="H51" s="4" t="s">
        <v>157</v>
      </c>
      <c r="I51" s="82">
        <f t="shared" si="2"/>
        <v>173</v>
      </c>
      <c r="J51" s="83">
        <f t="shared" si="3"/>
        <v>67</v>
      </c>
      <c r="K51" s="84">
        <f t="shared" si="39"/>
        <v>106</v>
      </c>
      <c r="L51" s="84">
        <f t="shared" si="39"/>
        <v>67</v>
      </c>
      <c r="M51" s="84">
        <f t="shared" si="39"/>
        <v>0</v>
      </c>
      <c r="N51" s="84">
        <f t="shared" si="39"/>
        <v>0</v>
      </c>
      <c r="O51" s="85" t="str">
        <f t="shared" si="5"/>
        <v>Semel, Liana</v>
      </c>
      <c r="P51" s="86">
        <f>IF(ISNA(VLOOKUP(A51,[2]WEY14!$E$1:$G$65536,2,FALSE)),"np",(VLOOKUP(A51,[2]WEY14!$E$1:$G$65536,2,FALSE)))</f>
        <v>20</v>
      </c>
      <c r="Q51" s="87">
        <f>IF(P51&gt;[2]WEY14!$F$1,0,(VLOOKUP(P51,'[1]Point Tables'!$A$4:$I$263,[2]WEY14!$F$2,FALSE)))</f>
        <v>67</v>
      </c>
      <c r="R51" s="88" t="str">
        <f>IF(ISNA(VLOOKUP($A51,[2]WEY14!$P$1:$R$65536,2,FALSE)),"np",(VLOOKUP($A51,[2]WEY14!$P$1:$R$65536,2,FALSE)))</f>
        <v>np</v>
      </c>
      <c r="S51" s="87">
        <f>IF(R51&gt;[2]WEY14!$Q$1,0,(VLOOKUP(R51,'[1]Point Tables'!$A$4:$I$263,[2]WEY14!$Q$2,FALSE)))</f>
        <v>0</v>
      </c>
      <c r="T51" s="88">
        <f>IF(ISNA(VLOOKUP($A51,[2]WEY14!$AA$1:$AC$65536,2,FALSE)),"np",(VLOOKUP($A51,[2]WEY14!$AA$1:$AC$65536,2,FALSE)))</f>
        <v>52</v>
      </c>
      <c r="U51" s="87">
        <f>IF(T51&gt;[2]WEY14!$AB$1,0,(VLOOKUP(T51,'[1]Point Tables'!$A$4:$I$263,[2]WEY14!$AB$2,FALSE)))</f>
        <v>0</v>
      </c>
      <c r="V51" s="89" t="str">
        <f t="shared" si="6"/>
        <v>Semel, Liana</v>
      </c>
      <c r="W51" s="88">
        <f>IF(ISNA(VLOOKUP(A51,'[2]WE SJC'!$CS$1:$CT$65536,2,FALSE)),"np",(VLOOKUP(A51,'[2]WE SJC'!$CS$1:$CT$65536,2,FALSE)))</f>
        <v>47</v>
      </c>
      <c r="X51" s="87">
        <f>IF(W51&gt;'[2]WE SJC'!$CT$1,0,(VLOOKUP(W51,'[1]Point Tables'!$A$4:$I$263,'[2]WE SJC'!$CT$2,FALSE)))</f>
        <v>0</v>
      </c>
      <c r="Y51" s="88" t="str">
        <f>IF(ISNA(VLOOKUP(A51,'[2]WE SJC'!$DD$1:$DE$65536,2,FALSE)),"np",(VLOOKUP(A51,'[2]WE SJC'!$DD$1:$DE$65536,2,FALSE)))</f>
        <v>np</v>
      </c>
      <c r="Z51" s="87">
        <f>IF(Y51&gt;'[2]WE SJC'!$DE$1,0,(VLOOKUP(Y51,'[1]Point Tables'!$A$4:$I$263,'[2]WE SJC'!$DE$2,FALSE)))</f>
        <v>0</v>
      </c>
      <c r="AA51" s="88" t="str">
        <f>IF(ISNA(VLOOKUP($A51,'[2]WE SJC'!$DO$1:$DP$65536,2,FALSE)),"np",(VLOOKUP($A51,'[2]WE SJC'!$DO$1:$DP$65536,2,FALSE)))</f>
        <v>np</v>
      </c>
      <c r="AB51" s="87">
        <f>IF(AA51&gt;'[2]WE SJC'!$DP$1,0,(VLOOKUP(AA51,'[1]Point Tables'!$A$4:$I$263,'[2]WE SJC'!$DP$2,FALSE)))</f>
        <v>0</v>
      </c>
      <c r="AC51" s="88" t="str">
        <f>IF(ISNA(VLOOKUP($A51,'[2]WE SJC'!$DZ$1:$EA$65536,2,FALSE)),"np",(VLOOKUP($A51,'[2]WE SJC'!$DZ$1:$EA$65536,2,FALSE)))</f>
        <v>np</v>
      </c>
      <c r="AD51" s="87">
        <f>IF(AC51&gt;'[2]WE SJC'!$EA$1,0,(VLOOKUP(AC51,'[1]Point Tables'!$A$4:$I$263,'[2]WE SJC'!$EA$2,FALSE)))</f>
        <v>0</v>
      </c>
      <c r="AE51" s="89" t="str">
        <f t="shared" si="7"/>
        <v>Semel, Liana</v>
      </c>
      <c r="AF51" s="88" t="str">
        <f>IF(ISNA(VLOOKUP($A51,[2]WEY14!$AL$1:$AN$65536,2,FALSE)),"np",(VLOOKUP($A51,[2]WEY14!$AL$1:$AN$65536,2,FALSE)))</f>
        <v>np</v>
      </c>
      <c r="AG51" s="87">
        <f>IF(AF51&gt;[2]WEY14!$AN$1,0,(VLOOKUP(AF51,'[1]Point Tables'!$A$4:$I$263,[2]WEY14!$AN$2,FALSE)))</f>
        <v>0</v>
      </c>
      <c r="AH51" s="88">
        <f>IF(ISNA(VLOOKUP($A51,[2]WEY14!$AW$1:$AY$65536,2,FALSE)),"np",(VLOOKUP($A51,[2]WEY14!$AW$1:$AY$65536,2,FALSE)))</f>
        <v>10</v>
      </c>
      <c r="AI51" s="87">
        <f>IF(AH51&gt;[2]WEY14!$AY$1,0,(VLOOKUP(AH51,'[1]Point Tables'!$A$4:$I$263,[2]WEY14!$AY$2,FALSE)))</f>
        <v>106</v>
      </c>
      <c r="AJ51" s="88" t="str">
        <f>IF(ISNA(VLOOKUP($A51,[2]WEY14!$BH$1:$BJ$65536,2,FALSE)),"np",(VLOOKUP($A51,[2]WEY14!$BH$1:$BJ$65536,2,FALSE)))</f>
        <v>np</v>
      </c>
      <c r="AK51" s="87">
        <f>IF(AJ51&gt;[2]WEY14!$BJ$1,0,(VLOOKUP(AJ51,'[1]Point Tables'!$A$4:$I$263,[2]WEY14!$BJ$2,FALSE)))</f>
        <v>0</v>
      </c>
      <c r="AL51" s="88" t="str">
        <f>IF(ISNA(VLOOKUP($A51,[2]WEY14!$BS$1:$BT$65536,2,FALSE)),"np",(VLOOKUP($A51,[2]WEY14!$BS$1:$BT$65536,2,FALSE)))</f>
        <v>np</v>
      </c>
      <c r="AM51" s="87">
        <f>IF(AL51&gt;[2]WEY14!$BU$1,0,(VLOOKUP(AL51,'[1]Point Tables'!$A$4:$I$263,[2]WEY14!$BU$2,FALSE)))</f>
        <v>0</v>
      </c>
      <c r="AN51" s="88" t="str">
        <f>IF(ISNA(VLOOKUP($A51,[2]WEY14!$CD$1:$CE$65536,2,FALSE)),"np",(VLOOKUP($A51,[2]WEY14!$CD$1:$CE$65536,2,FALSE)))</f>
        <v>np</v>
      </c>
      <c r="AO51" s="87">
        <f>IF(AN51&gt;[2]WEY14!$CF$1,0,(VLOOKUP(AN51,'[1]Point Tables'!$A$4:$I$263,[2]WEY14!$CF$2,FALSE)))</f>
        <v>0</v>
      </c>
      <c r="AP51" s="88" t="str">
        <f>IF(ISNA(VLOOKUP($A51,[2]WEY14!$CO$1:$CP$65536,2,FALSE)),"np",(VLOOKUP($A51,[2]WEY14!$CO$1:$CP$65536,2,FALSE)))</f>
        <v>np</v>
      </c>
      <c r="AQ51" s="87">
        <f>IF(AP51&gt;[2]WEY14!$CQ$1,0,(VLOOKUP(AP51,'[1]Point Tables'!$A$4:$I$263,[2]WEY14!$CQ$2,FALSE)))</f>
        <v>0</v>
      </c>
      <c r="AR51" s="88">
        <f>IF(ISNA(VLOOKUP($A51,[2]WEY14!$CZ$1:$DA$65536,2,FALSE)),"np",(VLOOKUP($A51,[2]WEY14!$CZ$1:$DA$65536,2,FALSE)))</f>
        <v>11</v>
      </c>
      <c r="AS51" s="87">
        <f>IF(AR51&gt;[2]WEY14!$DB$1,0,(VLOOKUP(AR51,'[1]Point Tables'!$A$4:$I$263,[2]WEY14!$DB$2,FALSE)))</f>
        <v>0</v>
      </c>
      <c r="AT51" s="88" t="str">
        <f>IF(ISNA(VLOOKUP($A51,[2]WEY14!$DK$1:$DL$65536,2,FALSE)),"np",(VLOOKUP($A51,[2]WEY14!$DK$1:$DL$65536,2,FALSE)))</f>
        <v>np</v>
      </c>
      <c r="AU51" s="87">
        <f>IF(AT51&gt;[2]WEY14!$DM$1,0,(VLOOKUP(AT51,'[1]Point Tables'!$A$4:$I$263,[2]WEY14!$DM$2,FALSE)))</f>
        <v>0</v>
      </c>
      <c r="AV51" s="88" t="str">
        <f>IF(ISNA(VLOOKUP($A51,[2]WEY14!$DV$1:$DW$65536,2,FALSE)),"np",(VLOOKUP($A51,[2]WEY14!$DV$1:$DW$65536,2,FALSE)))</f>
        <v>np</v>
      </c>
      <c r="AW51" s="87">
        <f>IF(AV51&gt;[2]WEY14!$DX$1,0,(VLOOKUP(AV51,'[1]Point Tables'!$A$4:$I$263,[2]WEY14!$DX$2,FALSE)))</f>
        <v>0</v>
      </c>
      <c r="BQ51">
        <f t="shared" si="8"/>
        <v>0</v>
      </c>
      <c r="BR51">
        <f t="shared" si="9"/>
        <v>106</v>
      </c>
      <c r="BS51">
        <f t="shared" si="10"/>
        <v>0</v>
      </c>
      <c r="BT51">
        <f t="shared" si="11"/>
        <v>0</v>
      </c>
      <c r="BU51">
        <f t="shared" si="12"/>
        <v>0</v>
      </c>
      <c r="BV51">
        <f t="shared" si="13"/>
        <v>0</v>
      </c>
      <c r="BW51">
        <f t="shared" si="14"/>
        <v>0</v>
      </c>
      <c r="BX51">
        <f t="shared" si="15"/>
        <v>0</v>
      </c>
      <c r="BY51">
        <f t="shared" si="16"/>
        <v>0</v>
      </c>
      <c r="BZ51">
        <f t="shared" si="17"/>
        <v>106</v>
      </c>
      <c r="CA51">
        <f t="shared" si="18"/>
        <v>0</v>
      </c>
      <c r="CB51">
        <f t="shared" si="19"/>
        <v>67</v>
      </c>
      <c r="CC51">
        <f t="shared" si="20"/>
        <v>0</v>
      </c>
      <c r="CD51">
        <f t="shared" si="21"/>
        <v>0</v>
      </c>
      <c r="CE51">
        <f t="shared" si="22"/>
        <v>0</v>
      </c>
      <c r="CF51">
        <f t="shared" si="23"/>
        <v>0</v>
      </c>
      <c r="CG51">
        <f t="shared" si="24"/>
        <v>0</v>
      </c>
      <c r="CI51">
        <f t="shared" si="25"/>
        <v>106</v>
      </c>
      <c r="CJ51">
        <f t="shared" si="26"/>
        <v>67</v>
      </c>
      <c r="CK51">
        <f t="shared" si="27"/>
        <v>0</v>
      </c>
      <c r="CL51">
        <f t="shared" si="28"/>
        <v>0</v>
      </c>
      <c r="CN51" s="90">
        <f t="shared" si="29"/>
        <v>173</v>
      </c>
      <c r="CS51">
        <f t="shared" si="30"/>
        <v>0</v>
      </c>
      <c r="CT51">
        <f t="shared" si="31"/>
        <v>67</v>
      </c>
      <c r="CU51">
        <f t="shared" si="32"/>
        <v>0</v>
      </c>
      <c r="CW51">
        <f t="shared" si="33"/>
        <v>67</v>
      </c>
      <c r="CX51">
        <f t="shared" si="34"/>
        <v>0</v>
      </c>
      <c r="CZ51">
        <f t="shared" si="35"/>
        <v>67</v>
      </c>
    </row>
    <row r="52" spans="1:104" ht="13.2" customHeight="1">
      <c r="A52" s="14">
        <v>100084054</v>
      </c>
      <c r="B52">
        <f t="shared" si="0"/>
        <v>170</v>
      </c>
      <c r="C52">
        <f t="shared" si="1"/>
        <v>0</v>
      </c>
      <c r="D52" s="37" t="str">
        <f>IF(I52&lt;=0,"",IF(I52=I51,D51,ROW()-3&amp;IF(I52=I53,"T","")))</f>
        <v>49T</v>
      </c>
      <c r="E52" s="45" t="str">
        <f t="shared" si="38"/>
        <v xml:space="preserve"> </v>
      </c>
      <c r="F52" s="4" t="s">
        <v>90</v>
      </c>
      <c r="G52" s="92">
        <v>1996</v>
      </c>
      <c r="H52" s="4" t="s">
        <v>91</v>
      </c>
      <c r="I52" s="82">
        <f t="shared" si="2"/>
        <v>170</v>
      </c>
      <c r="J52" s="83">
        <f t="shared" si="3"/>
        <v>0</v>
      </c>
      <c r="K52" s="84">
        <f t="shared" si="39"/>
        <v>170</v>
      </c>
      <c r="L52" s="84">
        <f t="shared" si="39"/>
        <v>0</v>
      </c>
      <c r="M52" s="84">
        <f t="shared" si="39"/>
        <v>0</v>
      </c>
      <c r="N52" s="84">
        <f t="shared" si="39"/>
        <v>0</v>
      </c>
      <c r="O52" s="85" t="str">
        <f t="shared" si="5"/>
        <v>Hulsey-Vincent, Miranda R.</v>
      </c>
      <c r="P52" s="86" t="str">
        <f>IF(ISNA(VLOOKUP(A52,[2]WEY14!$E$1:$G$65536,2,FALSE)),"np",(VLOOKUP(A52,[2]WEY14!$E$1:$G$65536,2,FALSE)))</f>
        <v>np</v>
      </c>
      <c r="Q52" s="87">
        <f>IF(P52&gt;[2]WEY14!$F$1,0,(VLOOKUP(P52,'[1]Point Tables'!$A$4:$I$263,[2]WEY14!$F$2,FALSE)))</f>
        <v>0</v>
      </c>
      <c r="R52" s="88">
        <f>IF(ISNA(VLOOKUP($A52,[2]WEY14!$P$1:$R$65536,2,FALSE)),"np",(VLOOKUP($A52,[2]WEY14!$P$1:$R$65536,2,FALSE)))</f>
        <v>59</v>
      </c>
      <c r="S52" s="87">
        <f>IF(R52&gt;[2]WEY14!$Q$1,0,(VLOOKUP(R52,'[1]Point Tables'!$A$4:$I$263,[2]WEY14!$Q$2,FALSE)))</f>
        <v>0</v>
      </c>
      <c r="T52" s="88">
        <f>IF(ISNA(VLOOKUP($A52,[2]WEY14!$AA$1:$AC$65536,2,FALSE)),"np",(VLOOKUP($A52,[2]WEY14!$AA$1:$AC$65536,2,FALSE)))</f>
        <v>96</v>
      </c>
      <c r="U52" s="87">
        <f>IF(T52&gt;[2]WEY14!$AB$1,0,(VLOOKUP(T52,'[1]Point Tables'!$A$4:$I$263,[2]WEY14!$AB$2,FALSE)))</f>
        <v>0</v>
      </c>
      <c r="V52" s="89" t="str">
        <f t="shared" si="6"/>
        <v>Hulsey-Vincent, Miranda R.</v>
      </c>
      <c r="W52" s="88" t="str">
        <f>IF(ISNA(VLOOKUP(A52,'[2]WE SJC'!$CS$1:$CT$65536,2,FALSE)),"np",(VLOOKUP(A52,'[2]WE SJC'!$CS$1:$CT$65536,2,FALSE)))</f>
        <v>np</v>
      </c>
      <c r="X52" s="87">
        <f>IF(W52&gt;'[2]WE SJC'!$CT$1,0,(VLOOKUP(W52,'[1]Point Tables'!$A$4:$I$263,'[2]WE SJC'!$CT$2,FALSE)))</f>
        <v>0</v>
      </c>
      <c r="Y52" s="88" t="str">
        <f>IF(ISNA(VLOOKUP(A52,'[2]WE SJC'!$DD$1:$DE$65536,2,FALSE)),"np",(VLOOKUP(A52,'[2]WE SJC'!$DD$1:$DE$65536,2,FALSE)))</f>
        <v>np</v>
      </c>
      <c r="Z52" s="87">
        <f>IF(Y52&gt;'[2]WE SJC'!$DE$1,0,(VLOOKUP(Y52,'[1]Point Tables'!$A$4:$I$263,'[2]WE SJC'!$DE$2,FALSE)))</f>
        <v>0</v>
      </c>
      <c r="AA52" s="88" t="str">
        <f>IF(ISNA(VLOOKUP($A52,'[2]WE SJC'!$DO$1:$DP$65536,2,FALSE)),"np",(VLOOKUP($A52,'[2]WE SJC'!$DO$1:$DP$65536,2,FALSE)))</f>
        <v>np</v>
      </c>
      <c r="AB52" s="87">
        <f>IF(AA52&gt;'[2]WE SJC'!$DP$1,0,(VLOOKUP(AA52,'[1]Point Tables'!$A$4:$I$263,'[2]WE SJC'!$DP$2,FALSE)))</f>
        <v>0</v>
      </c>
      <c r="AC52" s="88" t="str">
        <f>IF(ISNA(VLOOKUP($A52,'[2]WE SJC'!$DZ$1:$EA$65536,2,FALSE)),"np",(VLOOKUP($A52,'[2]WE SJC'!$DZ$1:$EA$65536,2,FALSE)))</f>
        <v>np</v>
      </c>
      <c r="AD52" s="87">
        <f>IF(AC52&gt;'[2]WE SJC'!$EA$1,0,(VLOOKUP(AC52,'[1]Point Tables'!$A$4:$I$263,'[2]WE SJC'!$EA$2,FALSE)))</f>
        <v>0</v>
      </c>
      <c r="AE52" s="89" t="str">
        <f t="shared" si="7"/>
        <v>Hulsey-Vincent, Miranda R.</v>
      </c>
      <c r="AF52" s="88" t="str">
        <f>IF(ISNA(VLOOKUP($A52,[2]WEY14!$AL$1:$AN$65536,2,FALSE)),"np",(VLOOKUP($A52,[2]WEY14!$AL$1:$AN$65536,2,FALSE)))</f>
        <v>np</v>
      </c>
      <c r="AG52" s="87">
        <f>IF(AF52&gt;[2]WEY14!$AN$1,0,(VLOOKUP(AF52,'[1]Point Tables'!$A$4:$I$263,[2]WEY14!$AN$2,FALSE)))</f>
        <v>0</v>
      </c>
      <c r="AH52" s="88">
        <f>IF(ISNA(VLOOKUP($A52,[2]WEY14!$AW$1:$AY$65536,2,FALSE)),"np",(VLOOKUP($A52,[2]WEY14!$AW$1:$AY$65536,2,FALSE)))</f>
        <v>19</v>
      </c>
      <c r="AI52" s="87">
        <f>IF(AH52&gt;[2]WEY14!$AY$1,0,(VLOOKUP(AH52,'[1]Point Tables'!$A$4:$I$263,[2]WEY14!$AY$2,FALSE)))</f>
        <v>0</v>
      </c>
      <c r="AJ52" s="88" t="str">
        <f>IF(ISNA(VLOOKUP($A52,[2]WEY14!$BH$1:$BJ$65536,2,FALSE)),"np",(VLOOKUP($A52,[2]WEY14!$BH$1:$BJ$65536,2,FALSE)))</f>
        <v>np</v>
      </c>
      <c r="AK52" s="87">
        <f>IF(AJ52&gt;[2]WEY14!$BJ$1,0,(VLOOKUP(AJ52,'[1]Point Tables'!$A$4:$I$263,[2]WEY14!$BJ$2,FALSE)))</f>
        <v>0</v>
      </c>
      <c r="AL52" s="88" t="str">
        <f>IF(ISNA(VLOOKUP($A52,[2]WEY14!$BS$1:$BT$65536,2,FALSE)),"np",(VLOOKUP($A52,[2]WEY14!$BS$1:$BT$65536,2,FALSE)))</f>
        <v>np</v>
      </c>
      <c r="AM52" s="87">
        <f>IF(AL52&gt;[2]WEY14!$BU$1,0,(VLOOKUP(AL52,'[1]Point Tables'!$A$4:$I$263,[2]WEY14!$BU$2,FALSE)))</f>
        <v>0</v>
      </c>
      <c r="AN52" s="88" t="str">
        <f>IF(ISNA(VLOOKUP($A52,[2]WEY14!$CD$1:$CE$65536,2,FALSE)),"np",(VLOOKUP($A52,[2]WEY14!$CD$1:$CE$65536,2,FALSE)))</f>
        <v>np</v>
      </c>
      <c r="AO52" s="87">
        <f>IF(AN52&gt;[2]WEY14!$CF$1,0,(VLOOKUP(AN52,'[1]Point Tables'!$A$4:$I$263,[2]WEY14!$CF$2,FALSE)))</f>
        <v>0</v>
      </c>
      <c r="AP52" s="88" t="str">
        <f>IF(ISNA(VLOOKUP($A52,[2]WEY14!$CO$1:$CP$65536,2,FALSE)),"np",(VLOOKUP($A52,[2]WEY14!$CO$1:$CP$65536,2,FALSE)))</f>
        <v>np</v>
      </c>
      <c r="AQ52" s="87">
        <f>IF(AP52&gt;[2]WEY14!$CQ$1,0,(VLOOKUP(AP52,'[1]Point Tables'!$A$4:$I$263,[2]WEY14!$CQ$2,FALSE)))</f>
        <v>0</v>
      </c>
      <c r="AR52" s="88" t="str">
        <f>IF(ISNA(VLOOKUP($A52,[2]WEY14!$CZ$1:$DA$65536,2,FALSE)),"np",(VLOOKUP($A52,[2]WEY14!$CZ$1:$DA$65536,2,FALSE)))</f>
        <v>np</v>
      </c>
      <c r="AS52" s="87">
        <f>IF(AR52&gt;[2]WEY14!$DB$1,0,(VLOOKUP(AR52,'[1]Point Tables'!$A$4:$I$263,[2]WEY14!$DB$2,FALSE)))</f>
        <v>0</v>
      </c>
      <c r="AT52" s="88">
        <f>IF(ISNA(VLOOKUP($A52,[2]WEY14!$DK$1:$DL$65536,2,FALSE)),"np",(VLOOKUP($A52,[2]WEY14!$DK$1:$DL$65536,2,FALSE)))</f>
        <v>3</v>
      </c>
      <c r="AU52" s="87">
        <f>IF(AT52&gt;[2]WEY14!$DM$1,0,(VLOOKUP(AT52,'[1]Point Tables'!$A$4:$I$263,[2]WEY14!$DM$2,FALSE)))</f>
        <v>170</v>
      </c>
      <c r="AV52" s="88" t="str">
        <f>IF(ISNA(VLOOKUP($A52,[2]WEY14!$DV$1:$DW$65536,2,FALSE)),"np",(VLOOKUP($A52,[2]WEY14!$DV$1:$DW$65536,2,FALSE)))</f>
        <v>np</v>
      </c>
      <c r="AW52" s="87">
        <f>IF(AV52&gt;[2]WEY14!$DX$1,0,(VLOOKUP(AV52,'[1]Point Tables'!$A$4:$I$263,[2]WEY14!$DX$2,FALSE)))</f>
        <v>0</v>
      </c>
      <c r="BQ52">
        <f t="shared" si="8"/>
        <v>0</v>
      </c>
      <c r="BR52">
        <f t="shared" si="9"/>
        <v>0</v>
      </c>
      <c r="BS52">
        <f t="shared" si="10"/>
        <v>0</v>
      </c>
      <c r="BT52">
        <f t="shared" si="11"/>
        <v>0</v>
      </c>
      <c r="BU52">
        <f t="shared" si="12"/>
        <v>0</v>
      </c>
      <c r="BV52">
        <f t="shared" si="13"/>
        <v>0</v>
      </c>
      <c r="BW52">
        <f t="shared" si="14"/>
        <v>0</v>
      </c>
      <c r="BX52">
        <f t="shared" si="15"/>
        <v>170</v>
      </c>
      <c r="BY52">
        <f t="shared" si="16"/>
        <v>0</v>
      </c>
      <c r="BZ52">
        <f t="shared" si="17"/>
        <v>170</v>
      </c>
      <c r="CA52">
        <f t="shared" si="18"/>
        <v>0</v>
      </c>
      <c r="CB52">
        <f t="shared" si="19"/>
        <v>0</v>
      </c>
      <c r="CC52">
        <f t="shared" si="20"/>
        <v>0</v>
      </c>
      <c r="CD52">
        <f t="shared" si="21"/>
        <v>0</v>
      </c>
      <c r="CE52">
        <f t="shared" si="22"/>
        <v>0</v>
      </c>
      <c r="CF52">
        <f t="shared" si="23"/>
        <v>0</v>
      </c>
      <c r="CG52">
        <f t="shared" si="24"/>
        <v>0</v>
      </c>
      <c r="CI52">
        <f t="shared" si="25"/>
        <v>170</v>
      </c>
      <c r="CJ52">
        <f t="shared" si="26"/>
        <v>0</v>
      </c>
      <c r="CK52">
        <f t="shared" si="27"/>
        <v>0</v>
      </c>
      <c r="CL52">
        <f t="shared" si="28"/>
        <v>0</v>
      </c>
      <c r="CN52" s="90">
        <f t="shared" si="29"/>
        <v>170</v>
      </c>
      <c r="CS52">
        <f t="shared" si="30"/>
        <v>0</v>
      </c>
      <c r="CT52">
        <f t="shared" si="31"/>
        <v>0</v>
      </c>
      <c r="CU52">
        <f t="shared" si="32"/>
        <v>0</v>
      </c>
      <c r="CW52">
        <f t="shared" si="33"/>
        <v>0</v>
      </c>
      <c r="CX52">
        <f t="shared" si="34"/>
        <v>0</v>
      </c>
      <c r="CZ52">
        <f t="shared" si="35"/>
        <v>0</v>
      </c>
    </row>
    <row r="53" spans="1:104" ht="13.2" customHeight="1">
      <c r="A53" s="79">
        <v>100077797</v>
      </c>
      <c r="B53">
        <f t="shared" si="0"/>
        <v>170</v>
      </c>
      <c r="C53">
        <f t="shared" si="1"/>
        <v>0</v>
      </c>
      <c r="D53" s="37" t="str">
        <f>IF(I53&lt;=0,"",IF(I53=I52,D52,ROW()-3&amp;IF(I53=I54,"T","")))</f>
        <v>49T</v>
      </c>
      <c r="E53" s="45" t="str">
        <f t="shared" si="38"/>
        <v xml:space="preserve"> </v>
      </c>
      <c r="F53" t="s">
        <v>83</v>
      </c>
      <c r="G53" s="80">
        <v>1996</v>
      </c>
      <c r="H53" s="81" t="s">
        <v>190</v>
      </c>
      <c r="I53" s="82">
        <f t="shared" si="2"/>
        <v>170</v>
      </c>
      <c r="J53" s="83">
        <f t="shared" si="3"/>
        <v>0</v>
      </c>
      <c r="K53" s="84">
        <f t="shared" si="39"/>
        <v>170</v>
      </c>
      <c r="L53" s="84">
        <f t="shared" si="39"/>
        <v>0</v>
      </c>
      <c r="M53" s="84">
        <f t="shared" si="39"/>
        <v>0</v>
      </c>
      <c r="N53" s="84">
        <f t="shared" si="39"/>
        <v>0</v>
      </c>
      <c r="O53" s="85" t="str">
        <f t="shared" si="5"/>
        <v>Perry, Samantha</v>
      </c>
      <c r="P53" s="86" t="str">
        <f>IF(ISNA(VLOOKUP(A53,[2]WEY14!$E$1:$G$65536,2,FALSE)),"np",(VLOOKUP(A53,[2]WEY14!$E$1:$G$65536,2,FALSE)))</f>
        <v>np</v>
      </c>
      <c r="Q53" s="87">
        <f>IF(P53&gt;[2]WEY14!$F$1,0,(VLOOKUP(P53,'[1]Point Tables'!$A$4:$I$263,[2]WEY14!$F$2,FALSE)))</f>
        <v>0</v>
      </c>
      <c r="R53" s="88" t="str">
        <f>IF(ISNA(VLOOKUP($A53,[2]WEY14!$P$1:$R$65536,2,FALSE)),"np",(VLOOKUP($A53,[2]WEY14!$P$1:$R$65536,2,FALSE)))</f>
        <v>np</v>
      </c>
      <c r="S53" s="87">
        <f>IF(R53&gt;[2]WEY14!$Q$1,0,(VLOOKUP(R53,'[1]Point Tables'!$A$4:$I$263,[2]WEY14!$Q$2,FALSE)))</f>
        <v>0</v>
      </c>
      <c r="T53" s="88" t="str">
        <f>IF(ISNA(VLOOKUP($A53,[2]WEY14!$AA$1:$AC$65536,2,FALSE)),"np",(VLOOKUP($A53,[2]WEY14!$AA$1:$AC$65536,2,FALSE)))</f>
        <v>np</v>
      </c>
      <c r="U53" s="87">
        <f>IF(T53&gt;[2]WEY14!$AB$1,0,(VLOOKUP(T53,'[1]Point Tables'!$A$4:$I$263,[2]WEY14!$AB$2,FALSE)))</f>
        <v>0</v>
      </c>
      <c r="V53" s="89" t="str">
        <f t="shared" si="6"/>
        <v>Perry, Samantha</v>
      </c>
      <c r="W53" s="88" t="str">
        <f>IF(ISNA(VLOOKUP(A53,'[2]WE SJC'!$CS$1:$CT$65536,2,FALSE)),"np",(VLOOKUP(A53,'[2]WE SJC'!$CS$1:$CT$65536,2,FALSE)))</f>
        <v>np</v>
      </c>
      <c r="X53" s="87">
        <f>IF(W53&gt;'[2]WE SJC'!$CT$1,0,(VLOOKUP(W53,'[1]Point Tables'!$A$4:$I$263,'[2]WE SJC'!$CT$2,FALSE)))</f>
        <v>0</v>
      </c>
      <c r="Y53" s="88" t="str">
        <f>IF(ISNA(VLOOKUP(A53,'[2]WE SJC'!$DD$1:$DE$65536,2,FALSE)),"np",(VLOOKUP(A53,'[2]WE SJC'!$DD$1:$DE$65536,2,FALSE)))</f>
        <v>np</v>
      </c>
      <c r="Z53" s="87">
        <f>IF(Y53&gt;'[2]WE SJC'!$DE$1,0,(VLOOKUP(Y53,'[1]Point Tables'!$A$4:$I$263,'[2]WE SJC'!$DE$2,FALSE)))</f>
        <v>0</v>
      </c>
      <c r="AA53" s="88" t="str">
        <f>IF(ISNA(VLOOKUP($A53,'[2]WE SJC'!$DO$1:$DP$65536,2,FALSE)),"np",(VLOOKUP($A53,'[2]WE SJC'!$DO$1:$DP$65536,2,FALSE)))</f>
        <v>np</v>
      </c>
      <c r="AB53" s="87">
        <f>IF(AA53&gt;'[2]WE SJC'!$DP$1,0,(VLOOKUP(AA53,'[1]Point Tables'!$A$4:$I$263,'[2]WE SJC'!$DP$2,FALSE)))</f>
        <v>0</v>
      </c>
      <c r="AC53" s="88" t="str">
        <f>IF(ISNA(VLOOKUP($A53,'[2]WE SJC'!$DZ$1:$EA$65536,2,FALSE)),"np",(VLOOKUP($A53,'[2]WE SJC'!$DZ$1:$EA$65536,2,FALSE)))</f>
        <v>np</v>
      </c>
      <c r="AD53" s="87">
        <f>IF(AC53&gt;'[2]WE SJC'!$EA$1,0,(VLOOKUP(AC53,'[1]Point Tables'!$A$4:$I$263,'[2]WE SJC'!$EA$2,FALSE)))</f>
        <v>0</v>
      </c>
      <c r="AE53" s="89" t="str">
        <f t="shared" si="7"/>
        <v>Perry, Samantha</v>
      </c>
      <c r="AF53" s="88" t="str">
        <f>IF(ISNA(VLOOKUP($A53,[2]WEY14!$AL$1:$AN$65536,2,FALSE)),"np",(VLOOKUP($A53,[2]WEY14!$AL$1:$AN$65536,2,FALSE)))</f>
        <v>np</v>
      </c>
      <c r="AG53" s="87">
        <f>IF(AF53&gt;[2]WEY14!$AN$1,0,(VLOOKUP(AF53,'[1]Point Tables'!$A$4:$I$263,[2]WEY14!$AN$2,FALSE)))</f>
        <v>0</v>
      </c>
      <c r="AH53" s="88" t="str">
        <f>IF(ISNA(VLOOKUP($A53,[2]WEY14!$AW$1:$AY$65536,2,FALSE)),"np",(VLOOKUP($A53,[2]WEY14!$AW$1:$AY$65536,2,FALSE)))</f>
        <v>np</v>
      </c>
      <c r="AI53" s="87">
        <f>IF(AH53&gt;[2]WEY14!$AY$1,0,(VLOOKUP(AH53,'[1]Point Tables'!$A$4:$I$263,[2]WEY14!$AY$2,FALSE)))</f>
        <v>0</v>
      </c>
      <c r="AJ53" s="88">
        <f>IF(ISNA(VLOOKUP($A53,[2]WEY14!$BH$1:$BJ$65536,2,FALSE)),"np",(VLOOKUP($A53,[2]WEY14!$BH$1:$BJ$65536,2,FALSE)))</f>
        <v>3</v>
      </c>
      <c r="AK53" s="87">
        <f>IF(AJ53&gt;[2]WEY14!$BJ$1,0,(VLOOKUP(AJ53,'[1]Point Tables'!$A$4:$I$263,[2]WEY14!$BJ$2,FALSE)))</f>
        <v>170</v>
      </c>
      <c r="AL53" s="88" t="str">
        <f>IF(ISNA(VLOOKUP($A53,[2]WEY14!$BS$1:$BT$65536,2,FALSE)),"np",(VLOOKUP($A53,[2]WEY14!$BS$1:$BT$65536,2,FALSE)))</f>
        <v>np</v>
      </c>
      <c r="AM53" s="87">
        <f>IF(AL53&gt;[2]WEY14!$BU$1,0,(VLOOKUP(AL53,'[1]Point Tables'!$A$4:$I$263,[2]WEY14!$BU$2,FALSE)))</f>
        <v>0</v>
      </c>
      <c r="AN53" s="88" t="str">
        <f>IF(ISNA(VLOOKUP($A53,[2]WEY14!$CD$1:$CE$65536,2,FALSE)),"np",(VLOOKUP($A53,[2]WEY14!$CD$1:$CE$65536,2,FALSE)))</f>
        <v>np</v>
      </c>
      <c r="AO53" s="87">
        <f>IF(AN53&gt;[2]WEY14!$CF$1,0,(VLOOKUP(AN53,'[1]Point Tables'!$A$4:$I$263,[2]WEY14!$CF$2,FALSE)))</f>
        <v>0</v>
      </c>
      <c r="AP53" s="88" t="str">
        <f>IF(ISNA(VLOOKUP($A53,[2]WEY14!$CO$1:$CP$65536,2,FALSE)),"np",(VLOOKUP($A53,[2]WEY14!$CO$1:$CP$65536,2,FALSE)))</f>
        <v>np</v>
      </c>
      <c r="AQ53" s="87">
        <f>IF(AP53&gt;[2]WEY14!$CQ$1,0,(VLOOKUP(AP53,'[1]Point Tables'!$A$4:$I$263,[2]WEY14!$CQ$2,FALSE)))</f>
        <v>0</v>
      </c>
      <c r="AR53" s="88" t="str">
        <f>IF(ISNA(VLOOKUP($A53,[2]WEY14!$CZ$1:$DA$65536,2,FALSE)),"np",(VLOOKUP($A53,[2]WEY14!$CZ$1:$DA$65536,2,FALSE)))</f>
        <v>np</v>
      </c>
      <c r="AS53" s="87">
        <f>IF(AR53&gt;[2]WEY14!$DB$1,0,(VLOOKUP(AR53,'[1]Point Tables'!$A$4:$I$263,[2]WEY14!$DB$2,FALSE)))</f>
        <v>0</v>
      </c>
      <c r="AT53" s="88" t="str">
        <f>IF(ISNA(VLOOKUP($A53,[2]WEY14!$DK$1:$DL$65536,2,FALSE)),"np",(VLOOKUP($A53,[2]WEY14!$DK$1:$DL$65536,2,FALSE)))</f>
        <v>np</v>
      </c>
      <c r="AU53" s="87">
        <f>IF(AT53&gt;[2]WEY14!$DM$1,0,(VLOOKUP(AT53,'[1]Point Tables'!$A$4:$I$263,[2]WEY14!$DM$2,FALSE)))</f>
        <v>0</v>
      </c>
      <c r="AV53" s="88" t="str">
        <f>IF(ISNA(VLOOKUP($A53,[2]WEY14!$DV$1:$DW$65536,2,FALSE)),"np",(VLOOKUP($A53,[2]WEY14!$DV$1:$DW$65536,2,FALSE)))</f>
        <v>np</v>
      </c>
      <c r="AW53" s="87">
        <f>IF(AV53&gt;[2]WEY14!$DX$1,0,(VLOOKUP(AV53,'[1]Point Tables'!$A$4:$I$263,[2]WEY14!$DX$2,FALSE)))</f>
        <v>0</v>
      </c>
      <c r="BQ53">
        <f t="shared" si="8"/>
        <v>0</v>
      </c>
      <c r="BR53">
        <f t="shared" si="9"/>
        <v>0</v>
      </c>
      <c r="BS53">
        <f t="shared" si="10"/>
        <v>170</v>
      </c>
      <c r="BT53">
        <f t="shared" si="11"/>
        <v>0</v>
      </c>
      <c r="BU53">
        <f t="shared" si="12"/>
        <v>0</v>
      </c>
      <c r="BV53">
        <f t="shared" si="13"/>
        <v>0</v>
      </c>
      <c r="BW53">
        <f t="shared" si="14"/>
        <v>0</v>
      </c>
      <c r="BX53">
        <f t="shared" si="15"/>
        <v>0</v>
      </c>
      <c r="BY53">
        <f t="shared" si="16"/>
        <v>0</v>
      </c>
      <c r="BZ53">
        <f t="shared" si="17"/>
        <v>170</v>
      </c>
      <c r="CA53">
        <f t="shared" si="18"/>
        <v>0</v>
      </c>
      <c r="CB53">
        <f t="shared" si="19"/>
        <v>0</v>
      </c>
      <c r="CC53">
        <f t="shared" si="20"/>
        <v>0</v>
      </c>
      <c r="CD53">
        <f t="shared" si="21"/>
        <v>0</v>
      </c>
      <c r="CE53">
        <f t="shared" si="22"/>
        <v>0</v>
      </c>
      <c r="CF53">
        <f t="shared" si="23"/>
        <v>0</v>
      </c>
      <c r="CG53">
        <f t="shared" si="24"/>
        <v>0</v>
      </c>
      <c r="CI53">
        <f t="shared" si="25"/>
        <v>170</v>
      </c>
      <c r="CJ53">
        <f t="shared" si="26"/>
        <v>0</v>
      </c>
      <c r="CK53">
        <f t="shared" si="27"/>
        <v>0</v>
      </c>
      <c r="CL53">
        <f t="shared" si="28"/>
        <v>0</v>
      </c>
      <c r="CN53" s="90">
        <f t="shared" si="29"/>
        <v>170</v>
      </c>
      <c r="CS53">
        <f t="shared" si="30"/>
        <v>0</v>
      </c>
      <c r="CT53">
        <f t="shared" si="31"/>
        <v>0</v>
      </c>
      <c r="CU53">
        <f t="shared" si="32"/>
        <v>0</v>
      </c>
      <c r="CW53">
        <f t="shared" si="33"/>
        <v>0</v>
      </c>
      <c r="CX53">
        <f t="shared" si="34"/>
        <v>0</v>
      </c>
      <c r="CZ53">
        <f t="shared" si="35"/>
        <v>0</v>
      </c>
    </row>
    <row r="54" spans="1:104" ht="13.2" customHeight="1">
      <c r="A54" s="94">
        <v>100124172</v>
      </c>
      <c r="B54">
        <f t="shared" si="0"/>
        <v>170</v>
      </c>
      <c r="C54">
        <f t="shared" si="1"/>
        <v>0</v>
      </c>
      <c r="D54" s="37" t="str">
        <f>IF(I54&lt;=0,"",IF(I54=I53,D53,ROW()-3&amp;IF(I54=I55,"T","")))</f>
        <v>49T</v>
      </c>
      <c r="E54" s="45" t="str">
        <f t="shared" si="38"/>
        <v xml:space="preserve"> </v>
      </c>
      <c r="F54" s="10" t="s">
        <v>70</v>
      </c>
      <c r="G54" s="28">
        <v>1997</v>
      </c>
      <c r="H54" s="81" t="s">
        <v>178</v>
      </c>
      <c r="I54" s="82">
        <f t="shared" si="2"/>
        <v>170</v>
      </c>
      <c r="J54" s="83">
        <f t="shared" si="3"/>
        <v>0</v>
      </c>
      <c r="K54" s="84">
        <f t="shared" si="39"/>
        <v>170</v>
      </c>
      <c r="L54" s="84">
        <f t="shared" si="39"/>
        <v>0</v>
      </c>
      <c r="M54" s="84">
        <f t="shared" si="39"/>
        <v>0</v>
      </c>
      <c r="N54" s="84">
        <f t="shared" si="39"/>
        <v>0</v>
      </c>
      <c r="O54" s="85" t="str">
        <f t="shared" si="5"/>
        <v>Smith, Julia</v>
      </c>
      <c r="P54" s="86">
        <f>IF(ISNA(VLOOKUP(A54,[2]WEY14!$E$1:$G$65536,2,FALSE)),"np",(VLOOKUP(A54,[2]WEY14!$E$1:$G$65536,2,FALSE)))</f>
        <v>42</v>
      </c>
      <c r="Q54" s="87">
        <f>IF(P54&gt;[2]WEY14!$F$1,0,(VLOOKUP(P54,'[1]Point Tables'!$A$4:$I$263,[2]WEY14!$F$2,FALSE)))</f>
        <v>0</v>
      </c>
      <c r="R54" s="88" t="str">
        <f>IF(ISNA(VLOOKUP($A54,[2]WEY14!$P$1:$R$65536,2,FALSE)),"np",(VLOOKUP($A54,[2]WEY14!$P$1:$R$65536,2,FALSE)))</f>
        <v>np</v>
      </c>
      <c r="S54" s="87">
        <f>IF(R54&gt;[2]WEY14!$Q$1,0,(VLOOKUP(R54,'[1]Point Tables'!$A$4:$I$263,[2]WEY14!$Q$2,FALSE)))</f>
        <v>0</v>
      </c>
      <c r="T54" s="88">
        <f>IF(ISNA(VLOOKUP($A54,[2]WEY14!$AA$1:$AC$65536,2,FALSE)),"np",(VLOOKUP($A54,[2]WEY14!$AA$1:$AC$65536,2,FALSE)))</f>
        <v>45</v>
      </c>
      <c r="U54" s="87">
        <f>IF(T54&gt;[2]WEY14!$AB$1,0,(VLOOKUP(T54,'[1]Point Tables'!$A$4:$I$263,[2]WEY14!$AB$2,FALSE)))</f>
        <v>0</v>
      </c>
      <c r="V54" s="89" t="str">
        <f t="shared" si="6"/>
        <v>Smith, Julia</v>
      </c>
      <c r="W54" s="88">
        <f>IF(ISNA(VLOOKUP(A54,'[2]WE SJC'!$CS$1:$CT$65536,2,FALSE)),"np",(VLOOKUP(A54,'[2]WE SJC'!$CS$1:$CT$65536,2,FALSE)))</f>
        <v>58</v>
      </c>
      <c r="X54" s="87">
        <f>IF(W54&gt;'[2]WE SJC'!$CT$1,0,(VLOOKUP(W54,'[1]Point Tables'!$A$4:$I$263,'[2]WE SJC'!$CT$2,FALSE)))</f>
        <v>0</v>
      </c>
      <c r="Y54" s="88">
        <f>IF(ISNA(VLOOKUP(A54,'[2]WE SJC'!$DD$1:$DE$65536,2,FALSE)),"np",(VLOOKUP(A54,'[2]WE SJC'!$DD$1:$DE$65536,2,FALSE)))</f>
        <v>117.5</v>
      </c>
      <c r="Z54" s="87">
        <f>IF(Y54&gt;'[2]WE SJC'!$DE$1,0,(VLOOKUP(Y54,'[1]Point Tables'!$A$4:$I$263,'[2]WE SJC'!$DE$2,FALSE)))</f>
        <v>0</v>
      </c>
      <c r="AA54" s="88" t="str">
        <f>IF(ISNA(VLOOKUP($A54,'[2]WE SJC'!$DO$1:$DP$65536,2,FALSE)),"np",(VLOOKUP($A54,'[2]WE SJC'!$DO$1:$DP$65536,2,FALSE)))</f>
        <v>np</v>
      </c>
      <c r="AB54" s="87">
        <f>IF(AA54&gt;'[2]WE SJC'!$DP$1,0,(VLOOKUP(AA54,'[1]Point Tables'!$A$4:$I$263,'[2]WE SJC'!$DP$2,FALSE)))</f>
        <v>0</v>
      </c>
      <c r="AC54" s="88">
        <f>IF(ISNA(VLOOKUP($A54,'[2]WE SJC'!$DZ$1:$EA$65536,2,FALSE)),"np",(VLOOKUP($A54,'[2]WE SJC'!$DZ$1:$EA$65536,2,FALSE)))</f>
        <v>89</v>
      </c>
      <c r="AD54" s="87">
        <f>IF(AC54&gt;'[2]WE SJC'!$EA$1,0,(VLOOKUP(AC54,'[1]Point Tables'!$A$4:$I$263,'[2]WE SJC'!$EA$2,FALSE)))</f>
        <v>0</v>
      </c>
      <c r="AE54" s="89" t="str">
        <f t="shared" si="7"/>
        <v>Smith, Julia</v>
      </c>
      <c r="AF54" s="88" t="str">
        <f>IF(ISNA(VLOOKUP($A54,[2]WEY14!$AL$1:$AN$65536,2,FALSE)),"np",(VLOOKUP($A54,[2]WEY14!$AL$1:$AN$65536,2,FALSE)))</f>
        <v>np</v>
      </c>
      <c r="AG54" s="87">
        <f>IF(AF54&gt;[2]WEY14!$AN$1,0,(VLOOKUP(AF54,'[1]Point Tables'!$A$4:$I$263,[2]WEY14!$AN$2,FALSE)))</f>
        <v>0</v>
      </c>
      <c r="AH54" s="88" t="str">
        <f>IF(ISNA(VLOOKUP($A54,[2]WEY14!$AW$1:$AY$65536,2,FALSE)),"np",(VLOOKUP($A54,[2]WEY14!$AW$1:$AY$65536,2,FALSE)))</f>
        <v>np</v>
      </c>
      <c r="AI54" s="87">
        <f>IF(AH54&gt;[2]WEY14!$AY$1,0,(VLOOKUP(AH54,'[1]Point Tables'!$A$4:$I$263,[2]WEY14!$AY$2,FALSE)))</f>
        <v>0</v>
      </c>
      <c r="AJ54" s="88">
        <f>IF(ISNA(VLOOKUP($A54,[2]WEY14!$BH$1:$BJ$65536,2,FALSE)),"np",(VLOOKUP($A54,[2]WEY14!$BH$1:$BJ$65536,2,FALSE)))</f>
        <v>8</v>
      </c>
      <c r="AK54" s="87">
        <f>IF(AJ54&gt;[2]WEY14!$BJ$1,0,(VLOOKUP(AJ54,'[1]Point Tables'!$A$4:$I$263,[2]WEY14!$BJ$2,FALSE)))</f>
        <v>137</v>
      </c>
      <c r="AL54" s="88">
        <f>IF(ISNA(VLOOKUP($A54,[2]WEY14!$BS$1:$BT$65536,2,FALSE)),"np",(VLOOKUP($A54,[2]WEY14!$BS$1:$BT$65536,2,FALSE)))</f>
        <v>3</v>
      </c>
      <c r="AM54" s="87">
        <f>IF(AL54&gt;[2]WEY14!$BU$1,0,(VLOOKUP(AL54,'[1]Point Tables'!$A$4:$I$263,[2]WEY14!$BU$2,FALSE)))</f>
        <v>170</v>
      </c>
      <c r="AN54" s="88" t="str">
        <f>IF(ISNA(VLOOKUP($A54,[2]WEY14!$CD$1:$CE$65536,2,FALSE)),"np",(VLOOKUP($A54,[2]WEY14!$CD$1:$CE$65536,2,FALSE)))</f>
        <v>np</v>
      </c>
      <c r="AO54" s="87">
        <f>IF(AN54&gt;[2]WEY14!$CF$1,0,(VLOOKUP(AN54,'[1]Point Tables'!$A$4:$I$263,[2]WEY14!$CF$2,FALSE)))</f>
        <v>0</v>
      </c>
      <c r="AP54" s="88">
        <f>IF(ISNA(VLOOKUP($A54,[2]WEY14!$CO$1:$CP$65536,2,FALSE)),"np",(VLOOKUP($A54,[2]WEY14!$CO$1:$CP$65536,2,FALSE)))</f>
        <v>3</v>
      </c>
      <c r="AQ54" s="87">
        <f>IF(AP54&gt;[2]WEY14!$CQ$1,0,(VLOOKUP(AP54,'[1]Point Tables'!$A$4:$I$263,[2]WEY14!$CQ$2,FALSE)))</f>
        <v>170</v>
      </c>
      <c r="AR54" s="88" t="str">
        <f>IF(ISNA(VLOOKUP($A54,[2]WEY14!$CZ$1:$DA$65536,2,FALSE)),"np",(VLOOKUP($A54,[2]WEY14!$CZ$1:$DA$65536,2,FALSE)))</f>
        <v>np</v>
      </c>
      <c r="AS54" s="87">
        <f>IF(AR54&gt;[2]WEY14!$DB$1,0,(VLOOKUP(AR54,'[1]Point Tables'!$A$4:$I$263,[2]WEY14!$DB$2,FALSE)))</f>
        <v>0</v>
      </c>
      <c r="AT54" s="88">
        <f>IF(ISNA(VLOOKUP($A54,[2]WEY14!$DK$1:$DL$65536,2,FALSE)),"np",(VLOOKUP($A54,[2]WEY14!$DK$1:$DL$65536,2,FALSE)))</f>
        <v>11</v>
      </c>
      <c r="AU54" s="87">
        <f>IF(AT54&gt;[2]WEY14!$DM$1,0,(VLOOKUP(AT54,'[1]Point Tables'!$A$4:$I$263,[2]WEY14!$DM$2,FALSE)))</f>
        <v>105</v>
      </c>
      <c r="AV54" s="88" t="str">
        <f>IF(ISNA(VLOOKUP($A54,[2]WEY14!$DV$1:$DW$65536,2,FALSE)),"np",(VLOOKUP($A54,[2]WEY14!$DV$1:$DW$65536,2,FALSE)))</f>
        <v>np</v>
      </c>
      <c r="AW54" s="87">
        <f>IF(AV54&gt;[2]WEY14!$DX$1,0,(VLOOKUP(AV54,'[1]Point Tables'!$A$4:$I$263,[2]WEY14!$DX$2,FALSE)))</f>
        <v>0</v>
      </c>
      <c r="BQ54">
        <f t="shared" si="8"/>
        <v>0</v>
      </c>
      <c r="BR54">
        <f t="shared" si="9"/>
        <v>0</v>
      </c>
      <c r="BS54">
        <f t="shared" si="10"/>
        <v>137</v>
      </c>
      <c r="BT54">
        <f t="shared" si="11"/>
        <v>170</v>
      </c>
      <c r="BU54">
        <f t="shared" si="12"/>
        <v>0</v>
      </c>
      <c r="BV54">
        <f t="shared" si="13"/>
        <v>170</v>
      </c>
      <c r="BW54">
        <f t="shared" si="14"/>
        <v>0</v>
      </c>
      <c r="BX54">
        <f t="shared" si="15"/>
        <v>105</v>
      </c>
      <c r="BY54">
        <f t="shared" si="16"/>
        <v>0</v>
      </c>
      <c r="BZ54">
        <f t="shared" si="17"/>
        <v>170</v>
      </c>
      <c r="CA54">
        <f t="shared" si="18"/>
        <v>0</v>
      </c>
      <c r="CB54">
        <f t="shared" si="19"/>
        <v>0</v>
      </c>
      <c r="CC54">
        <f t="shared" si="20"/>
        <v>0</v>
      </c>
      <c r="CD54">
        <f t="shared" si="21"/>
        <v>0</v>
      </c>
      <c r="CE54">
        <f t="shared" si="22"/>
        <v>0</v>
      </c>
      <c r="CF54">
        <f t="shared" si="23"/>
        <v>0</v>
      </c>
      <c r="CG54">
        <f t="shared" si="24"/>
        <v>0</v>
      </c>
      <c r="CI54">
        <f t="shared" si="25"/>
        <v>170</v>
      </c>
      <c r="CJ54">
        <f t="shared" si="26"/>
        <v>0</v>
      </c>
      <c r="CK54">
        <f t="shared" si="27"/>
        <v>0</v>
      </c>
      <c r="CL54">
        <f t="shared" si="28"/>
        <v>0</v>
      </c>
      <c r="CN54" s="90">
        <f t="shared" si="29"/>
        <v>170</v>
      </c>
      <c r="CS54">
        <f t="shared" si="30"/>
        <v>0</v>
      </c>
      <c r="CT54">
        <f t="shared" si="31"/>
        <v>0</v>
      </c>
      <c r="CU54">
        <f t="shared" si="32"/>
        <v>0</v>
      </c>
      <c r="CW54">
        <f t="shared" si="33"/>
        <v>0</v>
      </c>
      <c r="CX54">
        <f t="shared" si="34"/>
        <v>0</v>
      </c>
      <c r="CZ54">
        <f t="shared" si="35"/>
        <v>0</v>
      </c>
    </row>
    <row r="55" spans="1:104" ht="13.2" customHeight="1">
      <c r="A55" s="15">
        <v>100099290</v>
      </c>
      <c r="B55">
        <f t="shared" si="0"/>
        <v>170</v>
      </c>
      <c r="C55">
        <f t="shared" si="1"/>
        <v>0</v>
      </c>
      <c r="D55" s="37" t="str">
        <f>IF(I55&lt;=0,"",IF(I55=I54,D54,ROW()-3&amp;IF(I55=I57,"T","")))</f>
        <v>49T</v>
      </c>
      <c r="E55" s="45" t="str">
        <f t="shared" si="38"/>
        <v xml:space="preserve"> </v>
      </c>
      <c r="F55" s="4" t="s">
        <v>88</v>
      </c>
      <c r="G55" s="92">
        <v>1997</v>
      </c>
      <c r="H55" s="4" t="s">
        <v>114</v>
      </c>
      <c r="I55" s="82">
        <f t="shared" si="2"/>
        <v>170</v>
      </c>
      <c r="J55" s="83">
        <f t="shared" si="3"/>
        <v>0</v>
      </c>
      <c r="K55" s="84">
        <f t="shared" si="39"/>
        <v>170</v>
      </c>
      <c r="L55" s="84">
        <f t="shared" si="39"/>
        <v>0</v>
      </c>
      <c r="M55" s="84">
        <f t="shared" si="39"/>
        <v>0</v>
      </c>
      <c r="N55" s="84">
        <f t="shared" si="39"/>
        <v>0</v>
      </c>
      <c r="O55" s="85" t="str">
        <f t="shared" si="5"/>
        <v>Takimoto, Elizabeth</v>
      </c>
      <c r="P55" s="86">
        <f>IF(ISNA(VLOOKUP(A55,[2]WEY14!$E$1:$G$65536,2,FALSE)),"np",(VLOOKUP(A55,[2]WEY14!$E$1:$G$65536,2,FALSE)))</f>
        <v>40</v>
      </c>
      <c r="Q55" s="87">
        <f>IF(P55&gt;[2]WEY14!$F$1,0,(VLOOKUP(P55,'[1]Point Tables'!$A$4:$I$263,[2]WEY14!$F$2,FALSE)))</f>
        <v>0</v>
      </c>
      <c r="R55" s="88" t="str">
        <f>IF(ISNA(VLOOKUP($A55,[2]WEY14!$P$1:$R$65536,2,FALSE)),"np",(VLOOKUP($A55,[2]WEY14!$P$1:$R$65536,2,FALSE)))</f>
        <v>np</v>
      </c>
      <c r="S55" s="87">
        <f>IF(R55&gt;[2]WEY14!$Q$1,0,(VLOOKUP(R55,'[1]Point Tables'!$A$4:$I$263,[2]WEY14!$Q$2,FALSE)))</f>
        <v>0</v>
      </c>
      <c r="T55" s="88">
        <f>IF(ISNA(VLOOKUP($A55,[2]WEY14!$AA$1:$AC$65536,2,FALSE)),"np",(VLOOKUP($A55,[2]WEY14!$AA$1:$AC$65536,2,FALSE)))</f>
        <v>40.5</v>
      </c>
      <c r="U55" s="87">
        <f>IF(T55&gt;[2]WEY14!$AB$1,0,(VLOOKUP(T55,'[1]Point Tables'!$A$4:$I$263,[2]WEY14!$AB$2,FALSE)))</f>
        <v>0</v>
      </c>
      <c r="V55" s="89" t="str">
        <f t="shared" si="6"/>
        <v>Takimoto, Elizabeth</v>
      </c>
      <c r="W55" s="88">
        <f>IF(ISNA(VLOOKUP(A55,'[2]WE SJC'!$CS$1:$CT$65536,2,FALSE)),"np",(VLOOKUP(A55,'[2]WE SJC'!$CS$1:$CT$65536,2,FALSE)))</f>
        <v>65</v>
      </c>
      <c r="X55" s="87">
        <f>IF(W55&gt;'[2]WE SJC'!$CT$1,0,(VLOOKUP(W55,'[1]Point Tables'!$A$4:$I$263,'[2]WE SJC'!$CT$2,FALSE)))</f>
        <v>0</v>
      </c>
      <c r="Y55" s="88" t="str">
        <f>IF(ISNA(VLOOKUP(A55,'[2]WE SJC'!$DD$1:$DE$65536,2,FALSE)),"np",(VLOOKUP(A55,'[2]WE SJC'!$DD$1:$DE$65536,2,FALSE)))</f>
        <v>np</v>
      </c>
      <c r="Z55" s="87">
        <f>IF(Y55&gt;'[2]WE SJC'!$DE$1,0,(VLOOKUP(Y55,'[1]Point Tables'!$A$4:$I$263,'[2]WE SJC'!$DE$2,FALSE)))</f>
        <v>0</v>
      </c>
      <c r="AA55" s="88" t="str">
        <f>IF(ISNA(VLOOKUP($A55,'[2]WE SJC'!$DO$1:$DP$65536,2,FALSE)),"np",(VLOOKUP($A55,'[2]WE SJC'!$DO$1:$DP$65536,2,FALSE)))</f>
        <v>np</v>
      </c>
      <c r="AB55" s="87">
        <f>IF(AA55&gt;'[2]WE SJC'!$DP$1,0,(VLOOKUP(AA55,'[1]Point Tables'!$A$4:$I$263,'[2]WE SJC'!$DP$2,FALSE)))</f>
        <v>0</v>
      </c>
      <c r="AC55" s="88">
        <f>IF(ISNA(VLOOKUP($A55,'[2]WE SJC'!$DZ$1:$EA$65536,2,FALSE)),"np",(VLOOKUP($A55,'[2]WE SJC'!$DZ$1:$EA$65536,2,FALSE)))</f>
        <v>128</v>
      </c>
      <c r="AD55" s="87">
        <f>IF(AC55&gt;'[2]WE SJC'!$EA$1,0,(VLOOKUP(AC55,'[1]Point Tables'!$A$4:$I$263,'[2]WE SJC'!$EA$2,FALSE)))</f>
        <v>0</v>
      </c>
      <c r="AE55" s="89" t="str">
        <f t="shared" si="7"/>
        <v>Takimoto, Elizabeth</v>
      </c>
      <c r="AF55" s="88" t="str">
        <f>IF(ISNA(VLOOKUP($A55,[2]WEY14!$AL$1:$AN$65536,2,FALSE)),"np",(VLOOKUP($A55,[2]WEY14!$AL$1:$AN$65536,2,FALSE)))</f>
        <v>np</v>
      </c>
      <c r="AG55" s="87">
        <f>IF(AF55&gt;[2]WEY14!$AN$1,0,(VLOOKUP(AF55,'[1]Point Tables'!$A$4:$I$263,[2]WEY14!$AN$2,FALSE)))</f>
        <v>0</v>
      </c>
      <c r="AH55" s="88" t="str">
        <f>IF(ISNA(VLOOKUP($A55,[2]WEY14!$AW$1:$AY$65536,2,FALSE)),"np",(VLOOKUP($A55,[2]WEY14!$AW$1:$AY$65536,2,FALSE)))</f>
        <v>np</v>
      </c>
      <c r="AI55" s="87">
        <f>IF(AH55&gt;[2]WEY14!$AY$1,0,(VLOOKUP(AH55,'[1]Point Tables'!$A$4:$I$263,[2]WEY14!$AY$2,FALSE)))</f>
        <v>0</v>
      </c>
      <c r="AJ55" s="88" t="str">
        <f>IF(ISNA(VLOOKUP($A55,[2]WEY14!$BH$1:$BJ$65536,2,FALSE)),"np",(VLOOKUP($A55,[2]WEY14!$BH$1:$BJ$65536,2,FALSE)))</f>
        <v>np</v>
      </c>
      <c r="AK55" s="87">
        <f>IF(AJ55&gt;[2]WEY14!$BJ$1,0,(VLOOKUP(AJ55,'[1]Point Tables'!$A$4:$I$263,[2]WEY14!$BJ$2,FALSE)))</f>
        <v>0</v>
      </c>
      <c r="AL55" s="88" t="str">
        <f>IF(ISNA(VLOOKUP($A55,[2]WEY14!$BS$1:$BT$65536,2,FALSE)),"np",(VLOOKUP($A55,[2]WEY14!$BS$1:$BT$65536,2,FALSE)))</f>
        <v>np</v>
      </c>
      <c r="AM55" s="87">
        <f>IF(AL55&gt;[2]WEY14!$BU$1,0,(VLOOKUP(AL55,'[1]Point Tables'!$A$4:$I$263,[2]WEY14!$BU$2,FALSE)))</f>
        <v>0</v>
      </c>
      <c r="AN55" s="88" t="str">
        <f>IF(ISNA(VLOOKUP($A55,[2]WEY14!$CD$1:$CE$65536,2,FALSE)),"np",(VLOOKUP($A55,[2]WEY14!$CD$1:$CE$65536,2,FALSE)))</f>
        <v>np</v>
      </c>
      <c r="AO55" s="87">
        <f>IF(AN55&gt;[2]WEY14!$CF$1,0,(VLOOKUP(AN55,'[1]Point Tables'!$A$4:$I$263,[2]WEY14!$CF$2,FALSE)))</f>
        <v>0</v>
      </c>
      <c r="AP55" s="88">
        <f>IF(ISNA(VLOOKUP($A55,[2]WEY14!$CO$1:$CP$65536,2,FALSE)),"np",(VLOOKUP($A55,[2]WEY14!$CO$1:$CP$65536,2,FALSE)))</f>
        <v>3</v>
      </c>
      <c r="AQ55" s="87">
        <f>IF(AP55&gt;[2]WEY14!$CQ$1,0,(VLOOKUP(AP55,'[1]Point Tables'!$A$4:$I$263,[2]WEY14!$CQ$2,FALSE)))</f>
        <v>170</v>
      </c>
      <c r="AR55" s="88" t="str">
        <f>IF(ISNA(VLOOKUP($A55,[2]WEY14!$CZ$1:$DA$65536,2,FALSE)),"np",(VLOOKUP($A55,[2]WEY14!$CZ$1:$DA$65536,2,FALSE)))</f>
        <v>np</v>
      </c>
      <c r="AS55" s="87">
        <f>IF(AR55&gt;[2]WEY14!$DB$1,0,(VLOOKUP(AR55,'[1]Point Tables'!$A$4:$I$263,[2]WEY14!$DB$2,FALSE)))</f>
        <v>0</v>
      </c>
      <c r="AT55" s="88" t="str">
        <f>IF(ISNA(VLOOKUP($A55,[2]WEY14!$DK$1:$DL$65536,2,FALSE)),"np",(VLOOKUP($A55,[2]WEY14!$DK$1:$DL$65536,2,FALSE)))</f>
        <v>np</v>
      </c>
      <c r="AU55" s="87">
        <f>IF(AT55&gt;[2]WEY14!$DM$1,0,(VLOOKUP(AT55,'[1]Point Tables'!$A$4:$I$263,[2]WEY14!$DM$2,FALSE)))</f>
        <v>0</v>
      </c>
      <c r="AV55" s="88" t="str">
        <f>IF(ISNA(VLOOKUP($A55,[2]WEY14!$DV$1:$DW$65536,2,FALSE)),"np",(VLOOKUP($A55,[2]WEY14!$DV$1:$DW$65536,2,FALSE)))</f>
        <v>np</v>
      </c>
      <c r="AW55" s="87">
        <f>IF(AV55&gt;[2]WEY14!$DX$1,0,(VLOOKUP(AV55,'[1]Point Tables'!$A$4:$I$263,[2]WEY14!$DX$2,FALSE)))</f>
        <v>0</v>
      </c>
      <c r="BQ55">
        <f t="shared" si="8"/>
        <v>0</v>
      </c>
      <c r="BR55">
        <f t="shared" si="9"/>
        <v>0</v>
      </c>
      <c r="BS55">
        <f t="shared" si="10"/>
        <v>0</v>
      </c>
      <c r="BT55">
        <f t="shared" si="11"/>
        <v>0</v>
      </c>
      <c r="BU55">
        <f t="shared" si="12"/>
        <v>0</v>
      </c>
      <c r="BV55">
        <f t="shared" si="13"/>
        <v>170</v>
      </c>
      <c r="BW55">
        <f t="shared" si="14"/>
        <v>0</v>
      </c>
      <c r="BX55">
        <f t="shared" si="15"/>
        <v>0</v>
      </c>
      <c r="BY55">
        <f t="shared" si="16"/>
        <v>0</v>
      </c>
      <c r="BZ55">
        <f t="shared" si="17"/>
        <v>170</v>
      </c>
      <c r="CA55">
        <f t="shared" si="18"/>
        <v>0</v>
      </c>
      <c r="CB55">
        <f t="shared" si="19"/>
        <v>0</v>
      </c>
      <c r="CC55">
        <f t="shared" si="20"/>
        <v>0</v>
      </c>
      <c r="CD55">
        <f t="shared" si="21"/>
        <v>0</v>
      </c>
      <c r="CE55">
        <f t="shared" si="22"/>
        <v>0</v>
      </c>
      <c r="CF55">
        <f t="shared" si="23"/>
        <v>0</v>
      </c>
      <c r="CG55">
        <f t="shared" si="24"/>
        <v>0</v>
      </c>
      <c r="CI55">
        <f t="shared" si="25"/>
        <v>170</v>
      </c>
      <c r="CJ55">
        <f t="shared" si="26"/>
        <v>0</v>
      </c>
      <c r="CK55">
        <f t="shared" si="27"/>
        <v>0</v>
      </c>
      <c r="CL55">
        <f t="shared" si="28"/>
        <v>0</v>
      </c>
      <c r="CN55" s="90">
        <f t="shared" si="29"/>
        <v>170</v>
      </c>
      <c r="CS55">
        <f t="shared" si="30"/>
        <v>0</v>
      </c>
      <c r="CT55">
        <f t="shared" si="31"/>
        <v>0</v>
      </c>
      <c r="CU55">
        <f t="shared" si="32"/>
        <v>0</v>
      </c>
      <c r="CW55">
        <f t="shared" si="33"/>
        <v>0</v>
      </c>
      <c r="CX55">
        <f t="shared" si="34"/>
        <v>0</v>
      </c>
      <c r="CZ55">
        <f t="shared" si="35"/>
        <v>0</v>
      </c>
    </row>
    <row r="56" spans="1:104" ht="13.2" customHeight="1">
      <c r="A56" s="6">
        <v>100128135</v>
      </c>
      <c r="B56">
        <f t="shared" si="0"/>
        <v>170</v>
      </c>
      <c r="C56">
        <f t="shared" si="1"/>
        <v>0</v>
      </c>
      <c r="D56" s="37" t="str">
        <f>IF(I56&lt;=0,"",IF(I56=I55,D55,ROW()-3&amp;IF(I56=I58,"T","")))</f>
        <v>49T</v>
      </c>
      <c r="E56" s="45" t="str">
        <f t="shared" si="38"/>
        <v xml:space="preserve"> </v>
      </c>
      <c r="F56" s="4" t="s">
        <v>85</v>
      </c>
      <c r="G56" s="92">
        <v>1997</v>
      </c>
      <c r="H56" s="81" t="s">
        <v>647</v>
      </c>
      <c r="I56" s="82">
        <f t="shared" si="2"/>
        <v>170</v>
      </c>
      <c r="J56" s="83">
        <f t="shared" si="3"/>
        <v>0</v>
      </c>
      <c r="K56" s="84">
        <f t="shared" si="39"/>
        <v>170</v>
      </c>
      <c r="L56" s="84">
        <f t="shared" si="39"/>
        <v>0</v>
      </c>
      <c r="M56" s="84">
        <f t="shared" si="39"/>
        <v>0</v>
      </c>
      <c r="N56" s="84">
        <f t="shared" si="39"/>
        <v>0</v>
      </c>
      <c r="O56" s="85" t="str">
        <f t="shared" si="5"/>
        <v>Zhao, Amy</v>
      </c>
      <c r="P56" s="86" t="str">
        <f>IF(ISNA(VLOOKUP(A56,[2]WEY14!$E$1:$G$65536,2,FALSE)),"np",(VLOOKUP(A56,[2]WEY14!$E$1:$G$65536,2,FALSE)))</f>
        <v>np</v>
      </c>
      <c r="Q56" s="87">
        <f>IF(P56&gt;[2]WEY14!$F$1,0,(VLOOKUP(P56,'[1]Point Tables'!$A$4:$I$263,[2]WEY14!$F$2,FALSE)))</f>
        <v>0</v>
      </c>
      <c r="R56" s="88" t="str">
        <f>IF(ISNA(VLOOKUP($A56,[2]WEY14!$P$1:$R$65536,2,FALSE)),"np",(VLOOKUP($A56,[2]WEY14!$P$1:$R$65536,2,FALSE)))</f>
        <v>np</v>
      </c>
      <c r="S56" s="87">
        <f>IF(R56&gt;[2]WEY14!$Q$1,0,(VLOOKUP(R56,'[1]Point Tables'!$A$4:$I$263,[2]WEY14!$Q$2,FALSE)))</f>
        <v>0</v>
      </c>
      <c r="T56" s="88">
        <f>IF(ISNA(VLOOKUP($A56,[2]WEY14!$AA$1:$AC$65536,2,FALSE)),"np",(VLOOKUP($A56,[2]WEY14!$AA$1:$AC$65536,2,FALSE)))</f>
        <v>69</v>
      </c>
      <c r="U56" s="87">
        <f>IF(T56&gt;[2]WEY14!$AB$1,0,(VLOOKUP(T56,'[1]Point Tables'!$A$4:$I$263,[2]WEY14!$AB$2,FALSE)))</f>
        <v>0</v>
      </c>
      <c r="V56" s="89" t="str">
        <f t="shared" si="6"/>
        <v>Zhao, Amy</v>
      </c>
      <c r="W56" s="88">
        <f>IF(ISNA(VLOOKUP(A56,'[2]WE SJC'!$CS$1:$CT$65536,2,FALSE)),"np",(VLOOKUP(A56,'[2]WE SJC'!$CS$1:$CT$65536,2,FALSE)))</f>
        <v>84.5</v>
      </c>
      <c r="X56" s="87">
        <f>IF(W56&gt;'[2]WE SJC'!$CT$1,0,(VLOOKUP(W56,'[1]Point Tables'!$A$4:$I$263,'[2]WE SJC'!$CT$2,FALSE)))</f>
        <v>0</v>
      </c>
      <c r="Y56" s="88" t="str">
        <f>IF(ISNA(VLOOKUP(A56,'[2]WE SJC'!$DD$1:$DE$65536,2,FALSE)),"np",(VLOOKUP(A56,'[2]WE SJC'!$DD$1:$DE$65536,2,FALSE)))</f>
        <v>np</v>
      </c>
      <c r="Z56" s="87">
        <f>IF(Y56&gt;'[2]WE SJC'!$DE$1,0,(VLOOKUP(Y56,'[1]Point Tables'!$A$4:$I$263,'[2]WE SJC'!$DE$2,FALSE)))</f>
        <v>0</v>
      </c>
      <c r="AA56" s="88" t="str">
        <f>IF(ISNA(VLOOKUP($A56,'[2]WE SJC'!$DO$1:$DP$65536,2,FALSE)),"np",(VLOOKUP($A56,'[2]WE SJC'!$DO$1:$DP$65536,2,FALSE)))</f>
        <v>np</v>
      </c>
      <c r="AB56" s="87">
        <f>IF(AA56&gt;'[2]WE SJC'!$DP$1,0,(VLOOKUP(AA56,'[1]Point Tables'!$A$4:$I$263,'[2]WE SJC'!$DP$2,FALSE)))</f>
        <v>0</v>
      </c>
      <c r="AC56" s="88" t="str">
        <f>IF(ISNA(VLOOKUP($A56,'[2]WE SJC'!$DZ$1:$EA$65536,2,FALSE)),"np",(VLOOKUP($A56,'[2]WE SJC'!$DZ$1:$EA$65536,2,FALSE)))</f>
        <v>np</v>
      </c>
      <c r="AD56" s="87">
        <f>IF(AC56&gt;'[2]WE SJC'!$EA$1,0,(VLOOKUP(AC56,'[1]Point Tables'!$A$4:$I$263,'[2]WE SJC'!$EA$2,FALSE)))</f>
        <v>0</v>
      </c>
      <c r="AE56" s="89" t="str">
        <f t="shared" si="7"/>
        <v>Zhao, Amy</v>
      </c>
      <c r="AF56" s="88" t="str">
        <f>IF(ISNA(VLOOKUP($A56,[2]WEY14!$AL$1:$AN$65536,2,FALSE)),"np",(VLOOKUP($A56,[2]WEY14!$AL$1:$AN$65536,2,FALSE)))</f>
        <v>np</v>
      </c>
      <c r="AG56" s="87">
        <f>IF(AF56&gt;[2]WEY14!$AN$1,0,(VLOOKUP(AF56,'[1]Point Tables'!$A$4:$I$263,[2]WEY14!$AN$2,FALSE)))</f>
        <v>0</v>
      </c>
      <c r="AH56" s="88" t="str">
        <f>IF(ISNA(VLOOKUP($A56,[2]WEY14!$AW$1:$AY$65536,2,FALSE)),"np",(VLOOKUP($A56,[2]WEY14!$AW$1:$AY$65536,2,FALSE)))</f>
        <v>np</v>
      </c>
      <c r="AI56" s="87">
        <f>IF(AH56&gt;[2]WEY14!$AY$1,0,(VLOOKUP(AH56,'[1]Point Tables'!$A$4:$I$263,[2]WEY14!$AY$2,FALSE)))</f>
        <v>0</v>
      </c>
      <c r="AJ56" s="88" t="str">
        <f>IF(ISNA(VLOOKUP($A56,[2]WEY14!$BH$1:$BJ$65536,2,FALSE)),"np",(VLOOKUP($A56,[2]WEY14!$BH$1:$BJ$65536,2,FALSE)))</f>
        <v>np</v>
      </c>
      <c r="AK56" s="87">
        <f>IF(AJ56&gt;[2]WEY14!$BJ$1,0,(VLOOKUP(AJ56,'[1]Point Tables'!$A$4:$I$263,[2]WEY14!$BJ$2,FALSE)))</f>
        <v>0</v>
      </c>
      <c r="AL56" s="88">
        <f>IF(ISNA(VLOOKUP($A56,[2]WEY14!$BS$1:$BT$65536,2,FALSE)),"np",(VLOOKUP($A56,[2]WEY14!$BS$1:$BT$65536,2,FALSE)))</f>
        <v>3</v>
      </c>
      <c r="AM56" s="87">
        <f>IF(AL56&gt;[2]WEY14!$BU$1,0,(VLOOKUP(AL56,'[1]Point Tables'!$A$4:$I$263,[2]WEY14!$BU$2,FALSE)))</f>
        <v>170</v>
      </c>
      <c r="AN56" s="88" t="str">
        <f>IF(ISNA(VLOOKUP($A56,[2]WEY14!$CD$1:$CE$65536,2,FALSE)),"np",(VLOOKUP($A56,[2]WEY14!$CD$1:$CE$65536,2,FALSE)))</f>
        <v>np</v>
      </c>
      <c r="AO56" s="87">
        <f>IF(AN56&gt;[2]WEY14!$CF$1,0,(VLOOKUP(AN56,'[1]Point Tables'!$A$4:$I$263,[2]WEY14!$CF$2,FALSE)))</f>
        <v>0</v>
      </c>
      <c r="AP56" s="88" t="str">
        <f>IF(ISNA(VLOOKUP($A56,[2]WEY14!$CO$1:$CP$65536,2,FALSE)),"np",(VLOOKUP($A56,[2]WEY14!$CO$1:$CP$65536,2,FALSE)))</f>
        <v>np</v>
      </c>
      <c r="AQ56" s="87">
        <f>IF(AP56&gt;[2]WEY14!$CQ$1,0,(VLOOKUP(AP56,'[1]Point Tables'!$A$4:$I$263,[2]WEY14!$CQ$2,FALSE)))</f>
        <v>0</v>
      </c>
      <c r="AR56" s="88" t="str">
        <f>IF(ISNA(VLOOKUP($A56,[2]WEY14!$CZ$1:$DA$65536,2,FALSE)),"np",(VLOOKUP($A56,[2]WEY14!$CZ$1:$DA$65536,2,FALSE)))</f>
        <v>np</v>
      </c>
      <c r="AS56" s="87">
        <f>IF(AR56&gt;[2]WEY14!$DB$1,0,(VLOOKUP(AR56,'[1]Point Tables'!$A$4:$I$263,[2]WEY14!$DB$2,FALSE)))</f>
        <v>0</v>
      </c>
      <c r="AT56" s="88" t="str">
        <f>IF(ISNA(VLOOKUP($A56,[2]WEY14!$DK$1:$DL$65536,2,FALSE)),"np",(VLOOKUP($A56,[2]WEY14!$DK$1:$DL$65536,2,FALSE)))</f>
        <v>np</v>
      </c>
      <c r="AU56" s="87">
        <f>IF(AT56&gt;[2]WEY14!$DM$1,0,(VLOOKUP(AT56,'[1]Point Tables'!$A$4:$I$263,[2]WEY14!$DM$2,FALSE)))</f>
        <v>0</v>
      </c>
      <c r="AV56" s="88" t="str">
        <f>IF(ISNA(VLOOKUP($A56,[2]WEY14!$DV$1:$DW$65536,2,FALSE)),"np",(VLOOKUP($A56,[2]WEY14!$DV$1:$DW$65536,2,FALSE)))</f>
        <v>np</v>
      </c>
      <c r="AW56" s="87">
        <f>IF(AV56&gt;[2]WEY14!$DX$1,0,(VLOOKUP(AV56,'[1]Point Tables'!$A$4:$I$263,[2]WEY14!$DX$2,FALSE)))</f>
        <v>0</v>
      </c>
      <c r="BQ56">
        <f t="shared" si="8"/>
        <v>0</v>
      </c>
      <c r="BR56">
        <f t="shared" si="9"/>
        <v>0</v>
      </c>
      <c r="BS56">
        <f t="shared" si="10"/>
        <v>0</v>
      </c>
      <c r="BT56">
        <f t="shared" si="11"/>
        <v>170</v>
      </c>
      <c r="BU56">
        <f t="shared" si="12"/>
        <v>0</v>
      </c>
      <c r="BV56">
        <f t="shared" si="13"/>
        <v>0</v>
      </c>
      <c r="BW56">
        <f t="shared" si="14"/>
        <v>0</v>
      </c>
      <c r="BX56">
        <f t="shared" si="15"/>
        <v>0</v>
      </c>
      <c r="BY56">
        <f t="shared" si="16"/>
        <v>0</v>
      </c>
      <c r="BZ56">
        <f t="shared" si="17"/>
        <v>170</v>
      </c>
      <c r="CA56">
        <f t="shared" si="18"/>
        <v>0</v>
      </c>
      <c r="CB56">
        <f t="shared" si="19"/>
        <v>0</v>
      </c>
      <c r="CC56">
        <f t="shared" si="20"/>
        <v>0</v>
      </c>
      <c r="CD56">
        <f t="shared" si="21"/>
        <v>0</v>
      </c>
      <c r="CE56">
        <f t="shared" si="22"/>
        <v>0</v>
      </c>
      <c r="CF56">
        <f t="shared" si="23"/>
        <v>0</v>
      </c>
      <c r="CG56">
        <f t="shared" si="24"/>
        <v>0</v>
      </c>
      <c r="CI56">
        <f t="shared" si="25"/>
        <v>170</v>
      </c>
      <c r="CJ56">
        <f t="shared" si="26"/>
        <v>0</v>
      </c>
      <c r="CK56">
        <f t="shared" si="27"/>
        <v>0</v>
      </c>
      <c r="CL56">
        <f t="shared" si="28"/>
        <v>0</v>
      </c>
      <c r="CN56" s="90">
        <f t="shared" si="29"/>
        <v>170</v>
      </c>
      <c r="CS56">
        <f t="shared" si="30"/>
        <v>0</v>
      </c>
      <c r="CT56">
        <f t="shared" si="31"/>
        <v>0</v>
      </c>
      <c r="CU56">
        <f t="shared" si="32"/>
        <v>0</v>
      </c>
      <c r="CW56">
        <f t="shared" si="33"/>
        <v>0</v>
      </c>
      <c r="CX56">
        <f t="shared" si="34"/>
        <v>0</v>
      </c>
      <c r="CZ56">
        <f t="shared" si="35"/>
        <v>0</v>
      </c>
    </row>
    <row r="57" spans="1:104" ht="13.2" customHeight="1">
      <c r="A57" s="21">
        <v>100093323</v>
      </c>
      <c r="B57">
        <f t="shared" si="0"/>
        <v>163</v>
      </c>
      <c r="C57">
        <f t="shared" si="1"/>
        <v>57</v>
      </c>
      <c r="D57" s="37" t="str">
        <f t="shared" ref="D57:D81" si="40">IF(I57&lt;=0,"",IF(I57=I56,D56,ROW()-3&amp;IF(I57=I58,"T","")))</f>
        <v>54</v>
      </c>
      <c r="E57" s="45" t="str">
        <f t="shared" si="38"/>
        <v xml:space="preserve"> </v>
      </c>
      <c r="F57" t="s">
        <v>162</v>
      </c>
      <c r="G57" s="93">
        <v>1996</v>
      </c>
      <c r="H57" s="81" t="s">
        <v>42</v>
      </c>
      <c r="I57" s="82">
        <f t="shared" si="2"/>
        <v>163</v>
      </c>
      <c r="J57" s="83">
        <f t="shared" si="3"/>
        <v>57</v>
      </c>
      <c r="K57" s="84">
        <f t="shared" si="39"/>
        <v>106</v>
      </c>
      <c r="L57" s="84">
        <f t="shared" si="39"/>
        <v>57</v>
      </c>
      <c r="M57" s="84">
        <f t="shared" si="39"/>
        <v>0</v>
      </c>
      <c r="N57" s="84">
        <f t="shared" si="39"/>
        <v>0</v>
      </c>
      <c r="O57" s="85" t="str">
        <f t="shared" si="5"/>
        <v>Chelnitsky, Sophia</v>
      </c>
      <c r="P57" s="86">
        <f>IF(ISNA(VLOOKUP(A57,[2]WEY14!$E$1:$G$65536,2,FALSE)),"np",(VLOOKUP(A57,[2]WEY14!$E$1:$G$65536,2,FALSE)))</f>
        <v>43.5</v>
      </c>
      <c r="Q57" s="87">
        <f>IF(P57&gt;[2]WEY14!$F$1,0,(VLOOKUP(P57,'[1]Point Tables'!$A$4:$I$263,[2]WEY14!$F$2,FALSE)))</f>
        <v>0</v>
      </c>
      <c r="R57" s="88" t="str">
        <f>IF(ISNA(VLOOKUP($A57,[2]WEY14!$P$1:$R$65536,2,FALSE)),"np",(VLOOKUP($A57,[2]WEY14!$P$1:$R$65536,2,FALSE)))</f>
        <v>np</v>
      </c>
      <c r="S57" s="87">
        <f>IF(R57&gt;[2]WEY14!$Q$1,0,(VLOOKUP(R57,'[1]Point Tables'!$A$4:$I$263,[2]WEY14!$Q$2,FALSE)))</f>
        <v>0</v>
      </c>
      <c r="T57" s="88">
        <f>IF(ISNA(VLOOKUP($A57,[2]WEY14!$AA$1:$AC$65536,2,FALSE)),"np",(VLOOKUP($A57,[2]WEY14!$AA$1:$AC$65536,2,FALSE)))</f>
        <v>30</v>
      </c>
      <c r="U57" s="87">
        <f>IF(T57&gt;[2]WEY14!$AB$1,0,(VLOOKUP(T57,'[1]Point Tables'!$A$4:$I$263,[2]WEY14!$AB$2,FALSE)))</f>
        <v>57</v>
      </c>
      <c r="V57" s="89" t="str">
        <f t="shared" si="6"/>
        <v>Chelnitsky, Sophia</v>
      </c>
      <c r="W57" s="88">
        <f>IF(ISNA(VLOOKUP(A57,'[2]WE SJC'!$CS$1:$CT$65536,2,FALSE)),"np",(VLOOKUP(A57,'[2]WE SJC'!$CS$1:$CT$65536,2,FALSE)))</f>
        <v>91</v>
      </c>
      <c r="X57" s="87">
        <f>IF(W57&gt;'[2]WE SJC'!$CT$1,0,(VLOOKUP(W57,'[1]Point Tables'!$A$4:$I$263,'[2]WE SJC'!$CT$2,FALSE)))</f>
        <v>0</v>
      </c>
      <c r="Y57" s="88">
        <f>IF(ISNA(VLOOKUP(A57,'[2]WE SJC'!$DD$1:$DE$65536,2,FALSE)),"np",(VLOOKUP(A57,'[2]WE SJC'!$DD$1:$DE$65536,2,FALSE)))</f>
        <v>108</v>
      </c>
      <c r="Z57" s="87">
        <f>IF(Y57&gt;'[2]WE SJC'!$DE$1,0,(VLOOKUP(Y57,'[1]Point Tables'!$A$4:$I$263,'[2]WE SJC'!$DE$2,FALSE)))</f>
        <v>0</v>
      </c>
      <c r="AA57" s="88" t="str">
        <f>IF(ISNA(VLOOKUP($A57,'[2]WE SJC'!$DO$1:$DP$65536,2,FALSE)),"np",(VLOOKUP($A57,'[2]WE SJC'!$DO$1:$DP$65536,2,FALSE)))</f>
        <v>np</v>
      </c>
      <c r="AB57" s="87">
        <f>IF(AA57&gt;'[2]WE SJC'!$DP$1,0,(VLOOKUP(AA57,'[1]Point Tables'!$A$4:$I$263,'[2]WE SJC'!$DP$2,FALSE)))</f>
        <v>0</v>
      </c>
      <c r="AC57" s="88" t="str">
        <f>IF(ISNA(VLOOKUP($A57,'[2]WE SJC'!$DZ$1:$EA$65536,2,FALSE)),"np",(VLOOKUP($A57,'[2]WE SJC'!$DZ$1:$EA$65536,2,FALSE)))</f>
        <v>np</v>
      </c>
      <c r="AD57" s="87">
        <f>IF(AC57&gt;'[2]WE SJC'!$EA$1,0,(VLOOKUP(AC57,'[1]Point Tables'!$A$4:$I$263,'[2]WE SJC'!$EA$2,FALSE)))</f>
        <v>0</v>
      </c>
      <c r="AE57" s="89" t="str">
        <f t="shared" si="7"/>
        <v>Chelnitsky, Sophia</v>
      </c>
      <c r="AF57" s="88" t="str">
        <f>IF(ISNA(VLOOKUP($A57,[2]WEY14!$AL$1:$AN$65536,2,FALSE)),"np",(VLOOKUP($A57,[2]WEY14!$AL$1:$AN$65536,2,FALSE)))</f>
        <v>np</v>
      </c>
      <c r="AG57" s="87">
        <f>IF(AF57&gt;[2]WEY14!$AN$1,0,(VLOOKUP(AF57,'[1]Point Tables'!$A$4:$I$263,[2]WEY14!$AN$2,FALSE)))</f>
        <v>0</v>
      </c>
      <c r="AH57" s="88" t="str">
        <f>IF(ISNA(VLOOKUP($A57,[2]WEY14!$AW$1:$AY$65536,2,FALSE)),"np",(VLOOKUP($A57,[2]WEY14!$AW$1:$AY$65536,2,FALSE)))</f>
        <v>np</v>
      </c>
      <c r="AI57" s="87">
        <f>IF(AH57&gt;[2]WEY14!$AY$1,0,(VLOOKUP(AH57,'[1]Point Tables'!$A$4:$I$263,[2]WEY14!$AY$2,FALSE)))</f>
        <v>0</v>
      </c>
      <c r="AJ57" s="88" t="str">
        <f>IF(ISNA(VLOOKUP($A57,[2]WEY14!$BH$1:$BJ$65536,2,FALSE)),"np",(VLOOKUP($A57,[2]WEY14!$BH$1:$BJ$65536,2,FALSE)))</f>
        <v>np</v>
      </c>
      <c r="AK57" s="87">
        <f>IF(AJ57&gt;[2]WEY14!$BJ$1,0,(VLOOKUP(AJ57,'[1]Point Tables'!$A$4:$I$263,[2]WEY14!$BJ$2,FALSE)))</f>
        <v>0</v>
      </c>
      <c r="AL57" s="88">
        <f>IF(ISNA(VLOOKUP($A57,[2]WEY14!$BS$1:$BT$65536,2,FALSE)),"np",(VLOOKUP($A57,[2]WEY14!$BS$1:$BT$65536,2,FALSE)))</f>
        <v>12</v>
      </c>
      <c r="AM57" s="87">
        <f>IF(AL57&gt;[2]WEY14!$BU$1,0,(VLOOKUP(AL57,'[1]Point Tables'!$A$4:$I$263,[2]WEY14!$BU$2,FALSE)))</f>
        <v>0</v>
      </c>
      <c r="AN57" s="88" t="str">
        <f>IF(ISNA(VLOOKUP($A57,[2]WEY14!$CD$1:$CE$65536,2,FALSE)),"np",(VLOOKUP($A57,[2]WEY14!$CD$1:$CE$65536,2,FALSE)))</f>
        <v>np</v>
      </c>
      <c r="AO57" s="87">
        <f>IF(AN57&gt;[2]WEY14!$CF$1,0,(VLOOKUP(AN57,'[1]Point Tables'!$A$4:$I$263,[2]WEY14!$CF$2,FALSE)))</f>
        <v>0</v>
      </c>
      <c r="AP57" s="88" t="str">
        <f>IF(ISNA(VLOOKUP($A57,[2]WEY14!$CO$1:$CP$65536,2,FALSE)),"np",(VLOOKUP($A57,[2]WEY14!$CO$1:$CP$65536,2,FALSE)))</f>
        <v>np</v>
      </c>
      <c r="AQ57" s="87">
        <f>IF(AP57&gt;[2]WEY14!$CQ$1,0,(VLOOKUP(AP57,'[1]Point Tables'!$A$4:$I$263,[2]WEY14!$CQ$2,FALSE)))</f>
        <v>0</v>
      </c>
      <c r="AR57" s="88">
        <f>IF(ISNA(VLOOKUP($A57,[2]WEY14!$CZ$1:$DA$65536,2,FALSE)),"np",(VLOOKUP($A57,[2]WEY14!$CZ$1:$DA$65536,2,FALSE)))</f>
        <v>10</v>
      </c>
      <c r="AS57" s="87">
        <f>IF(AR57&gt;[2]WEY14!$DB$1,0,(VLOOKUP(AR57,'[1]Point Tables'!$A$4:$I$263,[2]WEY14!$DB$2,FALSE)))</f>
        <v>106</v>
      </c>
      <c r="AT57" s="88" t="str">
        <f>IF(ISNA(VLOOKUP($A57,[2]WEY14!$DK$1:$DL$65536,2,FALSE)),"np",(VLOOKUP($A57,[2]WEY14!$DK$1:$DL$65536,2,FALSE)))</f>
        <v>np</v>
      </c>
      <c r="AU57" s="87">
        <f>IF(AT57&gt;[2]WEY14!$DM$1,0,(VLOOKUP(AT57,'[1]Point Tables'!$A$4:$I$263,[2]WEY14!$DM$2,FALSE)))</f>
        <v>0</v>
      </c>
      <c r="AV57" s="88" t="str">
        <f>IF(ISNA(VLOOKUP($A57,[2]WEY14!$DV$1:$DW$65536,2,FALSE)),"np",(VLOOKUP($A57,[2]WEY14!$DV$1:$DW$65536,2,FALSE)))</f>
        <v>np</v>
      </c>
      <c r="AW57" s="87">
        <f>IF(AV57&gt;[2]WEY14!$DX$1,0,(VLOOKUP(AV57,'[1]Point Tables'!$A$4:$I$263,[2]WEY14!$DX$2,FALSE)))</f>
        <v>0</v>
      </c>
      <c r="BQ57">
        <f t="shared" si="8"/>
        <v>0</v>
      </c>
      <c r="BR57">
        <f t="shared" si="9"/>
        <v>0</v>
      </c>
      <c r="BS57">
        <f t="shared" si="10"/>
        <v>0</v>
      </c>
      <c r="BT57">
        <f t="shared" si="11"/>
        <v>0</v>
      </c>
      <c r="BU57">
        <f t="shared" si="12"/>
        <v>0</v>
      </c>
      <c r="BV57">
        <f t="shared" si="13"/>
        <v>0</v>
      </c>
      <c r="BW57">
        <f t="shared" si="14"/>
        <v>106</v>
      </c>
      <c r="BX57">
        <f t="shared" si="15"/>
        <v>0</v>
      </c>
      <c r="BY57">
        <f t="shared" si="16"/>
        <v>0</v>
      </c>
      <c r="BZ57">
        <f t="shared" si="17"/>
        <v>106</v>
      </c>
      <c r="CA57">
        <f t="shared" si="18"/>
        <v>57</v>
      </c>
      <c r="CB57">
        <f t="shared" si="19"/>
        <v>0</v>
      </c>
      <c r="CC57">
        <f t="shared" si="20"/>
        <v>0</v>
      </c>
      <c r="CD57">
        <f t="shared" si="21"/>
        <v>0</v>
      </c>
      <c r="CE57">
        <f t="shared" si="22"/>
        <v>0</v>
      </c>
      <c r="CF57">
        <f t="shared" si="23"/>
        <v>0</v>
      </c>
      <c r="CG57">
        <f t="shared" si="24"/>
        <v>0</v>
      </c>
      <c r="CI57">
        <f t="shared" si="25"/>
        <v>106</v>
      </c>
      <c r="CJ57">
        <f t="shared" si="26"/>
        <v>57</v>
      </c>
      <c r="CK57">
        <f t="shared" si="27"/>
        <v>0</v>
      </c>
      <c r="CL57">
        <f t="shared" si="28"/>
        <v>0</v>
      </c>
      <c r="CN57" s="90">
        <f t="shared" si="29"/>
        <v>163</v>
      </c>
      <c r="CS57">
        <f t="shared" si="30"/>
        <v>57</v>
      </c>
      <c r="CT57">
        <f t="shared" si="31"/>
        <v>0</v>
      </c>
      <c r="CU57">
        <f t="shared" si="32"/>
        <v>0</v>
      </c>
      <c r="CW57">
        <f t="shared" si="33"/>
        <v>57</v>
      </c>
      <c r="CX57">
        <f t="shared" si="34"/>
        <v>0</v>
      </c>
      <c r="CZ57">
        <f t="shared" si="35"/>
        <v>57</v>
      </c>
    </row>
    <row r="58" spans="1:104" ht="13.2" customHeight="1">
      <c r="A58" s="7">
        <v>100093753</v>
      </c>
      <c r="B58">
        <f t="shared" si="0"/>
        <v>139</v>
      </c>
      <c r="C58">
        <f t="shared" si="1"/>
        <v>0</v>
      </c>
      <c r="D58" s="37" t="str">
        <f t="shared" si="40"/>
        <v>55T</v>
      </c>
      <c r="E58" s="45" t="str">
        <f t="shared" si="38"/>
        <v xml:space="preserve"> </v>
      </c>
      <c r="F58" s="4" t="s">
        <v>153</v>
      </c>
      <c r="G58" s="92">
        <v>1996</v>
      </c>
      <c r="H58" s="4" t="s">
        <v>651</v>
      </c>
      <c r="I58" s="82">
        <f t="shared" si="2"/>
        <v>139</v>
      </c>
      <c r="J58" s="83">
        <f t="shared" si="3"/>
        <v>0</v>
      </c>
      <c r="K58" s="84">
        <f t="shared" si="39"/>
        <v>139</v>
      </c>
      <c r="L58" s="84">
        <f t="shared" si="39"/>
        <v>0</v>
      </c>
      <c r="M58" s="84">
        <f t="shared" si="39"/>
        <v>0</v>
      </c>
      <c r="N58" s="84">
        <f t="shared" si="39"/>
        <v>0</v>
      </c>
      <c r="O58" s="85" t="str">
        <f t="shared" si="5"/>
        <v>Hoogerbrugge, Amanda W</v>
      </c>
      <c r="P58" s="86" t="str">
        <f>IF(ISNA(VLOOKUP(A58,[2]WEY14!$E$1:$G$65536,2,FALSE)),"np",(VLOOKUP(A58,[2]WEY14!$E$1:$G$65536,2,FALSE)))</f>
        <v>np</v>
      </c>
      <c r="Q58" s="87">
        <f>IF(P58&gt;[2]WEY14!$F$1,0,(VLOOKUP(P58,'[1]Point Tables'!$A$4:$I$263,[2]WEY14!$F$2,FALSE)))</f>
        <v>0</v>
      </c>
      <c r="R58" s="88" t="str">
        <f>IF(ISNA(VLOOKUP($A58,[2]WEY14!$P$1:$R$65536,2,FALSE)),"np",(VLOOKUP($A58,[2]WEY14!$P$1:$R$65536,2,FALSE)))</f>
        <v>np</v>
      </c>
      <c r="S58" s="87">
        <f>IF(R58&gt;[2]WEY14!$Q$1,0,(VLOOKUP(R58,'[1]Point Tables'!$A$4:$I$263,[2]WEY14!$Q$2,FALSE)))</f>
        <v>0</v>
      </c>
      <c r="T58" s="88" t="str">
        <f>IF(ISNA(VLOOKUP($A58,[2]WEY14!$AA$1:$AC$65536,2,FALSE)),"np",(VLOOKUP($A58,[2]WEY14!$AA$1:$AC$65536,2,FALSE)))</f>
        <v>np</v>
      </c>
      <c r="U58" s="87">
        <f>IF(T58&gt;[2]WEY14!$AB$1,0,(VLOOKUP(T58,'[1]Point Tables'!$A$4:$I$263,[2]WEY14!$AB$2,FALSE)))</f>
        <v>0</v>
      </c>
      <c r="V58" s="89" t="str">
        <f t="shared" si="6"/>
        <v>Hoogerbrugge, Amanda W</v>
      </c>
      <c r="W58" s="88" t="str">
        <f>IF(ISNA(VLOOKUP(A58,'[2]WE SJC'!$CS$1:$CT$65536,2,FALSE)),"np",(VLOOKUP(A58,'[2]WE SJC'!$CS$1:$CT$65536,2,FALSE)))</f>
        <v>np</v>
      </c>
      <c r="X58" s="87">
        <f>IF(W58&gt;'[2]WE SJC'!$CT$1,0,(VLOOKUP(W58,'[1]Point Tables'!$A$4:$I$263,'[2]WE SJC'!$CT$2,FALSE)))</f>
        <v>0</v>
      </c>
      <c r="Y58" s="88" t="str">
        <f>IF(ISNA(VLOOKUP(A58,'[2]WE SJC'!$DD$1:$DE$65536,2,FALSE)),"np",(VLOOKUP(A58,'[2]WE SJC'!$DD$1:$DE$65536,2,FALSE)))</f>
        <v>np</v>
      </c>
      <c r="Z58" s="87">
        <f>IF(Y58&gt;'[2]WE SJC'!$DE$1,0,(VLOOKUP(Y58,'[1]Point Tables'!$A$4:$I$263,'[2]WE SJC'!$DE$2,FALSE)))</f>
        <v>0</v>
      </c>
      <c r="AA58" s="88" t="str">
        <f>IF(ISNA(VLOOKUP($A58,'[2]WE SJC'!$DO$1:$DP$65536,2,FALSE)),"np",(VLOOKUP($A58,'[2]WE SJC'!$DO$1:$DP$65536,2,FALSE)))</f>
        <v>np</v>
      </c>
      <c r="AB58" s="87">
        <f>IF(AA58&gt;'[2]WE SJC'!$DP$1,0,(VLOOKUP(AA58,'[1]Point Tables'!$A$4:$I$263,'[2]WE SJC'!$DP$2,FALSE)))</f>
        <v>0</v>
      </c>
      <c r="AC58" s="88" t="str">
        <f>IF(ISNA(VLOOKUP($A58,'[2]WE SJC'!$DZ$1:$EA$65536,2,FALSE)),"np",(VLOOKUP($A58,'[2]WE SJC'!$DZ$1:$EA$65536,2,FALSE)))</f>
        <v>np</v>
      </c>
      <c r="AD58" s="87">
        <f>IF(AC58&gt;'[2]WE SJC'!$EA$1,0,(VLOOKUP(AC58,'[1]Point Tables'!$A$4:$I$263,'[2]WE SJC'!$EA$2,FALSE)))</f>
        <v>0</v>
      </c>
      <c r="AE58" s="89" t="str">
        <f t="shared" si="7"/>
        <v>Hoogerbrugge, Amanda W</v>
      </c>
      <c r="AF58" s="88">
        <f>IF(ISNA(VLOOKUP($A58,[2]WEY14!$AL$1:$AN$65536,2,FALSE)),"np",(VLOOKUP($A58,[2]WEY14!$AL$1:$AN$65536,2,FALSE)))</f>
        <v>6</v>
      </c>
      <c r="AG58" s="87">
        <f>IF(AF58&gt;[2]WEY14!$AN$1,0,(VLOOKUP(AF58,'[1]Point Tables'!$A$4:$I$263,[2]WEY14!$AN$2,FALSE)))</f>
        <v>139</v>
      </c>
      <c r="AH58" s="88" t="str">
        <f>IF(ISNA(VLOOKUP($A58,[2]WEY14!$AW$1:$AY$65536,2,FALSE)),"np",(VLOOKUP($A58,[2]WEY14!$AW$1:$AY$65536,2,FALSE)))</f>
        <v>np</v>
      </c>
      <c r="AI58" s="87">
        <f>IF(AH58&gt;[2]WEY14!$AY$1,0,(VLOOKUP(AH58,'[1]Point Tables'!$A$4:$I$263,[2]WEY14!$AY$2,FALSE)))</f>
        <v>0</v>
      </c>
      <c r="AJ58" s="88" t="str">
        <f>IF(ISNA(VLOOKUP($A58,[2]WEY14!$BH$1:$BJ$65536,2,FALSE)),"np",(VLOOKUP($A58,[2]WEY14!$BH$1:$BJ$65536,2,FALSE)))</f>
        <v>np</v>
      </c>
      <c r="AK58" s="87">
        <f>IF(AJ58&gt;[2]WEY14!$BJ$1,0,(VLOOKUP(AJ58,'[1]Point Tables'!$A$4:$I$263,[2]WEY14!$BJ$2,FALSE)))</f>
        <v>0</v>
      </c>
      <c r="AL58" s="88" t="str">
        <f>IF(ISNA(VLOOKUP($A58,[2]WEY14!$BS$1:$BT$65536,2,FALSE)),"np",(VLOOKUP($A58,[2]WEY14!$BS$1:$BT$65536,2,FALSE)))</f>
        <v>np</v>
      </c>
      <c r="AM58" s="87">
        <f>IF(AL58&gt;[2]WEY14!$BU$1,0,(VLOOKUP(AL58,'[1]Point Tables'!$A$4:$I$263,[2]WEY14!$BU$2,FALSE)))</f>
        <v>0</v>
      </c>
      <c r="AN58" s="88" t="str">
        <f>IF(ISNA(VLOOKUP($A58,[2]WEY14!$CD$1:$CE$65536,2,FALSE)),"np",(VLOOKUP($A58,[2]WEY14!$CD$1:$CE$65536,2,FALSE)))</f>
        <v>np</v>
      </c>
      <c r="AO58" s="87">
        <f>IF(AN58&gt;[2]WEY14!$CF$1,0,(VLOOKUP(AN58,'[1]Point Tables'!$A$4:$I$263,[2]WEY14!$CF$2,FALSE)))</f>
        <v>0</v>
      </c>
      <c r="AP58" s="88" t="str">
        <f>IF(ISNA(VLOOKUP($A58,[2]WEY14!$CO$1:$CP$65536,2,FALSE)),"np",(VLOOKUP($A58,[2]WEY14!$CO$1:$CP$65536,2,FALSE)))</f>
        <v>np</v>
      </c>
      <c r="AQ58" s="87">
        <f>IF(AP58&gt;[2]WEY14!$CQ$1,0,(VLOOKUP(AP58,'[1]Point Tables'!$A$4:$I$263,[2]WEY14!$CQ$2,FALSE)))</f>
        <v>0</v>
      </c>
      <c r="AR58" s="88" t="str">
        <f>IF(ISNA(VLOOKUP($A58,[2]WEY14!$CZ$1:$DA$65536,2,FALSE)),"np",(VLOOKUP($A58,[2]WEY14!$CZ$1:$DA$65536,2,FALSE)))</f>
        <v>np</v>
      </c>
      <c r="AS58" s="87">
        <f>IF(AR58&gt;[2]WEY14!$DB$1,0,(VLOOKUP(AR58,'[1]Point Tables'!$A$4:$I$263,[2]WEY14!$DB$2,FALSE)))</f>
        <v>0</v>
      </c>
      <c r="AT58" s="88" t="str">
        <f>IF(ISNA(VLOOKUP($A58,[2]WEY14!$DK$1:$DL$65536,2,FALSE)),"np",(VLOOKUP($A58,[2]WEY14!$DK$1:$DL$65536,2,FALSE)))</f>
        <v>np</v>
      </c>
      <c r="AU58" s="87">
        <f>IF(AT58&gt;[2]WEY14!$DM$1,0,(VLOOKUP(AT58,'[1]Point Tables'!$A$4:$I$263,[2]WEY14!$DM$2,FALSE)))</f>
        <v>0</v>
      </c>
      <c r="AV58" s="88">
        <f>IF(ISNA(VLOOKUP($A58,[2]WEY14!$DV$1:$DW$65536,2,FALSE)),"np",(VLOOKUP($A58,[2]WEY14!$DV$1:$DW$65536,2,FALSE)))</f>
        <v>9</v>
      </c>
      <c r="AW58" s="87">
        <f>IF(AV58&gt;[2]WEY14!$DX$1,0,(VLOOKUP(AV58,'[1]Point Tables'!$A$4:$I$263,[2]WEY14!$DX$2,FALSE)))</f>
        <v>107</v>
      </c>
      <c r="BQ58">
        <f t="shared" si="8"/>
        <v>139</v>
      </c>
      <c r="BR58">
        <f t="shared" si="9"/>
        <v>0</v>
      </c>
      <c r="BS58">
        <f t="shared" si="10"/>
        <v>0</v>
      </c>
      <c r="BT58">
        <f t="shared" si="11"/>
        <v>0</v>
      </c>
      <c r="BU58">
        <f t="shared" si="12"/>
        <v>0</v>
      </c>
      <c r="BV58">
        <f t="shared" si="13"/>
        <v>0</v>
      </c>
      <c r="BW58">
        <f t="shared" si="14"/>
        <v>0</v>
      </c>
      <c r="BX58">
        <f t="shared" si="15"/>
        <v>0</v>
      </c>
      <c r="BY58">
        <f t="shared" si="16"/>
        <v>107</v>
      </c>
      <c r="BZ58">
        <f t="shared" si="17"/>
        <v>139</v>
      </c>
      <c r="CA58">
        <f t="shared" si="18"/>
        <v>0</v>
      </c>
      <c r="CB58">
        <f t="shared" si="19"/>
        <v>0</v>
      </c>
      <c r="CC58">
        <f t="shared" si="20"/>
        <v>0</v>
      </c>
      <c r="CD58">
        <f t="shared" si="21"/>
        <v>0</v>
      </c>
      <c r="CE58">
        <f t="shared" si="22"/>
        <v>0</v>
      </c>
      <c r="CF58">
        <f t="shared" si="23"/>
        <v>0</v>
      </c>
      <c r="CG58">
        <f t="shared" si="24"/>
        <v>0</v>
      </c>
      <c r="CI58">
        <f t="shared" si="25"/>
        <v>139</v>
      </c>
      <c r="CJ58">
        <f t="shared" si="26"/>
        <v>0</v>
      </c>
      <c r="CK58">
        <f t="shared" si="27"/>
        <v>0</v>
      </c>
      <c r="CL58">
        <f t="shared" si="28"/>
        <v>0</v>
      </c>
      <c r="CN58" s="90">
        <f t="shared" si="29"/>
        <v>139</v>
      </c>
      <c r="CS58">
        <f t="shared" si="30"/>
        <v>0</v>
      </c>
      <c r="CT58">
        <f t="shared" si="31"/>
        <v>0</v>
      </c>
      <c r="CU58">
        <f t="shared" si="32"/>
        <v>0</v>
      </c>
      <c r="CW58">
        <f t="shared" si="33"/>
        <v>0</v>
      </c>
      <c r="CX58">
        <f t="shared" si="34"/>
        <v>0</v>
      </c>
      <c r="CZ58">
        <f t="shared" si="35"/>
        <v>0</v>
      </c>
    </row>
    <row r="59" spans="1:104" ht="13.2" customHeight="1">
      <c r="A59" s="6">
        <v>100094583</v>
      </c>
      <c r="B59">
        <f t="shared" si="0"/>
        <v>139</v>
      </c>
      <c r="C59">
        <f t="shared" si="1"/>
        <v>0</v>
      </c>
      <c r="D59" s="37" t="str">
        <f t="shared" si="40"/>
        <v>55T</v>
      </c>
      <c r="E59" s="45" t="str">
        <f t="shared" si="38"/>
        <v xml:space="preserve"> </v>
      </c>
      <c r="F59" s="4" t="s">
        <v>108</v>
      </c>
      <c r="G59" s="92">
        <v>1996</v>
      </c>
      <c r="H59" s="4" t="s">
        <v>656</v>
      </c>
      <c r="I59" s="82">
        <f t="shared" si="2"/>
        <v>139</v>
      </c>
      <c r="J59" s="83">
        <f t="shared" si="3"/>
        <v>0</v>
      </c>
      <c r="K59" s="84">
        <f t="shared" si="39"/>
        <v>139</v>
      </c>
      <c r="L59" s="84">
        <f t="shared" si="39"/>
        <v>0</v>
      </c>
      <c r="M59" s="84">
        <f t="shared" si="39"/>
        <v>0</v>
      </c>
      <c r="N59" s="84">
        <f t="shared" si="39"/>
        <v>0</v>
      </c>
      <c r="O59" s="85" t="str">
        <f t="shared" si="5"/>
        <v>Jones, Caroline</v>
      </c>
      <c r="P59" s="86" t="str">
        <f>IF(ISNA(VLOOKUP(A59,[2]WEY14!$E$1:$G$65536,2,FALSE)),"np",(VLOOKUP(A59,[2]WEY14!$E$1:$G$65536,2,FALSE)))</f>
        <v>np</v>
      </c>
      <c r="Q59" s="87">
        <f>IF(P59&gt;[2]WEY14!$F$1,0,(VLOOKUP(P59,'[1]Point Tables'!$A$4:$I$263,[2]WEY14!$F$2,FALSE)))</f>
        <v>0</v>
      </c>
      <c r="R59" s="88" t="str">
        <f>IF(ISNA(VLOOKUP($A59,[2]WEY14!$P$1:$R$65536,2,FALSE)),"np",(VLOOKUP($A59,[2]WEY14!$P$1:$R$65536,2,FALSE)))</f>
        <v>np</v>
      </c>
      <c r="S59" s="87">
        <f>IF(R59&gt;[2]WEY14!$Q$1,0,(VLOOKUP(R59,'[1]Point Tables'!$A$4:$I$263,[2]WEY14!$Q$2,FALSE)))</f>
        <v>0</v>
      </c>
      <c r="T59" s="88" t="str">
        <f>IF(ISNA(VLOOKUP($A59,[2]WEY14!$AA$1:$AC$65536,2,FALSE)),"np",(VLOOKUP($A59,[2]WEY14!$AA$1:$AC$65536,2,FALSE)))</f>
        <v>np</v>
      </c>
      <c r="U59" s="87">
        <f>IF(T59&gt;[2]WEY14!$AB$1,0,(VLOOKUP(T59,'[1]Point Tables'!$A$4:$I$263,[2]WEY14!$AB$2,FALSE)))</f>
        <v>0</v>
      </c>
      <c r="V59" s="89" t="str">
        <f t="shared" si="6"/>
        <v>Jones, Caroline</v>
      </c>
      <c r="W59" s="88" t="str">
        <f>IF(ISNA(VLOOKUP(A59,'[2]WE SJC'!$CS$1:$CT$65536,2,FALSE)),"np",(VLOOKUP(A59,'[2]WE SJC'!$CS$1:$CT$65536,2,FALSE)))</f>
        <v>np</v>
      </c>
      <c r="X59" s="87">
        <f>IF(W59&gt;'[2]WE SJC'!$CT$1,0,(VLOOKUP(W59,'[1]Point Tables'!$A$4:$I$263,'[2]WE SJC'!$CT$2,FALSE)))</f>
        <v>0</v>
      </c>
      <c r="Y59" s="88" t="str">
        <f>IF(ISNA(VLOOKUP(A59,'[2]WE SJC'!$DD$1:$DE$65536,2,FALSE)),"np",(VLOOKUP(A59,'[2]WE SJC'!$DD$1:$DE$65536,2,FALSE)))</f>
        <v>np</v>
      </c>
      <c r="Z59" s="87">
        <f>IF(Y59&gt;'[2]WE SJC'!$DE$1,0,(VLOOKUP(Y59,'[1]Point Tables'!$A$4:$I$263,'[2]WE SJC'!$DE$2,FALSE)))</f>
        <v>0</v>
      </c>
      <c r="AA59" s="88" t="str">
        <f>IF(ISNA(VLOOKUP($A59,'[2]WE SJC'!$DO$1:$DP$65536,2,FALSE)),"np",(VLOOKUP($A59,'[2]WE SJC'!$DO$1:$DP$65536,2,FALSE)))</f>
        <v>np</v>
      </c>
      <c r="AB59" s="87">
        <f>IF(AA59&gt;'[2]WE SJC'!$DP$1,0,(VLOOKUP(AA59,'[1]Point Tables'!$A$4:$I$263,'[2]WE SJC'!$DP$2,FALSE)))</f>
        <v>0</v>
      </c>
      <c r="AC59" s="88">
        <f>IF(ISNA(VLOOKUP($A59,'[2]WE SJC'!$DZ$1:$EA$65536,2,FALSE)),"np",(VLOOKUP($A59,'[2]WE SJC'!$DZ$1:$EA$65536,2,FALSE)))</f>
        <v>103</v>
      </c>
      <c r="AD59" s="87">
        <f>IF(AC59&gt;'[2]WE SJC'!$EA$1,0,(VLOOKUP(AC59,'[1]Point Tables'!$A$4:$I$263,'[2]WE SJC'!$EA$2,FALSE)))</f>
        <v>0</v>
      </c>
      <c r="AE59" s="89" t="str">
        <f t="shared" si="7"/>
        <v>Jones, Caroline</v>
      </c>
      <c r="AF59" s="88" t="str">
        <f>IF(ISNA(VLOOKUP($A59,[2]WEY14!$AL$1:$AN$65536,2,FALSE)),"np",(VLOOKUP($A59,[2]WEY14!$AL$1:$AN$65536,2,FALSE)))</f>
        <v>np</v>
      </c>
      <c r="AG59" s="87">
        <f>IF(AF59&gt;[2]WEY14!$AN$1,0,(VLOOKUP(AF59,'[1]Point Tables'!$A$4:$I$263,[2]WEY14!$AN$2,FALSE)))</f>
        <v>0</v>
      </c>
      <c r="AH59" s="88" t="str">
        <f>IF(ISNA(VLOOKUP($A59,[2]WEY14!$AW$1:$AY$65536,2,FALSE)),"np",(VLOOKUP($A59,[2]WEY14!$AW$1:$AY$65536,2,FALSE)))</f>
        <v>np</v>
      </c>
      <c r="AI59" s="87">
        <f>IF(AH59&gt;[2]WEY14!$AY$1,0,(VLOOKUP(AH59,'[1]Point Tables'!$A$4:$I$263,[2]WEY14!$AY$2,FALSE)))</f>
        <v>0</v>
      </c>
      <c r="AJ59" s="88" t="str">
        <f>IF(ISNA(VLOOKUP($A59,[2]WEY14!$BH$1:$BJ$65536,2,FALSE)),"np",(VLOOKUP($A59,[2]WEY14!$BH$1:$BJ$65536,2,FALSE)))</f>
        <v>np</v>
      </c>
      <c r="AK59" s="87">
        <f>IF(AJ59&gt;[2]WEY14!$BJ$1,0,(VLOOKUP(AJ59,'[1]Point Tables'!$A$4:$I$263,[2]WEY14!$BJ$2,FALSE)))</f>
        <v>0</v>
      </c>
      <c r="AL59" s="88">
        <f>IF(ISNA(VLOOKUP($A59,[2]WEY14!$BS$1:$BT$65536,2,FALSE)),"np",(VLOOKUP($A59,[2]WEY14!$BS$1:$BT$65536,2,FALSE)))</f>
        <v>6</v>
      </c>
      <c r="AM59" s="87">
        <f>IF(AL59&gt;[2]WEY14!$BU$1,0,(VLOOKUP(AL59,'[1]Point Tables'!$A$4:$I$263,[2]WEY14!$BU$2,FALSE)))</f>
        <v>139</v>
      </c>
      <c r="AN59" s="88" t="str">
        <f>IF(ISNA(VLOOKUP($A59,[2]WEY14!$CD$1:$CE$65536,2,FALSE)),"np",(VLOOKUP($A59,[2]WEY14!$CD$1:$CE$65536,2,FALSE)))</f>
        <v>np</v>
      </c>
      <c r="AO59" s="87">
        <f>IF(AN59&gt;[2]WEY14!$CF$1,0,(VLOOKUP(AN59,'[1]Point Tables'!$A$4:$I$263,[2]WEY14!$CF$2,FALSE)))</f>
        <v>0</v>
      </c>
      <c r="AP59" s="88" t="str">
        <f>IF(ISNA(VLOOKUP($A59,[2]WEY14!$CO$1:$CP$65536,2,FALSE)),"np",(VLOOKUP($A59,[2]WEY14!$CO$1:$CP$65536,2,FALSE)))</f>
        <v>np</v>
      </c>
      <c r="AQ59" s="87">
        <f>IF(AP59&gt;[2]WEY14!$CQ$1,0,(VLOOKUP(AP59,'[1]Point Tables'!$A$4:$I$263,[2]WEY14!$CQ$2,FALSE)))</f>
        <v>0</v>
      </c>
      <c r="AR59" s="88" t="str">
        <f>IF(ISNA(VLOOKUP($A59,[2]WEY14!$CZ$1:$DA$65536,2,FALSE)),"np",(VLOOKUP($A59,[2]WEY14!$CZ$1:$DA$65536,2,FALSE)))</f>
        <v>np</v>
      </c>
      <c r="AS59" s="87">
        <f>IF(AR59&gt;[2]WEY14!$DB$1,0,(VLOOKUP(AR59,'[1]Point Tables'!$A$4:$I$263,[2]WEY14!$DB$2,FALSE)))</f>
        <v>0</v>
      </c>
      <c r="AT59" s="88" t="str">
        <f>IF(ISNA(VLOOKUP($A59,[2]WEY14!$DK$1:$DL$65536,2,FALSE)),"np",(VLOOKUP($A59,[2]WEY14!$DK$1:$DL$65536,2,FALSE)))</f>
        <v>np</v>
      </c>
      <c r="AU59" s="87">
        <f>IF(AT59&gt;[2]WEY14!$DM$1,0,(VLOOKUP(AT59,'[1]Point Tables'!$A$4:$I$263,[2]WEY14!$DM$2,FALSE)))</f>
        <v>0</v>
      </c>
      <c r="AV59" s="88" t="str">
        <f>IF(ISNA(VLOOKUP($A59,[2]WEY14!$DV$1:$DW$65536,2,FALSE)),"np",(VLOOKUP($A59,[2]WEY14!$DV$1:$DW$65536,2,FALSE)))</f>
        <v>np</v>
      </c>
      <c r="AW59" s="87">
        <f>IF(AV59&gt;[2]WEY14!$DX$1,0,(VLOOKUP(AV59,'[1]Point Tables'!$A$4:$I$263,[2]WEY14!$DX$2,FALSE)))</f>
        <v>0</v>
      </c>
      <c r="BQ59">
        <f t="shared" si="8"/>
        <v>0</v>
      </c>
      <c r="BR59">
        <f t="shared" si="9"/>
        <v>0</v>
      </c>
      <c r="BS59">
        <f t="shared" si="10"/>
        <v>0</v>
      </c>
      <c r="BT59">
        <f t="shared" si="11"/>
        <v>139</v>
      </c>
      <c r="BU59">
        <f t="shared" si="12"/>
        <v>0</v>
      </c>
      <c r="BV59">
        <f t="shared" si="13"/>
        <v>0</v>
      </c>
      <c r="BW59">
        <f t="shared" si="14"/>
        <v>0</v>
      </c>
      <c r="BX59">
        <f t="shared" si="15"/>
        <v>0</v>
      </c>
      <c r="BY59">
        <f t="shared" si="16"/>
        <v>0</v>
      </c>
      <c r="BZ59">
        <f t="shared" si="17"/>
        <v>139</v>
      </c>
      <c r="CA59">
        <f t="shared" si="18"/>
        <v>0</v>
      </c>
      <c r="CB59">
        <f t="shared" si="19"/>
        <v>0</v>
      </c>
      <c r="CC59">
        <f t="shared" si="20"/>
        <v>0</v>
      </c>
      <c r="CD59">
        <f t="shared" si="21"/>
        <v>0</v>
      </c>
      <c r="CE59">
        <f t="shared" si="22"/>
        <v>0</v>
      </c>
      <c r="CF59">
        <f t="shared" si="23"/>
        <v>0</v>
      </c>
      <c r="CG59">
        <f t="shared" si="24"/>
        <v>0</v>
      </c>
      <c r="CI59">
        <f t="shared" si="25"/>
        <v>139</v>
      </c>
      <c r="CJ59">
        <f t="shared" si="26"/>
        <v>0</v>
      </c>
      <c r="CK59">
        <f t="shared" si="27"/>
        <v>0</v>
      </c>
      <c r="CL59">
        <f t="shared" si="28"/>
        <v>0</v>
      </c>
      <c r="CN59" s="90">
        <f t="shared" si="29"/>
        <v>139</v>
      </c>
      <c r="CS59">
        <f t="shared" si="30"/>
        <v>0</v>
      </c>
      <c r="CT59">
        <f t="shared" si="31"/>
        <v>0</v>
      </c>
      <c r="CU59">
        <f t="shared" si="32"/>
        <v>0</v>
      </c>
      <c r="CW59">
        <f t="shared" si="33"/>
        <v>0</v>
      </c>
      <c r="CX59">
        <f t="shared" si="34"/>
        <v>0</v>
      </c>
      <c r="CZ59">
        <f t="shared" si="35"/>
        <v>0</v>
      </c>
    </row>
    <row r="60" spans="1:104" ht="13.2" customHeight="1">
      <c r="A60" s="95">
        <v>100086346</v>
      </c>
      <c r="B60">
        <f t="shared" si="0"/>
        <v>138</v>
      </c>
      <c r="C60">
        <f t="shared" si="1"/>
        <v>0</v>
      </c>
      <c r="D60" s="37" t="str">
        <f t="shared" si="40"/>
        <v>57</v>
      </c>
      <c r="E60" s="45" t="str">
        <f t="shared" si="38"/>
        <v xml:space="preserve"> </v>
      </c>
      <c r="F60" s="4" t="s">
        <v>124</v>
      </c>
      <c r="G60" s="92">
        <v>1997</v>
      </c>
      <c r="H60" s="4" t="s">
        <v>407</v>
      </c>
      <c r="I60" s="82">
        <f t="shared" si="2"/>
        <v>138</v>
      </c>
      <c r="J60" s="83">
        <f t="shared" si="3"/>
        <v>0</v>
      </c>
      <c r="K60" s="84">
        <f t="shared" si="39"/>
        <v>138</v>
      </c>
      <c r="L60" s="84">
        <f t="shared" si="39"/>
        <v>0</v>
      </c>
      <c r="M60" s="84">
        <f t="shared" si="39"/>
        <v>0</v>
      </c>
      <c r="N60" s="84">
        <f t="shared" si="39"/>
        <v>0</v>
      </c>
      <c r="O60" s="85" t="str">
        <f t="shared" si="5"/>
        <v>Bertoni, Margaret</v>
      </c>
      <c r="P60" s="86" t="str">
        <f>IF(ISNA(VLOOKUP(A60,[2]WEY14!$E$1:$G$65536,2,FALSE)),"np",(VLOOKUP(A60,[2]WEY14!$E$1:$G$65536,2,FALSE)))</f>
        <v>np</v>
      </c>
      <c r="Q60" s="87">
        <f>IF(P60&gt;[2]WEY14!$F$1,0,(VLOOKUP(P60,'[1]Point Tables'!$A$4:$I$263,[2]WEY14!$F$2,FALSE)))</f>
        <v>0</v>
      </c>
      <c r="R60" s="88" t="str">
        <f>IF(ISNA(VLOOKUP($A60,[2]WEY14!$P$1:$R$65536,2,FALSE)),"np",(VLOOKUP($A60,[2]WEY14!$P$1:$R$65536,2,FALSE)))</f>
        <v>np</v>
      </c>
      <c r="S60" s="87">
        <f>IF(R60&gt;[2]WEY14!$Q$1,0,(VLOOKUP(R60,'[1]Point Tables'!$A$4:$I$263,[2]WEY14!$Q$2,FALSE)))</f>
        <v>0</v>
      </c>
      <c r="T60" s="88">
        <f>IF(ISNA(VLOOKUP($A60,[2]WEY14!$AA$1:$AC$65536,2,FALSE)),"np",(VLOOKUP($A60,[2]WEY14!$AA$1:$AC$65536,2,FALSE)))</f>
        <v>83.5</v>
      </c>
      <c r="U60" s="87">
        <f>IF(T60&gt;[2]WEY14!$AB$1,0,(VLOOKUP(T60,'[1]Point Tables'!$A$4:$I$263,[2]WEY14!$AB$2,FALSE)))</f>
        <v>0</v>
      </c>
      <c r="V60" s="89" t="str">
        <f t="shared" si="6"/>
        <v>Bertoni, Margaret</v>
      </c>
      <c r="W60" s="88">
        <f>IF(ISNA(VLOOKUP(A60,'[2]WE SJC'!$CS$1:$CT$65536,2,FALSE)),"np",(VLOOKUP(A60,'[2]WE SJC'!$CS$1:$CT$65536,2,FALSE)))</f>
        <v>64</v>
      </c>
      <c r="X60" s="87">
        <f>IF(W60&gt;'[2]WE SJC'!$CT$1,0,(VLOOKUP(W60,'[1]Point Tables'!$A$4:$I$263,'[2]WE SJC'!$CT$2,FALSE)))</f>
        <v>0</v>
      </c>
      <c r="Y60" s="88" t="str">
        <f>IF(ISNA(VLOOKUP(A60,'[2]WE SJC'!$DD$1:$DE$65536,2,FALSE)),"np",(VLOOKUP(A60,'[2]WE SJC'!$DD$1:$DE$65536,2,FALSE)))</f>
        <v>np</v>
      </c>
      <c r="Z60" s="87">
        <f>IF(Y60&gt;'[2]WE SJC'!$DE$1,0,(VLOOKUP(Y60,'[1]Point Tables'!$A$4:$I$263,'[2]WE SJC'!$DE$2,FALSE)))</f>
        <v>0</v>
      </c>
      <c r="AA60" s="88" t="str">
        <f>IF(ISNA(VLOOKUP($A60,'[2]WE SJC'!$DO$1:$DP$65536,2,FALSE)),"np",(VLOOKUP($A60,'[2]WE SJC'!$DO$1:$DP$65536,2,FALSE)))</f>
        <v>np</v>
      </c>
      <c r="AB60" s="87">
        <f>IF(AA60&gt;'[2]WE SJC'!$DP$1,0,(VLOOKUP(AA60,'[1]Point Tables'!$A$4:$I$263,'[2]WE SJC'!$DP$2,FALSE)))</f>
        <v>0</v>
      </c>
      <c r="AC60" s="88">
        <f>IF(ISNA(VLOOKUP($A60,'[2]WE SJC'!$DZ$1:$EA$65536,2,FALSE)),"np",(VLOOKUP($A60,'[2]WE SJC'!$DZ$1:$EA$65536,2,FALSE)))</f>
        <v>117.5</v>
      </c>
      <c r="AD60" s="87">
        <f>IF(AC60&gt;'[2]WE SJC'!$EA$1,0,(VLOOKUP(AC60,'[1]Point Tables'!$A$4:$I$263,'[2]WE SJC'!$EA$2,FALSE)))</f>
        <v>0</v>
      </c>
      <c r="AE60" s="89" t="str">
        <f t="shared" si="7"/>
        <v>Bertoni, Margaret</v>
      </c>
      <c r="AF60" s="88" t="str">
        <f>IF(ISNA(VLOOKUP($A60,[2]WEY14!$AL$1:$AN$65536,2,FALSE)),"np",(VLOOKUP($A60,[2]WEY14!$AL$1:$AN$65536,2,FALSE)))</f>
        <v>np</v>
      </c>
      <c r="AG60" s="87">
        <f>IF(AF60&gt;[2]WEY14!$AN$1,0,(VLOOKUP(AF60,'[1]Point Tables'!$A$4:$I$263,[2]WEY14!$AN$2,FALSE)))</f>
        <v>0</v>
      </c>
      <c r="AH60" s="88" t="str">
        <f>IF(ISNA(VLOOKUP($A60,[2]WEY14!$AW$1:$AY$65536,2,FALSE)),"np",(VLOOKUP($A60,[2]WEY14!$AW$1:$AY$65536,2,FALSE)))</f>
        <v>np</v>
      </c>
      <c r="AI60" s="87">
        <f>IF(AH60&gt;[2]WEY14!$AY$1,0,(VLOOKUP(AH60,'[1]Point Tables'!$A$4:$I$263,[2]WEY14!$AY$2,FALSE)))</f>
        <v>0</v>
      </c>
      <c r="AJ60" s="88" t="str">
        <f>IF(ISNA(VLOOKUP($A60,[2]WEY14!$BH$1:$BJ$65536,2,FALSE)),"np",(VLOOKUP($A60,[2]WEY14!$BH$1:$BJ$65536,2,FALSE)))</f>
        <v>np</v>
      </c>
      <c r="AK60" s="87">
        <f>IF(AJ60&gt;[2]WEY14!$BJ$1,0,(VLOOKUP(AJ60,'[1]Point Tables'!$A$4:$I$263,[2]WEY14!$BJ$2,FALSE)))</f>
        <v>0</v>
      </c>
      <c r="AL60" s="88" t="str">
        <f>IF(ISNA(VLOOKUP($A60,[2]WEY14!$BS$1:$BT$65536,2,FALSE)),"np",(VLOOKUP($A60,[2]WEY14!$BS$1:$BT$65536,2,FALSE)))</f>
        <v>np</v>
      </c>
      <c r="AM60" s="87">
        <f>IF(AL60&gt;[2]WEY14!$BU$1,0,(VLOOKUP(AL60,'[1]Point Tables'!$A$4:$I$263,[2]WEY14!$BU$2,FALSE)))</f>
        <v>0</v>
      </c>
      <c r="AN60" s="88" t="str">
        <f>IF(ISNA(VLOOKUP($A60,[2]WEY14!$CD$1:$CE$65536,2,FALSE)),"np",(VLOOKUP($A60,[2]WEY14!$CD$1:$CE$65536,2,FALSE)))</f>
        <v>np</v>
      </c>
      <c r="AO60" s="87">
        <f>IF(AN60&gt;[2]WEY14!$CF$1,0,(VLOOKUP(AN60,'[1]Point Tables'!$A$4:$I$263,[2]WEY14!$CF$2,FALSE)))</f>
        <v>0</v>
      </c>
      <c r="AP60" s="88">
        <f>IF(ISNA(VLOOKUP($A60,[2]WEY14!$CO$1:$CP$65536,2,FALSE)),"np",(VLOOKUP($A60,[2]WEY14!$CO$1:$CP$65536,2,FALSE)))</f>
        <v>7</v>
      </c>
      <c r="AQ60" s="87">
        <f>IF(AP60&gt;[2]WEY14!$CQ$1,0,(VLOOKUP(AP60,'[1]Point Tables'!$A$4:$I$263,[2]WEY14!$CQ$2,FALSE)))</f>
        <v>138</v>
      </c>
      <c r="AR60" s="88" t="str">
        <f>IF(ISNA(VLOOKUP($A60,[2]WEY14!$CZ$1:$DA$65536,2,FALSE)),"np",(VLOOKUP($A60,[2]WEY14!$CZ$1:$DA$65536,2,FALSE)))</f>
        <v>np</v>
      </c>
      <c r="AS60" s="87">
        <f>IF(AR60&gt;[2]WEY14!$DB$1,0,(VLOOKUP(AR60,'[1]Point Tables'!$A$4:$I$263,[2]WEY14!$DB$2,FALSE)))</f>
        <v>0</v>
      </c>
      <c r="AT60" s="88" t="str">
        <f>IF(ISNA(VLOOKUP($A60,[2]WEY14!$DK$1:$DL$65536,2,FALSE)),"np",(VLOOKUP($A60,[2]WEY14!$DK$1:$DL$65536,2,FALSE)))</f>
        <v>np</v>
      </c>
      <c r="AU60" s="87">
        <f>IF(AT60&gt;[2]WEY14!$DM$1,0,(VLOOKUP(AT60,'[1]Point Tables'!$A$4:$I$263,[2]WEY14!$DM$2,FALSE)))</f>
        <v>0</v>
      </c>
      <c r="AV60" s="88" t="str">
        <f>IF(ISNA(VLOOKUP($A60,[2]WEY14!$DV$1:$DW$65536,2,FALSE)),"np",(VLOOKUP($A60,[2]WEY14!$DV$1:$DW$65536,2,FALSE)))</f>
        <v>np</v>
      </c>
      <c r="AW60" s="87">
        <f>IF(AV60&gt;[2]WEY14!$DX$1,0,(VLOOKUP(AV60,'[1]Point Tables'!$A$4:$I$263,[2]WEY14!$DX$2,FALSE)))</f>
        <v>0</v>
      </c>
      <c r="BQ60">
        <f t="shared" si="8"/>
        <v>0</v>
      </c>
      <c r="BR60">
        <f t="shared" si="9"/>
        <v>0</v>
      </c>
      <c r="BS60">
        <f t="shared" si="10"/>
        <v>0</v>
      </c>
      <c r="BT60">
        <f t="shared" si="11"/>
        <v>0</v>
      </c>
      <c r="BU60">
        <f t="shared" si="12"/>
        <v>0</v>
      </c>
      <c r="BV60">
        <f t="shared" si="13"/>
        <v>138</v>
      </c>
      <c r="BW60">
        <f t="shared" si="14"/>
        <v>0</v>
      </c>
      <c r="BX60">
        <f t="shared" si="15"/>
        <v>0</v>
      </c>
      <c r="BY60">
        <f t="shared" si="16"/>
        <v>0</v>
      </c>
      <c r="BZ60">
        <f t="shared" si="17"/>
        <v>138</v>
      </c>
      <c r="CA60">
        <f t="shared" si="18"/>
        <v>0</v>
      </c>
      <c r="CB60">
        <f t="shared" si="19"/>
        <v>0</v>
      </c>
      <c r="CC60">
        <f t="shared" si="20"/>
        <v>0</v>
      </c>
      <c r="CD60">
        <f t="shared" si="21"/>
        <v>0</v>
      </c>
      <c r="CE60">
        <f t="shared" si="22"/>
        <v>0</v>
      </c>
      <c r="CF60">
        <f t="shared" si="23"/>
        <v>0</v>
      </c>
      <c r="CG60">
        <f t="shared" si="24"/>
        <v>0</v>
      </c>
      <c r="CI60">
        <f t="shared" si="25"/>
        <v>138</v>
      </c>
      <c r="CJ60">
        <f t="shared" si="26"/>
        <v>0</v>
      </c>
      <c r="CK60">
        <f t="shared" si="27"/>
        <v>0</v>
      </c>
      <c r="CL60">
        <f t="shared" si="28"/>
        <v>0</v>
      </c>
      <c r="CN60" s="90">
        <f t="shared" si="29"/>
        <v>138</v>
      </c>
      <c r="CS60">
        <f t="shared" si="30"/>
        <v>0</v>
      </c>
      <c r="CT60">
        <f t="shared" si="31"/>
        <v>0</v>
      </c>
      <c r="CU60">
        <f t="shared" si="32"/>
        <v>0</v>
      </c>
      <c r="CW60">
        <f t="shared" si="33"/>
        <v>0</v>
      </c>
      <c r="CX60">
        <f t="shared" si="34"/>
        <v>0</v>
      </c>
      <c r="CZ60">
        <f t="shared" si="35"/>
        <v>0</v>
      </c>
    </row>
    <row r="61" spans="1:104" ht="13.2" customHeight="1">
      <c r="A61" s="14">
        <v>100097123</v>
      </c>
      <c r="B61">
        <f t="shared" si="0"/>
        <v>137</v>
      </c>
      <c r="C61">
        <f t="shared" si="1"/>
        <v>0</v>
      </c>
      <c r="D61" s="37" t="str">
        <f t="shared" si="40"/>
        <v>58T</v>
      </c>
      <c r="E61" s="45"/>
      <c r="F61" s="4" t="s">
        <v>135</v>
      </c>
      <c r="G61" s="92">
        <v>1997</v>
      </c>
      <c r="H61" s="81" t="s">
        <v>114</v>
      </c>
      <c r="I61" s="82">
        <f t="shared" si="2"/>
        <v>137</v>
      </c>
      <c r="J61" s="83">
        <f t="shared" si="3"/>
        <v>0</v>
      </c>
      <c r="K61" s="84">
        <f t="shared" si="39"/>
        <v>137</v>
      </c>
      <c r="L61" s="84">
        <f t="shared" si="39"/>
        <v>0</v>
      </c>
      <c r="M61" s="84">
        <f t="shared" si="39"/>
        <v>0</v>
      </c>
      <c r="N61" s="84">
        <f t="shared" si="39"/>
        <v>0</v>
      </c>
      <c r="O61" s="85" t="str">
        <f t="shared" si="5"/>
        <v>Choy, Amanda A.</v>
      </c>
      <c r="P61" s="86" t="str">
        <f>IF(ISNA(VLOOKUP(A61,[2]WEY14!$E$1:$G$65536,2,FALSE)),"np",(VLOOKUP(A61,[2]WEY14!$E$1:$G$65536,2,FALSE)))</f>
        <v>np</v>
      </c>
      <c r="Q61" s="87">
        <f>IF(P61&gt;[2]WEY14!$F$1,0,(VLOOKUP(P61,'[1]Point Tables'!$A$4:$I$263,[2]WEY14!$F$2,FALSE)))</f>
        <v>0</v>
      </c>
      <c r="R61" s="88" t="str">
        <f>IF(ISNA(VLOOKUP($A61,[2]WEY14!$P$1:$R$65536,2,FALSE)),"np",(VLOOKUP($A61,[2]WEY14!$P$1:$R$65536,2,FALSE)))</f>
        <v>np</v>
      </c>
      <c r="S61" s="87">
        <f>IF(R61&gt;[2]WEY14!$Q$1,0,(VLOOKUP(R61,'[1]Point Tables'!$A$4:$I$263,[2]WEY14!$Q$2,FALSE)))</f>
        <v>0</v>
      </c>
      <c r="T61" s="88">
        <f>IF(ISNA(VLOOKUP($A61,[2]WEY14!$AA$1:$AC$65536,2,FALSE)),"np",(VLOOKUP($A61,[2]WEY14!$AA$1:$AC$65536,2,FALSE)))</f>
        <v>83.5</v>
      </c>
      <c r="U61" s="87">
        <f>IF(T61&gt;[2]WEY14!$AB$1,0,(VLOOKUP(T61,'[1]Point Tables'!$A$4:$I$263,[2]WEY14!$AB$2,FALSE)))</f>
        <v>0</v>
      </c>
      <c r="V61" s="89" t="str">
        <f t="shared" si="6"/>
        <v>Choy, Amanda A.</v>
      </c>
      <c r="W61" s="88">
        <f>IF(ISNA(VLOOKUP(A61,'[2]WE SJC'!$CS$1:$CT$65536,2,FALSE)),"np",(VLOOKUP(A61,'[2]WE SJC'!$CS$1:$CT$65536,2,FALSE)))</f>
        <v>92</v>
      </c>
      <c r="X61" s="87">
        <f>IF(W61&gt;'[2]WE SJC'!$CT$1,0,(VLOOKUP(W61,'[1]Point Tables'!$A$4:$I$263,'[2]WE SJC'!$CT$2,FALSE)))</f>
        <v>0</v>
      </c>
      <c r="Y61" s="88" t="str">
        <f>IF(ISNA(VLOOKUP(A61,'[2]WE SJC'!$DD$1:$DE$65536,2,FALSE)),"np",(VLOOKUP(A61,'[2]WE SJC'!$DD$1:$DE$65536,2,FALSE)))</f>
        <v>np</v>
      </c>
      <c r="Z61" s="87">
        <f>IF(Y61&gt;'[2]WE SJC'!$DE$1,0,(VLOOKUP(Y61,'[1]Point Tables'!$A$4:$I$263,'[2]WE SJC'!$DE$2,FALSE)))</f>
        <v>0</v>
      </c>
      <c r="AA61" s="88" t="str">
        <f>IF(ISNA(VLOOKUP($A61,'[2]WE SJC'!$DO$1:$DP$65536,2,FALSE)),"np",(VLOOKUP($A61,'[2]WE SJC'!$DO$1:$DP$65536,2,FALSE)))</f>
        <v>np</v>
      </c>
      <c r="AB61" s="87">
        <f>IF(AA61&gt;'[2]WE SJC'!$DP$1,0,(VLOOKUP(AA61,'[1]Point Tables'!$A$4:$I$263,'[2]WE SJC'!$DP$2,FALSE)))</f>
        <v>0</v>
      </c>
      <c r="AC61" s="88">
        <f>IF(ISNA(VLOOKUP($A61,'[2]WE SJC'!$DZ$1:$EA$65536,2,FALSE)),"np",(VLOOKUP($A61,'[2]WE SJC'!$DZ$1:$EA$65536,2,FALSE)))</f>
        <v>119.25</v>
      </c>
      <c r="AD61" s="87">
        <f>IF(AC61&gt;'[2]WE SJC'!$EA$1,0,(VLOOKUP(AC61,'[1]Point Tables'!$A$4:$I$263,'[2]WE SJC'!$EA$2,FALSE)))</f>
        <v>0</v>
      </c>
      <c r="AE61" s="89" t="str">
        <f t="shared" si="7"/>
        <v>Choy, Amanda A.</v>
      </c>
      <c r="AF61" s="88" t="str">
        <f>IF(ISNA(VLOOKUP($A61,[2]WEY14!$AL$1:$AN$65536,2,FALSE)),"np",(VLOOKUP($A61,[2]WEY14!$AL$1:$AN$65536,2,FALSE)))</f>
        <v>np</v>
      </c>
      <c r="AG61" s="87">
        <f>IF(AF61&gt;[2]WEY14!$AN$1,0,(VLOOKUP(AF61,'[1]Point Tables'!$A$4:$I$263,[2]WEY14!$AN$2,FALSE)))</f>
        <v>0</v>
      </c>
      <c r="AH61" s="88" t="str">
        <f>IF(ISNA(VLOOKUP($A61,[2]WEY14!$AW$1:$AY$65536,2,FALSE)),"np",(VLOOKUP($A61,[2]WEY14!$AW$1:$AY$65536,2,FALSE)))</f>
        <v>np</v>
      </c>
      <c r="AI61" s="87">
        <f>IF(AH61&gt;[2]WEY14!$AY$1,0,(VLOOKUP(AH61,'[1]Point Tables'!$A$4:$I$263,[2]WEY14!$AY$2,FALSE)))</f>
        <v>0</v>
      </c>
      <c r="AJ61" s="88" t="str">
        <f>IF(ISNA(VLOOKUP($A61,[2]WEY14!$BH$1:$BJ$65536,2,FALSE)),"np",(VLOOKUP($A61,[2]WEY14!$BH$1:$BJ$65536,2,FALSE)))</f>
        <v>np</v>
      </c>
      <c r="AK61" s="87">
        <f>IF(AJ61&gt;[2]WEY14!$BJ$1,0,(VLOOKUP(AJ61,'[1]Point Tables'!$A$4:$I$263,[2]WEY14!$BJ$2,FALSE)))</f>
        <v>0</v>
      </c>
      <c r="AL61" s="88" t="str">
        <f>IF(ISNA(VLOOKUP($A61,[2]WEY14!$BS$1:$BT$65536,2,FALSE)),"np",(VLOOKUP($A61,[2]WEY14!$BS$1:$BT$65536,2,FALSE)))</f>
        <v>np</v>
      </c>
      <c r="AM61" s="87">
        <f>IF(AL61&gt;[2]WEY14!$BU$1,0,(VLOOKUP(AL61,'[1]Point Tables'!$A$4:$I$263,[2]WEY14!$BU$2,FALSE)))</f>
        <v>0</v>
      </c>
      <c r="AN61" s="88" t="str">
        <f>IF(ISNA(VLOOKUP($A61,[2]WEY14!$CD$1:$CE$65536,2,FALSE)),"np",(VLOOKUP($A61,[2]WEY14!$CD$1:$CE$65536,2,FALSE)))</f>
        <v>np</v>
      </c>
      <c r="AO61" s="87">
        <f>IF(AN61&gt;[2]WEY14!$CF$1,0,(VLOOKUP(AN61,'[1]Point Tables'!$A$4:$I$263,[2]WEY14!$CF$2,FALSE)))</f>
        <v>0</v>
      </c>
      <c r="AP61" s="88" t="str">
        <f>IF(ISNA(VLOOKUP($A61,[2]WEY14!$CO$1:$CP$65536,2,FALSE)),"np",(VLOOKUP($A61,[2]WEY14!$CO$1:$CP$65536,2,FALSE)))</f>
        <v>np</v>
      </c>
      <c r="AQ61" s="87">
        <f>IF(AP61&gt;[2]WEY14!$CQ$1,0,(VLOOKUP(AP61,'[1]Point Tables'!$A$4:$I$263,[2]WEY14!$CQ$2,FALSE)))</f>
        <v>0</v>
      </c>
      <c r="AR61" s="88">
        <f>IF(ISNA(VLOOKUP($A61,[2]WEY14!$CZ$1:$DA$65536,2,FALSE)),"np",(VLOOKUP($A61,[2]WEY14!$CZ$1:$DA$65536,2,FALSE)))</f>
        <v>8</v>
      </c>
      <c r="AS61" s="87">
        <f>IF(AR61&gt;[2]WEY14!$DB$1,0,(VLOOKUP(AR61,'[1]Point Tables'!$A$4:$I$263,[2]WEY14!$DB$2,FALSE)))</f>
        <v>137</v>
      </c>
      <c r="AT61" s="88" t="str">
        <f>IF(ISNA(VLOOKUP($A61,[2]WEY14!$DK$1:$DL$65536,2,FALSE)),"np",(VLOOKUP($A61,[2]WEY14!$DK$1:$DL$65536,2,FALSE)))</f>
        <v>np</v>
      </c>
      <c r="AU61" s="87">
        <f>IF(AT61&gt;[2]WEY14!$DM$1,0,(VLOOKUP(AT61,'[1]Point Tables'!$A$4:$I$263,[2]WEY14!$DM$2,FALSE)))</f>
        <v>0</v>
      </c>
      <c r="AV61" s="88" t="str">
        <f>IF(ISNA(VLOOKUP($A61,[2]WEY14!$DV$1:$DW$65536,2,FALSE)),"np",(VLOOKUP($A61,[2]WEY14!$DV$1:$DW$65536,2,FALSE)))</f>
        <v>np</v>
      </c>
      <c r="AW61" s="87">
        <f>IF(AV61&gt;[2]WEY14!$DX$1,0,(VLOOKUP(AV61,'[1]Point Tables'!$A$4:$I$263,[2]WEY14!$DX$2,FALSE)))</f>
        <v>0</v>
      </c>
      <c r="BQ61">
        <f t="shared" si="8"/>
        <v>0</v>
      </c>
      <c r="BR61">
        <f t="shared" si="9"/>
        <v>0</v>
      </c>
      <c r="BS61">
        <f t="shared" si="10"/>
        <v>0</v>
      </c>
      <c r="BT61">
        <f t="shared" si="11"/>
        <v>0</v>
      </c>
      <c r="BU61">
        <f t="shared" si="12"/>
        <v>0</v>
      </c>
      <c r="BV61">
        <f t="shared" si="13"/>
        <v>0</v>
      </c>
      <c r="BW61">
        <f t="shared" si="14"/>
        <v>137</v>
      </c>
      <c r="BX61">
        <f t="shared" si="15"/>
        <v>0</v>
      </c>
      <c r="BY61">
        <f t="shared" si="16"/>
        <v>0</v>
      </c>
      <c r="BZ61">
        <f t="shared" si="17"/>
        <v>137</v>
      </c>
      <c r="CA61">
        <f t="shared" si="18"/>
        <v>0</v>
      </c>
      <c r="CB61">
        <f t="shared" si="19"/>
        <v>0</v>
      </c>
      <c r="CC61">
        <f t="shared" si="20"/>
        <v>0</v>
      </c>
      <c r="CD61">
        <f t="shared" si="21"/>
        <v>0</v>
      </c>
      <c r="CE61">
        <f t="shared" si="22"/>
        <v>0</v>
      </c>
      <c r="CF61">
        <f t="shared" si="23"/>
        <v>0</v>
      </c>
      <c r="CG61">
        <f t="shared" si="24"/>
        <v>0</v>
      </c>
      <c r="CI61">
        <f t="shared" si="25"/>
        <v>137</v>
      </c>
      <c r="CJ61">
        <f t="shared" si="26"/>
        <v>0</v>
      </c>
      <c r="CK61">
        <f t="shared" si="27"/>
        <v>0</v>
      </c>
      <c r="CL61">
        <f t="shared" si="28"/>
        <v>0</v>
      </c>
      <c r="CN61" s="90">
        <f t="shared" si="29"/>
        <v>137</v>
      </c>
      <c r="CS61">
        <f t="shared" si="30"/>
        <v>0</v>
      </c>
      <c r="CT61">
        <f t="shared" si="31"/>
        <v>0</v>
      </c>
      <c r="CU61">
        <f t="shared" si="32"/>
        <v>0</v>
      </c>
      <c r="CW61">
        <f t="shared" si="33"/>
        <v>0</v>
      </c>
      <c r="CX61">
        <f t="shared" si="34"/>
        <v>0</v>
      </c>
      <c r="CZ61">
        <f t="shared" si="35"/>
        <v>0</v>
      </c>
    </row>
    <row r="62" spans="1:104" ht="13.2" customHeight="1">
      <c r="A62" s="79">
        <v>100126538</v>
      </c>
      <c r="B62">
        <f t="shared" si="0"/>
        <v>137</v>
      </c>
      <c r="C62">
        <f t="shared" si="1"/>
        <v>0</v>
      </c>
      <c r="D62" s="37" t="str">
        <f t="shared" si="40"/>
        <v>58T</v>
      </c>
      <c r="E62" s="6" t="s">
        <v>657</v>
      </c>
      <c r="F62" s="4" t="s">
        <v>132</v>
      </c>
      <c r="G62" s="92">
        <v>1998</v>
      </c>
      <c r="H62" s="4" t="s">
        <v>27</v>
      </c>
      <c r="I62" s="82">
        <f t="shared" si="2"/>
        <v>137</v>
      </c>
      <c r="J62" s="83">
        <f t="shared" si="3"/>
        <v>0</v>
      </c>
      <c r="K62" s="84">
        <f t="shared" si="39"/>
        <v>137</v>
      </c>
      <c r="L62" s="84">
        <f t="shared" si="39"/>
        <v>0</v>
      </c>
      <c r="M62" s="84">
        <f t="shared" si="39"/>
        <v>0</v>
      </c>
      <c r="N62" s="84">
        <f t="shared" si="39"/>
        <v>0</v>
      </c>
      <c r="O62" s="85" t="str">
        <f t="shared" si="5"/>
        <v>Luong, Shirley</v>
      </c>
      <c r="P62" s="86" t="str">
        <f>IF(ISNA(VLOOKUP(A62,[2]WEY14!$E$1:$G$65536,2,FALSE)),"np",(VLOOKUP(A62,[2]WEY14!$E$1:$G$65536,2,FALSE)))</f>
        <v>np</v>
      </c>
      <c r="Q62" s="87">
        <f>IF(P62&gt;[2]WEY14!$F$1,0,(VLOOKUP(P62,'[1]Point Tables'!$A$4:$I$263,[2]WEY14!$F$2,FALSE)))</f>
        <v>0</v>
      </c>
      <c r="R62" s="88">
        <f>IF(ISNA(VLOOKUP($A62,[2]WEY14!$P$1:$R$65536,2,FALSE)),"np",(VLOOKUP($A62,[2]WEY14!$P$1:$R$65536,2,FALSE)))</f>
        <v>48</v>
      </c>
      <c r="S62" s="87">
        <f>IF(R62&gt;[2]WEY14!$Q$1,0,(VLOOKUP(R62,'[1]Point Tables'!$A$4:$I$263,[2]WEY14!$Q$2,FALSE)))</f>
        <v>0</v>
      </c>
      <c r="T62" s="88">
        <f>IF(ISNA(VLOOKUP($A62,[2]WEY14!$AA$1:$AC$65536,2,FALSE)),"np",(VLOOKUP($A62,[2]WEY14!$AA$1:$AC$65536,2,FALSE)))</f>
        <v>93</v>
      </c>
      <c r="U62" s="87">
        <f>IF(T62&gt;[2]WEY14!$AB$1,0,(VLOOKUP(T62,'[1]Point Tables'!$A$4:$I$263,[2]WEY14!$AB$2,FALSE)))</f>
        <v>0</v>
      </c>
      <c r="V62" s="89" t="str">
        <f t="shared" si="6"/>
        <v>Luong, Shirley</v>
      </c>
      <c r="W62" s="88">
        <f>IF(ISNA(VLOOKUP(A62,'[2]WE SJC'!$CS$1:$CT$65536,2,FALSE)),"np",(VLOOKUP(A62,'[2]WE SJC'!$CS$1:$CT$65536,2,FALSE)))</f>
        <v>39</v>
      </c>
      <c r="X62" s="87">
        <f>IF(W62&gt;'[2]WE SJC'!$CT$1,0,(VLOOKUP(W62,'[1]Point Tables'!$A$4:$I$263,'[2]WE SJC'!$CT$2,FALSE)))</f>
        <v>0</v>
      </c>
      <c r="Y62" s="88" t="str">
        <f>IF(ISNA(VLOOKUP(A62,'[2]WE SJC'!$DD$1:$DE$65536,2,FALSE)),"np",(VLOOKUP(A62,'[2]WE SJC'!$DD$1:$DE$65536,2,FALSE)))</f>
        <v>np</v>
      </c>
      <c r="Z62" s="87">
        <f>IF(Y62&gt;'[2]WE SJC'!$DE$1,0,(VLOOKUP(Y62,'[1]Point Tables'!$A$4:$I$263,'[2]WE SJC'!$DE$2,FALSE)))</f>
        <v>0</v>
      </c>
      <c r="AA62" s="88" t="str">
        <f>IF(ISNA(VLOOKUP($A62,'[2]WE SJC'!$DO$1:$DP$65536,2,FALSE)),"np",(VLOOKUP($A62,'[2]WE SJC'!$DO$1:$DP$65536,2,FALSE)))</f>
        <v>np</v>
      </c>
      <c r="AB62" s="87">
        <f>IF(AA62&gt;'[2]WE SJC'!$DP$1,0,(VLOOKUP(AA62,'[1]Point Tables'!$A$4:$I$263,'[2]WE SJC'!$DP$2,FALSE)))</f>
        <v>0</v>
      </c>
      <c r="AC62" s="88" t="str">
        <f>IF(ISNA(VLOOKUP($A62,'[2]WE SJC'!$DZ$1:$EA$65536,2,FALSE)),"np",(VLOOKUP($A62,'[2]WE SJC'!$DZ$1:$EA$65536,2,FALSE)))</f>
        <v>np</v>
      </c>
      <c r="AD62" s="87">
        <f>IF(AC62&gt;'[2]WE SJC'!$EA$1,0,(VLOOKUP(AC62,'[1]Point Tables'!$A$4:$I$263,'[2]WE SJC'!$EA$2,FALSE)))</f>
        <v>0</v>
      </c>
      <c r="AE62" s="89" t="str">
        <f t="shared" si="7"/>
        <v>Luong, Shirley</v>
      </c>
      <c r="AF62" s="88" t="str">
        <f>IF(ISNA(VLOOKUP($A62,[2]WEY14!$AL$1:$AN$65536,2,FALSE)),"np",(VLOOKUP($A62,[2]WEY14!$AL$1:$AN$65536,2,FALSE)))</f>
        <v>np</v>
      </c>
      <c r="AG62" s="87">
        <f>IF(AF62&gt;[2]WEY14!$AN$1,0,(VLOOKUP(AF62,'[1]Point Tables'!$A$4:$I$263,[2]WEY14!$AN$2,FALSE)))</f>
        <v>0</v>
      </c>
      <c r="AH62" s="88">
        <f>IF(ISNA(VLOOKUP($A62,[2]WEY14!$AW$1:$AY$65536,2,FALSE)),"np",(VLOOKUP($A62,[2]WEY14!$AW$1:$AY$65536,2,FALSE)))</f>
        <v>8</v>
      </c>
      <c r="AI62" s="87">
        <f>IF(AH62&gt;[2]WEY14!$AY$1,0,(VLOOKUP(AH62,'[1]Point Tables'!$A$4:$I$263,[2]WEY14!$AY$2,FALSE)))</f>
        <v>137</v>
      </c>
      <c r="AJ62" s="88" t="str">
        <f>IF(ISNA(VLOOKUP($A62,[2]WEY14!$BH$1:$BJ$65536,2,FALSE)),"np",(VLOOKUP($A62,[2]WEY14!$BH$1:$BJ$65536,2,FALSE)))</f>
        <v>np</v>
      </c>
      <c r="AK62" s="87">
        <f>IF(AJ62&gt;[2]WEY14!$BJ$1,0,(VLOOKUP(AJ62,'[1]Point Tables'!$A$4:$I$263,[2]WEY14!$BJ$2,FALSE)))</f>
        <v>0</v>
      </c>
      <c r="AL62" s="88" t="str">
        <f>IF(ISNA(VLOOKUP($A62,[2]WEY14!$BS$1:$BT$65536,2,FALSE)),"np",(VLOOKUP($A62,[2]WEY14!$BS$1:$BT$65536,2,FALSE)))</f>
        <v>np</v>
      </c>
      <c r="AM62" s="87">
        <f>IF(AL62&gt;[2]WEY14!$BU$1,0,(VLOOKUP(AL62,'[1]Point Tables'!$A$4:$I$263,[2]WEY14!$BU$2,FALSE)))</f>
        <v>0</v>
      </c>
      <c r="AN62" s="88" t="str">
        <f>IF(ISNA(VLOOKUP($A62,[2]WEY14!$CD$1:$CE$65536,2,FALSE)),"np",(VLOOKUP($A62,[2]WEY14!$CD$1:$CE$65536,2,FALSE)))</f>
        <v>np</v>
      </c>
      <c r="AO62" s="87">
        <f>IF(AN62&gt;[2]WEY14!$CF$1,0,(VLOOKUP(AN62,'[1]Point Tables'!$A$4:$I$263,[2]WEY14!$CF$2,FALSE)))</f>
        <v>0</v>
      </c>
      <c r="AP62" s="88" t="str">
        <f>IF(ISNA(VLOOKUP($A62,[2]WEY14!$CO$1:$CP$65536,2,FALSE)),"np",(VLOOKUP($A62,[2]WEY14!$CO$1:$CP$65536,2,FALSE)))</f>
        <v>np</v>
      </c>
      <c r="AQ62" s="87">
        <f>IF(AP62&gt;[2]WEY14!$CQ$1,0,(VLOOKUP(AP62,'[1]Point Tables'!$A$4:$I$263,[2]WEY14!$CQ$2,FALSE)))</f>
        <v>0</v>
      </c>
      <c r="AR62" s="88" t="str">
        <f>IF(ISNA(VLOOKUP($A62,[2]WEY14!$CZ$1:$DA$65536,2,FALSE)),"np",(VLOOKUP($A62,[2]WEY14!$CZ$1:$DA$65536,2,FALSE)))</f>
        <v>np</v>
      </c>
      <c r="AS62" s="87">
        <f>IF(AR62&gt;[2]WEY14!$DB$1,0,(VLOOKUP(AR62,'[1]Point Tables'!$A$4:$I$263,[2]WEY14!$DB$2,FALSE)))</f>
        <v>0</v>
      </c>
      <c r="AT62" s="88">
        <f>IF(ISNA(VLOOKUP($A62,[2]WEY14!$DK$1:$DL$65536,2,FALSE)),"np",(VLOOKUP($A62,[2]WEY14!$DK$1:$DL$65536,2,FALSE)))</f>
        <v>14</v>
      </c>
      <c r="AU62" s="87">
        <f>IF(AT62&gt;[2]WEY14!$DM$1,0,(VLOOKUP(AT62,'[1]Point Tables'!$A$4:$I$263,[2]WEY14!$DM$2,FALSE)))</f>
        <v>102</v>
      </c>
      <c r="AV62" s="88" t="str">
        <f>IF(ISNA(VLOOKUP($A62,[2]WEY14!$DV$1:$DW$65536,2,FALSE)),"np",(VLOOKUP($A62,[2]WEY14!$DV$1:$DW$65536,2,FALSE)))</f>
        <v>np</v>
      </c>
      <c r="AW62" s="87">
        <f>IF(AV62&gt;[2]WEY14!$DX$1,0,(VLOOKUP(AV62,'[1]Point Tables'!$A$4:$I$263,[2]WEY14!$DX$2,FALSE)))</f>
        <v>0</v>
      </c>
      <c r="BQ62">
        <f t="shared" si="8"/>
        <v>0</v>
      </c>
      <c r="BR62">
        <f t="shared" si="9"/>
        <v>137</v>
      </c>
      <c r="BS62">
        <f t="shared" si="10"/>
        <v>0</v>
      </c>
      <c r="BT62">
        <f t="shared" si="11"/>
        <v>0</v>
      </c>
      <c r="BU62">
        <f t="shared" si="12"/>
        <v>0</v>
      </c>
      <c r="BV62">
        <f t="shared" si="13"/>
        <v>0</v>
      </c>
      <c r="BW62">
        <f t="shared" si="14"/>
        <v>0</v>
      </c>
      <c r="BX62">
        <f t="shared" si="15"/>
        <v>102</v>
      </c>
      <c r="BY62">
        <f t="shared" si="16"/>
        <v>0</v>
      </c>
      <c r="BZ62">
        <f t="shared" si="17"/>
        <v>137</v>
      </c>
      <c r="CA62">
        <f t="shared" si="18"/>
        <v>0</v>
      </c>
      <c r="CB62">
        <f t="shared" si="19"/>
        <v>0</v>
      </c>
      <c r="CC62">
        <f t="shared" si="20"/>
        <v>0</v>
      </c>
      <c r="CD62">
        <f t="shared" si="21"/>
        <v>0</v>
      </c>
      <c r="CE62">
        <f t="shared" si="22"/>
        <v>0</v>
      </c>
      <c r="CF62">
        <f t="shared" si="23"/>
        <v>0</v>
      </c>
      <c r="CG62">
        <f t="shared" si="24"/>
        <v>0</v>
      </c>
      <c r="CI62">
        <f t="shared" si="25"/>
        <v>137</v>
      </c>
      <c r="CJ62">
        <f t="shared" si="26"/>
        <v>0</v>
      </c>
      <c r="CK62">
        <f t="shared" si="27"/>
        <v>0</v>
      </c>
      <c r="CL62">
        <f t="shared" si="28"/>
        <v>0</v>
      </c>
      <c r="CN62" s="90">
        <f t="shared" si="29"/>
        <v>137</v>
      </c>
      <c r="CS62">
        <f t="shared" si="30"/>
        <v>0</v>
      </c>
      <c r="CT62">
        <f t="shared" si="31"/>
        <v>0</v>
      </c>
      <c r="CU62">
        <f t="shared" si="32"/>
        <v>0</v>
      </c>
      <c r="CW62">
        <f t="shared" si="33"/>
        <v>0</v>
      </c>
      <c r="CX62">
        <f t="shared" si="34"/>
        <v>0</v>
      </c>
      <c r="CZ62">
        <f t="shared" si="35"/>
        <v>0</v>
      </c>
    </row>
    <row r="63" spans="1:104" ht="13.2" customHeight="1">
      <c r="A63">
        <v>100092968</v>
      </c>
      <c r="B63">
        <f t="shared" si="0"/>
        <v>137</v>
      </c>
      <c r="C63">
        <f t="shared" si="1"/>
        <v>0</v>
      </c>
      <c r="D63" s="37" t="str">
        <f t="shared" si="40"/>
        <v>58T</v>
      </c>
      <c r="E63" s="45" t="str">
        <f>IF(AND(ISNUMBER(G63),G63&gt;=U13Cutoff),"#"," ")</f>
        <v>#</v>
      </c>
      <c r="F63" s="4" t="s">
        <v>138</v>
      </c>
      <c r="G63" s="92">
        <v>1999</v>
      </c>
      <c r="H63" s="4" t="s">
        <v>329</v>
      </c>
      <c r="I63" s="82">
        <f t="shared" si="2"/>
        <v>137</v>
      </c>
      <c r="J63" s="83">
        <f t="shared" si="3"/>
        <v>0</v>
      </c>
      <c r="K63" s="84">
        <f t="shared" si="39"/>
        <v>137</v>
      </c>
      <c r="L63" s="84">
        <f t="shared" si="39"/>
        <v>0</v>
      </c>
      <c r="M63" s="84">
        <f t="shared" si="39"/>
        <v>0</v>
      </c>
      <c r="N63" s="84">
        <f t="shared" si="39"/>
        <v>0</v>
      </c>
      <c r="O63" s="85" t="str">
        <f t="shared" si="5"/>
        <v>Von Fritsch, Tzarina V</v>
      </c>
      <c r="P63" s="86" t="str">
        <f>IF(ISNA(VLOOKUP(A63,[2]WEY14!$E$1:$G$65536,2,FALSE)),"np",(VLOOKUP(A63,[2]WEY14!$E$1:$G$65536,2,FALSE)))</f>
        <v>np</v>
      </c>
      <c r="Q63" s="87">
        <f>IF(P63&gt;[2]WEY14!$F$1,0,(VLOOKUP(P63,'[1]Point Tables'!$A$4:$I$263,[2]WEY14!$F$2,FALSE)))</f>
        <v>0</v>
      </c>
      <c r="R63" s="88">
        <f>IF(ISNA(VLOOKUP($A63,[2]WEY14!$P$1:$R$65536,2,FALSE)),"np",(VLOOKUP($A63,[2]WEY14!$P$1:$R$65536,2,FALSE)))</f>
        <v>61</v>
      </c>
      <c r="S63" s="87">
        <f>IF(R63&gt;[2]WEY14!$Q$1,0,(VLOOKUP(R63,'[1]Point Tables'!$A$4:$I$263,[2]WEY14!$Q$2,FALSE)))</f>
        <v>0</v>
      </c>
      <c r="T63" s="88">
        <f>IF(ISNA(VLOOKUP($A63,[2]WEY14!$AA$1:$AC$65536,2,FALSE)),"np",(VLOOKUP($A63,[2]WEY14!$AA$1:$AC$65536,2,FALSE)))</f>
        <v>59</v>
      </c>
      <c r="U63" s="87">
        <f>IF(T63&gt;[2]WEY14!$AB$1,0,(VLOOKUP(T63,'[1]Point Tables'!$A$4:$I$263,[2]WEY14!$AB$2,FALSE)))</f>
        <v>0</v>
      </c>
      <c r="V63" s="89" t="str">
        <f t="shared" si="6"/>
        <v>Von Fritsch, Tzarina V</v>
      </c>
      <c r="W63" s="88" t="str">
        <f>IF(ISNA(VLOOKUP(A63,'[2]WE SJC'!$CS$1:$CT$65536,2,FALSE)),"np",(VLOOKUP(A63,'[2]WE SJC'!$CS$1:$CT$65536,2,FALSE)))</f>
        <v>np</v>
      </c>
      <c r="X63" s="87">
        <f>IF(W63&gt;'[2]WE SJC'!$CT$1,0,(VLOOKUP(W63,'[1]Point Tables'!$A$4:$I$263,'[2]WE SJC'!$CT$2,FALSE)))</f>
        <v>0</v>
      </c>
      <c r="Y63" s="88" t="str">
        <f>IF(ISNA(VLOOKUP(A63,'[2]WE SJC'!$DD$1:$DE$65536,2,FALSE)),"np",(VLOOKUP(A63,'[2]WE SJC'!$DD$1:$DE$65536,2,FALSE)))</f>
        <v>np</v>
      </c>
      <c r="Z63" s="87">
        <f>IF(Y63&gt;'[2]WE SJC'!$DE$1,0,(VLOOKUP(Y63,'[1]Point Tables'!$A$4:$I$263,'[2]WE SJC'!$DE$2,FALSE)))</f>
        <v>0</v>
      </c>
      <c r="AA63" s="88" t="str">
        <f>IF(ISNA(VLOOKUP($A63,'[2]WE SJC'!$DO$1:$DP$65536,2,FALSE)),"np",(VLOOKUP($A63,'[2]WE SJC'!$DO$1:$DP$65536,2,FALSE)))</f>
        <v>np</v>
      </c>
      <c r="AB63" s="87">
        <f>IF(AA63&gt;'[2]WE SJC'!$DP$1,0,(VLOOKUP(AA63,'[1]Point Tables'!$A$4:$I$263,'[2]WE SJC'!$DP$2,FALSE)))</f>
        <v>0</v>
      </c>
      <c r="AC63" s="88" t="str">
        <f>IF(ISNA(VLOOKUP($A63,'[2]WE SJC'!$DZ$1:$EA$65536,2,FALSE)),"np",(VLOOKUP($A63,'[2]WE SJC'!$DZ$1:$EA$65536,2,FALSE)))</f>
        <v>np</v>
      </c>
      <c r="AD63" s="87">
        <f>IF(AC63&gt;'[2]WE SJC'!$EA$1,0,(VLOOKUP(AC63,'[1]Point Tables'!$A$4:$I$263,'[2]WE SJC'!$EA$2,FALSE)))</f>
        <v>0</v>
      </c>
      <c r="AE63" s="89" t="str">
        <f t="shared" si="7"/>
        <v>Von Fritsch, Tzarina V</v>
      </c>
      <c r="AF63" s="88">
        <f>IF(ISNA(VLOOKUP($A63,[2]WEY14!$AL$1:$AN$65536,2,FALSE)),"np",(VLOOKUP($A63,[2]WEY14!$AL$1:$AN$65536,2,FALSE)))</f>
        <v>14</v>
      </c>
      <c r="AG63" s="87">
        <f>IF(AF63&gt;[2]WEY14!$AN$1,0,(VLOOKUP(AF63,'[1]Point Tables'!$A$4:$I$263,[2]WEY14!$AN$2,FALSE)))</f>
        <v>0</v>
      </c>
      <c r="AH63" s="88" t="str">
        <f>IF(ISNA(VLOOKUP($A63,[2]WEY14!$AW$1:$AY$65536,2,FALSE)),"np",(VLOOKUP($A63,[2]WEY14!$AW$1:$AY$65536,2,FALSE)))</f>
        <v>np</v>
      </c>
      <c r="AI63" s="87">
        <f>IF(AH63&gt;[2]WEY14!$AY$1,0,(VLOOKUP(AH63,'[1]Point Tables'!$A$4:$I$263,[2]WEY14!$AY$2,FALSE)))</f>
        <v>0</v>
      </c>
      <c r="AJ63" s="88" t="str">
        <f>IF(ISNA(VLOOKUP($A63,[2]WEY14!$BH$1:$BJ$65536,2,FALSE)),"np",(VLOOKUP($A63,[2]WEY14!$BH$1:$BJ$65536,2,FALSE)))</f>
        <v>np</v>
      </c>
      <c r="AK63" s="87">
        <f>IF(AJ63&gt;[2]WEY14!$BJ$1,0,(VLOOKUP(AJ63,'[1]Point Tables'!$A$4:$I$263,[2]WEY14!$BJ$2,FALSE)))</f>
        <v>0</v>
      </c>
      <c r="AL63" s="88" t="str">
        <f>IF(ISNA(VLOOKUP($A63,[2]WEY14!$BS$1:$BT$65536,2,FALSE)),"np",(VLOOKUP($A63,[2]WEY14!$BS$1:$BT$65536,2,FALSE)))</f>
        <v>np</v>
      </c>
      <c r="AM63" s="87">
        <f>IF(AL63&gt;[2]WEY14!$BU$1,0,(VLOOKUP(AL63,'[1]Point Tables'!$A$4:$I$263,[2]WEY14!$BU$2,FALSE)))</f>
        <v>0</v>
      </c>
      <c r="AN63" s="88" t="str">
        <f>IF(ISNA(VLOOKUP($A63,[2]WEY14!$CD$1:$CE$65536,2,FALSE)),"np",(VLOOKUP($A63,[2]WEY14!$CD$1:$CE$65536,2,FALSE)))</f>
        <v>np</v>
      </c>
      <c r="AO63" s="87">
        <f>IF(AN63&gt;[2]WEY14!$CF$1,0,(VLOOKUP(AN63,'[1]Point Tables'!$A$4:$I$263,[2]WEY14!$CF$2,FALSE)))</f>
        <v>0</v>
      </c>
      <c r="AP63" s="88" t="str">
        <f>IF(ISNA(VLOOKUP($A63,[2]WEY14!$CO$1:$CP$65536,2,FALSE)),"np",(VLOOKUP($A63,[2]WEY14!$CO$1:$CP$65536,2,FALSE)))</f>
        <v>np</v>
      </c>
      <c r="AQ63" s="87">
        <f>IF(AP63&gt;[2]WEY14!$CQ$1,0,(VLOOKUP(AP63,'[1]Point Tables'!$A$4:$I$263,[2]WEY14!$CQ$2,FALSE)))</f>
        <v>0</v>
      </c>
      <c r="AR63" s="88" t="str">
        <f>IF(ISNA(VLOOKUP($A63,[2]WEY14!$CZ$1:$DA$65536,2,FALSE)),"np",(VLOOKUP($A63,[2]WEY14!$CZ$1:$DA$65536,2,FALSE)))</f>
        <v>np</v>
      </c>
      <c r="AS63" s="87">
        <f>IF(AR63&gt;[2]WEY14!$DB$1,0,(VLOOKUP(AR63,'[1]Point Tables'!$A$4:$I$263,[2]WEY14!$DB$2,FALSE)))</f>
        <v>0</v>
      </c>
      <c r="AT63" s="88" t="str">
        <f>IF(ISNA(VLOOKUP($A63,[2]WEY14!$DK$1:$DL$65536,2,FALSE)),"np",(VLOOKUP($A63,[2]WEY14!$DK$1:$DL$65536,2,FALSE)))</f>
        <v>np</v>
      </c>
      <c r="AU63" s="87">
        <f>IF(AT63&gt;[2]WEY14!$DM$1,0,(VLOOKUP(AT63,'[1]Point Tables'!$A$4:$I$263,[2]WEY14!$DM$2,FALSE)))</f>
        <v>0</v>
      </c>
      <c r="AV63" s="88">
        <f>IF(ISNA(VLOOKUP($A63,[2]WEY14!$DV$1:$DW$65536,2,FALSE)),"np",(VLOOKUP($A63,[2]WEY14!$DV$1:$DW$65536,2,FALSE)))</f>
        <v>8</v>
      </c>
      <c r="AW63" s="87">
        <f>IF(AV63&gt;[2]WEY14!$DX$1,0,(VLOOKUP(AV63,'[1]Point Tables'!$A$4:$I$263,[2]WEY14!$DX$2,FALSE)))</f>
        <v>137</v>
      </c>
      <c r="BQ63">
        <f t="shared" si="8"/>
        <v>0</v>
      </c>
      <c r="BR63">
        <f t="shared" si="9"/>
        <v>0</v>
      </c>
      <c r="BS63">
        <f t="shared" si="10"/>
        <v>0</v>
      </c>
      <c r="BT63">
        <f t="shared" si="11"/>
        <v>0</v>
      </c>
      <c r="BU63">
        <f t="shared" si="12"/>
        <v>0</v>
      </c>
      <c r="BV63">
        <f t="shared" si="13"/>
        <v>0</v>
      </c>
      <c r="BW63">
        <f t="shared" si="14"/>
        <v>0</v>
      </c>
      <c r="BX63">
        <f t="shared" si="15"/>
        <v>0</v>
      </c>
      <c r="BY63">
        <f t="shared" si="16"/>
        <v>137</v>
      </c>
      <c r="BZ63">
        <f t="shared" si="17"/>
        <v>137</v>
      </c>
      <c r="CA63">
        <f t="shared" si="18"/>
        <v>0</v>
      </c>
      <c r="CB63">
        <f t="shared" si="19"/>
        <v>0</v>
      </c>
      <c r="CC63">
        <f t="shared" si="20"/>
        <v>0</v>
      </c>
      <c r="CD63">
        <f t="shared" si="21"/>
        <v>0</v>
      </c>
      <c r="CE63">
        <f t="shared" si="22"/>
        <v>0</v>
      </c>
      <c r="CF63">
        <f t="shared" si="23"/>
        <v>0</v>
      </c>
      <c r="CG63">
        <f t="shared" si="24"/>
        <v>0</v>
      </c>
      <c r="CI63">
        <f t="shared" si="25"/>
        <v>137</v>
      </c>
      <c r="CJ63">
        <f t="shared" si="26"/>
        <v>0</v>
      </c>
      <c r="CK63">
        <f t="shared" si="27"/>
        <v>0</v>
      </c>
      <c r="CL63">
        <f t="shared" si="28"/>
        <v>0</v>
      </c>
      <c r="CN63" s="90">
        <f t="shared" si="29"/>
        <v>137</v>
      </c>
      <c r="CS63">
        <f t="shared" si="30"/>
        <v>0</v>
      </c>
      <c r="CT63">
        <f t="shared" si="31"/>
        <v>0</v>
      </c>
      <c r="CU63">
        <f t="shared" si="32"/>
        <v>0</v>
      </c>
      <c r="CW63">
        <f t="shared" si="33"/>
        <v>0</v>
      </c>
      <c r="CX63">
        <f t="shared" si="34"/>
        <v>0</v>
      </c>
      <c r="CZ63">
        <f t="shared" si="35"/>
        <v>0</v>
      </c>
    </row>
    <row r="64" spans="1:104" ht="13.2" customHeight="1">
      <c r="A64">
        <v>100084908</v>
      </c>
      <c r="B64">
        <f t="shared" si="0"/>
        <v>124</v>
      </c>
      <c r="C64">
        <f t="shared" si="1"/>
        <v>0</v>
      </c>
      <c r="D64" s="37" t="str">
        <f t="shared" si="40"/>
        <v>61</v>
      </c>
      <c r="E64" s="45" t="str">
        <f>IF(AND(ISNUMBER(G64),G64&gt;=U13Cutoff),"#"," ")</f>
        <v xml:space="preserve"> </v>
      </c>
      <c r="F64" s="4" t="s">
        <v>381</v>
      </c>
      <c r="G64" s="92">
        <v>1996</v>
      </c>
      <c r="H64" s="4" t="s">
        <v>78</v>
      </c>
      <c r="I64" s="82">
        <f t="shared" si="2"/>
        <v>124</v>
      </c>
      <c r="J64" s="83">
        <f t="shared" si="3"/>
        <v>0</v>
      </c>
      <c r="K64" s="84">
        <f t="shared" si="39"/>
        <v>124</v>
      </c>
      <c r="L64" s="84">
        <f t="shared" si="39"/>
        <v>0</v>
      </c>
      <c r="M64" s="84">
        <f t="shared" si="39"/>
        <v>0</v>
      </c>
      <c r="N64" s="84">
        <f t="shared" si="39"/>
        <v>0</v>
      </c>
      <c r="O64" s="85" t="str">
        <f t="shared" si="5"/>
        <v xml:space="preserve">Weiss, Olivia </v>
      </c>
      <c r="P64" s="86" t="str">
        <f>IF(ISNA(VLOOKUP(A64,[2]WEY14!$E$1:$G$65536,2,FALSE)),"np",(VLOOKUP(A64,[2]WEY14!$E$1:$G$65536,2,FALSE)))</f>
        <v>np</v>
      </c>
      <c r="Q64" s="87">
        <f>IF(P64&gt;[2]WEY14!$F$1,0,(VLOOKUP(P64,'[1]Point Tables'!$A$4:$I$263,[2]WEY14!$F$2,FALSE)))</f>
        <v>0</v>
      </c>
      <c r="R64" s="88">
        <f>IF(ISNA(VLOOKUP($A64,[2]WEY14!$P$1:$R$65536,2,FALSE)),"np",(VLOOKUP($A64,[2]WEY14!$P$1:$R$65536,2,FALSE)))</f>
        <v>60</v>
      </c>
      <c r="S64" s="87">
        <f>IF(R64&gt;[2]WEY14!$Q$1,0,(VLOOKUP(R64,'[1]Point Tables'!$A$4:$I$263,[2]WEY14!$Q$2,FALSE)))</f>
        <v>0</v>
      </c>
      <c r="T64" s="88" t="str">
        <f>IF(ISNA(VLOOKUP($A64,[2]WEY14!$AA$1:$AC$65536,2,FALSE)),"np",(VLOOKUP($A64,[2]WEY14!$AA$1:$AC$65536,2,FALSE)))</f>
        <v>np</v>
      </c>
      <c r="U64" s="87">
        <f>IF(T64&gt;[2]WEY14!$AB$1,0,(VLOOKUP(T64,'[1]Point Tables'!$A$4:$I$263,[2]WEY14!$AB$2,FALSE)))</f>
        <v>0</v>
      </c>
      <c r="V64" s="89" t="str">
        <f t="shared" si="6"/>
        <v xml:space="preserve">Weiss, Olivia </v>
      </c>
      <c r="W64" s="88">
        <f>IF(ISNA(VLOOKUP(A64,'[2]WE SJC'!$CS$1:$CT$65536,2,FALSE)),"np",(VLOOKUP(A64,'[2]WE SJC'!$CS$1:$CT$65536,2,FALSE)))</f>
        <v>25</v>
      </c>
      <c r="X64" s="87">
        <f>IF(W64&gt;'[2]WE SJC'!$CT$1,0,(VLOOKUP(W64,'[1]Point Tables'!$A$4:$I$263,'[2]WE SJC'!$CT$2,FALSE)))</f>
        <v>124</v>
      </c>
      <c r="Y64" s="88" t="str">
        <f>IF(ISNA(VLOOKUP(A64,'[2]WE SJC'!$DD$1:$DE$65536,2,FALSE)),"np",(VLOOKUP(A64,'[2]WE SJC'!$DD$1:$DE$65536,2,FALSE)))</f>
        <v>np</v>
      </c>
      <c r="Z64" s="87">
        <f>IF(Y64&gt;'[2]WE SJC'!$DE$1,0,(VLOOKUP(Y64,'[1]Point Tables'!$A$4:$I$263,'[2]WE SJC'!$DE$2,FALSE)))</f>
        <v>0</v>
      </c>
      <c r="AA64" s="88" t="str">
        <f>IF(ISNA(VLOOKUP($A64,'[2]WE SJC'!$DO$1:$DP$65536,2,FALSE)),"np",(VLOOKUP($A64,'[2]WE SJC'!$DO$1:$DP$65536,2,FALSE)))</f>
        <v>np</v>
      </c>
      <c r="AB64" s="87">
        <f>IF(AA64&gt;'[2]WE SJC'!$DP$1,0,(VLOOKUP(AA64,'[1]Point Tables'!$A$4:$I$263,'[2]WE SJC'!$DP$2,FALSE)))</f>
        <v>0</v>
      </c>
      <c r="AC64" s="88">
        <f>IF(ISNA(VLOOKUP($A64,'[2]WE SJC'!$DZ$1:$EA$65536,2,FALSE)),"np",(VLOOKUP($A64,'[2]WE SJC'!$DZ$1:$EA$65536,2,FALSE)))</f>
        <v>117.5</v>
      </c>
      <c r="AD64" s="87">
        <f>IF(AC64&gt;'[2]WE SJC'!$EA$1,0,(VLOOKUP(AC64,'[1]Point Tables'!$A$4:$I$263,'[2]WE SJC'!$EA$2,FALSE)))</f>
        <v>0</v>
      </c>
      <c r="AE64" s="89" t="str">
        <f t="shared" si="7"/>
        <v xml:space="preserve">Weiss, Olivia </v>
      </c>
      <c r="AF64" s="88" t="str">
        <f>IF(ISNA(VLOOKUP($A64,[2]WEY14!$AL$1:$AN$65536,2,FALSE)),"np",(VLOOKUP($A64,[2]WEY14!$AL$1:$AN$65536,2,FALSE)))</f>
        <v>np</v>
      </c>
      <c r="AG64" s="87">
        <f>IF(AF64&gt;[2]WEY14!$AN$1,0,(VLOOKUP(AF64,'[1]Point Tables'!$A$4:$I$263,[2]WEY14!$AN$2,FALSE)))</f>
        <v>0</v>
      </c>
      <c r="AH64" s="88" t="str">
        <f>IF(ISNA(VLOOKUP($A64,[2]WEY14!$AW$1:$AY$65536,2,FALSE)),"np",(VLOOKUP($A64,[2]WEY14!$AW$1:$AY$65536,2,FALSE)))</f>
        <v>np</v>
      </c>
      <c r="AI64" s="87">
        <f>IF(AH64&gt;[2]WEY14!$AY$1,0,(VLOOKUP(AH64,'[1]Point Tables'!$A$4:$I$263,[2]WEY14!$AY$2,FALSE)))</f>
        <v>0</v>
      </c>
      <c r="AJ64" s="88" t="str">
        <f>IF(ISNA(VLOOKUP($A64,[2]WEY14!$BH$1:$BJ$65536,2,FALSE)),"np",(VLOOKUP($A64,[2]WEY14!$BH$1:$BJ$65536,2,FALSE)))</f>
        <v>np</v>
      </c>
      <c r="AK64" s="87">
        <f>IF(AJ64&gt;[2]WEY14!$BJ$1,0,(VLOOKUP(AJ64,'[1]Point Tables'!$A$4:$I$263,[2]WEY14!$BJ$2,FALSE)))</f>
        <v>0</v>
      </c>
      <c r="AL64" s="88" t="str">
        <f>IF(ISNA(VLOOKUP($A64,[2]WEY14!$BS$1:$BT$65536,2,FALSE)),"np",(VLOOKUP($A64,[2]WEY14!$BS$1:$BT$65536,2,FALSE)))</f>
        <v>np</v>
      </c>
      <c r="AM64" s="87">
        <f>IF(AL64&gt;[2]WEY14!$BU$1,0,(VLOOKUP(AL64,'[1]Point Tables'!$A$4:$I$263,[2]WEY14!$BU$2,FALSE)))</f>
        <v>0</v>
      </c>
      <c r="AN64" s="88" t="str">
        <f>IF(ISNA(VLOOKUP($A64,[2]WEY14!$CD$1:$CE$65536,2,FALSE)),"np",(VLOOKUP($A64,[2]WEY14!$CD$1:$CE$65536,2,FALSE)))</f>
        <v>np</v>
      </c>
      <c r="AO64" s="87">
        <f>IF(AN64&gt;[2]WEY14!$CF$1,0,(VLOOKUP(AN64,'[1]Point Tables'!$A$4:$I$263,[2]WEY14!$CF$2,FALSE)))</f>
        <v>0</v>
      </c>
      <c r="AP64" s="88" t="str">
        <f>IF(ISNA(VLOOKUP($A64,[2]WEY14!$CO$1:$CP$65536,2,FALSE)),"np",(VLOOKUP($A64,[2]WEY14!$CO$1:$CP$65536,2,FALSE)))</f>
        <v>np</v>
      </c>
      <c r="AQ64" s="87">
        <f>IF(AP64&gt;[2]WEY14!$CQ$1,0,(VLOOKUP(AP64,'[1]Point Tables'!$A$4:$I$263,[2]WEY14!$CQ$2,FALSE)))</f>
        <v>0</v>
      </c>
      <c r="AR64" s="88" t="str">
        <f>IF(ISNA(VLOOKUP($A64,[2]WEY14!$CZ$1:$DA$65536,2,FALSE)),"np",(VLOOKUP($A64,[2]WEY14!$CZ$1:$DA$65536,2,FALSE)))</f>
        <v>np</v>
      </c>
      <c r="AS64" s="87">
        <f>IF(AR64&gt;[2]WEY14!$DB$1,0,(VLOOKUP(AR64,'[1]Point Tables'!$A$4:$I$263,[2]WEY14!$DB$2,FALSE)))</f>
        <v>0</v>
      </c>
      <c r="AT64" s="88" t="str">
        <f>IF(ISNA(VLOOKUP($A64,[2]WEY14!$DK$1:$DL$65536,2,FALSE)),"np",(VLOOKUP($A64,[2]WEY14!$DK$1:$DL$65536,2,FALSE)))</f>
        <v>np</v>
      </c>
      <c r="AU64" s="87">
        <f>IF(AT64&gt;[2]WEY14!$DM$1,0,(VLOOKUP(AT64,'[1]Point Tables'!$A$4:$I$263,[2]WEY14!$DM$2,FALSE)))</f>
        <v>0</v>
      </c>
      <c r="AV64" s="88" t="str">
        <f>IF(ISNA(VLOOKUP($A64,[2]WEY14!$DV$1:$DW$65536,2,FALSE)),"np",(VLOOKUP($A64,[2]WEY14!$DV$1:$DW$65536,2,FALSE)))</f>
        <v>np</v>
      </c>
      <c r="AW64" s="87">
        <f>IF(AV64&gt;[2]WEY14!$DX$1,0,(VLOOKUP(AV64,'[1]Point Tables'!$A$4:$I$263,[2]WEY14!$DX$2,FALSE)))</f>
        <v>0</v>
      </c>
      <c r="BQ64">
        <f t="shared" si="8"/>
        <v>0</v>
      </c>
      <c r="BR64">
        <f t="shared" si="9"/>
        <v>0</v>
      </c>
      <c r="BS64">
        <f t="shared" si="10"/>
        <v>0</v>
      </c>
      <c r="BT64">
        <f t="shared" si="11"/>
        <v>0</v>
      </c>
      <c r="BU64">
        <f t="shared" si="12"/>
        <v>0</v>
      </c>
      <c r="BV64">
        <f t="shared" si="13"/>
        <v>0</v>
      </c>
      <c r="BW64">
        <f t="shared" si="14"/>
        <v>0</v>
      </c>
      <c r="BX64">
        <f t="shared" si="15"/>
        <v>0</v>
      </c>
      <c r="BY64">
        <f t="shared" si="16"/>
        <v>0</v>
      </c>
      <c r="BZ64">
        <f t="shared" si="17"/>
        <v>0</v>
      </c>
      <c r="CA64">
        <f t="shared" si="18"/>
        <v>0</v>
      </c>
      <c r="CB64">
        <f t="shared" si="19"/>
        <v>0</v>
      </c>
      <c r="CC64">
        <f t="shared" si="20"/>
        <v>0</v>
      </c>
      <c r="CD64">
        <f t="shared" si="21"/>
        <v>124</v>
      </c>
      <c r="CE64">
        <f t="shared" si="22"/>
        <v>0</v>
      </c>
      <c r="CF64">
        <f t="shared" si="23"/>
        <v>0</v>
      </c>
      <c r="CG64">
        <f t="shared" si="24"/>
        <v>0</v>
      </c>
      <c r="CI64">
        <f t="shared" si="25"/>
        <v>124</v>
      </c>
      <c r="CJ64">
        <f t="shared" si="26"/>
        <v>0</v>
      </c>
      <c r="CK64">
        <f t="shared" si="27"/>
        <v>0</v>
      </c>
      <c r="CL64">
        <f t="shared" si="28"/>
        <v>0</v>
      </c>
      <c r="CN64" s="90">
        <f t="shared" si="29"/>
        <v>124</v>
      </c>
      <c r="CS64">
        <f t="shared" si="30"/>
        <v>0</v>
      </c>
      <c r="CT64">
        <f t="shared" si="31"/>
        <v>0</v>
      </c>
      <c r="CU64">
        <f t="shared" si="32"/>
        <v>0</v>
      </c>
      <c r="CW64">
        <f t="shared" si="33"/>
        <v>0</v>
      </c>
      <c r="CX64">
        <f t="shared" si="34"/>
        <v>0</v>
      </c>
      <c r="CZ64">
        <f t="shared" si="35"/>
        <v>0</v>
      </c>
    </row>
    <row r="65" spans="1:104" ht="13.2" customHeight="1">
      <c r="A65">
        <v>100095842</v>
      </c>
      <c r="B65">
        <f t="shared" si="0"/>
        <v>110</v>
      </c>
      <c r="C65">
        <f t="shared" si="1"/>
        <v>0</v>
      </c>
      <c r="D65" s="37" t="str">
        <f t="shared" si="40"/>
        <v>62</v>
      </c>
      <c r="F65" s="4" t="s">
        <v>658</v>
      </c>
      <c r="G65" s="92">
        <v>1996</v>
      </c>
      <c r="H65" s="4" t="s">
        <v>329</v>
      </c>
      <c r="I65" s="82">
        <f t="shared" si="2"/>
        <v>110</v>
      </c>
      <c r="J65" s="83">
        <f t="shared" si="3"/>
        <v>0</v>
      </c>
      <c r="K65" s="84">
        <f t="shared" si="39"/>
        <v>110</v>
      </c>
      <c r="L65" s="84">
        <f t="shared" si="39"/>
        <v>0</v>
      </c>
      <c r="M65" s="84">
        <f t="shared" si="39"/>
        <v>0</v>
      </c>
      <c r="N65" s="84">
        <f t="shared" si="39"/>
        <v>0</v>
      </c>
      <c r="O65" s="85" t="str">
        <f t="shared" si="5"/>
        <v>Yoon, Chaewon J</v>
      </c>
      <c r="P65" s="86" t="str">
        <f>IF(ISNA(VLOOKUP(A65,[2]WEY14!$E$1:$G$65536,2,FALSE)),"np",(VLOOKUP(A65,[2]WEY14!$E$1:$G$65536,2,FALSE)))</f>
        <v>np</v>
      </c>
      <c r="Q65" s="87">
        <f>IF(P65&gt;[2]WEY14!$F$1,0,(VLOOKUP(P65,'[1]Point Tables'!$A$4:$I$263,[2]WEY14!$F$2,FALSE)))</f>
        <v>0</v>
      </c>
      <c r="R65" s="88" t="str">
        <f>IF(ISNA(VLOOKUP($A65,[2]WEY14!$P$1:$R$65536,2,FALSE)),"np",(VLOOKUP($A65,[2]WEY14!$P$1:$R$65536,2,FALSE)))</f>
        <v>np</v>
      </c>
      <c r="S65" s="87">
        <f>IF(R65&gt;[2]WEY14!$Q$1,0,(VLOOKUP(R65,'[1]Point Tables'!$A$4:$I$263,[2]WEY14!$Q$2,FALSE)))</f>
        <v>0</v>
      </c>
      <c r="T65" s="88" t="str">
        <f>IF(ISNA(VLOOKUP($A65,[2]WEY14!$AA$1:$AC$65536,2,FALSE)),"np",(VLOOKUP($A65,[2]WEY14!$AA$1:$AC$65536,2,FALSE)))</f>
        <v>np</v>
      </c>
      <c r="U65" s="87">
        <f>IF(T65&gt;[2]WEY14!$AB$1,0,(VLOOKUP(T65,'[1]Point Tables'!$A$4:$I$263,[2]WEY14!$AB$2,FALSE)))</f>
        <v>0</v>
      </c>
      <c r="V65" s="89" t="str">
        <f t="shared" si="6"/>
        <v>Yoon, Chaewon J</v>
      </c>
      <c r="W65" s="88" t="str">
        <f>IF(ISNA(VLOOKUP(A65,'[2]WE SJC'!$CS$1:$CT$65536,2,FALSE)),"np",(VLOOKUP(A65,'[2]WE SJC'!$CS$1:$CT$65536,2,FALSE)))</f>
        <v>np</v>
      </c>
      <c r="X65" s="87">
        <f>IF(W65&gt;'[2]WE SJC'!$CT$1,0,(VLOOKUP(W65,'[1]Point Tables'!$A$4:$I$263,'[2]WE SJC'!$CT$2,FALSE)))</f>
        <v>0</v>
      </c>
      <c r="Y65" s="88" t="str">
        <f>IF(ISNA(VLOOKUP(A65,'[2]WE SJC'!$DD$1:$DE$65536,2,FALSE)),"np",(VLOOKUP(A65,'[2]WE SJC'!$DD$1:$DE$65536,2,FALSE)))</f>
        <v>np</v>
      </c>
      <c r="Z65" s="87">
        <f>IF(Y65&gt;'[2]WE SJC'!$DE$1,0,(VLOOKUP(Y65,'[1]Point Tables'!$A$4:$I$263,'[2]WE SJC'!$DE$2,FALSE)))</f>
        <v>0</v>
      </c>
      <c r="AA65" s="88">
        <f>IF(ISNA(VLOOKUP($A65,'[2]WE SJC'!$DO$1:$DP$65536,2,FALSE)),"np",(VLOOKUP($A65,'[2]WE SJC'!$DO$1:$DP$65536,2,FALSE)))</f>
        <v>32</v>
      </c>
      <c r="AB65" s="87">
        <f>IF(AA65&gt;'[2]WE SJC'!$DP$1,0,(VLOOKUP(AA65,'[1]Point Tables'!$A$4:$I$263,'[2]WE SJC'!$DP$2,FALSE)))</f>
        <v>110</v>
      </c>
      <c r="AC65" s="88" t="str">
        <f>IF(ISNA(VLOOKUP($A65,'[2]WE SJC'!$DZ$1:$EA$65536,2,FALSE)),"np",(VLOOKUP($A65,'[2]WE SJC'!$DZ$1:$EA$65536,2,FALSE)))</f>
        <v>np</v>
      </c>
      <c r="AD65" s="87">
        <f>IF(AC65&gt;'[2]WE SJC'!$EA$1,0,(VLOOKUP(AC65,'[1]Point Tables'!$A$4:$I$263,'[2]WE SJC'!$EA$2,FALSE)))</f>
        <v>0</v>
      </c>
      <c r="AE65" s="89" t="str">
        <f t="shared" si="7"/>
        <v>Yoon, Chaewon J</v>
      </c>
      <c r="AF65" s="88" t="str">
        <f>IF(ISNA(VLOOKUP($A65,[2]WEY14!$AL$1:$AN$65536,2,FALSE)),"np",(VLOOKUP($A65,[2]WEY14!$AL$1:$AN$65536,2,FALSE)))</f>
        <v>np</v>
      </c>
      <c r="AG65" s="87">
        <f>IF(AF65&gt;[2]WEY14!$AN$1,0,(VLOOKUP(AF65,'[1]Point Tables'!$A$4:$I$263,[2]WEY14!$AN$2,FALSE)))</f>
        <v>0</v>
      </c>
      <c r="AH65" s="88" t="str">
        <f>IF(ISNA(VLOOKUP($A65,[2]WEY14!$AW$1:$AY$65536,2,FALSE)),"np",(VLOOKUP($A65,[2]WEY14!$AW$1:$AY$65536,2,FALSE)))</f>
        <v>np</v>
      </c>
      <c r="AI65" s="87">
        <f>IF(AH65&gt;[2]WEY14!$AY$1,0,(VLOOKUP(AH65,'[1]Point Tables'!$A$4:$I$263,[2]WEY14!$AY$2,FALSE)))</f>
        <v>0</v>
      </c>
      <c r="AJ65" s="88" t="str">
        <f>IF(ISNA(VLOOKUP($A65,[2]WEY14!$BH$1:$BJ$65536,2,FALSE)),"np",(VLOOKUP($A65,[2]WEY14!$BH$1:$BJ$65536,2,FALSE)))</f>
        <v>np</v>
      </c>
      <c r="AK65" s="87">
        <f>IF(AJ65&gt;[2]WEY14!$BJ$1,0,(VLOOKUP(AJ65,'[1]Point Tables'!$A$4:$I$263,[2]WEY14!$BJ$2,FALSE)))</f>
        <v>0</v>
      </c>
      <c r="AL65" s="88" t="str">
        <f>IF(ISNA(VLOOKUP($A65,[2]WEY14!$BS$1:$BT$65536,2,FALSE)),"np",(VLOOKUP($A65,[2]WEY14!$BS$1:$BT$65536,2,FALSE)))</f>
        <v>np</v>
      </c>
      <c r="AM65" s="87">
        <f>IF(AL65&gt;[2]WEY14!$BU$1,0,(VLOOKUP(AL65,'[1]Point Tables'!$A$4:$I$263,[2]WEY14!$BU$2,FALSE)))</f>
        <v>0</v>
      </c>
      <c r="AN65" s="88" t="str">
        <f>IF(ISNA(VLOOKUP($A65,[2]WEY14!$CD$1:$CE$65536,2,FALSE)),"np",(VLOOKUP($A65,[2]WEY14!$CD$1:$CE$65536,2,FALSE)))</f>
        <v>np</v>
      </c>
      <c r="AO65" s="87">
        <f>IF(AN65&gt;[2]WEY14!$CF$1,0,(VLOOKUP(AN65,'[1]Point Tables'!$A$4:$I$263,[2]WEY14!$CF$2,FALSE)))</f>
        <v>0</v>
      </c>
      <c r="AP65" s="88" t="str">
        <f>IF(ISNA(VLOOKUP($A65,[2]WEY14!$CO$1:$CP$65536,2,FALSE)),"np",(VLOOKUP($A65,[2]WEY14!$CO$1:$CP$65536,2,FALSE)))</f>
        <v>np</v>
      </c>
      <c r="AQ65" s="87">
        <f>IF(AP65&gt;[2]WEY14!$CQ$1,0,(VLOOKUP(AP65,'[1]Point Tables'!$A$4:$I$263,[2]WEY14!$CQ$2,FALSE)))</f>
        <v>0</v>
      </c>
      <c r="AR65" s="88" t="str">
        <f>IF(ISNA(VLOOKUP($A65,[2]WEY14!$CZ$1:$DA$65536,2,FALSE)),"np",(VLOOKUP($A65,[2]WEY14!$CZ$1:$DA$65536,2,FALSE)))</f>
        <v>np</v>
      </c>
      <c r="AS65" s="87">
        <f>IF(AR65&gt;[2]WEY14!$DB$1,0,(VLOOKUP(AR65,'[1]Point Tables'!$A$4:$I$263,[2]WEY14!$DB$2,FALSE)))</f>
        <v>0</v>
      </c>
      <c r="AT65" s="88" t="str">
        <f>IF(ISNA(VLOOKUP($A65,[2]WEY14!$DK$1:$DL$65536,2,FALSE)),"np",(VLOOKUP($A65,[2]WEY14!$DK$1:$DL$65536,2,FALSE)))</f>
        <v>np</v>
      </c>
      <c r="AU65" s="87">
        <f>IF(AT65&gt;[2]WEY14!$DM$1,0,(VLOOKUP(AT65,'[1]Point Tables'!$A$4:$I$263,[2]WEY14!$DM$2,FALSE)))</f>
        <v>0</v>
      </c>
      <c r="AV65" s="88" t="str">
        <f>IF(ISNA(VLOOKUP($A65,[2]WEY14!$DV$1:$DW$65536,2,FALSE)),"np",(VLOOKUP($A65,[2]WEY14!$DV$1:$DW$65536,2,FALSE)))</f>
        <v>np</v>
      </c>
      <c r="AW65" s="87">
        <f>IF(AV65&gt;[2]WEY14!$DX$1,0,(VLOOKUP(AV65,'[1]Point Tables'!$A$4:$I$263,[2]WEY14!$DX$2,FALSE)))</f>
        <v>0</v>
      </c>
      <c r="BQ65">
        <f t="shared" si="8"/>
        <v>0</v>
      </c>
      <c r="BR65">
        <f t="shared" si="9"/>
        <v>0</v>
      </c>
      <c r="BS65">
        <f t="shared" si="10"/>
        <v>0</v>
      </c>
      <c r="BT65">
        <f t="shared" si="11"/>
        <v>0</v>
      </c>
      <c r="BU65">
        <f t="shared" si="12"/>
        <v>0</v>
      </c>
      <c r="BV65">
        <f t="shared" si="13"/>
        <v>0</v>
      </c>
      <c r="BW65">
        <f t="shared" si="14"/>
        <v>0</v>
      </c>
      <c r="BX65">
        <f t="shared" si="15"/>
        <v>0</v>
      </c>
      <c r="BY65">
        <f t="shared" si="16"/>
        <v>0</v>
      </c>
      <c r="BZ65">
        <f t="shared" si="17"/>
        <v>0</v>
      </c>
      <c r="CA65">
        <f t="shared" si="18"/>
        <v>0</v>
      </c>
      <c r="CB65">
        <f t="shared" si="19"/>
        <v>0</v>
      </c>
      <c r="CC65">
        <f t="shared" si="20"/>
        <v>0</v>
      </c>
      <c r="CD65">
        <f t="shared" si="21"/>
        <v>0</v>
      </c>
      <c r="CE65">
        <f t="shared" si="22"/>
        <v>0</v>
      </c>
      <c r="CF65">
        <f t="shared" si="23"/>
        <v>110</v>
      </c>
      <c r="CG65">
        <f t="shared" si="24"/>
        <v>0</v>
      </c>
      <c r="CI65">
        <f t="shared" si="25"/>
        <v>110</v>
      </c>
      <c r="CJ65">
        <f t="shared" si="26"/>
        <v>0</v>
      </c>
      <c r="CK65">
        <f t="shared" si="27"/>
        <v>0</v>
      </c>
      <c r="CL65">
        <f t="shared" si="28"/>
        <v>0</v>
      </c>
      <c r="CN65" s="90">
        <f t="shared" si="29"/>
        <v>110</v>
      </c>
      <c r="CS65">
        <f t="shared" si="30"/>
        <v>0</v>
      </c>
      <c r="CT65">
        <f t="shared" si="31"/>
        <v>0</v>
      </c>
      <c r="CU65">
        <f>S65</f>
        <v>0</v>
      </c>
      <c r="CW65">
        <f t="shared" si="33"/>
        <v>0</v>
      </c>
      <c r="CX65">
        <f t="shared" si="34"/>
        <v>0</v>
      </c>
      <c r="CZ65">
        <f>SUM(CW65:CX65)</f>
        <v>0</v>
      </c>
    </row>
    <row r="66" spans="1:104" ht="13.2" customHeight="1">
      <c r="A66" s="6">
        <v>100076494</v>
      </c>
      <c r="B66">
        <f t="shared" si="0"/>
        <v>107</v>
      </c>
      <c r="C66">
        <f t="shared" si="1"/>
        <v>0</v>
      </c>
      <c r="D66" s="37" t="str">
        <f t="shared" si="40"/>
        <v>63T</v>
      </c>
      <c r="E66" s="45" t="str">
        <f t="shared" ref="E66:E81" si="41">IF(AND(ISNUMBER(G66),G66&gt;=U13Cutoff),"#"," ")</f>
        <v>#</v>
      </c>
      <c r="F66" s="4" t="s">
        <v>146</v>
      </c>
      <c r="G66" s="92">
        <v>1998</v>
      </c>
      <c r="H66" s="4" t="s">
        <v>157</v>
      </c>
      <c r="I66" s="82">
        <f t="shared" si="2"/>
        <v>107</v>
      </c>
      <c r="J66" s="83">
        <f t="shared" si="3"/>
        <v>0</v>
      </c>
      <c r="K66" s="84">
        <f t="shared" si="39"/>
        <v>107</v>
      </c>
      <c r="L66" s="84">
        <f t="shared" si="39"/>
        <v>0</v>
      </c>
      <c r="M66" s="84">
        <f t="shared" si="39"/>
        <v>0</v>
      </c>
      <c r="N66" s="84">
        <f t="shared" si="39"/>
        <v>0</v>
      </c>
      <c r="O66" s="85" t="str">
        <f t="shared" si="5"/>
        <v>Falkowski, Natalia</v>
      </c>
      <c r="P66" s="86">
        <f>IF(ISNA(VLOOKUP(A66,[2]WEY14!$E$1:$G$65536,2,FALSE)),"np",(VLOOKUP(A66,[2]WEY14!$E$1:$G$65536,2,FALSE)))</f>
        <v>34</v>
      </c>
      <c r="Q66" s="87">
        <f>IF(P66&gt;[2]WEY14!$F$1,0,(VLOOKUP(P66,'[1]Point Tables'!$A$4:$I$263,[2]WEY14!$F$2,FALSE)))</f>
        <v>0</v>
      </c>
      <c r="R66" s="88">
        <f>IF(ISNA(VLOOKUP($A66,[2]WEY14!$P$1:$R$65536,2,FALSE)),"np",(VLOOKUP($A66,[2]WEY14!$P$1:$R$65536,2,FALSE)))</f>
        <v>49</v>
      </c>
      <c r="S66" s="87">
        <f>IF(R66&gt;[2]WEY14!$Q$1,0,(VLOOKUP(R66,'[1]Point Tables'!$A$4:$I$263,[2]WEY14!$Q$2,FALSE)))</f>
        <v>0</v>
      </c>
      <c r="T66" s="88" t="str">
        <f>IF(ISNA(VLOOKUP($A66,[2]WEY14!$AA$1:$AC$65536,2,FALSE)),"np",(VLOOKUP($A66,[2]WEY14!$AA$1:$AC$65536,2,FALSE)))</f>
        <v>np</v>
      </c>
      <c r="U66" s="87">
        <f>IF(T66&gt;[2]WEY14!$AB$1,0,(VLOOKUP(T66,'[1]Point Tables'!$A$4:$I$263,[2]WEY14!$AB$2,FALSE)))</f>
        <v>0</v>
      </c>
      <c r="V66" s="89" t="str">
        <f t="shared" si="6"/>
        <v>Falkowski, Natalia</v>
      </c>
      <c r="W66" s="88" t="str">
        <f>IF(ISNA(VLOOKUP(A66,'[2]WE SJC'!$CS$1:$CT$65536,2,FALSE)),"np",(VLOOKUP(A66,'[2]WE SJC'!$CS$1:$CT$65536,2,FALSE)))</f>
        <v>np</v>
      </c>
      <c r="X66" s="87">
        <f>IF(W66&gt;'[2]WE SJC'!$CT$1,0,(VLOOKUP(W66,'[1]Point Tables'!$A$4:$I$263,'[2]WE SJC'!$CT$2,FALSE)))</f>
        <v>0</v>
      </c>
      <c r="Y66" s="88" t="str">
        <f>IF(ISNA(VLOOKUP(A66,'[2]WE SJC'!$DD$1:$DE$65536,2,FALSE)),"np",(VLOOKUP(A66,'[2]WE SJC'!$DD$1:$DE$65536,2,FALSE)))</f>
        <v>np</v>
      </c>
      <c r="Z66" s="87">
        <f>IF(Y66&gt;'[2]WE SJC'!$DE$1,0,(VLOOKUP(Y66,'[1]Point Tables'!$A$4:$I$263,'[2]WE SJC'!$DE$2,FALSE)))</f>
        <v>0</v>
      </c>
      <c r="AA66" s="88" t="str">
        <f>IF(ISNA(VLOOKUP($A66,'[2]WE SJC'!$DO$1:$DP$65536,2,FALSE)),"np",(VLOOKUP($A66,'[2]WE SJC'!$DO$1:$DP$65536,2,FALSE)))</f>
        <v>np</v>
      </c>
      <c r="AB66" s="87">
        <f>IF(AA66&gt;'[2]WE SJC'!$DP$1,0,(VLOOKUP(AA66,'[1]Point Tables'!$A$4:$I$263,'[2]WE SJC'!$DP$2,FALSE)))</f>
        <v>0</v>
      </c>
      <c r="AC66" s="88" t="str">
        <f>IF(ISNA(VLOOKUP($A66,'[2]WE SJC'!$DZ$1:$EA$65536,2,FALSE)),"np",(VLOOKUP($A66,'[2]WE SJC'!$DZ$1:$EA$65536,2,FALSE)))</f>
        <v>np</v>
      </c>
      <c r="AD66" s="87">
        <f>IF(AC66&gt;'[2]WE SJC'!$EA$1,0,(VLOOKUP(AC66,'[1]Point Tables'!$A$4:$I$263,'[2]WE SJC'!$EA$2,FALSE)))</f>
        <v>0</v>
      </c>
      <c r="AE66" s="89" t="str">
        <f t="shared" si="7"/>
        <v>Falkowski, Natalia</v>
      </c>
      <c r="AF66" s="88" t="str">
        <f>IF(ISNA(VLOOKUP($A66,[2]WEY14!$AL$1:$AN$65536,2,FALSE)),"np",(VLOOKUP($A66,[2]WEY14!$AL$1:$AN$65536,2,FALSE)))</f>
        <v>np</v>
      </c>
      <c r="AG66" s="87">
        <f>IF(AF66&gt;[2]WEY14!$AN$1,0,(VLOOKUP(AF66,'[1]Point Tables'!$A$4:$I$263,[2]WEY14!$AN$2,FALSE)))</f>
        <v>0</v>
      </c>
      <c r="AH66" s="88" t="str">
        <f>IF(ISNA(VLOOKUP($A66,[2]WEY14!$AW$1:$AY$65536,2,FALSE)),"np",(VLOOKUP($A66,[2]WEY14!$AW$1:$AY$65536,2,FALSE)))</f>
        <v>np</v>
      </c>
      <c r="AI66" s="87">
        <f>IF(AH66&gt;[2]WEY14!$AY$1,0,(VLOOKUP(AH66,'[1]Point Tables'!$A$4:$I$263,[2]WEY14!$AY$2,FALSE)))</f>
        <v>0</v>
      </c>
      <c r="AJ66" s="88">
        <f>IF(ISNA(VLOOKUP($A66,[2]WEY14!$BH$1:$BJ$65536,2,FALSE)),"np",(VLOOKUP($A66,[2]WEY14!$BH$1:$BJ$65536,2,FALSE)))</f>
        <v>15</v>
      </c>
      <c r="AK66" s="87">
        <f>IF(AJ66&gt;[2]WEY14!$BJ$1,0,(VLOOKUP(AJ66,'[1]Point Tables'!$A$4:$I$263,[2]WEY14!$BJ$2,FALSE)))</f>
        <v>0</v>
      </c>
      <c r="AL66" s="88">
        <f>IF(ISNA(VLOOKUP($A66,[2]WEY14!$BS$1:$BT$65536,2,FALSE)),"np",(VLOOKUP($A66,[2]WEY14!$BS$1:$BT$65536,2,FALSE)))</f>
        <v>9</v>
      </c>
      <c r="AM66" s="87">
        <f>IF(AL66&gt;[2]WEY14!$BU$1,0,(VLOOKUP(AL66,'[1]Point Tables'!$A$4:$I$263,[2]WEY14!$BU$2,FALSE)))</f>
        <v>107</v>
      </c>
      <c r="AN66" s="88" t="str">
        <f>IF(ISNA(VLOOKUP($A66,[2]WEY14!$CD$1:$CE$65536,2,FALSE)),"np",(VLOOKUP($A66,[2]WEY14!$CD$1:$CE$65536,2,FALSE)))</f>
        <v>np</v>
      </c>
      <c r="AO66" s="87">
        <f>IF(AN66&gt;[2]WEY14!$CF$1,0,(VLOOKUP(AN66,'[1]Point Tables'!$A$4:$I$263,[2]WEY14!$CF$2,FALSE)))</f>
        <v>0</v>
      </c>
      <c r="AP66" s="88" t="str">
        <f>IF(ISNA(VLOOKUP($A66,[2]WEY14!$CO$1:$CP$65536,2,FALSE)),"np",(VLOOKUP($A66,[2]WEY14!$CO$1:$CP$65536,2,FALSE)))</f>
        <v>np</v>
      </c>
      <c r="AQ66" s="87">
        <f>IF(AP66&gt;[2]WEY14!$CQ$1,0,(VLOOKUP(AP66,'[1]Point Tables'!$A$4:$I$263,[2]WEY14!$CQ$2,FALSE)))</f>
        <v>0</v>
      </c>
      <c r="AR66" s="88" t="str">
        <f>IF(ISNA(VLOOKUP($A66,[2]WEY14!$CZ$1:$DA$65536,2,FALSE)),"np",(VLOOKUP($A66,[2]WEY14!$CZ$1:$DA$65536,2,FALSE)))</f>
        <v>np</v>
      </c>
      <c r="AS66" s="87">
        <f>IF(AR66&gt;[2]WEY14!$DB$1,0,(VLOOKUP(AR66,'[1]Point Tables'!$A$4:$I$263,[2]WEY14!$DB$2,FALSE)))</f>
        <v>0</v>
      </c>
      <c r="AT66" s="88" t="str">
        <f>IF(ISNA(VLOOKUP($A66,[2]WEY14!$DK$1:$DL$65536,2,FALSE)),"np",(VLOOKUP($A66,[2]WEY14!$DK$1:$DL$65536,2,FALSE)))</f>
        <v>np</v>
      </c>
      <c r="AU66" s="87">
        <f>IF(AT66&gt;[2]WEY14!$DM$1,0,(VLOOKUP(AT66,'[1]Point Tables'!$A$4:$I$263,[2]WEY14!$DM$2,FALSE)))</f>
        <v>0</v>
      </c>
      <c r="AV66" s="88" t="str">
        <f>IF(ISNA(VLOOKUP($A66,[2]WEY14!$DV$1:$DW$65536,2,FALSE)),"np",(VLOOKUP($A66,[2]WEY14!$DV$1:$DW$65536,2,FALSE)))</f>
        <v>np</v>
      </c>
      <c r="AW66" s="87">
        <f>IF(AV66&gt;[2]WEY14!$DX$1,0,(VLOOKUP(AV66,'[1]Point Tables'!$A$4:$I$263,[2]WEY14!$DX$2,FALSE)))</f>
        <v>0</v>
      </c>
      <c r="BQ66">
        <f t="shared" si="8"/>
        <v>0</v>
      </c>
      <c r="BR66">
        <f t="shared" si="9"/>
        <v>0</v>
      </c>
      <c r="BS66">
        <f t="shared" si="10"/>
        <v>0</v>
      </c>
      <c r="BT66">
        <f t="shared" si="11"/>
        <v>107</v>
      </c>
      <c r="BU66">
        <f t="shared" si="12"/>
        <v>0</v>
      </c>
      <c r="BV66">
        <f t="shared" si="13"/>
        <v>0</v>
      </c>
      <c r="BW66">
        <f t="shared" si="14"/>
        <v>0</v>
      </c>
      <c r="BX66">
        <f t="shared" si="15"/>
        <v>0</v>
      </c>
      <c r="BY66">
        <f t="shared" si="16"/>
        <v>0</v>
      </c>
      <c r="BZ66">
        <f t="shared" si="17"/>
        <v>107</v>
      </c>
      <c r="CA66">
        <f t="shared" si="18"/>
        <v>0</v>
      </c>
      <c r="CB66">
        <f t="shared" si="19"/>
        <v>0</v>
      </c>
      <c r="CC66">
        <f t="shared" si="20"/>
        <v>0</v>
      </c>
      <c r="CD66">
        <f t="shared" si="21"/>
        <v>0</v>
      </c>
      <c r="CE66">
        <f t="shared" si="22"/>
        <v>0</v>
      </c>
      <c r="CF66">
        <f t="shared" si="23"/>
        <v>0</v>
      </c>
      <c r="CG66">
        <f t="shared" si="24"/>
        <v>0</v>
      </c>
      <c r="CI66">
        <f t="shared" si="25"/>
        <v>107</v>
      </c>
      <c r="CJ66">
        <f t="shared" si="26"/>
        <v>0</v>
      </c>
      <c r="CK66">
        <f t="shared" si="27"/>
        <v>0</v>
      </c>
      <c r="CL66">
        <f t="shared" si="28"/>
        <v>0</v>
      </c>
      <c r="CN66" s="90">
        <f t="shared" si="29"/>
        <v>107</v>
      </c>
      <c r="CS66">
        <f t="shared" si="30"/>
        <v>0</v>
      </c>
      <c r="CT66">
        <f t="shared" si="31"/>
        <v>0</v>
      </c>
      <c r="CU66">
        <f>S66</f>
        <v>0</v>
      </c>
      <c r="CW66">
        <f t="shared" si="33"/>
        <v>0</v>
      </c>
      <c r="CX66">
        <f t="shared" si="34"/>
        <v>0</v>
      </c>
      <c r="CZ66">
        <f>SUM(CW66:CX66)</f>
        <v>0</v>
      </c>
    </row>
    <row r="67" spans="1:104" ht="13.2" customHeight="1">
      <c r="A67">
        <v>100116078</v>
      </c>
      <c r="B67">
        <f t="shared" si="0"/>
        <v>107</v>
      </c>
      <c r="C67">
        <f t="shared" si="1"/>
        <v>0</v>
      </c>
      <c r="D67" s="37" t="str">
        <f t="shared" si="40"/>
        <v>63T</v>
      </c>
      <c r="E67" s="45" t="str">
        <f t="shared" si="41"/>
        <v xml:space="preserve"> </v>
      </c>
      <c r="F67" s="4" t="s">
        <v>142</v>
      </c>
      <c r="G67" s="92">
        <v>1996</v>
      </c>
      <c r="H67" s="4" t="s">
        <v>143</v>
      </c>
      <c r="I67" s="82">
        <f t="shared" si="2"/>
        <v>107</v>
      </c>
      <c r="J67" s="83">
        <f t="shared" si="3"/>
        <v>0</v>
      </c>
      <c r="K67" s="84">
        <f t="shared" si="39"/>
        <v>107</v>
      </c>
      <c r="L67" s="84">
        <f t="shared" si="39"/>
        <v>0</v>
      </c>
      <c r="M67" s="84">
        <f t="shared" si="39"/>
        <v>0</v>
      </c>
      <c r="N67" s="84">
        <f t="shared" si="39"/>
        <v>0</v>
      </c>
      <c r="O67" s="85" t="str">
        <f t="shared" si="5"/>
        <v>Kirk, Elizabeth</v>
      </c>
      <c r="P67" s="86">
        <f>IF(ISNA(VLOOKUP(A67,[2]WEY14!$E$1:$G$65536,2,FALSE)),"np",(VLOOKUP(A67,[2]WEY14!$E$1:$G$65536,2,FALSE)))</f>
        <v>47</v>
      </c>
      <c r="Q67" s="87">
        <f>IF(P67&gt;[2]WEY14!$F$1,0,(VLOOKUP(P67,'[1]Point Tables'!$A$4:$I$263,[2]WEY14!$F$2,FALSE)))</f>
        <v>0</v>
      </c>
      <c r="R67" s="88">
        <f>IF(ISNA(VLOOKUP($A67,[2]WEY14!$P$1:$R$65536,2,FALSE)),"np",(VLOOKUP($A67,[2]WEY14!$P$1:$R$65536,2,FALSE)))</f>
        <v>73</v>
      </c>
      <c r="S67" s="87">
        <f>IF(R67&gt;[2]WEY14!$Q$1,0,(VLOOKUP(R67,'[1]Point Tables'!$A$4:$I$263,[2]WEY14!$Q$2,FALSE)))</f>
        <v>0</v>
      </c>
      <c r="T67" s="88" t="str">
        <f>IF(ISNA(VLOOKUP($A67,[2]WEY14!$AA$1:$AC$65536,2,FALSE)),"np",(VLOOKUP($A67,[2]WEY14!$AA$1:$AC$65536,2,FALSE)))</f>
        <v>np</v>
      </c>
      <c r="U67" s="87">
        <f>IF(T67&gt;[2]WEY14!$AB$1,0,(VLOOKUP(T67,'[1]Point Tables'!$A$4:$I$263,[2]WEY14!$AB$2,FALSE)))</f>
        <v>0</v>
      </c>
      <c r="V67" s="89" t="str">
        <f t="shared" si="6"/>
        <v>Kirk, Elizabeth</v>
      </c>
      <c r="W67" s="88" t="str">
        <f>IF(ISNA(VLOOKUP(A67,'[2]WE SJC'!$CS$1:$CT$65536,2,FALSE)),"np",(VLOOKUP(A67,'[2]WE SJC'!$CS$1:$CT$65536,2,FALSE)))</f>
        <v>np</v>
      </c>
      <c r="X67" s="87">
        <f>IF(W67&gt;'[2]WE SJC'!$CT$1,0,(VLOOKUP(W67,'[1]Point Tables'!$A$4:$I$263,'[2]WE SJC'!$CT$2,FALSE)))</f>
        <v>0</v>
      </c>
      <c r="Y67" s="88">
        <f>IF(ISNA(VLOOKUP(A67,'[2]WE SJC'!$DD$1:$DE$65536,2,FALSE)),"np",(VLOOKUP(A67,'[2]WE SJC'!$DD$1:$DE$65536,2,FALSE)))</f>
        <v>62</v>
      </c>
      <c r="Z67" s="87">
        <f>IF(Y67&gt;'[2]WE SJC'!$DE$1,0,(VLOOKUP(Y67,'[1]Point Tables'!$A$4:$I$263,'[2]WE SJC'!$DE$2,FALSE)))</f>
        <v>0</v>
      </c>
      <c r="AA67" s="88">
        <f>IF(ISNA(VLOOKUP($A67,'[2]WE SJC'!$DO$1:$DP$65536,2,FALSE)),"np",(VLOOKUP($A67,'[2]WE SJC'!$DO$1:$DP$65536,2,FALSE)))</f>
        <v>84</v>
      </c>
      <c r="AB67" s="87">
        <f>IF(AA67&gt;'[2]WE SJC'!$DP$1,0,(VLOOKUP(AA67,'[1]Point Tables'!$A$4:$I$263,'[2]WE SJC'!$DP$2,FALSE)))</f>
        <v>0</v>
      </c>
      <c r="AC67" s="88">
        <f>IF(ISNA(VLOOKUP($A67,'[2]WE SJC'!$DZ$1:$EA$65536,2,FALSE)),"np",(VLOOKUP($A67,'[2]WE SJC'!$DZ$1:$EA$65536,2,FALSE)))</f>
        <v>135</v>
      </c>
      <c r="AD67" s="87">
        <f>IF(AC67&gt;'[2]WE SJC'!$EA$1,0,(VLOOKUP(AC67,'[1]Point Tables'!$A$4:$I$263,'[2]WE SJC'!$EA$2,FALSE)))</f>
        <v>0</v>
      </c>
      <c r="AE67" s="89" t="str">
        <f t="shared" si="7"/>
        <v>Kirk, Elizabeth</v>
      </c>
      <c r="AF67" s="88" t="str">
        <f>IF(ISNA(VLOOKUP($A67,[2]WEY14!$AL$1:$AN$65536,2,FALSE)),"np",(VLOOKUP($A67,[2]WEY14!$AL$1:$AN$65536,2,FALSE)))</f>
        <v>np</v>
      </c>
      <c r="AG67" s="87">
        <f>IF(AF67&gt;[2]WEY14!$AN$1,0,(VLOOKUP(AF67,'[1]Point Tables'!$A$4:$I$263,[2]WEY14!$AN$2,FALSE)))</f>
        <v>0</v>
      </c>
      <c r="AH67" s="88">
        <f>IF(ISNA(VLOOKUP($A67,[2]WEY14!$AW$1:$AY$65536,2,FALSE)),"np",(VLOOKUP($A67,[2]WEY14!$AW$1:$AY$65536,2,FALSE)))</f>
        <v>9</v>
      </c>
      <c r="AI67" s="87">
        <f>IF(AH67&gt;[2]WEY14!$AY$1,0,(VLOOKUP(AH67,'[1]Point Tables'!$A$4:$I$263,[2]WEY14!$AY$2,FALSE)))</f>
        <v>107</v>
      </c>
      <c r="AJ67" s="88" t="str">
        <f>IF(ISNA(VLOOKUP($A67,[2]WEY14!$BH$1:$BJ$65536,2,FALSE)),"np",(VLOOKUP($A67,[2]WEY14!$BH$1:$BJ$65536,2,FALSE)))</f>
        <v>np</v>
      </c>
      <c r="AK67" s="87">
        <f>IF(AJ67&gt;[2]WEY14!$BJ$1,0,(VLOOKUP(AJ67,'[1]Point Tables'!$A$4:$I$263,[2]WEY14!$BJ$2,FALSE)))</f>
        <v>0</v>
      </c>
      <c r="AL67" s="88" t="str">
        <f>IF(ISNA(VLOOKUP($A67,[2]WEY14!$BS$1:$BT$65536,2,FALSE)),"np",(VLOOKUP($A67,[2]WEY14!$BS$1:$BT$65536,2,FALSE)))</f>
        <v>np</v>
      </c>
      <c r="AM67" s="87">
        <f>IF(AL67&gt;[2]WEY14!$BU$1,0,(VLOOKUP(AL67,'[1]Point Tables'!$A$4:$I$263,[2]WEY14!$BU$2,FALSE)))</f>
        <v>0</v>
      </c>
      <c r="AN67" s="88" t="str">
        <f>IF(ISNA(VLOOKUP($A67,[2]WEY14!$CD$1:$CE$65536,2,FALSE)),"np",(VLOOKUP($A67,[2]WEY14!$CD$1:$CE$65536,2,FALSE)))</f>
        <v>np</v>
      </c>
      <c r="AO67" s="87">
        <f>IF(AN67&gt;[2]WEY14!$CF$1,0,(VLOOKUP(AN67,'[1]Point Tables'!$A$4:$I$263,[2]WEY14!$CF$2,FALSE)))</f>
        <v>0</v>
      </c>
      <c r="AP67" s="88" t="str">
        <f>IF(ISNA(VLOOKUP($A67,[2]WEY14!$CO$1:$CP$65536,2,FALSE)),"np",(VLOOKUP($A67,[2]WEY14!$CO$1:$CP$65536,2,FALSE)))</f>
        <v>np</v>
      </c>
      <c r="AQ67" s="87">
        <f>IF(AP67&gt;[2]WEY14!$CQ$1,0,(VLOOKUP(AP67,'[1]Point Tables'!$A$4:$I$263,[2]WEY14!$CQ$2,FALSE)))</f>
        <v>0</v>
      </c>
      <c r="AR67" s="88" t="str">
        <f>IF(ISNA(VLOOKUP($A67,[2]WEY14!$CZ$1:$DA$65536,2,FALSE)),"np",(VLOOKUP($A67,[2]WEY14!$CZ$1:$DA$65536,2,FALSE)))</f>
        <v>np</v>
      </c>
      <c r="AS67" s="87">
        <f>IF(AR67&gt;[2]WEY14!$DB$1,0,(VLOOKUP(AR67,'[1]Point Tables'!$A$4:$I$263,[2]WEY14!$DB$2,FALSE)))</f>
        <v>0</v>
      </c>
      <c r="AT67" s="88" t="str">
        <f>IF(ISNA(VLOOKUP($A67,[2]WEY14!$DK$1:$DL$65536,2,FALSE)),"np",(VLOOKUP($A67,[2]WEY14!$DK$1:$DL$65536,2,FALSE)))</f>
        <v>np</v>
      </c>
      <c r="AU67" s="87">
        <f>IF(AT67&gt;[2]WEY14!$DM$1,0,(VLOOKUP(AT67,'[1]Point Tables'!$A$4:$I$263,[2]WEY14!$DM$2,FALSE)))</f>
        <v>0</v>
      </c>
      <c r="AV67" s="88" t="str">
        <f>IF(ISNA(VLOOKUP($A67,[2]WEY14!$DV$1:$DW$65536,2,FALSE)),"np",(VLOOKUP($A67,[2]WEY14!$DV$1:$DW$65536,2,FALSE)))</f>
        <v>np</v>
      </c>
      <c r="AW67" s="87">
        <f>IF(AV67&gt;[2]WEY14!$DX$1,0,(VLOOKUP(AV67,'[1]Point Tables'!$A$4:$I$263,[2]WEY14!$DX$2,FALSE)))</f>
        <v>0</v>
      </c>
      <c r="BQ67">
        <f t="shared" si="8"/>
        <v>0</v>
      </c>
      <c r="BR67">
        <f t="shared" si="9"/>
        <v>107</v>
      </c>
      <c r="BS67">
        <f t="shared" si="10"/>
        <v>0</v>
      </c>
      <c r="BT67">
        <f t="shared" si="11"/>
        <v>0</v>
      </c>
      <c r="BU67">
        <f t="shared" si="12"/>
        <v>0</v>
      </c>
      <c r="BV67">
        <f t="shared" si="13"/>
        <v>0</v>
      </c>
      <c r="BW67">
        <f t="shared" si="14"/>
        <v>0</v>
      </c>
      <c r="BX67">
        <f t="shared" si="15"/>
        <v>0</v>
      </c>
      <c r="BY67">
        <f t="shared" si="16"/>
        <v>0</v>
      </c>
      <c r="BZ67">
        <f t="shared" si="17"/>
        <v>107</v>
      </c>
      <c r="CA67">
        <f t="shared" si="18"/>
        <v>0</v>
      </c>
      <c r="CB67">
        <f t="shared" si="19"/>
        <v>0</v>
      </c>
      <c r="CC67">
        <f t="shared" si="20"/>
        <v>0</v>
      </c>
      <c r="CD67">
        <f t="shared" si="21"/>
        <v>0</v>
      </c>
      <c r="CE67">
        <f t="shared" si="22"/>
        <v>0</v>
      </c>
      <c r="CF67">
        <f t="shared" si="23"/>
        <v>0</v>
      </c>
      <c r="CG67">
        <f t="shared" si="24"/>
        <v>0</v>
      </c>
      <c r="CI67">
        <f t="shared" si="25"/>
        <v>107</v>
      </c>
      <c r="CJ67">
        <f t="shared" si="26"/>
        <v>0</v>
      </c>
      <c r="CK67">
        <f t="shared" si="27"/>
        <v>0</v>
      </c>
      <c r="CL67">
        <f t="shared" si="28"/>
        <v>0</v>
      </c>
      <c r="CN67" s="90">
        <f t="shared" si="29"/>
        <v>107</v>
      </c>
      <c r="CS67">
        <f t="shared" si="30"/>
        <v>0</v>
      </c>
      <c r="CT67">
        <f t="shared" si="31"/>
        <v>0</v>
      </c>
      <c r="CU67">
        <f t="shared" si="32"/>
        <v>0</v>
      </c>
      <c r="CW67">
        <f t="shared" si="33"/>
        <v>0</v>
      </c>
      <c r="CX67">
        <f t="shared" si="34"/>
        <v>0</v>
      </c>
      <c r="CZ67">
        <f t="shared" si="35"/>
        <v>0</v>
      </c>
    </row>
    <row r="68" spans="1:104" ht="13.2" customHeight="1">
      <c r="A68" s="7">
        <v>100124060</v>
      </c>
      <c r="B68">
        <f t="shared" ref="B68:B81" si="42">CN68</f>
        <v>107</v>
      </c>
      <c r="C68">
        <f t="shared" ref="C68:C81" si="43">CZ68</f>
        <v>0</v>
      </c>
      <c r="D68" s="37" t="str">
        <f t="shared" si="40"/>
        <v>63T</v>
      </c>
      <c r="E68" s="45" t="str">
        <f t="shared" si="41"/>
        <v xml:space="preserve"> </v>
      </c>
      <c r="F68" s="4" t="s">
        <v>141</v>
      </c>
      <c r="G68" s="92">
        <v>1996</v>
      </c>
      <c r="H68" s="4" t="s">
        <v>644</v>
      </c>
      <c r="I68" s="82">
        <f t="shared" ref="I68:I81" si="44">CN68</f>
        <v>107</v>
      </c>
      <c r="J68" s="83">
        <f t="shared" ref="J68:J81" si="45">CZ68</f>
        <v>0</v>
      </c>
      <c r="K68" s="84">
        <f t="shared" ref="K68:N81" si="46">CI68</f>
        <v>107</v>
      </c>
      <c r="L68" s="84">
        <f t="shared" si="46"/>
        <v>0</v>
      </c>
      <c r="M68" s="84">
        <f t="shared" si="46"/>
        <v>0</v>
      </c>
      <c r="N68" s="84">
        <f t="shared" si="46"/>
        <v>0</v>
      </c>
      <c r="O68" s="85" t="str">
        <f t="shared" ref="O68:O81" si="47">F68</f>
        <v xml:space="preserve">Warren, Alexandra </v>
      </c>
      <c r="P68" s="86" t="str">
        <f>IF(ISNA(VLOOKUP(A68,[2]WEY14!$E$1:$G$65536,2,FALSE)),"np",(VLOOKUP(A68,[2]WEY14!$E$1:$G$65536,2,FALSE)))</f>
        <v>np</v>
      </c>
      <c r="Q68" s="87">
        <f>IF(P68&gt;[2]WEY14!$F$1,0,(VLOOKUP(P68,'[1]Point Tables'!$A$4:$I$263,[2]WEY14!$F$2,FALSE)))</f>
        <v>0</v>
      </c>
      <c r="R68" s="88" t="str">
        <f>IF(ISNA(VLOOKUP($A68,[2]WEY14!$P$1:$R$65536,2,FALSE)),"np",(VLOOKUP($A68,[2]WEY14!$P$1:$R$65536,2,FALSE)))</f>
        <v>np</v>
      </c>
      <c r="S68" s="87">
        <f>IF(R68&gt;[2]WEY14!$Q$1,0,(VLOOKUP(R68,'[1]Point Tables'!$A$4:$I$263,[2]WEY14!$Q$2,FALSE)))</f>
        <v>0</v>
      </c>
      <c r="T68" s="88" t="str">
        <f>IF(ISNA(VLOOKUP($A68,[2]WEY14!$AA$1:$AC$65536,2,FALSE)),"np",(VLOOKUP($A68,[2]WEY14!$AA$1:$AC$65536,2,FALSE)))</f>
        <v>np</v>
      </c>
      <c r="U68" s="87">
        <f>IF(T68&gt;[2]WEY14!$AB$1,0,(VLOOKUP(T68,'[1]Point Tables'!$A$4:$I$263,[2]WEY14!$AB$2,FALSE)))</f>
        <v>0</v>
      </c>
      <c r="V68" s="89" t="str">
        <f t="shared" ref="V68:V81" si="48">F68</f>
        <v xml:space="preserve">Warren, Alexandra </v>
      </c>
      <c r="W68" s="88" t="str">
        <f>IF(ISNA(VLOOKUP(A68,'[2]WE SJC'!$CS$1:$CT$65536,2,FALSE)),"np",(VLOOKUP(A68,'[2]WE SJC'!$CS$1:$CT$65536,2,FALSE)))</f>
        <v>np</v>
      </c>
      <c r="X68" s="87">
        <f>IF(W68&gt;'[2]WE SJC'!$CT$1,0,(VLOOKUP(W68,'[1]Point Tables'!$A$4:$I$263,'[2]WE SJC'!$CT$2,FALSE)))</f>
        <v>0</v>
      </c>
      <c r="Y68" s="88" t="str">
        <f>IF(ISNA(VLOOKUP(A68,'[2]WE SJC'!$DD$1:$DE$65536,2,FALSE)),"np",(VLOOKUP(A68,'[2]WE SJC'!$DD$1:$DE$65536,2,FALSE)))</f>
        <v>np</v>
      </c>
      <c r="Z68" s="87">
        <f>IF(Y68&gt;'[2]WE SJC'!$DE$1,0,(VLOOKUP(Y68,'[1]Point Tables'!$A$4:$I$263,'[2]WE SJC'!$DE$2,FALSE)))</f>
        <v>0</v>
      </c>
      <c r="AA68" s="88" t="str">
        <f>IF(ISNA(VLOOKUP($A68,'[2]WE SJC'!$DO$1:$DP$65536,2,FALSE)),"np",(VLOOKUP($A68,'[2]WE SJC'!$DO$1:$DP$65536,2,FALSE)))</f>
        <v>np</v>
      </c>
      <c r="AB68" s="87">
        <f>IF(AA68&gt;'[2]WE SJC'!$DP$1,0,(VLOOKUP(AA68,'[1]Point Tables'!$A$4:$I$263,'[2]WE SJC'!$DP$2,FALSE)))</f>
        <v>0</v>
      </c>
      <c r="AC68" s="88" t="str">
        <f>IF(ISNA(VLOOKUP($A68,'[2]WE SJC'!$DZ$1:$EA$65536,2,FALSE)),"np",(VLOOKUP($A68,'[2]WE SJC'!$DZ$1:$EA$65536,2,FALSE)))</f>
        <v>np</v>
      </c>
      <c r="AD68" s="87">
        <f>IF(AC68&gt;'[2]WE SJC'!$EA$1,0,(VLOOKUP(AC68,'[1]Point Tables'!$A$4:$I$263,'[2]WE SJC'!$EA$2,FALSE)))</f>
        <v>0</v>
      </c>
      <c r="AE68" s="89" t="str">
        <f t="shared" ref="AE68:AE81" si="49">V68</f>
        <v xml:space="preserve">Warren, Alexandra </v>
      </c>
      <c r="AF68" s="88">
        <f>IF(ISNA(VLOOKUP($A68,[2]WEY14!$AL$1:$AN$65536,2,FALSE)),"np",(VLOOKUP($A68,[2]WEY14!$AL$1:$AN$65536,2,FALSE)))</f>
        <v>9</v>
      </c>
      <c r="AG68" s="87">
        <f>IF(AF68&gt;[2]WEY14!$AN$1,0,(VLOOKUP(AF68,'[1]Point Tables'!$A$4:$I$263,[2]WEY14!$AN$2,FALSE)))</f>
        <v>107</v>
      </c>
      <c r="AH68" s="88" t="str">
        <f>IF(ISNA(VLOOKUP($A68,[2]WEY14!$AW$1:$AY$65536,2,FALSE)),"np",(VLOOKUP($A68,[2]WEY14!$AW$1:$AY$65536,2,FALSE)))</f>
        <v>np</v>
      </c>
      <c r="AI68" s="87">
        <f>IF(AH68&gt;[2]WEY14!$AY$1,0,(VLOOKUP(AH68,'[1]Point Tables'!$A$4:$I$263,[2]WEY14!$AY$2,FALSE)))</f>
        <v>0</v>
      </c>
      <c r="AJ68" s="88" t="str">
        <f>IF(ISNA(VLOOKUP($A68,[2]WEY14!$BH$1:$BJ$65536,2,FALSE)),"np",(VLOOKUP($A68,[2]WEY14!$BH$1:$BJ$65536,2,FALSE)))</f>
        <v>np</v>
      </c>
      <c r="AK68" s="87">
        <f>IF(AJ68&gt;[2]WEY14!$BJ$1,0,(VLOOKUP(AJ68,'[1]Point Tables'!$A$4:$I$263,[2]WEY14!$BJ$2,FALSE)))</f>
        <v>0</v>
      </c>
      <c r="AL68" s="88" t="str">
        <f>IF(ISNA(VLOOKUP($A68,[2]WEY14!$BS$1:$BT$65536,2,FALSE)),"np",(VLOOKUP($A68,[2]WEY14!$BS$1:$BT$65536,2,FALSE)))</f>
        <v>np</v>
      </c>
      <c r="AM68" s="87">
        <f>IF(AL68&gt;[2]WEY14!$BU$1,0,(VLOOKUP(AL68,'[1]Point Tables'!$A$4:$I$263,[2]WEY14!$BU$2,FALSE)))</f>
        <v>0</v>
      </c>
      <c r="AN68" s="88" t="str">
        <f>IF(ISNA(VLOOKUP($A68,[2]WEY14!$CD$1:$CE$65536,2,FALSE)),"np",(VLOOKUP($A68,[2]WEY14!$CD$1:$CE$65536,2,FALSE)))</f>
        <v>np</v>
      </c>
      <c r="AO68" s="87">
        <f>IF(AN68&gt;[2]WEY14!$CF$1,0,(VLOOKUP(AN68,'[1]Point Tables'!$A$4:$I$263,[2]WEY14!$CF$2,FALSE)))</f>
        <v>0</v>
      </c>
      <c r="AP68" s="88" t="str">
        <f>IF(ISNA(VLOOKUP($A68,[2]WEY14!$CO$1:$CP$65536,2,FALSE)),"np",(VLOOKUP($A68,[2]WEY14!$CO$1:$CP$65536,2,FALSE)))</f>
        <v>np</v>
      </c>
      <c r="AQ68" s="87">
        <f>IF(AP68&gt;[2]WEY14!$CQ$1,0,(VLOOKUP(AP68,'[1]Point Tables'!$A$4:$I$263,[2]WEY14!$CQ$2,FALSE)))</f>
        <v>0</v>
      </c>
      <c r="AR68" s="88" t="str">
        <f>IF(ISNA(VLOOKUP($A68,[2]WEY14!$CZ$1:$DA$65536,2,FALSE)),"np",(VLOOKUP($A68,[2]WEY14!$CZ$1:$DA$65536,2,FALSE)))</f>
        <v>np</v>
      </c>
      <c r="AS68" s="87">
        <f>IF(AR68&gt;[2]WEY14!$DB$1,0,(VLOOKUP(AR68,'[1]Point Tables'!$A$4:$I$263,[2]WEY14!$DB$2,FALSE)))</f>
        <v>0</v>
      </c>
      <c r="AT68" s="88">
        <f>IF(ISNA(VLOOKUP($A68,[2]WEY14!$DK$1:$DL$65536,2,FALSE)),"np",(VLOOKUP($A68,[2]WEY14!$DK$1:$DL$65536,2,FALSE)))</f>
        <v>23</v>
      </c>
      <c r="AU68" s="87">
        <f>IF(AT68&gt;[2]WEY14!$DM$1,0,(VLOOKUP(AT68,'[1]Point Tables'!$A$4:$I$263,[2]WEY14!$DM$2,FALSE)))</f>
        <v>0</v>
      </c>
      <c r="AV68" s="88" t="str">
        <f>IF(ISNA(VLOOKUP($A68,[2]WEY14!$DV$1:$DW$65536,2,FALSE)),"np",(VLOOKUP($A68,[2]WEY14!$DV$1:$DW$65536,2,FALSE)))</f>
        <v>np</v>
      </c>
      <c r="AW68" s="87">
        <f>IF(AV68&gt;[2]WEY14!$DX$1,0,(VLOOKUP(AV68,'[1]Point Tables'!$A$4:$I$263,[2]WEY14!$DX$2,FALSE)))</f>
        <v>0</v>
      </c>
      <c r="BQ68">
        <f t="shared" ref="BQ68:BQ81" si="50">AG68</f>
        <v>107</v>
      </c>
      <c r="BR68">
        <f t="shared" ref="BR68:BR81" si="51">AI68</f>
        <v>0</v>
      </c>
      <c r="BS68">
        <f t="shared" ref="BS68:BS81" si="52">AK68</f>
        <v>0</v>
      </c>
      <c r="BT68">
        <f t="shared" ref="BT68:BT81" si="53">AM68</f>
        <v>0</v>
      </c>
      <c r="BU68">
        <f t="shared" ref="BU68:BU81" si="54">AO68</f>
        <v>0</v>
      </c>
      <c r="BV68">
        <f t="shared" ref="BV68:BV81" si="55">AQ68</f>
        <v>0</v>
      </c>
      <c r="BW68">
        <f t="shared" ref="BW68:BW81" si="56">AS68</f>
        <v>0</v>
      </c>
      <c r="BX68">
        <f t="shared" ref="BX68:BX81" si="57">AU68</f>
        <v>0</v>
      </c>
      <c r="BY68">
        <f t="shared" ref="BY68:BY81" si="58">AW68</f>
        <v>0</v>
      </c>
      <c r="BZ68">
        <f t="shared" ref="BZ68:BZ81" si="59">LARGE(BQ68:BY68,1)</f>
        <v>107</v>
      </c>
      <c r="CA68">
        <f t="shared" ref="CA68:CA81" si="60">U68</f>
        <v>0</v>
      </c>
      <c r="CB68">
        <f t="shared" ref="CB68:CB81" si="61">Q68</f>
        <v>0</v>
      </c>
      <c r="CC68">
        <f t="shared" ref="CC68:CC81" si="62">S68</f>
        <v>0</v>
      </c>
      <c r="CD68">
        <f t="shared" ref="CD68:CD81" si="63">X68</f>
        <v>0</v>
      </c>
      <c r="CE68">
        <f t="shared" ref="CE68:CE81" si="64">Z68</f>
        <v>0</v>
      </c>
      <c r="CF68">
        <f t="shared" ref="CF68:CF81" si="65">AB68</f>
        <v>0</v>
      </c>
      <c r="CG68">
        <f t="shared" ref="CG68:CG81" si="66">AD68</f>
        <v>0</v>
      </c>
      <c r="CI68">
        <f t="shared" ref="CI68:CI81" si="67">LARGE($BZ68:$CG68,1)</f>
        <v>107</v>
      </c>
      <c r="CJ68">
        <f t="shared" ref="CJ68:CJ81" si="68">LARGE($BZ68:$CG68,2)</f>
        <v>0</v>
      </c>
      <c r="CK68">
        <f t="shared" ref="CK68:CK81" si="69">LARGE($BZ68:$CG68,3)</f>
        <v>0</v>
      </c>
      <c r="CL68">
        <f t="shared" ref="CL68:CL81" si="70">LARGE($BZ68:$CG68,4)</f>
        <v>0</v>
      </c>
      <c r="CN68" s="90">
        <f t="shared" ref="CN68:CN81" si="71">SUM(CI68:CL68)</f>
        <v>107</v>
      </c>
      <c r="CS68">
        <f t="shared" ref="CS68:CS78" si="72">U68</f>
        <v>0</v>
      </c>
      <c r="CT68">
        <f t="shared" ref="CT68:CT78" si="73">Q68</f>
        <v>0</v>
      </c>
      <c r="CU68">
        <f t="shared" ref="CU68:CU81" si="74">S68</f>
        <v>0</v>
      </c>
      <c r="CW68">
        <f t="shared" ref="CW68:CW104" si="75">LARGE($CS68:$CU68,1)</f>
        <v>0</v>
      </c>
      <c r="CX68">
        <f t="shared" ref="CX68:CX104" si="76">LARGE($CS68:$CU68,2)</f>
        <v>0</v>
      </c>
      <c r="CZ68">
        <f t="shared" ref="CZ68:CZ81" si="77">SUM(CW68:CX68)</f>
        <v>0</v>
      </c>
    </row>
    <row r="69" spans="1:104" ht="13.2" customHeight="1">
      <c r="A69" s="22">
        <v>100133823</v>
      </c>
      <c r="B69">
        <f t="shared" si="42"/>
        <v>106</v>
      </c>
      <c r="C69">
        <f t="shared" si="43"/>
        <v>0</v>
      </c>
      <c r="D69" s="37" t="str">
        <f t="shared" si="40"/>
        <v>66</v>
      </c>
      <c r="E69" s="45" t="str">
        <f t="shared" si="41"/>
        <v xml:space="preserve"> </v>
      </c>
      <c r="F69" s="4" t="s">
        <v>163</v>
      </c>
      <c r="G69" s="92">
        <v>1997</v>
      </c>
      <c r="H69" s="4" t="s">
        <v>152</v>
      </c>
      <c r="I69" s="82">
        <f t="shared" si="44"/>
        <v>106</v>
      </c>
      <c r="J69" s="83">
        <f t="shared" si="45"/>
        <v>0</v>
      </c>
      <c r="K69" s="84">
        <f t="shared" si="46"/>
        <v>106</v>
      </c>
      <c r="L69" s="84">
        <f t="shared" si="46"/>
        <v>0</v>
      </c>
      <c r="M69" s="84">
        <f t="shared" si="46"/>
        <v>0</v>
      </c>
      <c r="N69" s="84">
        <f t="shared" si="46"/>
        <v>0</v>
      </c>
      <c r="O69" s="85" t="str">
        <f t="shared" si="47"/>
        <v>Peceli, Isabella M.</v>
      </c>
      <c r="P69" s="86" t="str">
        <f>IF(ISNA(VLOOKUP(A69,[2]WEY14!$E$1:$G$65536,2,FALSE)),"np",(VLOOKUP(A69,[2]WEY14!$E$1:$G$65536,2,FALSE)))</f>
        <v>np</v>
      </c>
      <c r="Q69" s="87">
        <f>IF(P69&gt;[2]WEY14!$F$1,0,(VLOOKUP(P69,'[1]Point Tables'!$A$4:$I$263,[2]WEY14!$F$2,FALSE)))</f>
        <v>0</v>
      </c>
      <c r="R69" s="88" t="str">
        <f>IF(ISNA(VLOOKUP($A69,[2]WEY14!$P$1:$R$65536,2,FALSE)),"np",(VLOOKUP($A69,[2]WEY14!$P$1:$R$65536,2,FALSE)))</f>
        <v>np</v>
      </c>
      <c r="S69" s="87">
        <f>IF(R69&gt;[2]WEY14!$Q$1,0,(VLOOKUP(R69,'[1]Point Tables'!$A$4:$I$263,[2]WEY14!$Q$2,FALSE)))</f>
        <v>0</v>
      </c>
      <c r="T69" s="88">
        <f>IF(ISNA(VLOOKUP($A69,[2]WEY14!$AA$1:$AC$65536,2,FALSE)),"np",(VLOOKUP($A69,[2]WEY14!$AA$1:$AC$65536,2,FALSE)))</f>
        <v>68</v>
      </c>
      <c r="U69" s="87">
        <f>IF(T69&gt;[2]WEY14!$AB$1,0,(VLOOKUP(T69,'[1]Point Tables'!$A$4:$I$263,[2]WEY14!$AB$2,FALSE)))</f>
        <v>0</v>
      </c>
      <c r="V69" s="89" t="str">
        <f t="shared" si="48"/>
        <v>Peceli, Isabella M.</v>
      </c>
      <c r="W69" s="88">
        <f>IF(ISNA(VLOOKUP(A69,'[2]WE SJC'!$CS$1:$CT$65536,2,FALSE)),"np",(VLOOKUP(A69,'[2]WE SJC'!$CS$1:$CT$65536,2,FALSE)))</f>
        <v>95</v>
      </c>
      <c r="X69" s="87">
        <f>IF(W69&gt;'[2]WE SJC'!$CT$1,0,(VLOOKUP(W69,'[1]Point Tables'!$A$4:$I$263,'[2]WE SJC'!$CT$2,FALSE)))</f>
        <v>0</v>
      </c>
      <c r="Y69" s="88" t="str">
        <f>IF(ISNA(VLOOKUP(A69,'[2]WE SJC'!$DD$1:$DE$65536,2,FALSE)),"np",(VLOOKUP(A69,'[2]WE SJC'!$DD$1:$DE$65536,2,FALSE)))</f>
        <v>np</v>
      </c>
      <c r="Z69" s="87">
        <f>IF(Y69&gt;'[2]WE SJC'!$DE$1,0,(VLOOKUP(Y69,'[1]Point Tables'!$A$4:$I$263,'[2]WE SJC'!$DE$2,FALSE)))</f>
        <v>0</v>
      </c>
      <c r="AA69" s="88" t="str">
        <f>IF(ISNA(VLOOKUP($A69,'[2]WE SJC'!$DO$1:$DP$65536,2,FALSE)),"np",(VLOOKUP($A69,'[2]WE SJC'!$DO$1:$DP$65536,2,FALSE)))</f>
        <v>np</v>
      </c>
      <c r="AB69" s="87">
        <f>IF(AA69&gt;'[2]WE SJC'!$DP$1,0,(VLOOKUP(AA69,'[1]Point Tables'!$A$4:$I$263,'[2]WE SJC'!$DP$2,FALSE)))</f>
        <v>0</v>
      </c>
      <c r="AC69" s="88" t="str">
        <f>IF(ISNA(VLOOKUP($A69,'[2]WE SJC'!$DZ$1:$EA$65536,2,FALSE)),"np",(VLOOKUP($A69,'[2]WE SJC'!$DZ$1:$EA$65536,2,FALSE)))</f>
        <v>np</v>
      </c>
      <c r="AD69" s="87">
        <f>IF(AC69&gt;'[2]WE SJC'!$EA$1,0,(VLOOKUP(AC69,'[1]Point Tables'!$A$4:$I$263,'[2]WE SJC'!$EA$2,FALSE)))</f>
        <v>0</v>
      </c>
      <c r="AE69" s="89" t="str">
        <f t="shared" si="49"/>
        <v>Peceli, Isabella M.</v>
      </c>
      <c r="AF69" s="88" t="str">
        <f>IF(ISNA(VLOOKUP($A69,[2]WEY14!$AL$1:$AN$65536,2,FALSE)),"np",(VLOOKUP($A69,[2]WEY14!$AL$1:$AN$65536,2,FALSE)))</f>
        <v>np</v>
      </c>
      <c r="AG69" s="87">
        <f>IF(AF69&gt;[2]WEY14!$AN$1,0,(VLOOKUP(AF69,'[1]Point Tables'!$A$4:$I$263,[2]WEY14!$AN$2,FALSE)))</f>
        <v>0</v>
      </c>
      <c r="AH69" s="88" t="str">
        <f>IF(ISNA(VLOOKUP($A69,[2]WEY14!$AW$1:$AY$65536,2,FALSE)),"np",(VLOOKUP($A69,[2]WEY14!$AW$1:$AY$65536,2,FALSE)))</f>
        <v>np</v>
      </c>
      <c r="AI69" s="87">
        <f>IF(AH69&gt;[2]WEY14!$AY$1,0,(VLOOKUP(AH69,'[1]Point Tables'!$A$4:$I$263,[2]WEY14!$AY$2,FALSE)))</f>
        <v>0</v>
      </c>
      <c r="AJ69" s="88" t="str">
        <f>IF(ISNA(VLOOKUP($A69,[2]WEY14!$BH$1:$BJ$65536,2,FALSE)),"np",(VLOOKUP($A69,[2]WEY14!$BH$1:$BJ$65536,2,FALSE)))</f>
        <v>np</v>
      </c>
      <c r="AK69" s="87">
        <f>IF(AJ69&gt;[2]WEY14!$BJ$1,0,(VLOOKUP(AJ69,'[1]Point Tables'!$A$4:$I$263,[2]WEY14!$BJ$2,FALSE)))</f>
        <v>0</v>
      </c>
      <c r="AL69" s="88" t="str">
        <f>IF(ISNA(VLOOKUP($A69,[2]WEY14!$BS$1:$BT$65536,2,FALSE)),"np",(VLOOKUP($A69,[2]WEY14!$BS$1:$BT$65536,2,FALSE)))</f>
        <v>np</v>
      </c>
      <c r="AM69" s="87">
        <f>IF(AL69&gt;[2]WEY14!$BU$1,0,(VLOOKUP(AL69,'[1]Point Tables'!$A$4:$I$263,[2]WEY14!$BU$2,FALSE)))</f>
        <v>0</v>
      </c>
      <c r="AN69" s="88" t="str">
        <f>IF(ISNA(VLOOKUP($A69,[2]WEY14!$CD$1:$CE$65536,2,FALSE)),"np",(VLOOKUP($A69,[2]WEY14!$CD$1:$CE$65536,2,FALSE)))</f>
        <v>np</v>
      </c>
      <c r="AO69" s="87">
        <f>IF(AN69&gt;[2]WEY14!$CF$1,0,(VLOOKUP(AN69,'[1]Point Tables'!$A$4:$I$263,[2]WEY14!$CF$2,FALSE)))</f>
        <v>0</v>
      </c>
      <c r="AP69" s="88" t="str">
        <f>IF(ISNA(VLOOKUP($A69,[2]WEY14!$CO$1:$CP$65536,2,FALSE)),"np",(VLOOKUP($A69,[2]WEY14!$CO$1:$CP$65536,2,FALSE)))</f>
        <v>np</v>
      </c>
      <c r="AQ69" s="87">
        <f>IF(AP69&gt;[2]WEY14!$CQ$1,0,(VLOOKUP(AP69,'[1]Point Tables'!$A$4:$I$263,[2]WEY14!$CQ$2,FALSE)))</f>
        <v>0</v>
      </c>
      <c r="AR69" s="88" t="str">
        <f>IF(ISNA(VLOOKUP($A69,[2]WEY14!$CZ$1:$DA$65536,2,FALSE)),"np",(VLOOKUP($A69,[2]WEY14!$CZ$1:$DA$65536,2,FALSE)))</f>
        <v>np</v>
      </c>
      <c r="AS69" s="87">
        <f>IF(AR69&gt;[2]WEY14!$DB$1,0,(VLOOKUP(AR69,'[1]Point Tables'!$A$4:$I$263,[2]WEY14!$DB$2,FALSE)))</f>
        <v>0</v>
      </c>
      <c r="AT69" s="88">
        <f>IF(ISNA(VLOOKUP($A69,[2]WEY14!$DK$1:$DL$65536,2,FALSE)),"np",(VLOOKUP($A69,[2]WEY14!$DK$1:$DL$65536,2,FALSE)))</f>
        <v>10</v>
      </c>
      <c r="AU69" s="87">
        <f>IF(AT69&gt;[2]WEY14!$DM$1,0,(VLOOKUP(AT69,'[1]Point Tables'!$A$4:$I$263,[2]WEY14!$DM$2,FALSE)))</f>
        <v>106</v>
      </c>
      <c r="AV69" s="88" t="str">
        <f>IF(ISNA(VLOOKUP($A69,[2]WEY14!$DV$1:$DW$65536,2,FALSE)),"np",(VLOOKUP($A69,[2]WEY14!$DV$1:$DW$65536,2,FALSE)))</f>
        <v>np</v>
      </c>
      <c r="AW69" s="87">
        <f>IF(AV69&gt;[2]WEY14!$DX$1,0,(VLOOKUP(AV69,'[1]Point Tables'!$A$4:$I$263,[2]WEY14!$DX$2,FALSE)))</f>
        <v>0</v>
      </c>
      <c r="BQ69">
        <f t="shared" si="50"/>
        <v>0</v>
      </c>
      <c r="BR69">
        <f t="shared" si="51"/>
        <v>0</v>
      </c>
      <c r="BS69">
        <f t="shared" si="52"/>
        <v>0</v>
      </c>
      <c r="BT69">
        <f t="shared" si="53"/>
        <v>0</v>
      </c>
      <c r="BU69">
        <f t="shared" si="54"/>
        <v>0</v>
      </c>
      <c r="BV69">
        <f t="shared" si="55"/>
        <v>0</v>
      </c>
      <c r="BW69">
        <f t="shared" si="56"/>
        <v>0</v>
      </c>
      <c r="BX69">
        <f t="shared" si="57"/>
        <v>106</v>
      </c>
      <c r="BY69">
        <f t="shared" si="58"/>
        <v>0</v>
      </c>
      <c r="BZ69">
        <f t="shared" si="59"/>
        <v>106</v>
      </c>
      <c r="CA69">
        <f t="shared" si="60"/>
        <v>0</v>
      </c>
      <c r="CB69">
        <f t="shared" si="61"/>
        <v>0</v>
      </c>
      <c r="CC69">
        <f t="shared" si="62"/>
        <v>0</v>
      </c>
      <c r="CD69">
        <f t="shared" si="63"/>
        <v>0</v>
      </c>
      <c r="CE69">
        <f t="shared" si="64"/>
        <v>0</v>
      </c>
      <c r="CF69">
        <f t="shared" si="65"/>
        <v>0</v>
      </c>
      <c r="CG69">
        <f t="shared" si="66"/>
        <v>0</v>
      </c>
      <c r="CI69">
        <f t="shared" si="67"/>
        <v>106</v>
      </c>
      <c r="CJ69">
        <f t="shared" si="68"/>
        <v>0</v>
      </c>
      <c r="CK69">
        <f t="shared" si="69"/>
        <v>0</v>
      </c>
      <c r="CL69">
        <f t="shared" si="70"/>
        <v>0</v>
      </c>
      <c r="CN69" s="90">
        <f t="shared" si="71"/>
        <v>106</v>
      </c>
      <c r="CS69">
        <f t="shared" si="72"/>
        <v>0</v>
      </c>
      <c r="CT69">
        <f t="shared" si="73"/>
        <v>0</v>
      </c>
      <c r="CU69">
        <f t="shared" si="74"/>
        <v>0</v>
      </c>
      <c r="CW69">
        <f t="shared" si="75"/>
        <v>0</v>
      </c>
      <c r="CX69">
        <f t="shared" si="76"/>
        <v>0</v>
      </c>
      <c r="CZ69">
        <f t="shared" si="77"/>
        <v>0</v>
      </c>
    </row>
    <row r="70" spans="1:104" ht="13.2" customHeight="1">
      <c r="A70">
        <v>100129002</v>
      </c>
      <c r="B70">
        <f t="shared" si="42"/>
        <v>101</v>
      </c>
      <c r="C70">
        <f t="shared" si="43"/>
        <v>101</v>
      </c>
      <c r="D70" s="37" t="str">
        <f t="shared" si="40"/>
        <v>67</v>
      </c>
      <c r="E70" s="45" t="str">
        <f t="shared" si="41"/>
        <v xml:space="preserve"> </v>
      </c>
      <c r="F70" s="4" t="s">
        <v>659</v>
      </c>
      <c r="G70" s="92">
        <v>1996</v>
      </c>
      <c r="H70" s="4" t="s">
        <v>210</v>
      </c>
      <c r="I70" s="82">
        <f t="shared" si="44"/>
        <v>101</v>
      </c>
      <c r="J70" s="83">
        <f t="shared" si="45"/>
        <v>101</v>
      </c>
      <c r="K70" s="84">
        <f t="shared" si="46"/>
        <v>101</v>
      </c>
      <c r="L70" s="84">
        <f t="shared" si="46"/>
        <v>0</v>
      </c>
      <c r="M70" s="84">
        <f t="shared" si="46"/>
        <v>0</v>
      </c>
      <c r="N70" s="84">
        <f t="shared" si="46"/>
        <v>0</v>
      </c>
      <c r="O70" s="85" t="str">
        <f t="shared" si="47"/>
        <v>Ouellette-Robichaud, Carolane *</v>
      </c>
      <c r="P70" s="86">
        <f>IF(ISNA(VLOOKUP(A70,[2]WEY14!$E$1:$G$65536,2,FALSE)),"np",(VLOOKUP(A70,[2]WEY14!$E$1:$G$65536,2,FALSE)))</f>
        <v>15</v>
      </c>
      <c r="Q70" s="87">
        <f>IF(P70&gt;[2]WEY14!$F$1,0,(VLOOKUP(P70,'[1]Point Tables'!$A$4:$I$263,[2]WEY14!$F$2,FALSE)))</f>
        <v>101</v>
      </c>
      <c r="R70" s="88" t="str">
        <f>IF(ISNA(VLOOKUP($A70,[2]WEY14!$P$1:$R$65536,2,FALSE)),"np",(VLOOKUP($A70,[2]WEY14!$P$1:$R$65536,2,FALSE)))</f>
        <v>np</v>
      </c>
      <c r="S70" s="87">
        <f>IF(R70&gt;[2]WEY14!$Q$1,0,(VLOOKUP(R70,'[1]Point Tables'!$A$4:$I$263,[2]WEY14!$Q$2,FALSE)))</f>
        <v>0</v>
      </c>
      <c r="T70" s="88" t="str">
        <f>IF(ISNA(VLOOKUP($A70,[2]WEY14!$AA$1:$AC$65536,2,FALSE)),"np",(VLOOKUP($A70,[2]WEY14!$AA$1:$AC$65536,2,FALSE)))</f>
        <v>np</v>
      </c>
      <c r="U70" s="87">
        <f>IF(T70&gt;[2]WEY14!$AB$1,0,(VLOOKUP(T70,'[1]Point Tables'!$A$4:$I$263,[2]WEY14!$AB$2,FALSE)))</f>
        <v>0</v>
      </c>
      <c r="V70" s="89" t="str">
        <f t="shared" si="48"/>
        <v>Ouellette-Robichaud, Carolane *</v>
      </c>
      <c r="W70" s="88" t="str">
        <f>IF(ISNA(VLOOKUP(A70,'[2]WE SJC'!$CS$1:$CT$65536,2,FALSE)),"np",(VLOOKUP(A70,'[2]WE SJC'!$CS$1:$CT$65536,2,FALSE)))</f>
        <v>np</v>
      </c>
      <c r="X70" s="87">
        <f>IF(W70&gt;'[2]WE SJC'!$CT$1,0,(VLOOKUP(W70,'[1]Point Tables'!$A$4:$I$263,'[2]WE SJC'!$CT$2,FALSE)))</f>
        <v>0</v>
      </c>
      <c r="Y70" s="88" t="str">
        <f>IF(ISNA(VLOOKUP(A70,'[2]WE SJC'!$DD$1:$DE$65536,2,FALSE)),"np",(VLOOKUP(A70,'[2]WE SJC'!$DD$1:$DE$65536,2,FALSE)))</f>
        <v>np</v>
      </c>
      <c r="Z70" s="87">
        <f>IF(Y70&gt;'[2]WE SJC'!$DE$1,0,(VLOOKUP(Y70,'[1]Point Tables'!$A$4:$I$263,'[2]WE SJC'!$DE$2,FALSE)))</f>
        <v>0</v>
      </c>
      <c r="AA70" s="88">
        <f>IF(ISNA(VLOOKUP($A70,'[2]WE SJC'!$DO$1:$DP$65536,2,FALSE)),"np",(VLOOKUP($A70,'[2]WE SJC'!$DO$1:$DP$65536,2,FALSE)))</f>
        <v>45</v>
      </c>
      <c r="AB70" s="87">
        <f>IF(AA70&gt;'[2]WE SJC'!$DP$1,0,(VLOOKUP(AA70,'[1]Point Tables'!$A$4:$I$263,'[2]WE SJC'!$DP$2,FALSE)))</f>
        <v>0</v>
      </c>
      <c r="AC70" s="88" t="str">
        <f>IF(ISNA(VLOOKUP($A70,'[2]WE SJC'!$DZ$1:$EA$65536,2,FALSE)),"np",(VLOOKUP($A70,'[2]WE SJC'!$DZ$1:$EA$65536,2,FALSE)))</f>
        <v>np</v>
      </c>
      <c r="AD70" s="87">
        <f>IF(AC70&gt;'[2]WE SJC'!$EA$1,0,(VLOOKUP(AC70,'[1]Point Tables'!$A$4:$I$263,'[2]WE SJC'!$EA$2,FALSE)))</f>
        <v>0</v>
      </c>
      <c r="AE70" s="89" t="str">
        <f t="shared" si="49"/>
        <v>Ouellette-Robichaud, Carolane *</v>
      </c>
      <c r="AF70" s="88" t="str">
        <f>IF(ISNA(VLOOKUP($A70,[2]WEY14!$AL$1:$AN$65536,2,FALSE)),"np",(VLOOKUP($A70,[2]WEY14!$AL$1:$AN$65536,2,FALSE)))</f>
        <v>np</v>
      </c>
      <c r="AG70" s="87">
        <f>IF(AF70&gt;[2]WEY14!$AN$1,0,(VLOOKUP(AF70,'[1]Point Tables'!$A$4:$I$263,[2]WEY14!$AN$2,FALSE)))</f>
        <v>0</v>
      </c>
      <c r="AH70" s="88" t="str">
        <f>IF(ISNA(VLOOKUP($A70,[2]WEY14!$AW$1:$AY$65536,2,FALSE)),"np",(VLOOKUP($A70,[2]WEY14!$AW$1:$AY$65536,2,FALSE)))</f>
        <v>np</v>
      </c>
      <c r="AI70" s="87">
        <f>IF(AH70&gt;[2]WEY14!$AY$1,0,(VLOOKUP(AH70,'[1]Point Tables'!$A$4:$I$263,[2]WEY14!$AY$2,FALSE)))</f>
        <v>0</v>
      </c>
      <c r="AJ70" s="88" t="str">
        <f>IF(ISNA(VLOOKUP($A70,[2]WEY14!$BH$1:$BJ$65536,2,FALSE)),"np",(VLOOKUP($A70,[2]WEY14!$BH$1:$BJ$65536,2,FALSE)))</f>
        <v>np</v>
      </c>
      <c r="AK70" s="87">
        <f>IF(AJ70&gt;[2]WEY14!$BJ$1,0,(VLOOKUP(AJ70,'[1]Point Tables'!$A$4:$I$263,[2]WEY14!$BJ$2,FALSE)))</f>
        <v>0</v>
      </c>
      <c r="AL70" s="88" t="str">
        <f>IF(ISNA(VLOOKUP($A70,[2]WEY14!$BS$1:$BT$65536,2,FALSE)),"np",(VLOOKUP($A70,[2]WEY14!$BS$1:$BT$65536,2,FALSE)))</f>
        <v>np</v>
      </c>
      <c r="AM70" s="87">
        <f>IF(AL70&gt;[2]WEY14!$BU$1,0,(VLOOKUP(AL70,'[1]Point Tables'!$A$4:$I$263,[2]WEY14!$BU$2,FALSE)))</f>
        <v>0</v>
      </c>
      <c r="AN70" s="88" t="str">
        <f>IF(ISNA(VLOOKUP($A70,[2]WEY14!$CD$1:$CE$65536,2,FALSE)),"np",(VLOOKUP($A70,[2]WEY14!$CD$1:$CE$65536,2,FALSE)))</f>
        <v>np</v>
      </c>
      <c r="AO70" s="87">
        <f>IF(AN70&gt;[2]WEY14!$CF$1,0,(VLOOKUP(AN70,'[1]Point Tables'!$A$4:$I$263,[2]WEY14!$CF$2,FALSE)))</f>
        <v>0</v>
      </c>
      <c r="AP70" s="88" t="str">
        <f>IF(ISNA(VLOOKUP($A70,[2]WEY14!$CO$1:$CP$65536,2,FALSE)),"np",(VLOOKUP($A70,[2]WEY14!$CO$1:$CP$65536,2,FALSE)))</f>
        <v>np</v>
      </c>
      <c r="AQ70" s="87">
        <f>IF(AP70&gt;[2]WEY14!$CQ$1,0,(VLOOKUP(AP70,'[1]Point Tables'!$A$4:$I$263,[2]WEY14!$CQ$2,FALSE)))</f>
        <v>0</v>
      </c>
      <c r="AR70" s="88" t="str">
        <f>IF(ISNA(VLOOKUP($A70,[2]WEY14!$CZ$1:$DA$65536,2,FALSE)),"np",(VLOOKUP($A70,[2]WEY14!$CZ$1:$DA$65536,2,FALSE)))</f>
        <v>np</v>
      </c>
      <c r="AS70" s="87">
        <f>IF(AR70&gt;[2]WEY14!$DB$1,0,(VLOOKUP(AR70,'[1]Point Tables'!$A$4:$I$263,[2]WEY14!$DB$2,FALSE)))</f>
        <v>0</v>
      </c>
      <c r="AT70" s="88" t="str">
        <f>IF(ISNA(VLOOKUP($A70,[2]WEY14!$DK$1:$DL$65536,2,FALSE)),"np",(VLOOKUP($A70,[2]WEY14!$DK$1:$DL$65536,2,FALSE)))</f>
        <v>np</v>
      </c>
      <c r="AU70" s="87">
        <f>IF(AT70&gt;[2]WEY14!$DM$1,0,(VLOOKUP(AT70,'[1]Point Tables'!$A$4:$I$263,[2]WEY14!$DM$2,FALSE)))</f>
        <v>0</v>
      </c>
      <c r="AV70" s="88" t="str">
        <f>IF(ISNA(VLOOKUP($A70,[2]WEY14!$DV$1:$DW$65536,2,FALSE)),"np",(VLOOKUP($A70,[2]WEY14!$DV$1:$DW$65536,2,FALSE)))</f>
        <v>np</v>
      </c>
      <c r="AW70" s="87">
        <f>IF(AV70&gt;[2]WEY14!$DX$1,0,(VLOOKUP(AV70,'[1]Point Tables'!$A$4:$I$263,[2]WEY14!$DX$2,FALSE)))</f>
        <v>0</v>
      </c>
      <c r="BQ70">
        <f t="shared" si="50"/>
        <v>0</v>
      </c>
      <c r="BR70">
        <f t="shared" si="51"/>
        <v>0</v>
      </c>
      <c r="BS70">
        <f t="shared" si="52"/>
        <v>0</v>
      </c>
      <c r="BT70">
        <f t="shared" si="53"/>
        <v>0</v>
      </c>
      <c r="BU70">
        <f t="shared" si="54"/>
        <v>0</v>
      </c>
      <c r="BV70">
        <f t="shared" si="55"/>
        <v>0</v>
      </c>
      <c r="BW70">
        <f t="shared" si="56"/>
        <v>0</v>
      </c>
      <c r="BX70">
        <f t="shared" si="57"/>
        <v>0</v>
      </c>
      <c r="BY70">
        <f t="shared" si="58"/>
        <v>0</v>
      </c>
      <c r="BZ70">
        <f t="shared" si="59"/>
        <v>0</v>
      </c>
      <c r="CA70">
        <f t="shared" si="60"/>
        <v>0</v>
      </c>
      <c r="CB70">
        <f t="shared" si="61"/>
        <v>101</v>
      </c>
      <c r="CC70">
        <f t="shared" si="62"/>
        <v>0</v>
      </c>
      <c r="CD70">
        <f t="shared" si="63"/>
        <v>0</v>
      </c>
      <c r="CE70">
        <f t="shared" si="64"/>
        <v>0</v>
      </c>
      <c r="CF70">
        <f t="shared" si="65"/>
        <v>0</v>
      </c>
      <c r="CG70">
        <f t="shared" si="66"/>
        <v>0</v>
      </c>
      <c r="CI70">
        <f t="shared" si="67"/>
        <v>101</v>
      </c>
      <c r="CJ70">
        <f t="shared" si="68"/>
        <v>0</v>
      </c>
      <c r="CK70">
        <f t="shared" si="69"/>
        <v>0</v>
      </c>
      <c r="CL70">
        <f t="shared" si="70"/>
        <v>0</v>
      </c>
      <c r="CN70" s="90">
        <f t="shared" si="71"/>
        <v>101</v>
      </c>
      <c r="CS70">
        <f t="shared" si="72"/>
        <v>0</v>
      </c>
      <c r="CT70">
        <f t="shared" si="73"/>
        <v>101</v>
      </c>
      <c r="CU70">
        <f t="shared" si="74"/>
        <v>0</v>
      </c>
      <c r="CW70">
        <f t="shared" si="75"/>
        <v>101</v>
      </c>
      <c r="CX70">
        <f t="shared" si="76"/>
        <v>0</v>
      </c>
      <c r="CZ70">
        <f t="shared" si="77"/>
        <v>101</v>
      </c>
    </row>
    <row r="71" spans="1:104" ht="13.2" customHeight="1">
      <c r="A71">
        <v>100099883</v>
      </c>
      <c r="B71">
        <f t="shared" si="42"/>
        <v>100</v>
      </c>
      <c r="C71">
        <f t="shared" si="43"/>
        <v>100</v>
      </c>
      <c r="D71" s="37" t="str">
        <f t="shared" si="40"/>
        <v>68T</v>
      </c>
      <c r="E71" s="45" t="str">
        <f t="shared" si="41"/>
        <v>#</v>
      </c>
      <c r="F71" s="4" t="s">
        <v>219</v>
      </c>
      <c r="G71" s="92">
        <v>1998</v>
      </c>
      <c r="H71" s="4" t="s">
        <v>190</v>
      </c>
      <c r="I71" s="82">
        <f t="shared" si="44"/>
        <v>100</v>
      </c>
      <c r="J71" s="83">
        <f t="shared" si="45"/>
        <v>100</v>
      </c>
      <c r="K71" s="84">
        <f t="shared" si="46"/>
        <v>100</v>
      </c>
      <c r="L71" s="84">
        <f t="shared" si="46"/>
        <v>0</v>
      </c>
      <c r="M71" s="84">
        <f t="shared" si="46"/>
        <v>0</v>
      </c>
      <c r="N71" s="84">
        <f t="shared" si="46"/>
        <v>0</v>
      </c>
      <c r="O71" s="85" t="str">
        <f t="shared" si="47"/>
        <v>Doro, Samantha J</v>
      </c>
      <c r="P71" s="86">
        <f>IF(ISNA(VLOOKUP(A71,[2]WEY14!$E$1:$G$65536,2,FALSE)),"np",(VLOOKUP(A71,[2]WEY14!$E$1:$G$65536,2,FALSE)))</f>
        <v>16</v>
      </c>
      <c r="Q71" s="87">
        <f>IF(P71&gt;[2]WEY14!$F$1,0,(VLOOKUP(P71,'[1]Point Tables'!$A$4:$I$263,[2]WEY14!$F$2,FALSE)))</f>
        <v>100</v>
      </c>
      <c r="R71" s="88" t="str">
        <f>IF(ISNA(VLOOKUP($A71,[2]WEY14!$P$1:$R$65536,2,FALSE)),"np",(VLOOKUP($A71,[2]WEY14!$P$1:$R$65536,2,FALSE)))</f>
        <v>np</v>
      </c>
      <c r="S71" s="87">
        <f>IF(R71&gt;[2]WEY14!$Q$1,0,(VLOOKUP(R71,'[1]Point Tables'!$A$4:$I$263,[2]WEY14!$Q$2,FALSE)))</f>
        <v>0</v>
      </c>
      <c r="T71" s="88">
        <f>IF(ISNA(VLOOKUP($A71,[2]WEY14!$AA$1:$AC$65536,2,FALSE)),"np",(VLOOKUP($A71,[2]WEY14!$AA$1:$AC$65536,2,FALSE)))</f>
        <v>90</v>
      </c>
      <c r="U71" s="87">
        <f>IF(T71&gt;[2]WEY14!$AB$1,0,(VLOOKUP(T71,'[1]Point Tables'!$A$4:$I$263,[2]WEY14!$AB$2,FALSE)))</f>
        <v>0</v>
      </c>
      <c r="V71" s="89" t="str">
        <f t="shared" si="48"/>
        <v>Doro, Samantha J</v>
      </c>
      <c r="W71" s="88">
        <f>IF(ISNA(VLOOKUP(A71,'[2]WE SJC'!$CS$1:$CT$65536,2,FALSE)),"np",(VLOOKUP(A71,'[2]WE SJC'!$CS$1:$CT$65536,2,FALSE)))</f>
        <v>37</v>
      </c>
      <c r="X71" s="87">
        <f>IF(W71&gt;'[2]WE SJC'!$CT$1,0,(VLOOKUP(W71,'[1]Point Tables'!$A$4:$I$263,'[2]WE SJC'!$CT$2,FALSE)))</f>
        <v>0</v>
      </c>
      <c r="Y71" s="88" t="str">
        <f>IF(ISNA(VLOOKUP(A71,'[2]WE SJC'!$DD$1:$DE$65536,2,FALSE)),"np",(VLOOKUP(A71,'[2]WE SJC'!$DD$1:$DE$65536,2,FALSE)))</f>
        <v>np</v>
      </c>
      <c r="Z71" s="87">
        <f>IF(Y71&gt;'[2]WE SJC'!$DE$1,0,(VLOOKUP(Y71,'[1]Point Tables'!$A$4:$I$263,'[2]WE SJC'!$DE$2,FALSE)))</f>
        <v>0</v>
      </c>
      <c r="AA71" s="88" t="str">
        <f>IF(ISNA(VLOOKUP($A71,'[2]WE SJC'!$DO$1:$DP$65536,2,FALSE)),"np",(VLOOKUP($A71,'[2]WE SJC'!$DO$1:$DP$65536,2,FALSE)))</f>
        <v>np</v>
      </c>
      <c r="AB71" s="87">
        <f>IF(AA71&gt;'[2]WE SJC'!$DP$1,0,(VLOOKUP(AA71,'[1]Point Tables'!$A$4:$I$263,'[2]WE SJC'!$DP$2,FALSE)))</f>
        <v>0</v>
      </c>
      <c r="AC71" s="88" t="str">
        <f>IF(ISNA(VLOOKUP($A71,'[2]WE SJC'!$DZ$1:$EA$65536,2,FALSE)),"np",(VLOOKUP($A71,'[2]WE SJC'!$DZ$1:$EA$65536,2,FALSE)))</f>
        <v>np</v>
      </c>
      <c r="AD71" s="87">
        <f>IF(AC71&gt;'[2]WE SJC'!$EA$1,0,(VLOOKUP(AC71,'[1]Point Tables'!$A$4:$I$263,'[2]WE SJC'!$EA$2,FALSE)))</f>
        <v>0</v>
      </c>
      <c r="AE71" s="89" t="str">
        <f t="shared" si="49"/>
        <v>Doro, Samantha J</v>
      </c>
      <c r="AF71" s="88" t="str">
        <f>IF(ISNA(VLOOKUP($A71,[2]WEY14!$AL$1:$AN$65536,2,FALSE)),"np",(VLOOKUP($A71,[2]WEY14!$AL$1:$AN$65536,2,FALSE)))</f>
        <v>np</v>
      </c>
      <c r="AG71" s="87">
        <f>IF(AF71&gt;[2]WEY14!$AN$1,0,(VLOOKUP(AF71,'[1]Point Tables'!$A$4:$I$263,[2]WEY14!$AN$2,FALSE)))</f>
        <v>0</v>
      </c>
      <c r="AH71" s="88" t="str">
        <f>IF(ISNA(VLOOKUP($A71,[2]WEY14!$AW$1:$AY$65536,2,FALSE)),"np",(VLOOKUP($A71,[2]WEY14!$AW$1:$AY$65536,2,FALSE)))</f>
        <v>np</v>
      </c>
      <c r="AI71" s="87">
        <f>IF(AH71&gt;[2]WEY14!$AY$1,0,(VLOOKUP(AH71,'[1]Point Tables'!$A$4:$I$263,[2]WEY14!$AY$2,FALSE)))</f>
        <v>0</v>
      </c>
      <c r="AJ71" s="88" t="str">
        <f>IF(ISNA(VLOOKUP($A71,[2]WEY14!$BH$1:$BJ$65536,2,FALSE)),"np",(VLOOKUP($A71,[2]WEY14!$BH$1:$BJ$65536,2,FALSE)))</f>
        <v>np</v>
      </c>
      <c r="AK71" s="87">
        <f>IF(AJ71&gt;[2]WEY14!$BJ$1,0,(VLOOKUP(AJ71,'[1]Point Tables'!$A$4:$I$263,[2]WEY14!$BJ$2,FALSE)))</f>
        <v>0</v>
      </c>
      <c r="AL71" s="88" t="str">
        <f>IF(ISNA(VLOOKUP($A71,[2]WEY14!$BS$1:$BT$65536,2,FALSE)),"np",(VLOOKUP($A71,[2]WEY14!$BS$1:$BT$65536,2,FALSE)))</f>
        <v>np</v>
      </c>
      <c r="AM71" s="87">
        <f>IF(AL71&gt;[2]WEY14!$BU$1,0,(VLOOKUP(AL71,'[1]Point Tables'!$A$4:$I$263,[2]WEY14!$BU$2,FALSE)))</f>
        <v>0</v>
      </c>
      <c r="AN71" s="88">
        <f>IF(ISNA(VLOOKUP($A71,[2]WEY14!$CD$1:$CE$65536,2,FALSE)),"np",(VLOOKUP($A71,[2]WEY14!$CD$1:$CE$65536,2,FALSE)))</f>
        <v>6</v>
      </c>
      <c r="AO71" s="87">
        <f>IF(AN71&gt;[2]WEY14!$CF$1,0,(VLOOKUP(AN71,'[1]Point Tables'!$A$4:$I$263,[2]WEY14!$CF$2,FALSE)))</f>
        <v>0</v>
      </c>
      <c r="AP71" s="88" t="str">
        <f>IF(ISNA(VLOOKUP($A71,[2]WEY14!$CO$1:$CP$65536,2,FALSE)),"np",(VLOOKUP($A71,[2]WEY14!$CO$1:$CP$65536,2,FALSE)))</f>
        <v>np</v>
      </c>
      <c r="AQ71" s="87">
        <f>IF(AP71&gt;[2]WEY14!$CQ$1,0,(VLOOKUP(AP71,'[1]Point Tables'!$A$4:$I$263,[2]WEY14!$CQ$2,FALSE)))</f>
        <v>0</v>
      </c>
      <c r="AR71" s="88" t="str">
        <f>IF(ISNA(VLOOKUP($A71,[2]WEY14!$CZ$1:$DA$65536,2,FALSE)),"np",(VLOOKUP($A71,[2]WEY14!$CZ$1:$DA$65536,2,FALSE)))</f>
        <v>np</v>
      </c>
      <c r="AS71" s="87">
        <f>IF(AR71&gt;[2]WEY14!$DB$1,0,(VLOOKUP(AR71,'[1]Point Tables'!$A$4:$I$263,[2]WEY14!$DB$2,FALSE)))</f>
        <v>0</v>
      </c>
      <c r="AT71" s="88" t="str">
        <f>IF(ISNA(VLOOKUP($A71,[2]WEY14!$DK$1:$DL$65536,2,FALSE)),"np",(VLOOKUP($A71,[2]WEY14!$DK$1:$DL$65536,2,FALSE)))</f>
        <v>np</v>
      </c>
      <c r="AU71" s="87">
        <f>IF(AT71&gt;[2]WEY14!$DM$1,0,(VLOOKUP(AT71,'[1]Point Tables'!$A$4:$I$263,[2]WEY14!$DM$2,FALSE)))</f>
        <v>0</v>
      </c>
      <c r="AV71" s="88" t="str">
        <f>IF(ISNA(VLOOKUP($A71,[2]WEY14!$DV$1:$DW$65536,2,FALSE)),"np",(VLOOKUP($A71,[2]WEY14!$DV$1:$DW$65536,2,FALSE)))</f>
        <v>np</v>
      </c>
      <c r="AW71" s="87">
        <f>IF(AV71&gt;[2]WEY14!$DX$1,0,(VLOOKUP(AV71,'[1]Point Tables'!$A$4:$I$263,[2]WEY14!$DX$2,FALSE)))</f>
        <v>0</v>
      </c>
      <c r="BQ71">
        <f t="shared" si="50"/>
        <v>0</v>
      </c>
      <c r="BR71">
        <f t="shared" si="51"/>
        <v>0</v>
      </c>
      <c r="BS71">
        <f t="shared" si="52"/>
        <v>0</v>
      </c>
      <c r="BT71">
        <f t="shared" si="53"/>
        <v>0</v>
      </c>
      <c r="BU71">
        <f t="shared" si="54"/>
        <v>0</v>
      </c>
      <c r="BV71">
        <f t="shared" si="55"/>
        <v>0</v>
      </c>
      <c r="BW71">
        <f t="shared" si="56"/>
        <v>0</v>
      </c>
      <c r="BX71">
        <f t="shared" si="57"/>
        <v>0</v>
      </c>
      <c r="BY71">
        <f t="shared" si="58"/>
        <v>0</v>
      </c>
      <c r="BZ71">
        <f t="shared" si="59"/>
        <v>0</v>
      </c>
      <c r="CA71">
        <f t="shared" si="60"/>
        <v>0</v>
      </c>
      <c r="CB71">
        <f t="shared" si="61"/>
        <v>100</v>
      </c>
      <c r="CC71">
        <f t="shared" si="62"/>
        <v>0</v>
      </c>
      <c r="CD71">
        <f t="shared" si="63"/>
        <v>0</v>
      </c>
      <c r="CE71">
        <f t="shared" si="64"/>
        <v>0</v>
      </c>
      <c r="CF71">
        <f t="shared" si="65"/>
        <v>0</v>
      </c>
      <c r="CG71">
        <f t="shared" si="66"/>
        <v>0</v>
      </c>
      <c r="CI71">
        <f t="shared" si="67"/>
        <v>100</v>
      </c>
      <c r="CJ71">
        <f t="shared" si="68"/>
        <v>0</v>
      </c>
      <c r="CK71">
        <f t="shared" si="69"/>
        <v>0</v>
      </c>
      <c r="CL71">
        <f t="shared" si="70"/>
        <v>0</v>
      </c>
      <c r="CN71" s="90">
        <f t="shared" si="71"/>
        <v>100</v>
      </c>
      <c r="CS71">
        <f t="shared" si="72"/>
        <v>0</v>
      </c>
      <c r="CT71">
        <f t="shared" si="73"/>
        <v>100</v>
      </c>
      <c r="CU71">
        <f t="shared" si="74"/>
        <v>0</v>
      </c>
      <c r="CW71">
        <f t="shared" si="75"/>
        <v>100</v>
      </c>
      <c r="CX71">
        <f t="shared" si="76"/>
        <v>0</v>
      </c>
      <c r="CZ71">
        <f t="shared" si="77"/>
        <v>100</v>
      </c>
    </row>
    <row r="72" spans="1:104" ht="13.2" customHeight="1">
      <c r="A72">
        <v>100093246</v>
      </c>
      <c r="B72">
        <f t="shared" si="42"/>
        <v>100</v>
      </c>
      <c r="C72">
        <f t="shared" si="43"/>
        <v>100</v>
      </c>
      <c r="D72" s="37" t="str">
        <f t="shared" si="40"/>
        <v>68T</v>
      </c>
      <c r="E72" s="45" t="str">
        <f t="shared" si="41"/>
        <v xml:space="preserve"> </v>
      </c>
      <c r="F72" t="s">
        <v>220</v>
      </c>
      <c r="G72" s="3">
        <v>1996</v>
      </c>
      <c r="H72" t="s">
        <v>221</v>
      </c>
      <c r="I72" s="82">
        <f t="shared" si="44"/>
        <v>100</v>
      </c>
      <c r="J72" s="83">
        <f t="shared" si="45"/>
        <v>100</v>
      </c>
      <c r="K72" s="84">
        <f t="shared" si="46"/>
        <v>100</v>
      </c>
      <c r="L72" s="84">
        <f t="shared" si="46"/>
        <v>0</v>
      </c>
      <c r="M72" s="84">
        <f t="shared" si="46"/>
        <v>0</v>
      </c>
      <c r="N72" s="84">
        <f t="shared" si="46"/>
        <v>0</v>
      </c>
      <c r="O72" s="85" t="str">
        <f t="shared" si="47"/>
        <v>Wahler, Katie R</v>
      </c>
      <c r="P72" s="86" t="str">
        <f>IF(ISNA(VLOOKUP(A72,[2]WEY14!$E$1:$G$65536,2,FALSE)),"np",(VLOOKUP(A72,[2]WEY14!$E$1:$G$65536,2,FALSE)))</f>
        <v>np</v>
      </c>
      <c r="Q72" s="87">
        <f>IF(P72&gt;[2]WEY14!$F$1,0,(VLOOKUP(P72,'[1]Point Tables'!$A$4:$I$263,[2]WEY14!$F$2,FALSE)))</f>
        <v>0</v>
      </c>
      <c r="R72" s="88">
        <f>IF(ISNA(VLOOKUP($A72,[2]WEY14!$P$1:$R$65536,2,FALSE)),"np",(VLOOKUP($A72,[2]WEY14!$P$1:$R$65536,2,FALSE)))</f>
        <v>51</v>
      </c>
      <c r="S72" s="87">
        <f>IF(R72&gt;[2]WEY14!$Q$1,0,(VLOOKUP(R72,'[1]Point Tables'!$A$4:$I$263,[2]WEY14!$Q$2,FALSE)))</f>
        <v>0</v>
      </c>
      <c r="T72" s="88">
        <f>IF(ISNA(VLOOKUP($A72,[2]WEY14!$AA$1:$AC$65536,2,FALSE)),"np",(VLOOKUP($A72,[2]WEY14!$AA$1:$AC$65536,2,FALSE)))</f>
        <v>16</v>
      </c>
      <c r="U72" s="87">
        <f>IF(T72&gt;[2]WEY14!$AB$1,0,(VLOOKUP(T72,'[1]Point Tables'!$A$4:$I$263,[2]WEY14!$AB$2,FALSE)))</f>
        <v>100</v>
      </c>
      <c r="V72" s="89" t="str">
        <f t="shared" si="48"/>
        <v>Wahler, Katie R</v>
      </c>
      <c r="W72" s="88">
        <f>IF(ISNA(VLOOKUP(A72,'[2]WE SJC'!$CS$1:$CT$65536,2,FALSE)),"np",(VLOOKUP(A72,'[2]WE SJC'!$CS$1:$CT$65536,2,FALSE)))</f>
        <v>52.5</v>
      </c>
      <c r="X72" s="87">
        <f>IF(W72&gt;'[2]WE SJC'!$CT$1,0,(VLOOKUP(W72,'[1]Point Tables'!$A$4:$I$263,'[2]WE SJC'!$CT$2,FALSE)))</f>
        <v>0</v>
      </c>
      <c r="Y72" s="88" t="str">
        <f>IF(ISNA(VLOOKUP(A72,'[2]WE SJC'!$DD$1:$DE$65536,2,FALSE)),"np",(VLOOKUP(A72,'[2]WE SJC'!$DD$1:$DE$65536,2,FALSE)))</f>
        <v>np</v>
      </c>
      <c r="Z72" s="87">
        <f>IF(Y72&gt;'[2]WE SJC'!$DE$1,0,(VLOOKUP(Y72,'[1]Point Tables'!$A$4:$I$263,'[2]WE SJC'!$DE$2,FALSE)))</f>
        <v>0</v>
      </c>
      <c r="AA72" s="88" t="str">
        <f>IF(ISNA(VLOOKUP($A72,'[2]WE SJC'!$DO$1:$DP$65536,2,FALSE)),"np",(VLOOKUP($A72,'[2]WE SJC'!$DO$1:$DP$65536,2,FALSE)))</f>
        <v>np</v>
      </c>
      <c r="AB72" s="87">
        <f>IF(AA72&gt;'[2]WE SJC'!$DP$1,0,(VLOOKUP(AA72,'[1]Point Tables'!$A$4:$I$263,'[2]WE SJC'!$DP$2,FALSE)))</f>
        <v>0</v>
      </c>
      <c r="AC72" s="88">
        <f>IF(ISNA(VLOOKUP($A72,'[2]WE SJC'!$DZ$1:$EA$65536,2,FALSE)),"np",(VLOOKUP($A72,'[2]WE SJC'!$DZ$1:$EA$65536,2,FALSE)))</f>
        <v>74</v>
      </c>
      <c r="AD72" s="87">
        <f>IF(AC72&gt;'[2]WE SJC'!$EA$1,0,(VLOOKUP(AC72,'[1]Point Tables'!$A$4:$I$263,'[2]WE SJC'!$EA$2,FALSE)))</f>
        <v>0</v>
      </c>
      <c r="AE72" s="89" t="str">
        <f t="shared" si="49"/>
        <v>Wahler, Katie R</v>
      </c>
      <c r="AF72" s="88" t="str">
        <f>IF(ISNA(VLOOKUP($A72,[2]WEY14!$AL$1:$AN$65536,2,FALSE)),"np",(VLOOKUP($A72,[2]WEY14!$AL$1:$AN$65536,2,FALSE)))</f>
        <v>np</v>
      </c>
      <c r="AG72" s="87">
        <f>IF(AF72&gt;[2]WEY14!$AN$1,0,(VLOOKUP(AF72,'[1]Point Tables'!$A$4:$I$263,[2]WEY14!$AN$2,FALSE)))</f>
        <v>0</v>
      </c>
      <c r="AH72" s="88" t="str">
        <f>IF(ISNA(VLOOKUP($A72,[2]WEY14!$AW$1:$AY$65536,2,FALSE)),"np",(VLOOKUP($A72,[2]WEY14!$AW$1:$AY$65536,2,FALSE)))</f>
        <v>np</v>
      </c>
      <c r="AI72" s="87">
        <f>IF(AH72&gt;[2]WEY14!$AY$1,0,(VLOOKUP(AH72,'[1]Point Tables'!$A$4:$I$263,[2]WEY14!$AY$2,FALSE)))</f>
        <v>0</v>
      </c>
      <c r="AJ72" s="88" t="str">
        <f>IF(ISNA(VLOOKUP($A72,[2]WEY14!$BH$1:$BJ$65536,2,FALSE)),"np",(VLOOKUP($A72,[2]WEY14!$BH$1:$BJ$65536,2,FALSE)))</f>
        <v>np</v>
      </c>
      <c r="AK72" s="87">
        <f>IF(AJ72&gt;[2]WEY14!$BJ$1,0,(VLOOKUP(AJ72,'[1]Point Tables'!$A$4:$I$263,[2]WEY14!$BJ$2,FALSE)))</f>
        <v>0</v>
      </c>
      <c r="AL72" s="88" t="str">
        <f>IF(ISNA(VLOOKUP($A72,[2]WEY14!$BS$1:$BT$65536,2,FALSE)),"np",(VLOOKUP($A72,[2]WEY14!$BS$1:$BT$65536,2,FALSE)))</f>
        <v>np</v>
      </c>
      <c r="AM72" s="87">
        <f>IF(AL72&gt;[2]WEY14!$BU$1,0,(VLOOKUP(AL72,'[1]Point Tables'!$A$4:$I$263,[2]WEY14!$BU$2,FALSE)))</f>
        <v>0</v>
      </c>
      <c r="AN72" s="88" t="str">
        <f>IF(ISNA(VLOOKUP($A72,[2]WEY14!$CD$1:$CE$65536,2,FALSE)),"np",(VLOOKUP($A72,[2]WEY14!$CD$1:$CE$65536,2,FALSE)))</f>
        <v>np</v>
      </c>
      <c r="AO72" s="87">
        <f>IF(AN72&gt;[2]WEY14!$CF$1,0,(VLOOKUP(AN72,'[1]Point Tables'!$A$4:$I$263,[2]WEY14!$CF$2,FALSE)))</f>
        <v>0</v>
      </c>
      <c r="AP72" s="88" t="str">
        <f>IF(ISNA(VLOOKUP($A72,[2]WEY14!$CO$1:$CP$65536,2,FALSE)),"np",(VLOOKUP($A72,[2]WEY14!$CO$1:$CP$65536,2,FALSE)))</f>
        <v>np</v>
      </c>
      <c r="AQ72" s="87">
        <f>IF(AP72&gt;[2]WEY14!$CQ$1,0,(VLOOKUP(AP72,'[1]Point Tables'!$A$4:$I$263,[2]WEY14!$CQ$2,FALSE)))</f>
        <v>0</v>
      </c>
      <c r="AR72" s="88" t="str">
        <f>IF(ISNA(VLOOKUP($A72,[2]WEY14!$CZ$1:$DA$65536,2,FALSE)),"np",(VLOOKUP($A72,[2]WEY14!$CZ$1:$DA$65536,2,FALSE)))</f>
        <v>np</v>
      </c>
      <c r="AS72" s="87">
        <f>IF(AR72&gt;[2]WEY14!$DB$1,0,(VLOOKUP(AR72,'[1]Point Tables'!$A$4:$I$263,[2]WEY14!$DB$2,FALSE)))</f>
        <v>0</v>
      </c>
      <c r="AT72" s="88">
        <f>IF(ISNA(VLOOKUP($A72,[2]WEY14!$DK$1:$DL$65536,2,FALSE)),"np",(VLOOKUP($A72,[2]WEY14!$DK$1:$DL$65536,2,FALSE)))</f>
        <v>25</v>
      </c>
      <c r="AU72" s="87">
        <f>IF(AT72&gt;[2]WEY14!$DM$1,0,(VLOOKUP(AT72,'[1]Point Tables'!$A$4:$I$263,[2]WEY14!$DM$2,FALSE)))</f>
        <v>0</v>
      </c>
      <c r="AV72" s="88" t="str">
        <f>IF(ISNA(VLOOKUP($A72,[2]WEY14!$DV$1:$DW$65536,2,FALSE)),"np",(VLOOKUP($A72,[2]WEY14!$DV$1:$DW$65536,2,FALSE)))</f>
        <v>np</v>
      </c>
      <c r="AW72" s="87">
        <f>IF(AV72&gt;[2]WEY14!$DX$1,0,(VLOOKUP(AV72,'[1]Point Tables'!$A$4:$I$263,[2]WEY14!$DX$2,FALSE)))</f>
        <v>0</v>
      </c>
      <c r="BQ72">
        <f t="shared" si="50"/>
        <v>0</v>
      </c>
      <c r="BR72">
        <f t="shared" si="51"/>
        <v>0</v>
      </c>
      <c r="BS72">
        <f t="shared" si="52"/>
        <v>0</v>
      </c>
      <c r="BT72">
        <f t="shared" si="53"/>
        <v>0</v>
      </c>
      <c r="BU72">
        <f t="shared" si="54"/>
        <v>0</v>
      </c>
      <c r="BV72">
        <f t="shared" si="55"/>
        <v>0</v>
      </c>
      <c r="BW72">
        <f t="shared" si="56"/>
        <v>0</v>
      </c>
      <c r="BX72">
        <f t="shared" si="57"/>
        <v>0</v>
      </c>
      <c r="BY72">
        <f t="shared" si="58"/>
        <v>0</v>
      </c>
      <c r="BZ72">
        <f t="shared" si="59"/>
        <v>0</v>
      </c>
      <c r="CA72">
        <f t="shared" si="60"/>
        <v>100</v>
      </c>
      <c r="CB72">
        <f t="shared" si="61"/>
        <v>0</v>
      </c>
      <c r="CC72">
        <f t="shared" si="62"/>
        <v>0</v>
      </c>
      <c r="CD72">
        <f t="shared" si="63"/>
        <v>0</v>
      </c>
      <c r="CE72">
        <f t="shared" si="64"/>
        <v>0</v>
      </c>
      <c r="CF72">
        <f t="shared" si="65"/>
        <v>0</v>
      </c>
      <c r="CG72">
        <f t="shared" si="66"/>
        <v>0</v>
      </c>
      <c r="CI72">
        <f t="shared" si="67"/>
        <v>100</v>
      </c>
      <c r="CJ72">
        <f t="shared" si="68"/>
        <v>0</v>
      </c>
      <c r="CK72">
        <f t="shared" si="69"/>
        <v>0</v>
      </c>
      <c r="CL72">
        <f t="shared" si="70"/>
        <v>0</v>
      </c>
      <c r="CN72" s="90">
        <f t="shared" si="71"/>
        <v>100</v>
      </c>
      <c r="CS72">
        <f t="shared" si="72"/>
        <v>100</v>
      </c>
      <c r="CT72">
        <f t="shared" si="73"/>
        <v>0</v>
      </c>
      <c r="CU72">
        <f t="shared" si="74"/>
        <v>0</v>
      </c>
      <c r="CW72">
        <f t="shared" si="75"/>
        <v>100</v>
      </c>
      <c r="CX72">
        <f t="shared" si="76"/>
        <v>0</v>
      </c>
      <c r="CZ72">
        <f t="shared" si="77"/>
        <v>100</v>
      </c>
    </row>
    <row r="73" spans="1:104" ht="13.2" customHeight="1">
      <c r="A73">
        <v>100072937</v>
      </c>
      <c r="B73">
        <f t="shared" si="42"/>
        <v>66</v>
      </c>
      <c r="C73">
        <f t="shared" si="43"/>
        <v>66</v>
      </c>
      <c r="D73" s="37" t="str">
        <f t="shared" si="40"/>
        <v>70</v>
      </c>
      <c r="E73" s="45" t="str">
        <f t="shared" si="41"/>
        <v xml:space="preserve"> </v>
      </c>
      <c r="F73" t="s">
        <v>264</v>
      </c>
      <c r="G73" s="3">
        <v>1996</v>
      </c>
      <c r="H73" t="s">
        <v>30</v>
      </c>
      <c r="I73" s="82">
        <f t="shared" si="44"/>
        <v>66</v>
      </c>
      <c r="J73" s="83">
        <f t="shared" si="45"/>
        <v>66</v>
      </c>
      <c r="K73" s="84">
        <f t="shared" si="46"/>
        <v>66</v>
      </c>
      <c r="L73" s="84">
        <f t="shared" si="46"/>
        <v>0</v>
      </c>
      <c r="M73" s="84">
        <f t="shared" si="46"/>
        <v>0</v>
      </c>
      <c r="N73" s="84">
        <f t="shared" si="46"/>
        <v>0</v>
      </c>
      <c r="O73" s="85" t="str">
        <f t="shared" si="47"/>
        <v xml:space="preserve">Meng, Eana </v>
      </c>
      <c r="P73" s="86">
        <f>IF(ISNA(VLOOKUP(A73,[2]WEY14!$E$1:$G$65536,2,FALSE)),"np",(VLOOKUP(A73,[2]WEY14!$E$1:$G$65536,2,FALSE)))</f>
        <v>36</v>
      </c>
      <c r="Q73" s="87">
        <f>IF(P73&gt;[2]WEY14!$F$1,0,(VLOOKUP(P73,'[1]Point Tables'!$A$4:$I$263,[2]WEY14!$F$2,FALSE)))</f>
        <v>0</v>
      </c>
      <c r="R73" s="88" t="str">
        <f>IF(ISNA(VLOOKUP($A73,[2]WEY14!$P$1:$R$65536,2,FALSE)),"np",(VLOOKUP($A73,[2]WEY14!$P$1:$R$65536,2,FALSE)))</f>
        <v>np</v>
      </c>
      <c r="S73" s="87">
        <f>IF(R73&gt;[2]WEY14!$Q$1,0,(VLOOKUP(R73,'[1]Point Tables'!$A$4:$I$263,[2]WEY14!$Q$2,FALSE)))</f>
        <v>0</v>
      </c>
      <c r="T73" s="88">
        <f>IF(ISNA(VLOOKUP($A73,[2]WEY14!$AA$1:$AC$65536,2,FALSE)),"np",(VLOOKUP($A73,[2]WEY14!$AA$1:$AC$65536,2,FALSE)))</f>
        <v>21</v>
      </c>
      <c r="U73" s="87">
        <f>IF(T73&gt;[2]WEY14!$AB$1,0,(VLOOKUP(T73,'[1]Point Tables'!$A$4:$I$263,[2]WEY14!$AB$2,FALSE)))</f>
        <v>66</v>
      </c>
      <c r="V73" s="89" t="str">
        <f t="shared" si="48"/>
        <v xml:space="preserve">Meng, Eana </v>
      </c>
      <c r="W73" s="88">
        <f>IF(ISNA(VLOOKUP(A73,'[2]WE SJC'!$CS$1:$CT$65536,2,FALSE)),"np",(VLOOKUP(A73,'[2]WE SJC'!$CS$1:$CT$65536,2,FALSE)))</f>
        <v>78</v>
      </c>
      <c r="X73" s="87">
        <f>IF(W73&gt;'[2]WE SJC'!$CT$1,0,(VLOOKUP(W73,'[1]Point Tables'!$A$4:$I$263,'[2]WE SJC'!$CT$2,FALSE)))</f>
        <v>0</v>
      </c>
      <c r="Y73" s="88">
        <f>IF(ISNA(VLOOKUP(A73,'[2]WE SJC'!$DD$1:$DE$65536,2,FALSE)),"np",(VLOOKUP(A73,'[2]WE SJC'!$DD$1:$DE$65536,2,FALSE)))</f>
        <v>102.5</v>
      </c>
      <c r="Z73" s="87">
        <f>IF(Y73&gt;'[2]WE SJC'!$DE$1,0,(VLOOKUP(Y73,'[1]Point Tables'!$A$4:$I$263,'[2]WE SJC'!$DE$2,FALSE)))</f>
        <v>0</v>
      </c>
      <c r="AA73" s="88" t="str">
        <f>IF(ISNA(VLOOKUP($A73,'[2]WE SJC'!$DO$1:$DP$65536,2,FALSE)),"np",(VLOOKUP($A73,'[2]WE SJC'!$DO$1:$DP$65536,2,FALSE)))</f>
        <v>np</v>
      </c>
      <c r="AB73" s="87">
        <f>IF(AA73&gt;'[2]WE SJC'!$DP$1,0,(VLOOKUP(AA73,'[1]Point Tables'!$A$4:$I$263,'[2]WE SJC'!$DP$2,FALSE)))</f>
        <v>0</v>
      </c>
      <c r="AC73" s="88" t="str">
        <f>IF(ISNA(VLOOKUP($A73,'[2]WE SJC'!$DZ$1:$EA$65536,2,FALSE)),"np",(VLOOKUP($A73,'[2]WE SJC'!$DZ$1:$EA$65536,2,FALSE)))</f>
        <v>np</v>
      </c>
      <c r="AD73" s="87">
        <f>IF(AC73&gt;'[2]WE SJC'!$EA$1,0,(VLOOKUP(AC73,'[1]Point Tables'!$A$4:$I$263,'[2]WE SJC'!$EA$2,FALSE)))</f>
        <v>0</v>
      </c>
      <c r="AE73" s="89" t="str">
        <f t="shared" si="49"/>
        <v xml:space="preserve">Meng, Eana </v>
      </c>
      <c r="AF73" s="88" t="str">
        <f>IF(ISNA(VLOOKUP($A73,[2]WEY14!$AL$1:$AN$65536,2,FALSE)),"np",(VLOOKUP($A73,[2]WEY14!$AL$1:$AN$65536,2,FALSE)))</f>
        <v>np</v>
      </c>
      <c r="AG73" s="87">
        <f>IF(AF73&gt;[2]WEY14!$AN$1,0,(VLOOKUP(AF73,'[1]Point Tables'!$A$4:$I$263,[2]WEY14!$AN$2,FALSE)))</f>
        <v>0</v>
      </c>
      <c r="AH73" s="88" t="str">
        <f>IF(ISNA(VLOOKUP($A73,[2]WEY14!$AW$1:$AY$65536,2,FALSE)),"np",(VLOOKUP($A73,[2]WEY14!$AW$1:$AY$65536,2,FALSE)))</f>
        <v>np</v>
      </c>
      <c r="AI73" s="87">
        <f>IF(AH73&gt;[2]WEY14!$AY$1,0,(VLOOKUP(AH73,'[1]Point Tables'!$A$4:$I$263,[2]WEY14!$AY$2,FALSE)))</f>
        <v>0</v>
      </c>
      <c r="AJ73" s="88" t="str">
        <f>IF(ISNA(VLOOKUP($A73,[2]WEY14!$BH$1:$BJ$65536,2,FALSE)),"np",(VLOOKUP($A73,[2]WEY14!$BH$1:$BJ$65536,2,FALSE)))</f>
        <v>np</v>
      </c>
      <c r="AK73" s="87">
        <f>IF(AJ73&gt;[2]WEY14!$BJ$1,0,(VLOOKUP(AJ73,'[1]Point Tables'!$A$4:$I$263,[2]WEY14!$BJ$2,FALSE)))</f>
        <v>0</v>
      </c>
      <c r="AL73" s="88">
        <f>IF(ISNA(VLOOKUP($A73,[2]WEY14!$BS$1:$BT$65536,2,FALSE)),"np",(VLOOKUP($A73,[2]WEY14!$BS$1:$BT$65536,2,FALSE)))</f>
        <v>13</v>
      </c>
      <c r="AM73" s="87">
        <f>IF(AL73&gt;[2]WEY14!$BU$1,0,(VLOOKUP(AL73,'[1]Point Tables'!$A$4:$I$263,[2]WEY14!$BU$2,FALSE)))</f>
        <v>0</v>
      </c>
      <c r="AN73" s="88" t="str">
        <f>IF(ISNA(VLOOKUP($A73,[2]WEY14!$CD$1:$CE$65536,2,FALSE)),"np",(VLOOKUP($A73,[2]WEY14!$CD$1:$CE$65536,2,FALSE)))</f>
        <v>np</v>
      </c>
      <c r="AO73" s="87">
        <f>IF(AN73&gt;[2]WEY14!$CF$1,0,(VLOOKUP(AN73,'[1]Point Tables'!$A$4:$I$263,[2]WEY14!$CF$2,FALSE)))</f>
        <v>0</v>
      </c>
      <c r="AP73" s="88" t="str">
        <f>IF(ISNA(VLOOKUP($A73,[2]WEY14!$CO$1:$CP$65536,2,FALSE)),"np",(VLOOKUP($A73,[2]WEY14!$CO$1:$CP$65536,2,FALSE)))</f>
        <v>np</v>
      </c>
      <c r="AQ73" s="87">
        <f>IF(AP73&gt;[2]WEY14!$CQ$1,0,(VLOOKUP(AP73,'[1]Point Tables'!$A$4:$I$263,[2]WEY14!$CQ$2,FALSE)))</f>
        <v>0</v>
      </c>
      <c r="AR73" s="88" t="str">
        <f>IF(ISNA(VLOOKUP($A73,[2]WEY14!$CZ$1:$DA$65536,2,FALSE)),"np",(VLOOKUP($A73,[2]WEY14!$CZ$1:$DA$65536,2,FALSE)))</f>
        <v>np</v>
      </c>
      <c r="AS73" s="87">
        <f>IF(AR73&gt;[2]WEY14!$DB$1,0,(VLOOKUP(AR73,'[1]Point Tables'!$A$4:$I$263,[2]WEY14!$DB$2,FALSE)))</f>
        <v>0</v>
      </c>
      <c r="AT73" s="88" t="str">
        <f>IF(ISNA(VLOOKUP($A73,[2]WEY14!$DK$1:$DL$65536,2,FALSE)),"np",(VLOOKUP($A73,[2]WEY14!$DK$1:$DL$65536,2,FALSE)))</f>
        <v>np</v>
      </c>
      <c r="AU73" s="87">
        <f>IF(AT73&gt;[2]WEY14!$DM$1,0,(VLOOKUP(AT73,'[1]Point Tables'!$A$4:$I$263,[2]WEY14!$DM$2,FALSE)))</f>
        <v>0</v>
      </c>
      <c r="AV73" s="88" t="str">
        <f>IF(ISNA(VLOOKUP($A73,[2]WEY14!$DV$1:$DW$65536,2,FALSE)),"np",(VLOOKUP($A73,[2]WEY14!$DV$1:$DW$65536,2,FALSE)))</f>
        <v>np</v>
      </c>
      <c r="AW73" s="87">
        <f>IF(AV73&gt;[2]WEY14!$DX$1,0,(VLOOKUP(AV73,'[1]Point Tables'!$A$4:$I$263,[2]WEY14!$DX$2,FALSE)))</f>
        <v>0</v>
      </c>
      <c r="BQ73">
        <f t="shared" si="50"/>
        <v>0</v>
      </c>
      <c r="BR73">
        <f t="shared" si="51"/>
        <v>0</v>
      </c>
      <c r="BS73">
        <f t="shared" si="52"/>
        <v>0</v>
      </c>
      <c r="BT73">
        <f t="shared" si="53"/>
        <v>0</v>
      </c>
      <c r="BU73">
        <f t="shared" si="54"/>
        <v>0</v>
      </c>
      <c r="BV73">
        <f t="shared" si="55"/>
        <v>0</v>
      </c>
      <c r="BW73">
        <f t="shared" si="56"/>
        <v>0</v>
      </c>
      <c r="BX73">
        <f t="shared" si="57"/>
        <v>0</v>
      </c>
      <c r="BY73">
        <f t="shared" si="58"/>
        <v>0</v>
      </c>
      <c r="BZ73">
        <f t="shared" si="59"/>
        <v>0</v>
      </c>
      <c r="CA73">
        <f t="shared" si="60"/>
        <v>66</v>
      </c>
      <c r="CB73">
        <f t="shared" si="61"/>
        <v>0</v>
      </c>
      <c r="CC73">
        <f t="shared" si="62"/>
        <v>0</v>
      </c>
      <c r="CD73">
        <f t="shared" si="63"/>
        <v>0</v>
      </c>
      <c r="CE73">
        <f t="shared" si="64"/>
        <v>0</v>
      </c>
      <c r="CF73">
        <f t="shared" si="65"/>
        <v>0</v>
      </c>
      <c r="CG73">
        <f t="shared" si="66"/>
        <v>0</v>
      </c>
      <c r="CI73">
        <f t="shared" si="67"/>
        <v>66</v>
      </c>
      <c r="CJ73">
        <f t="shared" si="68"/>
        <v>0</v>
      </c>
      <c r="CK73">
        <f t="shared" si="69"/>
        <v>0</v>
      </c>
      <c r="CL73">
        <f t="shared" si="70"/>
        <v>0</v>
      </c>
      <c r="CN73" s="90">
        <f t="shared" si="71"/>
        <v>66</v>
      </c>
      <c r="CS73">
        <f t="shared" si="72"/>
        <v>66</v>
      </c>
      <c r="CT73">
        <f t="shared" si="73"/>
        <v>0</v>
      </c>
      <c r="CU73">
        <f t="shared" si="74"/>
        <v>0</v>
      </c>
      <c r="CW73">
        <f t="shared" si="75"/>
        <v>66</v>
      </c>
      <c r="CX73">
        <f t="shared" si="76"/>
        <v>0</v>
      </c>
      <c r="CZ73">
        <f t="shared" si="77"/>
        <v>66</v>
      </c>
    </row>
    <row r="74" spans="1:104" ht="13.2" customHeight="1">
      <c r="A74">
        <v>100125163</v>
      </c>
      <c r="B74">
        <f t="shared" si="42"/>
        <v>63</v>
      </c>
      <c r="C74">
        <f t="shared" si="43"/>
        <v>63</v>
      </c>
      <c r="D74" s="37" t="str">
        <f t="shared" si="40"/>
        <v>71</v>
      </c>
      <c r="E74" s="45" t="str">
        <f t="shared" si="41"/>
        <v>#</v>
      </c>
      <c r="F74" t="s">
        <v>287</v>
      </c>
      <c r="G74" s="3">
        <v>1998</v>
      </c>
      <c r="H74" t="s">
        <v>120</v>
      </c>
      <c r="I74" s="82">
        <f t="shared" si="44"/>
        <v>63</v>
      </c>
      <c r="J74" s="83">
        <f t="shared" si="45"/>
        <v>63</v>
      </c>
      <c r="K74" s="84">
        <f t="shared" si="46"/>
        <v>63</v>
      </c>
      <c r="L74" s="84">
        <f t="shared" si="46"/>
        <v>0</v>
      </c>
      <c r="M74" s="84">
        <f t="shared" si="46"/>
        <v>0</v>
      </c>
      <c r="N74" s="84">
        <f t="shared" si="46"/>
        <v>0</v>
      </c>
      <c r="O74" s="85" t="str">
        <f t="shared" si="47"/>
        <v xml:space="preserve">Smith, Xunan </v>
      </c>
      <c r="P74" s="86" t="str">
        <f>IF(ISNA(VLOOKUP(A74,[2]WEY14!$E$1:$G$65536,2,FALSE)),"np",(VLOOKUP(A74,[2]WEY14!$E$1:$G$65536,2,FALSE)))</f>
        <v>np</v>
      </c>
      <c r="Q74" s="87">
        <f>IF(P74&gt;[2]WEY14!$F$1,0,(VLOOKUP(P74,'[1]Point Tables'!$A$4:$I$263,[2]WEY14!$F$2,FALSE)))</f>
        <v>0</v>
      </c>
      <c r="R74" s="88">
        <f>IF(ISNA(VLOOKUP($A74,[2]WEY14!$P$1:$R$65536,2,FALSE)),"np",(VLOOKUP($A74,[2]WEY14!$P$1:$R$65536,2,FALSE)))</f>
        <v>24</v>
      </c>
      <c r="S74" s="87">
        <f>IF(R74&gt;[2]WEY14!$Q$1,0,(VLOOKUP(R74,'[1]Point Tables'!$A$4:$I$263,[2]WEY14!$Q$2,FALSE)))</f>
        <v>63</v>
      </c>
      <c r="T74" s="88">
        <f>IF(ISNA(VLOOKUP($A74,[2]WEY14!$AA$1:$AC$65536,2,FALSE)),"np",(VLOOKUP($A74,[2]WEY14!$AA$1:$AC$65536,2,FALSE)))</f>
        <v>61</v>
      </c>
      <c r="U74" s="87">
        <f>IF(T74&gt;[2]WEY14!$AB$1,0,(VLOOKUP(T74,'[1]Point Tables'!$A$4:$I$263,[2]WEY14!$AB$2,FALSE)))</f>
        <v>0</v>
      </c>
      <c r="V74" s="89" t="str">
        <f t="shared" si="48"/>
        <v xml:space="preserve">Smith, Xunan </v>
      </c>
      <c r="W74" s="88" t="str">
        <f>IF(ISNA(VLOOKUP(A74,'[2]WE SJC'!$CS$1:$CT$65536,2,FALSE)),"np",(VLOOKUP(A74,'[2]WE SJC'!$CS$1:$CT$65536,2,FALSE)))</f>
        <v>np</v>
      </c>
      <c r="X74" s="87">
        <f>IF(W74&gt;'[2]WE SJC'!$CT$1,0,(VLOOKUP(W74,'[1]Point Tables'!$A$4:$I$263,'[2]WE SJC'!$CT$2,FALSE)))</f>
        <v>0</v>
      </c>
      <c r="Y74" s="88" t="str">
        <f>IF(ISNA(VLOOKUP(A74,'[2]WE SJC'!$DD$1:$DE$65536,2,FALSE)),"np",(VLOOKUP(A74,'[2]WE SJC'!$DD$1:$DE$65536,2,FALSE)))</f>
        <v>np</v>
      </c>
      <c r="Z74" s="87">
        <f>IF(Y74&gt;'[2]WE SJC'!$DE$1,0,(VLOOKUP(Y74,'[1]Point Tables'!$A$4:$I$263,'[2]WE SJC'!$DE$2,FALSE)))</f>
        <v>0</v>
      </c>
      <c r="AA74" s="88" t="str">
        <f>IF(ISNA(VLOOKUP($A74,'[2]WE SJC'!$DO$1:$DP$65536,2,FALSE)),"np",(VLOOKUP($A74,'[2]WE SJC'!$DO$1:$DP$65536,2,FALSE)))</f>
        <v>np</v>
      </c>
      <c r="AB74" s="87">
        <f>IF(AA74&gt;'[2]WE SJC'!$DP$1,0,(VLOOKUP(AA74,'[1]Point Tables'!$A$4:$I$263,'[2]WE SJC'!$DP$2,FALSE)))</f>
        <v>0</v>
      </c>
      <c r="AC74" s="88" t="str">
        <f>IF(ISNA(VLOOKUP($A74,'[2]WE SJC'!$DZ$1:$EA$65536,2,FALSE)),"np",(VLOOKUP($A74,'[2]WE SJC'!$DZ$1:$EA$65536,2,FALSE)))</f>
        <v>np</v>
      </c>
      <c r="AD74" s="87">
        <f>IF(AC74&gt;'[2]WE SJC'!$EA$1,0,(VLOOKUP(AC74,'[1]Point Tables'!$A$4:$I$263,'[2]WE SJC'!$EA$2,FALSE)))</f>
        <v>0</v>
      </c>
      <c r="AE74" s="89" t="str">
        <f t="shared" si="49"/>
        <v xml:space="preserve">Smith, Xunan </v>
      </c>
      <c r="AF74" s="88" t="str">
        <f>IF(ISNA(VLOOKUP($A74,[2]WEY14!$AL$1:$AN$65536,2,FALSE)),"np",(VLOOKUP($A74,[2]WEY14!$AL$1:$AN$65536,2,FALSE)))</f>
        <v>np</v>
      </c>
      <c r="AG74" s="87">
        <f>IF(AF74&gt;[2]WEY14!$AN$1,0,(VLOOKUP(AF74,'[1]Point Tables'!$A$4:$I$263,[2]WEY14!$AN$2,FALSE)))</f>
        <v>0</v>
      </c>
      <c r="AH74" s="88" t="str">
        <f>IF(ISNA(VLOOKUP($A74,[2]WEY14!$AW$1:$AY$65536,2,FALSE)),"np",(VLOOKUP($A74,[2]WEY14!$AW$1:$AY$65536,2,FALSE)))</f>
        <v>np</v>
      </c>
      <c r="AI74" s="87">
        <f>IF(AH74&gt;[2]WEY14!$AY$1,0,(VLOOKUP(AH74,'[1]Point Tables'!$A$4:$I$263,[2]WEY14!$AY$2,FALSE)))</f>
        <v>0</v>
      </c>
      <c r="AJ74" s="88" t="str">
        <f>IF(ISNA(VLOOKUP($A74,[2]WEY14!$BH$1:$BJ$65536,2,FALSE)),"np",(VLOOKUP($A74,[2]WEY14!$BH$1:$BJ$65536,2,FALSE)))</f>
        <v>np</v>
      </c>
      <c r="AK74" s="87">
        <f>IF(AJ74&gt;[2]WEY14!$BJ$1,0,(VLOOKUP(AJ74,'[1]Point Tables'!$A$4:$I$263,[2]WEY14!$BJ$2,FALSE)))</f>
        <v>0</v>
      </c>
      <c r="AL74" s="88" t="str">
        <f>IF(ISNA(VLOOKUP($A74,[2]WEY14!$BS$1:$BT$65536,2,FALSE)),"np",(VLOOKUP($A74,[2]WEY14!$BS$1:$BT$65536,2,FALSE)))</f>
        <v>np</v>
      </c>
      <c r="AM74" s="87">
        <f>IF(AL74&gt;[2]WEY14!$BU$1,0,(VLOOKUP(AL74,'[1]Point Tables'!$A$4:$I$263,[2]WEY14!$BU$2,FALSE)))</f>
        <v>0</v>
      </c>
      <c r="AN74" s="88" t="str">
        <f>IF(ISNA(VLOOKUP($A74,[2]WEY14!$CD$1:$CE$65536,2,FALSE)),"np",(VLOOKUP($A74,[2]WEY14!$CD$1:$CE$65536,2,FALSE)))</f>
        <v>np</v>
      </c>
      <c r="AO74" s="87">
        <f>IF(AN74&gt;[2]WEY14!$CF$1,0,(VLOOKUP(AN74,'[1]Point Tables'!$A$4:$I$263,[2]WEY14!$CF$2,FALSE)))</f>
        <v>0</v>
      </c>
      <c r="AP74" s="88" t="str">
        <f>IF(ISNA(VLOOKUP($A74,[2]WEY14!$CO$1:$CP$65536,2,FALSE)),"np",(VLOOKUP($A74,[2]WEY14!$CO$1:$CP$65536,2,FALSE)))</f>
        <v>np</v>
      </c>
      <c r="AQ74" s="87">
        <f>IF(AP74&gt;[2]WEY14!$CQ$1,0,(VLOOKUP(AP74,'[1]Point Tables'!$A$4:$I$263,[2]WEY14!$CQ$2,FALSE)))</f>
        <v>0</v>
      </c>
      <c r="AR74" s="88" t="str">
        <f>IF(ISNA(VLOOKUP($A74,[2]WEY14!$CZ$1:$DA$65536,2,FALSE)),"np",(VLOOKUP($A74,[2]WEY14!$CZ$1:$DA$65536,2,FALSE)))</f>
        <v>np</v>
      </c>
      <c r="AS74" s="87">
        <f>IF(AR74&gt;[2]WEY14!$DB$1,0,(VLOOKUP(AR74,'[1]Point Tables'!$A$4:$I$263,[2]WEY14!$DB$2,FALSE)))</f>
        <v>0</v>
      </c>
      <c r="AT74" s="88" t="str">
        <f>IF(ISNA(VLOOKUP($A74,[2]WEY14!$DK$1:$DL$65536,2,FALSE)),"np",(VLOOKUP($A74,[2]WEY14!$DK$1:$DL$65536,2,FALSE)))</f>
        <v>np</v>
      </c>
      <c r="AU74" s="87">
        <f>IF(AT74&gt;[2]WEY14!$DM$1,0,(VLOOKUP(AT74,'[1]Point Tables'!$A$4:$I$263,[2]WEY14!$DM$2,FALSE)))</f>
        <v>0</v>
      </c>
      <c r="AV74" s="88" t="str">
        <f>IF(ISNA(VLOOKUP($A74,[2]WEY14!$DV$1:$DW$65536,2,FALSE)),"np",(VLOOKUP($A74,[2]WEY14!$DV$1:$DW$65536,2,FALSE)))</f>
        <v>np</v>
      </c>
      <c r="AW74" s="87">
        <f>IF(AV74&gt;[2]WEY14!$DX$1,0,(VLOOKUP(AV74,'[1]Point Tables'!$A$4:$I$263,[2]WEY14!$DX$2,FALSE)))</f>
        <v>0</v>
      </c>
      <c r="BQ74">
        <f t="shared" si="50"/>
        <v>0</v>
      </c>
      <c r="BR74">
        <f t="shared" si="51"/>
        <v>0</v>
      </c>
      <c r="BS74">
        <f t="shared" si="52"/>
        <v>0</v>
      </c>
      <c r="BT74">
        <f t="shared" si="53"/>
        <v>0</v>
      </c>
      <c r="BU74">
        <f t="shared" si="54"/>
        <v>0</v>
      </c>
      <c r="BV74">
        <f t="shared" si="55"/>
        <v>0</v>
      </c>
      <c r="BW74">
        <f t="shared" si="56"/>
        <v>0</v>
      </c>
      <c r="BX74">
        <f t="shared" si="57"/>
        <v>0</v>
      </c>
      <c r="BY74">
        <f t="shared" si="58"/>
        <v>0</v>
      </c>
      <c r="BZ74">
        <f t="shared" si="59"/>
        <v>0</v>
      </c>
      <c r="CA74">
        <f t="shared" si="60"/>
        <v>0</v>
      </c>
      <c r="CB74">
        <f t="shared" si="61"/>
        <v>0</v>
      </c>
      <c r="CC74">
        <f t="shared" si="62"/>
        <v>63</v>
      </c>
      <c r="CD74">
        <f t="shared" si="63"/>
        <v>0</v>
      </c>
      <c r="CE74">
        <f t="shared" si="64"/>
        <v>0</v>
      </c>
      <c r="CF74">
        <f t="shared" si="65"/>
        <v>0</v>
      </c>
      <c r="CG74">
        <f t="shared" si="66"/>
        <v>0</v>
      </c>
      <c r="CI74">
        <f t="shared" si="67"/>
        <v>63</v>
      </c>
      <c r="CJ74">
        <f t="shared" si="68"/>
        <v>0</v>
      </c>
      <c r="CK74">
        <f t="shared" si="69"/>
        <v>0</v>
      </c>
      <c r="CL74">
        <f t="shared" si="70"/>
        <v>0</v>
      </c>
      <c r="CN74" s="90">
        <f t="shared" si="71"/>
        <v>63</v>
      </c>
      <c r="CS74">
        <f t="shared" si="72"/>
        <v>0</v>
      </c>
      <c r="CT74">
        <f t="shared" si="73"/>
        <v>0</v>
      </c>
      <c r="CU74">
        <f t="shared" si="74"/>
        <v>63</v>
      </c>
      <c r="CW74">
        <f t="shared" si="75"/>
        <v>63</v>
      </c>
      <c r="CX74">
        <f t="shared" si="76"/>
        <v>0</v>
      </c>
      <c r="CZ74">
        <f t="shared" si="77"/>
        <v>63</v>
      </c>
    </row>
    <row r="75" spans="1:104" ht="13.2" customHeight="1">
      <c r="A75">
        <v>100133172</v>
      </c>
      <c r="B75">
        <f t="shared" si="42"/>
        <v>62</v>
      </c>
      <c r="C75">
        <f t="shared" si="43"/>
        <v>62</v>
      </c>
      <c r="D75" s="37" t="str">
        <f t="shared" si="40"/>
        <v>72</v>
      </c>
      <c r="E75" s="45" t="str">
        <f t="shared" si="41"/>
        <v xml:space="preserve"> </v>
      </c>
      <c r="F75" t="s">
        <v>660</v>
      </c>
      <c r="G75" s="3">
        <v>1997</v>
      </c>
      <c r="H75" t="s">
        <v>210</v>
      </c>
      <c r="I75" s="82">
        <f t="shared" si="44"/>
        <v>62</v>
      </c>
      <c r="J75" s="83">
        <f t="shared" si="45"/>
        <v>62</v>
      </c>
      <c r="K75" s="84">
        <f t="shared" si="46"/>
        <v>62</v>
      </c>
      <c r="L75" s="84">
        <f t="shared" si="46"/>
        <v>0</v>
      </c>
      <c r="M75" s="84">
        <f t="shared" si="46"/>
        <v>0</v>
      </c>
      <c r="N75" s="84">
        <f t="shared" si="46"/>
        <v>0</v>
      </c>
      <c r="O75" s="85" t="str">
        <f t="shared" si="47"/>
        <v>Von Dadelszen, Emma C *</v>
      </c>
      <c r="P75" s="86" t="str">
        <f>IF(ISNA(VLOOKUP(A75,[2]WEY14!$E$1:$G$65536,2,FALSE)),"np",(VLOOKUP(A75,[2]WEY14!$E$1:$G$65536,2,FALSE)))</f>
        <v>np</v>
      </c>
      <c r="Q75" s="87">
        <f>IF(P75&gt;[2]WEY14!$F$1,0,(VLOOKUP(P75,'[1]Point Tables'!$A$4:$I$263,[2]WEY14!$F$2,FALSE)))</f>
        <v>0</v>
      </c>
      <c r="R75" s="88">
        <f>IF(ISNA(VLOOKUP($A75,[2]WEY14!$P$1:$R$65536,2,FALSE)),"np",(VLOOKUP($A75,[2]WEY14!$P$1:$R$65536,2,FALSE)))</f>
        <v>25</v>
      </c>
      <c r="S75" s="87">
        <f>IF(R75&gt;[2]WEY14!$Q$1,0,(VLOOKUP(R75,'[1]Point Tables'!$A$4:$I$263,[2]WEY14!$Q$2,FALSE)))</f>
        <v>62</v>
      </c>
      <c r="T75" s="88" t="str">
        <f>IF(ISNA(VLOOKUP($A75,[2]WEY14!$AA$1:$AC$65536,2,FALSE)),"np",(VLOOKUP($A75,[2]WEY14!$AA$1:$AC$65536,2,FALSE)))</f>
        <v>np</v>
      </c>
      <c r="U75" s="87">
        <f>IF(T75&gt;[2]WEY14!$AB$1,0,(VLOOKUP(T75,'[1]Point Tables'!$A$4:$I$263,[2]WEY14!$AB$2,FALSE)))</f>
        <v>0</v>
      </c>
      <c r="V75" s="89" t="str">
        <f t="shared" si="48"/>
        <v>Von Dadelszen, Emma C *</v>
      </c>
      <c r="W75" s="88" t="str">
        <f>IF(ISNA(VLOOKUP(A75,'[2]WE SJC'!$CS$1:$CT$65536,2,FALSE)),"np",(VLOOKUP(A75,'[2]WE SJC'!$CS$1:$CT$65536,2,FALSE)))</f>
        <v>np</v>
      </c>
      <c r="X75" s="87">
        <f>IF(W75&gt;'[2]WE SJC'!$CT$1,0,(VLOOKUP(W75,'[1]Point Tables'!$A$4:$I$263,'[2]WE SJC'!$CT$2,FALSE)))</f>
        <v>0</v>
      </c>
      <c r="Y75" s="88" t="str">
        <f>IF(ISNA(VLOOKUP(A75,'[2]WE SJC'!$DD$1:$DE$65536,2,FALSE)),"np",(VLOOKUP(A75,'[2]WE SJC'!$DD$1:$DE$65536,2,FALSE)))</f>
        <v>np</v>
      </c>
      <c r="Z75" s="87">
        <f>IF(Y75&gt;'[2]WE SJC'!$DE$1,0,(VLOOKUP(Y75,'[1]Point Tables'!$A$4:$I$263,'[2]WE SJC'!$DE$2,FALSE)))</f>
        <v>0</v>
      </c>
      <c r="AA75" s="88" t="str">
        <f>IF(ISNA(VLOOKUP($A75,'[2]WE SJC'!$DO$1:$DP$65536,2,FALSE)),"np",(VLOOKUP($A75,'[2]WE SJC'!$DO$1:$DP$65536,2,FALSE)))</f>
        <v>np</v>
      </c>
      <c r="AB75" s="87">
        <f>IF(AA75&gt;'[2]WE SJC'!$DP$1,0,(VLOOKUP(AA75,'[1]Point Tables'!$A$4:$I$263,'[2]WE SJC'!$DP$2,FALSE)))</f>
        <v>0</v>
      </c>
      <c r="AC75" s="88" t="str">
        <f>IF(ISNA(VLOOKUP($A75,'[2]WE SJC'!$DZ$1:$EA$65536,2,FALSE)),"np",(VLOOKUP($A75,'[2]WE SJC'!$DZ$1:$EA$65536,2,FALSE)))</f>
        <v>np</v>
      </c>
      <c r="AD75" s="87">
        <f>IF(AC75&gt;'[2]WE SJC'!$EA$1,0,(VLOOKUP(AC75,'[1]Point Tables'!$A$4:$I$263,'[2]WE SJC'!$EA$2,FALSE)))</f>
        <v>0</v>
      </c>
      <c r="AE75" s="89" t="str">
        <f t="shared" si="49"/>
        <v>Von Dadelszen, Emma C *</v>
      </c>
      <c r="AF75" s="88" t="str">
        <f>IF(ISNA(VLOOKUP($A75,[2]WEY14!$AL$1:$AN$65536,2,FALSE)),"np",(VLOOKUP($A75,[2]WEY14!$AL$1:$AN$65536,2,FALSE)))</f>
        <v>np</v>
      </c>
      <c r="AG75" s="87">
        <f>IF(AF75&gt;[2]WEY14!$AN$1,0,(VLOOKUP(AF75,'[1]Point Tables'!$A$4:$I$263,[2]WEY14!$AN$2,FALSE)))</f>
        <v>0</v>
      </c>
      <c r="AH75" s="88" t="str">
        <f>IF(ISNA(VLOOKUP($A75,[2]WEY14!$AW$1:$AY$65536,2,FALSE)),"np",(VLOOKUP($A75,[2]WEY14!$AW$1:$AY$65536,2,FALSE)))</f>
        <v>np</v>
      </c>
      <c r="AI75" s="87">
        <f>IF(AH75&gt;[2]WEY14!$AY$1,0,(VLOOKUP(AH75,'[1]Point Tables'!$A$4:$I$263,[2]WEY14!$AY$2,FALSE)))</f>
        <v>0</v>
      </c>
      <c r="AJ75" s="88" t="str">
        <f>IF(ISNA(VLOOKUP($A75,[2]WEY14!$BH$1:$BJ$65536,2,FALSE)),"np",(VLOOKUP($A75,[2]WEY14!$BH$1:$BJ$65536,2,FALSE)))</f>
        <v>np</v>
      </c>
      <c r="AK75" s="87">
        <f>IF(AJ75&gt;[2]WEY14!$BJ$1,0,(VLOOKUP(AJ75,'[1]Point Tables'!$A$4:$I$263,[2]WEY14!$BJ$2,FALSE)))</f>
        <v>0</v>
      </c>
      <c r="AL75" s="88" t="str">
        <f>IF(ISNA(VLOOKUP($A75,[2]WEY14!$BS$1:$BT$65536,2,FALSE)),"np",(VLOOKUP($A75,[2]WEY14!$BS$1:$BT$65536,2,FALSE)))</f>
        <v>np</v>
      </c>
      <c r="AM75" s="87">
        <f>IF(AL75&gt;[2]WEY14!$BU$1,0,(VLOOKUP(AL75,'[1]Point Tables'!$A$4:$I$263,[2]WEY14!$BU$2,FALSE)))</f>
        <v>0</v>
      </c>
      <c r="AN75" s="88" t="str">
        <f>IF(ISNA(VLOOKUP($A75,[2]WEY14!$CD$1:$CE$65536,2,FALSE)),"np",(VLOOKUP($A75,[2]WEY14!$CD$1:$CE$65536,2,FALSE)))</f>
        <v>np</v>
      </c>
      <c r="AO75" s="87">
        <f>IF(AN75&gt;[2]WEY14!$CF$1,0,(VLOOKUP(AN75,'[1]Point Tables'!$A$4:$I$263,[2]WEY14!$CF$2,FALSE)))</f>
        <v>0</v>
      </c>
      <c r="AP75" s="88" t="str">
        <f>IF(ISNA(VLOOKUP($A75,[2]WEY14!$CO$1:$CP$65536,2,FALSE)),"np",(VLOOKUP($A75,[2]WEY14!$CO$1:$CP$65536,2,FALSE)))</f>
        <v>np</v>
      </c>
      <c r="AQ75" s="87">
        <f>IF(AP75&gt;[2]WEY14!$CQ$1,0,(VLOOKUP(AP75,'[1]Point Tables'!$A$4:$I$263,[2]WEY14!$CQ$2,FALSE)))</f>
        <v>0</v>
      </c>
      <c r="AR75" s="88" t="str">
        <f>IF(ISNA(VLOOKUP($A75,[2]WEY14!$CZ$1:$DA$65536,2,FALSE)),"np",(VLOOKUP($A75,[2]WEY14!$CZ$1:$DA$65536,2,FALSE)))</f>
        <v>np</v>
      </c>
      <c r="AS75" s="87">
        <f>IF(AR75&gt;[2]WEY14!$DB$1,0,(VLOOKUP(AR75,'[1]Point Tables'!$A$4:$I$263,[2]WEY14!$DB$2,FALSE)))</f>
        <v>0</v>
      </c>
      <c r="AT75" s="88" t="str">
        <f>IF(ISNA(VLOOKUP($A75,[2]WEY14!$DK$1:$DL$65536,2,FALSE)),"np",(VLOOKUP($A75,[2]WEY14!$DK$1:$DL$65536,2,FALSE)))</f>
        <v>np</v>
      </c>
      <c r="AU75" s="87">
        <f>IF(AT75&gt;[2]WEY14!$DM$1,0,(VLOOKUP(AT75,'[1]Point Tables'!$A$4:$I$263,[2]WEY14!$DM$2,FALSE)))</f>
        <v>0</v>
      </c>
      <c r="AV75" s="88" t="str">
        <f>IF(ISNA(VLOOKUP($A75,[2]WEY14!$DV$1:$DW$65536,2,FALSE)),"np",(VLOOKUP($A75,[2]WEY14!$DV$1:$DW$65536,2,FALSE)))</f>
        <v>np</v>
      </c>
      <c r="AW75" s="87">
        <f>IF(AV75&gt;[2]WEY14!$DX$1,0,(VLOOKUP(AV75,'[1]Point Tables'!$A$4:$I$263,[2]WEY14!$DX$2,FALSE)))</f>
        <v>0</v>
      </c>
      <c r="BQ75">
        <f t="shared" si="50"/>
        <v>0</v>
      </c>
      <c r="BR75">
        <f t="shared" si="51"/>
        <v>0</v>
      </c>
      <c r="BS75">
        <f t="shared" si="52"/>
        <v>0</v>
      </c>
      <c r="BT75">
        <f t="shared" si="53"/>
        <v>0</v>
      </c>
      <c r="BU75">
        <f t="shared" si="54"/>
        <v>0</v>
      </c>
      <c r="BV75">
        <f t="shared" si="55"/>
        <v>0</v>
      </c>
      <c r="BW75">
        <f t="shared" si="56"/>
        <v>0</v>
      </c>
      <c r="BX75">
        <f t="shared" si="57"/>
        <v>0</v>
      </c>
      <c r="BY75">
        <f t="shared" si="58"/>
        <v>0</v>
      </c>
      <c r="BZ75">
        <f t="shared" si="59"/>
        <v>0</v>
      </c>
      <c r="CA75">
        <f t="shared" si="60"/>
        <v>0</v>
      </c>
      <c r="CB75">
        <f t="shared" si="61"/>
        <v>0</v>
      </c>
      <c r="CC75">
        <f t="shared" si="62"/>
        <v>62</v>
      </c>
      <c r="CD75">
        <f t="shared" si="63"/>
        <v>0</v>
      </c>
      <c r="CE75">
        <f t="shared" si="64"/>
        <v>0</v>
      </c>
      <c r="CF75">
        <f t="shared" si="65"/>
        <v>0</v>
      </c>
      <c r="CG75">
        <f t="shared" si="66"/>
        <v>0</v>
      </c>
      <c r="CI75">
        <f t="shared" si="67"/>
        <v>62</v>
      </c>
      <c r="CJ75">
        <f t="shared" si="68"/>
        <v>0</v>
      </c>
      <c r="CK75">
        <f t="shared" si="69"/>
        <v>0</v>
      </c>
      <c r="CL75">
        <f t="shared" si="70"/>
        <v>0</v>
      </c>
      <c r="CN75" s="90">
        <f t="shared" si="71"/>
        <v>62</v>
      </c>
      <c r="CS75">
        <f t="shared" si="72"/>
        <v>0</v>
      </c>
      <c r="CT75">
        <f t="shared" si="73"/>
        <v>0</v>
      </c>
      <c r="CU75">
        <f t="shared" si="74"/>
        <v>62</v>
      </c>
      <c r="CW75">
        <f t="shared" si="75"/>
        <v>62</v>
      </c>
      <c r="CX75">
        <f t="shared" si="76"/>
        <v>0</v>
      </c>
      <c r="CZ75">
        <f t="shared" si="77"/>
        <v>62</v>
      </c>
    </row>
    <row r="76" spans="1:104" ht="13.2" customHeight="1">
      <c r="A76">
        <v>100091158</v>
      </c>
      <c r="B76">
        <f t="shared" si="42"/>
        <v>61</v>
      </c>
      <c r="C76">
        <f t="shared" si="43"/>
        <v>61</v>
      </c>
      <c r="D76" s="37" t="str">
        <f t="shared" si="40"/>
        <v>73</v>
      </c>
      <c r="E76" s="45" t="str">
        <f t="shared" si="41"/>
        <v xml:space="preserve"> </v>
      </c>
      <c r="F76" t="s">
        <v>302</v>
      </c>
      <c r="G76" s="3">
        <v>1997</v>
      </c>
      <c r="H76" t="s">
        <v>30</v>
      </c>
      <c r="I76" s="82">
        <f t="shared" si="44"/>
        <v>61</v>
      </c>
      <c r="J76" s="83">
        <f t="shared" si="45"/>
        <v>61</v>
      </c>
      <c r="K76" s="84">
        <f t="shared" si="46"/>
        <v>61</v>
      </c>
      <c r="L76" s="84">
        <f t="shared" si="46"/>
        <v>0</v>
      </c>
      <c r="M76" s="84">
        <f t="shared" si="46"/>
        <v>0</v>
      </c>
      <c r="N76" s="84">
        <f t="shared" si="46"/>
        <v>0</v>
      </c>
      <c r="O76" s="85" t="str">
        <f t="shared" si="47"/>
        <v>Friedmann, Lucy G</v>
      </c>
      <c r="P76" s="86">
        <f>IF(ISNA(VLOOKUP(A76,[2]WEY14!$E$1:$G$65536,2,FALSE)),"np",(VLOOKUP(A76,[2]WEY14!$E$1:$G$65536,2,FALSE)))</f>
        <v>45</v>
      </c>
      <c r="Q76" s="87">
        <f>IF(P76&gt;[2]WEY14!$F$1,0,(VLOOKUP(P76,'[1]Point Tables'!$A$4:$I$263,[2]WEY14!$F$2,FALSE)))</f>
        <v>0</v>
      </c>
      <c r="R76" s="88">
        <f>IF(ISNA(VLOOKUP($A76,[2]WEY14!$P$1:$R$65536,2,FALSE)),"np",(VLOOKUP($A76,[2]WEY14!$P$1:$R$65536,2,FALSE)))</f>
        <v>26</v>
      </c>
      <c r="S76" s="87">
        <f>IF(R76&gt;[2]WEY14!$Q$1,0,(VLOOKUP(R76,'[1]Point Tables'!$A$4:$I$263,[2]WEY14!$Q$2,FALSE)))</f>
        <v>61</v>
      </c>
      <c r="T76" s="88">
        <f>IF(ISNA(VLOOKUP($A76,[2]WEY14!$AA$1:$AC$65536,2,FALSE)),"np",(VLOOKUP($A76,[2]WEY14!$AA$1:$AC$65536,2,FALSE)))</f>
        <v>43</v>
      </c>
      <c r="U76" s="87">
        <f>IF(T76&gt;[2]WEY14!$AB$1,0,(VLOOKUP(T76,'[1]Point Tables'!$A$4:$I$263,[2]WEY14!$AB$2,FALSE)))</f>
        <v>0</v>
      </c>
      <c r="V76" s="89" t="str">
        <f t="shared" si="48"/>
        <v>Friedmann, Lucy G</v>
      </c>
      <c r="W76" s="88">
        <f>IF(ISNA(VLOOKUP(A76,'[2]WE SJC'!$CS$1:$CT$65536,2,FALSE)),"np",(VLOOKUP(A76,'[2]WE SJC'!$CS$1:$CT$65536,2,FALSE)))</f>
        <v>82</v>
      </c>
      <c r="X76" s="87">
        <f>IF(W76&gt;'[2]WE SJC'!$CT$1,0,(VLOOKUP(W76,'[1]Point Tables'!$A$4:$I$263,'[2]WE SJC'!$CT$2,FALSE)))</f>
        <v>0</v>
      </c>
      <c r="Y76" s="88">
        <f>IF(ISNA(VLOOKUP(A76,'[2]WE SJC'!$DD$1:$DE$65536,2,FALSE)),"np",(VLOOKUP(A76,'[2]WE SJC'!$DD$1:$DE$65536,2,FALSE)))</f>
        <v>93</v>
      </c>
      <c r="Z76" s="87">
        <f>IF(Y76&gt;'[2]WE SJC'!$DE$1,0,(VLOOKUP(Y76,'[1]Point Tables'!$A$4:$I$263,'[2]WE SJC'!$DE$2,FALSE)))</f>
        <v>0</v>
      </c>
      <c r="AA76" s="88">
        <f>IF(ISNA(VLOOKUP($A76,'[2]WE SJC'!$DO$1:$DP$65536,2,FALSE)),"np",(VLOOKUP($A76,'[2]WE SJC'!$DO$1:$DP$65536,2,FALSE)))</f>
        <v>79</v>
      </c>
      <c r="AB76" s="87">
        <f>IF(AA76&gt;'[2]WE SJC'!$DP$1,0,(VLOOKUP(AA76,'[1]Point Tables'!$A$4:$I$263,'[2]WE SJC'!$DP$2,FALSE)))</f>
        <v>0</v>
      </c>
      <c r="AC76" s="88">
        <f>IF(ISNA(VLOOKUP($A76,'[2]WE SJC'!$DZ$1:$EA$65536,2,FALSE)),"np",(VLOOKUP($A76,'[2]WE SJC'!$DZ$1:$EA$65536,2,FALSE)))</f>
        <v>98</v>
      </c>
      <c r="AD76" s="87">
        <f>IF(AC76&gt;'[2]WE SJC'!$EA$1,0,(VLOOKUP(AC76,'[1]Point Tables'!$A$4:$I$263,'[2]WE SJC'!$EA$2,FALSE)))</f>
        <v>0</v>
      </c>
      <c r="AE76" s="89" t="str">
        <f t="shared" si="49"/>
        <v>Friedmann, Lucy G</v>
      </c>
      <c r="AF76" s="88" t="str">
        <f>IF(ISNA(VLOOKUP($A76,[2]WEY14!$AL$1:$AN$65536,2,FALSE)),"np",(VLOOKUP($A76,[2]WEY14!$AL$1:$AN$65536,2,FALSE)))</f>
        <v>np</v>
      </c>
      <c r="AG76" s="87">
        <f>IF(AF76&gt;[2]WEY14!$AN$1,0,(VLOOKUP(AF76,'[1]Point Tables'!$A$4:$I$263,[2]WEY14!$AN$2,FALSE)))</f>
        <v>0</v>
      </c>
      <c r="AH76" s="88" t="str">
        <f>IF(ISNA(VLOOKUP($A76,[2]WEY14!$AW$1:$AY$65536,2,FALSE)),"np",(VLOOKUP($A76,[2]WEY14!$AW$1:$AY$65536,2,FALSE)))</f>
        <v>np</v>
      </c>
      <c r="AI76" s="87">
        <f>IF(AH76&gt;[2]WEY14!$AY$1,0,(VLOOKUP(AH76,'[1]Point Tables'!$A$4:$I$263,[2]WEY14!$AY$2,FALSE)))</f>
        <v>0</v>
      </c>
      <c r="AJ76" s="88">
        <f>IF(ISNA(VLOOKUP($A76,[2]WEY14!$BH$1:$BJ$65536,2,FALSE)),"np",(VLOOKUP($A76,[2]WEY14!$BH$1:$BJ$65536,2,FALSE)))</f>
        <v>19</v>
      </c>
      <c r="AK76" s="87">
        <f>IF(AJ76&gt;[2]WEY14!$BJ$1,0,(VLOOKUP(AJ76,'[1]Point Tables'!$A$4:$I$263,[2]WEY14!$BJ$2,FALSE)))</f>
        <v>0</v>
      </c>
      <c r="AL76" s="88">
        <f>IF(ISNA(VLOOKUP($A76,[2]WEY14!$BS$1:$BT$65536,2,FALSE)),"np",(VLOOKUP($A76,[2]WEY14!$BS$1:$BT$65536,2,FALSE)))</f>
        <v>20</v>
      </c>
      <c r="AM76" s="87">
        <f>IF(AL76&gt;[2]WEY14!$BU$1,0,(VLOOKUP(AL76,'[1]Point Tables'!$A$4:$I$263,[2]WEY14!$BU$2,FALSE)))</f>
        <v>0</v>
      </c>
      <c r="AN76" s="88" t="str">
        <f>IF(ISNA(VLOOKUP($A76,[2]WEY14!$CD$1:$CE$65536,2,FALSE)),"np",(VLOOKUP($A76,[2]WEY14!$CD$1:$CE$65536,2,FALSE)))</f>
        <v>np</v>
      </c>
      <c r="AO76" s="87">
        <f>IF(AN76&gt;[2]WEY14!$CF$1,0,(VLOOKUP(AN76,'[1]Point Tables'!$A$4:$I$263,[2]WEY14!$CF$2,FALSE)))</f>
        <v>0</v>
      </c>
      <c r="AP76" s="88" t="str">
        <f>IF(ISNA(VLOOKUP($A76,[2]WEY14!$CO$1:$CP$65536,2,FALSE)),"np",(VLOOKUP($A76,[2]WEY14!$CO$1:$CP$65536,2,FALSE)))</f>
        <v>np</v>
      </c>
      <c r="AQ76" s="87">
        <f>IF(AP76&gt;[2]WEY14!$CQ$1,0,(VLOOKUP(AP76,'[1]Point Tables'!$A$4:$I$263,[2]WEY14!$CQ$2,FALSE)))</f>
        <v>0</v>
      </c>
      <c r="AR76" s="88">
        <f>IF(ISNA(VLOOKUP($A76,[2]WEY14!$CZ$1:$DA$65536,2,FALSE)),"np",(VLOOKUP($A76,[2]WEY14!$CZ$1:$DA$65536,2,FALSE)))</f>
        <v>13</v>
      </c>
      <c r="AS76" s="87">
        <f>IF(AR76&gt;[2]WEY14!$DB$1,0,(VLOOKUP(AR76,'[1]Point Tables'!$A$4:$I$263,[2]WEY14!$DB$2,FALSE)))</f>
        <v>0</v>
      </c>
      <c r="AT76" s="88" t="str">
        <f>IF(ISNA(VLOOKUP($A76,[2]WEY14!$DK$1:$DL$65536,2,FALSE)),"np",(VLOOKUP($A76,[2]WEY14!$DK$1:$DL$65536,2,FALSE)))</f>
        <v>np</v>
      </c>
      <c r="AU76" s="87">
        <f>IF(AT76&gt;[2]WEY14!$DM$1,0,(VLOOKUP(AT76,'[1]Point Tables'!$A$4:$I$263,[2]WEY14!$DM$2,FALSE)))</f>
        <v>0</v>
      </c>
      <c r="AV76" s="88" t="str">
        <f>IF(ISNA(VLOOKUP($A76,[2]WEY14!$DV$1:$DW$65536,2,FALSE)),"np",(VLOOKUP($A76,[2]WEY14!$DV$1:$DW$65536,2,FALSE)))</f>
        <v>np</v>
      </c>
      <c r="AW76" s="87">
        <f>IF(AV76&gt;[2]WEY14!$DX$1,0,(VLOOKUP(AV76,'[1]Point Tables'!$A$4:$I$263,[2]WEY14!$DX$2,FALSE)))</f>
        <v>0</v>
      </c>
      <c r="BQ76">
        <f t="shared" si="50"/>
        <v>0</v>
      </c>
      <c r="BR76">
        <f t="shared" si="51"/>
        <v>0</v>
      </c>
      <c r="BS76">
        <f t="shared" si="52"/>
        <v>0</v>
      </c>
      <c r="BT76">
        <f t="shared" si="53"/>
        <v>0</v>
      </c>
      <c r="BU76">
        <f t="shared" si="54"/>
        <v>0</v>
      </c>
      <c r="BV76">
        <f t="shared" si="55"/>
        <v>0</v>
      </c>
      <c r="BW76">
        <f t="shared" si="56"/>
        <v>0</v>
      </c>
      <c r="BX76">
        <f t="shared" si="57"/>
        <v>0</v>
      </c>
      <c r="BY76">
        <f t="shared" si="58"/>
        <v>0</v>
      </c>
      <c r="BZ76">
        <f t="shared" si="59"/>
        <v>0</v>
      </c>
      <c r="CA76">
        <f t="shared" si="60"/>
        <v>0</v>
      </c>
      <c r="CB76">
        <f t="shared" si="61"/>
        <v>0</v>
      </c>
      <c r="CC76">
        <f t="shared" si="62"/>
        <v>61</v>
      </c>
      <c r="CD76">
        <f t="shared" si="63"/>
        <v>0</v>
      </c>
      <c r="CE76">
        <f t="shared" si="64"/>
        <v>0</v>
      </c>
      <c r="CF76">
        <f t="shared" si="65"/>
        <v>0</v>
      </c>
      <c r="CG76">
        <f t="shared" si="66"/>
        <v>0</v>
      </c>
      <c r="CI76">
        <f t="shared" si="67"/>
        <v>61</v>
      </c>
      <c r="CJ76">
        <f t="shared" si="68"/>
        <v>0</v>
      </c>
      <c r="CK76">
        <f t="shared" si="69"/>
        <v>0</v>
      </c>
      <c r="CL76">
        <f t="shared" si="70"/>
        <v>0</v>
      </c>
      <c r="CN76" s="90">
        <f t="shared" si="71"/>
        <v>61</v>
      </c>
      <c r="CS76">
        <f t="shared" si="72"/>
        <v>0</v>
      </c>
      <c r="CT76">
        <f t="shared" si="73"/>
        <v>0</v>
      </c>
      <c r="CU76">
        <f t="shared" si="74"/>
        <v>61</v>
      </c>
      <c r="CW76">
        <f t="shared" si="75"/>
        <v>61</v>
      </c>
      <c r="CX76">
        <f t="shared" si="76"/>
        <v>0</v>
      </c>
      <c r="CZ76">
        <f t="shared" si="77"/>
        <v>61</v>
      </c>
    </row>
    <row r="77" spans="1:104" ht="13.2" customHeight="1">
      <c r="A77">
        <v>100095011</v>
      </c>
      <c r="B77">
        <f t="shared" si="42"/>
        <v>58</v>
      </c>
      <c r="C77">
        <f t="shared" si="43"/>
        <v>58</v>
      </c>
      <c r="D77" s="37" t="str">
        <f t="shared" si="40"/>
        <v>74</v>
      </c>
      <c r="E77" s="45" t="str">
        <f t="shared" si="41"/>
        <v xml:space="preserve"> </v>
      </c>
      <c r="F77" t="s">
        <v>317</v>
      </c>
      <c r="G77" s="3">
        <v>1997</v>
      </c>
      <c r="H77" t="s">
        <v>120</v>
      </c>
      <c r="I77" s="82">
        <f t="shared" si="44"/>
        <v>58</v>
      </c>
      <c r="J77" s="83">
        <f t="shared" si="45"/>
        <v>58</v>
      </c>
      <c r="K77" s="84">
        <f t="shared" si="46"/>
        <v>58</v>
      </c>
      <c r="L77" s="84">
        <f t="shared" si="46"/>
        <v>0</v>
      </c>
      <c r="M77" s="84">
        <f t="shared" si="46"/>
        <v>0</v>
      </c>
      <c r="N77" s="84">
        <f t="shared" si="46"/>
        <v>0</v>
      </c>
      <c r="O77" s="85" t="str">
        <f t="shared" si="47"/>
        <v>Newman, Lindee R</v>
      </c>
      <c r="P77" s="86" t="str">
        <f>IF(ISNA(VLOOKUP(A77,[2]WEY14!$E$1:$G$65536,2,FALSE)),"np",(VLOOKUP(A77,[2]WEY14!$E$1:$G$65536,2,FALSE)))</f>
        <v>np</v>
      </c>
      <c r="Q77" s="87">
        <f>IF(P77&gt;[2]WEY14!$F$1,0,(VLOOKUP(P77,'[1]Point Tables'!$A$4:$I$263,[2]WEY14!$F$2,FALSE)))</f>
        <v>0</v>
      </c>
      <c r="R77" s="88">
        <f>IF(ISNA(VLOOKUP($A77,[2]WEY14!$P$1:$R$65536,2,FALSE)),"np",(VLOOKUP($A77,[2]WEY14!$P$1:$R$65536,2,FALSE)))</f>
        <v>29</v>
      </c>
      <c r="S77" s="87">
        <f>IF(R77&gt;[2]WEY14!$Q$1,0,(VLOOKUP(R77,'[1]Point Tables'!$A$4:$I$263,[2]WEY14!$Q$2,FALSE)))</f>
        <v>58</v>
      </c>
      <c r="T77" s="88">
        <f>IF(ISNA(VLOOKUP($A77,[2]WEY14!$AA$1:$AC$65536,2,FALSE)),"np",(VLOOKUP($A77,[2]WEY14!$AA$1:$AC$65536,2,FALSE)))</f>
        <v>66</v>
      </c>
      <c r="U77" s="87">
        <f>IF(T77&gt;[2]WEY14!$AB$1,0,(VLOOKUP(T77,'[1]Point Tables'!$A$4:$I$263,[2]WEY14!$AB$2,FALSE)))</f>
        <v>0</v>
      </c>
      <c r="V77" s="89" t="str">
        <f t="shared" si="48"/>
        <v>Newman, Lindee R</v>
      </c>
      <c r="W77" s="88" t="str">
        <f>IF(ISNA(VLOOKUP(A77,'[2]WE SJC'!$CS$1:$CT$65536,2,FALSE)),"np",(VLOOKUP(A77,'[2]WE SJC'!$CS$1:$CT$65536,2,FALSE)))</f>
        <v>np</v>
      </c>
      <c r="X77" s="87">
        <f>IF(W77&gt;'[2]WE SJC'!$CT$1,0,(VLOOKUP(W77,'[1]Point Tables'!$A$4:$I$263,'[2]WE SJC'!$CT$2,FALSE)))</f>
        <v>0</v>
      </c>
      <c r="Y77" s="88" t="str">
        <f>IF(ISNA(VLOOKUP(A77,'[2]WE SJC'!$DD$1:$DE$65536,2,FALSE)),"np",(VLOOKUP(A77,'[2]WE SJC'!$DD$1:$DE$65536,2,FALSE)))</f>
        <v>np</v>
      </c>
      <c r="Z77" s="87">
        <f>IF(Y77&gt;'[2]WE SJC'!$DE$1,0,(VLOOKUP(Y77,'[1]Point Tables'!$A$4:$I$263,'[2]WE SJC'!$DE$2,FALSE)))</f>
        <v>0</v>
      </c>
      <c r="AA77" s="88" t="str">
        <f>IF(ISNA(VLOOKUP($A77,'[2]WE SJC'!$DO$1:$DP$65536,2,FALSE)),"np",(VLOOKUP($A77,'[2]WE SJC'!$DO$1:$DP$65536,2,FALSE)))</f>
        <v>np</v>
      </c>
      <c r="AB77" s="87">
        <f>IF(AA77&gt;'[2]WE SJC'!$DP$1,0,(VLOOKUP(AA77,'[1]Point Tables'!$A$4:$I$263,'[2]WE SJC'!$DP$2,FALSE)))</f>
        <v>0</v>
      </c>
      <c r="AC77" s="88" t="str">
        <f>IF(ISNA(VLOOKUP($A77,'[2]WE SJC'!$DZ$1:$EA$65536,2,FALSE)),"np",(VLOOKUP($A77,'[2]WE SJC'!$DZ$1:$EA$65536,2,FALSE)))</f>
        <v>np</v>
      </c>
      <c r="AD77" s="87">
        <f>IF(AC77&gt;'[2]WE SJC'!$EA$1,0,(VLOOKUP(AC77,'[1]Point Tables'!$A$4:$I$263,'[2]WE SJC'!$EA$2,FALSE)))</f>
        <v>0</v>
      </c>
      <c r="AE77" s="89" t="str">
        <f t="shared" si="49"/>
        <v>Newman, Lindee R</v>
      </c>
      <c r="AF77" s="88" t="str">
        <f>IF(ISNA(VLOOKUP($A77,[2]WEY14!$AL$1:$AN$65536,2,FALSE)),"np",(VLOOKUP($A77,[2]WEY14!$AL$1:$AN$65536,2,FALSE)))</f>
        <v>np</v>
      </c>
      <c r="AG77" s="87">
        <f>IF(AF77&gt;[2]WEY14!$AN$1,0,(VLOOKUP(AF77,'[1]Point Tables'!$A$4:$I$263,[2]WEY14!$AN$2,FALSE)))</f>
        <v>0</v>
      </c>
      <c r="AH77" s="88" t="str">
        <f>IF(ISNA(VLOOKUP($A77,[2]WEY14!$AW$1:$AY$65536,2,FALSE)),"np",(VLOOKUP($A77,[2]WEY14!$AW$1:$AY$65536,2,FALSE)))</f>
        <v>np</v>
      </c>
      <c r="AI77" s="87">
        <f>IF(AH77&gt;[2]WEY14!$AY$1,0,(VLOOKUP(AH77,'[1]Point Tables'!$A$4:$I$263,[2]WEY14!$AY$2,FALSE)))</f>
        <v>0</v>
      </c>
      <c r="AJ77" s="88" t="str">
        <f>IF(ISNA(VLOOKUP($A77,[2]WEY14!$BH$1:$BJ$65536,2,FALSE)),"np",(VLOOKUP($A77,[2]WEY14!$BH$1:$BJ$65536,2,FALSE)))</f>
        <v>np</v>
      </c>
      <c r="AK77" s="87">
        <f>IF(AJ77&gt;[2]WEY14!$BJ$1,0,(VLOOKUP(AJ77,'[1]Point Tables'!$A$4:$I$263,[2]WEY14!$BJ$2,FALSE)))</f>
        <v>0</v>
      </c>
      <c r="AL77" s="88" t="str">
        <f>IF(ISNA(VLOOKUP($A77,[2]WEY14!$BS$1:$BT$65536,2,FALSE)),"np",(VLOOKUP($A77,[2]WEY14!$BS$1:$BT$65536,2,FALSE)))</f>
        <v>np</v>
      </c>
      <c r="AM77" s="87">
        <f>IF(AL77&gt;[2]WEY14!$BU$1,0,(VLOOKUP(AL77,'[1]Point Tables'!$A$4:$I$263,[2]WEY14!$BU$2,FALSE)))</f>
        <v>0</v>
      </c>
      <c r="AN77" s="88" t="str">
        <f>IF(ISNA(VLOOKUP($A77,[2]WEY14!$CD$1:$CE$65536,2,FALSE)),"np",(VLOOKUP($A77,[2]WEY14!$CD$1:$CE$65536,2,FALSE)))</f>
        <v>np</v>
      </c>
      <c r="AO77" s="87">
        <f>IF(AN77&gt;[2]WEY14!$CF$1,0,(VLOOKUP(AN77,'[1]Point Tables'!$A$4:$I$263,[2]WEY14!$CF$2,FALSE)))</f>
        <v>0</v>
      </c>
      <c r="AP77" s="88" t="str">
        <f>IF(ISNA(VLOOKUP($A77,[2]WEY14!$CO$1:$CP$65536,2,FALSE)),"np",(VLOOKUP($A77,[2]WEY14!$CO$1:$CP$65536,2,FALSE)))</f>
        <v>np</v>
      </c>
      <c r="AQ77" s="87">
        <f>IF(AP77&gt;[2]WEY14!$CQ$1,0,(VLOOKUP(AP77,'[1]Point Tables'!$A$4:$I$263,[2]WEY14!$CQ$2,FALSE)))</f>
        <v>0</v>
      </c>
      <c r="AR77" s="88" t="str">
        <f>IF(ISNA(VLOOKUP($A77,[2]WEY14!$CZ$1:$DA$65536,2,FALSE)),"np",(VLOOKUP($A77,[2]WEY14!$CZ$1:$DA$65536,2,FALSE)))</f>
        <v>np</v>
      </c>
      <c r="AS77" s="87">
        <f>IF(AR77&gt;[2]WEY14!$DB$1,0,(VLOOKUP(AR77,'[1]Point Tables'!$A$4:$I$263,[2]WEY14!$DB$2,FALSE)))</f>
        <v>0</v>
      </c>
      <c r="AT77" s="88" t="str">
        <f>IF(ISNA(VLOOKUP($A77,[2]WEY14!$DK$1:$DL$65536,2,FALSE)),"np",(VLOOKUP($A77,[2]WEY14!$DK$1:$DL$65536,2,FALSE)))</f>
        <v>np</v>
      </c>
      <c r="AU77" s="87">
        <f>IF(AT77&gt;[2]WEY14!$DM$1,0,(VLOOKUP(AT77,'[1]Point Tables'!$A$4:$I$263,[2]WEY14!$DM$2,FALSE)))</f>
        <v>0</v>
      </c>
      <c r="AV77" s="88" t="str">
        <f>IF(ISNA(VLOOKUP($A77,[2]WEY14!$DV$1:$DW$65536,2,FALSE)),"np",(VLOOKUP($A77,[2]WEY14!$DV$1:$DW$65536,2,FALSE)))</f>
        <v>np</v>
      </c>
      <c r="AW77" s="87">
        <f>IF(AV77&gt;[2]WEY14!$DX$1,0,(VLOOKUP(AV77,'[1]Point Tables'!$A$4:$I$263,[2]WEY14!$DX$2,FALSE)))</f>
        <v>0</v>
      </c>
      <c r="BQ77">
        <f t="shared" si="50"/>
        <v>0</v>
      </c>
      <c r="BR77">
        <f t="shared" si="51"/>
        <v>0</v>
      </c>
      <c r="BS77">
        <f t="shared" si="52"/>
        <v>0</v>
      </c>
      <c r="BT77">
        <f t="shared" si="53"/>
        <v>0</v>
      </c>
      <c r="BU77">
        <f t="shared" si="54"/>
        <v>0</v>
      </c>
      <c r="BV77">
        <f t="shared" si="55"/>
        <v>0</v>
      </c>
      <c r="BW77">
        <f t="shared" si="56"/>
        <v>0</v>
      </c>
      <c r="BX77">
        <f t="shared" si="57"/>
        <v>0</v>
      </c>
      <c r="BY77">
        <f t="shared" si="58"/>
        <v>0</v>
      </c>
      <c r="BZ77">
        <f t="shared" si="59"/>
        <v>0</v>
      </c>
      <c r="CA77">
        <f t="shared" si="60"/>
        <v>0</v>
      </c>
      <c r="CB77">
        <f t="shared" si="61"/>
        <v>0</v>
      </c>
      <c r="CC77">
        <f t="shared" si="62"/>
        <v>58</v>
      </c>
      <c r="CD77">
        <f t="shared" si="63"/>
        <v>0</v>
      </c>
      <c r="CE77">
        <f t="shared" si="64"/>
        <v>0</v>
      </c>
      <c r="CF77">
        <f t="shared" si="65"/>
        <v>0</v>
      </c>
      <c r="CG77">
        <f t="shared" si="66"/>
        <v>0</v>
      </c>
      <c r="CI77">
        <f t="shared" si="67"/>
        <v>58</v>
      </c>
      <c r="CJ77">
        <f t="shared" si="68"/>
        <v>0</v>
      </c>
      <c r="CK77">
        <f t="shared" si="69"/>
        <v>0</v>
      </c>
      <c r="CL77">
        <f t="shared" si="70"/>
        <v>0</v>
      </c>
      <c r="CN77" s="90">
        <f t="shared" si="71"/>
        <v>58</v>
      </c>
      <c r="CS77">
        <f t="shared" si="72"/>
        <v>0</v>
      </c>
      <c r="CT77">
        <f t="shared" si="73"/>
        <v>0</v>
      </c>
      <c r="CU77">
        <f t="shared" si="74"/>
        <v>58</v>
      </c>
      <c r="CW77">
        <f t="shared" si="75"/>
        <v>58</v>
      </c>
      <c r="CX77">
        <f t="shared" si="76"/>
        <v>0</v>
      </c>
      <c r="CZ77">
        <f t="shared" si="77"/>
        <v>58</v>
      </c>
    </row>
    <row r="78" spans="1:104" ht="13.2" customHeight="1">
      <c r="A78">
        <v>100101056</v>
      </c>
      <c r="B78">
        <f t="shared" si="42"/>
        <v>57</v>
      </c>
      <c r="C78">
        <f t="shared" si="43"/>
        <v>57</v>
      </c>
      <c r="D78" s="37" t="str">
        <f t="shared" si="40"/>
        <v>75</v>
      </c>
      <c r="E78" s="45" t="str">
        <f t="shared" si="41"/>
        <v xml:space="preserve"> </v>
      </c>
      <c r="F78" s="4" t="s">
        <v>321</v>
      </c>
      <c r="G78" s="92">
        <v>1996</v>
      </c>
      <c r="H78" s="4" t="s">
        <v>49</v>
      </c>
      <c r="I78" s="82">
        <f t="shared" si="44"/>
        <v>57</v>
      </c>
      <c r="J78" s="83">
        <f t="shared" si="45"/>
        <v>57</v>
      </c>
      <c r="K78" s="84">
        <f t="shared" si="46"/>
        <v>57</v>
      </c>
      <c r="L78" s="84">
        <f t="shared" si="46"/>
        <v>0</v>
      </c>
      <c r="M78" s="84">
        <f t="shared" si="46"/>
        <v>0</v>
      </c>
      <c r="N78" s="84">
        <f t="shared" si="46"/>
        <v>0</v>
      </c>
      <c r="O78" s="85" t="str">
        <f t="shared" si="47"/>
        <v>Adams, Lindsay A</v>
      </c>
      <c r="P78" s="86">
        <f>IF(ISNA(VLOOKUP(A78,[2]WEY14!$E$1:$G$65536,2,FALSE)),"np",(VLOOKUP(A78,[2]WEY14!$E$1:$G$65536,2,FALSE)))</f>
        <v>30</v>
      </c>
      <c r="Q78" s="87">
        <f>IF(P78&gt;[2]WEY14!$F$1,0,(VLOOKUP(P78,'[1]Point Tables'!$A$4:$I$263,[2]WEY14!$F$2,FALSE)))</f>
        <v>57</v>
      </c>
      <c r="R78" s="88" t="str">
        <f>IF(ISNA(VLOOKUP($A78,[2]WEY14!$P$1:$R$65536,2,FALSE)),"np",(VLOOKUP($A78,[2]WEY14!$P$1:$R$65536,2,FALSE)))</f>
        <v>np</v>
      </c>
      <c r="S78" s="87">
        <f>IF(R78&gt;[2]WEY14!$Q$1,0,(VLOOKUP(R78,'[1]Point Tables'!$A$4:$I$263,[2]WEY14!$Q$2,FALSE)))</f>
        <v>0</v>
      </c>
      <c r="T78" s="88">
        <f>IF(ISNA(VLOOKUP($A78,[2]WEY14!$AA$1:$AC$65536,2,FALSE)),"np",(VLOOKUP($A78,[2]WEY14!$AA$1:$AC$65536,2,FALSE)))</f>
        <v>60</v>
      </c>
      <c r="U78" s="87">
        <f>IF(T78&gt;[2]WEY14!$AB$1,0,(VLOOKUP(T78,'[1]Point Tables'!$A$4:$I$263,[2]WEY14!$AB$2,FALSE)))</f>
        <v>0</v>
      </c>
      <c r="V78" s="89" t="str">
        <f t="shared" si="48"/>
        <v>Adams, Lindsay A</v>
      </c>
      <c r="W78" s="88">
        <f>IF(ISNA(VLOOKUP(A78,'[2]WE SJC'!$CS$1:$CT$65536,2,FALSE)),"np",(VLOOKUP(A78,'[2]WE SJC'!$CS$1:$CT$65536,2,FALSE)))</f>
        <v>42</v>
      </c>
      <c r="X78" s="87">
        <f>IF(W78&gt;'[2]WE SJC'!$CT$1,0,(VLOOKUP(W78,'[1]Point Tables'!$A$4:$I$263,'[2]WE SJC'!$CT$2,FALSE)))</f>
        <v>0</v>
      </c>
      <c r="Y78" s="88">
        <f>IF(ISNA(VLOOKUP(A78,'[2]WE SJC'!$DD$1:$DE$65536,2,FALSE)),"np",(VLOOKUP(A78,'[2]WE SJC'!$DD$1:$DE$65536,2,FALSE)))</f>
        <v>82</v>
      </c>
      <c r="Z78" s="87">
        <f>IF(Y78&gt;'[2]WE SJC'!$DE$1,0,(VLOOKUP(Y78,'[1]Point Tables'!$A$4:$I$263,'[2]WE SJC'!$DE$2,FALSE)))</f>
        <v>0</v>
      </c>
      <c r="AA78" s="88">
        <f>IF(ISNA(VLOOKUP($A78,'[2]WE SJC'!$DO$1:$DP$65536,2,FALSE)),"np",(VLOOKUP($A78,'[2]WE SJC'!$DO$1:$DP$65536,2,FALSE)))</f>
        <v>50</v>
      </c>
      <c r="AB78" s="87">
        <f>IF(AA78&gt;'[2]WE SJC'!$DP$1,0,(VLOOKUP(AA78,'[1]Point Tables'!$A$4:$I$263,'[2]WE SJC'!$DP$2,FALSE)))</f>
        <v>0</v>
      </c>
      <c r="AC78" s="88" t="str">
        <f>IF(ISNA(VLOOKUP($A78,'[2]WE SJC'!$DZ$1:$EA$65536,2,FALSE)),"np",(VLOOKUP($A78,'[2]WE SJC'!$DZ$1:$EA$65536,2,FALSE)))</f>
        <v>np</v>
      </c>
      <c r="AD78" s="87">
        <f>IF(AC78&gt;'[2]WE SJC'!$EA$1,0,(VLOOKUP(AC78,'[1]Point Tables'!$A$4:$I$263,'[2]WE SJC'!$EA$2,FALSE)))</f>
        <v>0</v>
      </c>
      <c r="AE78" s="89" t="str">
        <f t="shared" si="49"/>
        <v>Adams, Lindsay A</v>
      </c>
      <c r="AF78" s="88">
        <f>IF(ISNA(VLOOKUP($A78,[2]WEY14!$AL$1:$AN$65536,2,FALSE)),"np",(VLOOKUP($A78,[2]WEY14!$AL$1:$AN$65536,2,FALSE)))</f>
        <v>12</v>
      </c>
      <c r="AG78" s="87">
        <f>IF(AF78&gt;[2]WEY14!$AN$1,0,(VLOOKUP(AF78,'[1]Point Tables'!$A$4:$I$263,[2]WEY14!$AN$2,FALSE)))</f>
        <v>0</v>
      </c>
      <c r="AH78" s="88" t="str">
        <f>IF(ISNA(VLOOKUP($A78,[2]WEY14!$AW$1:$AY$65536,2,FALSE)),"np",(VLOOKUP($A78,[2]WEY14!$AW$1:$AY$65536,2,FALSE)))</f>
        <v>np</v>
      </c>
      <c r="AI78" s="87">
        <f>IF(AH78&gt;[2]WEY14!$AY$1,0,(VLOOKUP(AH78,'[1]Point Tables'!$A$4:$I$263,[2]WEY14!$AY$2,FALSE)))</f>
        <v>0</v>
      </c>
      <c r="AJ78" s="88" t="str">
        <f>IF(ISNA(VLOOKUP($A78,[2]WEY14!$BH$1:$BJ$65536,2,FALSE)),"np",(VLOOKUP($A78,[2]WEY14!$BH$1:$BJ$65536,2,FALSE)))</f>
        <v>np</v>
      </c>
      <c r="AK78" s="87">
        <f>IF(AJ78&gt;[2]WEY14!$BJ$1,0,(VLOOKUP(AJ78,'[1]Point Tables'!$A$4:$I$263,[2]WEY14!$BJ$2,FALSE)))</f>
        <v>0</v>
      </c>
      <c r="AL78" s="88" t="str">
        <f>IF(ISNA(VLOOKUP($A78,[2]WEY14!$BS$1:$BT$65536,2,FALSE)),"np",(VLOOKUP($A78,[2]WEY14!$BS$1:$BT$65536,2,FALSE)))</f>
        <v>np</v>
      </c>
      <c r="AM78" s="87">
        <f>IF(AL78&gt;[2]WEY14!$BU$1,0,(VLOOKUP(AL78,'[1]Point Tables'!$A$4:$I$263,[2]WEY14!$BU$2,FALSE)))</f>
        <v>0</v>
      </c>
      <c r="AN78" s="88" t="str">
        <f>IF(ISNA(VLOOKUP($A78,[2]WEY14!$CD$1:$CE$65536,2,FALSE)),"np",(VLOOKUP($A78,[2]WEY14!$CD$1:$CE$65536,2,FALSE)))</f>
        <v>np</v>
      </c>
      <c r="AO78" s="87">
        <f>IF(AN78&gt;[2]WEY14!$CF$1,0,(VLOOKUP(AN78,'[1]Point Tables'!$A$4:$I$263,[2]WEY14!$CF$2,FALSE)))</f>
        <v>0</v>
      </c>
      <c r="AP78" s="88" t="str">
        <f>IF(ISNA(VLOOKUP($A78,[2]WEY14!$CO$1:$CP$65536,2,FALSE)),"np",(VLOOKUP($A78,[2]WEY14!$CO$1:$CP$65536,2,FALSE)))</f>
        <v>np</v>
      </c>
      <c r="AQ78" s="87">
        <f>IF(AP78&gt;[2]WEY14!$CQ$1,0,(VLOOKUP(AP78,'[1]Point Tables'!$A$4:$I$263,[2]WEY14!$CQ$2,FALSE)))</f>
        <v>0</v>
      </c>
      <c r="AR78" s="88" t="str">
        <f>IF(ISNA(VLOOKUP($A78,[2]WEY14!$CZ$1:$DA$65536,2,FALSE)),"np",(VLOOKUP($A78,[2]WEY14!$CZ$1:$DA$65536,2,FALSE)))</f>
        <v>np</v>
      </c>
      <c r="AS78" s="87">
        <f>IF(AR78&gt;[2]WEY14!$DB$1,0,(VLOOKUP(AR78,'[1]Point Tables'!$A$4:$I$263,[2]WEY14!$DB$2,FALSE)))</f>
        <v>0</v>
      </c>
      <c r="AT78" s="88" t="str">
        <f>IF(ISNA(VLOOKUP($A78,[2]WEY14!$DK$1:$DL$65536,2,FALSE)),"np",(VLOOKUP($A78,[2]WEY14!$DK$1:$DL$65536,2,FALSE)))</f>
        <v>np</v>
      </c>
      <c r="AU78" s="87">
        <f>IF(AT78&gt;[2]WEY14!$DM$1,0,(VLOOKUP(AT78,'[1]Point Tables'!$A$4:$I$263,[2]WEY14!$DM$2,FALSE)))</f>
        <v>0</v>
      </c>
      <c r="AV78" s="88" t="str">
        <f>IF(ISNA(VLOOKUP($A78,[2]WEY14!$DV$1:$DW$65536,2,FALSE)),"np",(VLOOKUP($A78,[2]WEY14!$DV$1:$DW$65536,2,FALSE)))</f>
        <v>np</v>
      </c>
      <c r="AW78" s="87">
        <f>IF(AV78&gt;[2]WEY14!$DX$1,0,(VLOOKUP(AV78,'[1]Point Tables'!$A$4:$I$263,[2]WEY14!$DX$2,FALSE)))</f>
        <v>0</v>
      </c>
      <c r="BQ78">
        <f t="shared" si="50"/>
        <v>0</v>
      </c>
      <c r="BR78">
        <f t="shared" si="51"/>
        <v>0</v>
      </c>
      <c r="BS78">
        <f t="shared" si="52"/>
        <v>0</v>
      </c>
      <c r="BT78">
        <f t="shared" si="53"/>
        <v>0</v>
      </c>
      <c r="BU78">
        <f t="shared" si="54"/>
        <v>0</v>
      </c>
      <c r="BV78">
        <f t="shared" si="55"/>
        <v>0</v>
      </c>
      <c r="BW78">
        <f t="shared" si="56"/>
        <v>0</v>
      </c>
      <c r="BX78">
        <f t="shared" si="57"/>
        <v>0</v>
      </c>
      <c r="BY78">
        <f t="shared" si="58"/>
        <v>0</v>
      </c>
      <c r="BZ78">
        <f t="shared" si="59"/>
        <v>0</v>
      </c>
      <c r="CA78">
        <f t="shared" si="60"/>
        <v>0</v>
      </c>
      <c r="CB78">
        <f t="shared" si="61"/>
        <v>57</v>
      </c>
      <c r="CC78">
        <f t="shared" si="62"/>
        <v>0</v>
      </c>
      <c r="CD78">
        <f t="shared" si="63"/>
        <v>0</v>
      </c>
      <c r="CE78">
        <f t="shared" si="64"/>
        <v>0</v>
      </c>
      <c r="CF78">
        <f t="shared" si="65"/>
        <v>0</v>
      </c>
      <c r="CG78">
        <f t="shared" si="66"/>
        <v>0</v>
      </c>
      <c r="CI78">
        <f t="shared" si="67"/>
        <v>57</v>
      </c>
      <c r="CJ78">
        <f t="shared" si="68"/>
        <v>0</v>
      </c>
      <c r="CK78">
        <f t="shared" si="69"/>
        <v>0</v>
      </c>
      <c r="CL78">
        <f t="shared" si="70"/>
        <v>0</v>
      </c>
      <c r="CN78" s="90">
        <f t="shared" si="71"/>
        <v>57</v>
      </c>
      <c r="CS78">
        <f t="shared" si="72"/>
        <v>0</v>
      </c>
      <c r="CT78">
        <f t="shared" si="73"/>
        <v>57</v>
      </c>
      <c r="CU78">
        <f t="shared" si="74"/>
        <v>0</v>
      </c>
      <c r="CW78">
        <f t="shared" si="75"/>
        <v>57</v>
      </c>
      <c r="CX78">
        <f t="shared" si="76"/>
        <v>0</v>
      </c>
      <c r="CZ78">
        <f t="shared" si="77"/>
        <v>57</v>
      </c>
    </row>
    <row r="79" spans="1:104" ht="13.2" customHeight="1">
      <c r="A79">
        <v>100124204</v>
      </c>
      <c r="B79">
        <f t="shared" si="42"/>
        <v>56</v>
      </c>
      <c r="C79">
        <f t="shared" si="43"/>
        <v>56</v>
      </c>
      <c r="D79" s="37" t="str">
        <f t="shared" si="40"/>
        <v>76</v>
      </c>
      <c r="E79" s="45" t="str">
        <f t="shared" si="41"/>
        <v xml:space="preserve"> </v>
      </c>
      <c r="F79" t="s">
        <v>327</v>
      </c>
      <c r="G79" s="3">
        <v>1997</v>
      </c>
      <c r="H79" t="s">
        <v>102</v>
      </c>
      <c r="I79" s="82">
        <f t="shared" si="44"/>
        <v>56</v>
      </c>
      <c r="J79" s="83">
        <f t="shared" si="45"/>
        <v>56</v>
      </c>
      <c r="K79" s="84">
        <f t="shared" si="46"/>
        <v>56</v>
      </c>
      <c r="L79" s="84">
        <f t="shared" si="46"/>
        <v>0</v>
      </c>
      <c r="M79" s="84">
        <f t="shared" si="46"/>
        <v>0</v>
      </c>
      <c r="N79" s="84">
        <f t="shared" si="46"/>
        <v>0</v>
      </c>
      <c r="O79" s="85" t="str">
        <f t="shared" si="47"/>
        <v>Campbell, Laura F</v>
      </c>
      <c r="P79" s="86" t="str">
        <f>IF(ISNA(VLOOKUP(A79,[2]WEY14!$E$1:$G$65536,2,FALSE)),"np",(VLOOKUP(A79,[2]WEY14!$E$1:$G$65536,2,FALSE)))</f>
        <v>np</v>
      </c>
      <c r="Q79" s="87">
        <f>IF(P79&gt;[2]WEY14!$F$1,0,(VLOOKUP(P79,'[1]Point Tables'!$A$4:$I$263,[2]WEY14!$F$2,FALSE)))</f>
        <v>0</v>
      </c>
      <c r="R79" s="88">
        <f>IF(ISNA(VLOOKUP($A79,[2]WEY14!$P$1:$R$65536,2,FALSE)),"np",(VLOOKUP($A79,[2]WEY14!$P$1:$R$65536,2,FALSE)))</f>
        <v>45</v>
      </c>
      <c r="S79" s="87">
        <f>IF(R79&gt;[2]WEY14!$Q$1,0,(VLOOKUP(R79,'[1]Point Tables'!$A$4:$I$263,[2]WEY14!$Q$2,FALSE)))</f>
        <v>0</v>
      </c>
      <c r="T79" s="88">
        <f>IF(ISNA(VLOOKUP($A79,[2]WEY14!$AA$1:$AC$65536,2,FALSE)),"np",(VLOOKUP($A79,[2]WEY14!$AA$1:$AC$65536,2,FALSE)))</f>
        <v>31</v>
      </c>
      <c r="U79" s="87">
        <f>IF(T79&gt;[2]WEY14!$AB$1,0,(VLOOKUP(T79,'[1]Point Tables'!$A$4:$I$263,[2]WEY14!$AB$2,FALSE)))</f>
        <v>56</v>
      </c>
      <c r="V79" s="89" t="str">
        <f t="shared" si="48"/>
        <v>Campbell, Laura F</v>
      </c>
      <c r="W79" s="88" t="str">
        <f>IF(ISNA(VLOOKUP(A79,'[2]WE SJC'!$CS$1:$CT$65536,2,FALSE)),"np",(VLOOKUP(A79,'[2]WE SJC'!$CS$1:$CT$65536,2,FALSE)))</f>
        <v>np</v>
      </c>
      <c r="X79" s="87">
        <f>IF(W79&gt;'[2]WE SJC'!$CT$1,0,(VLOOKUP(W79,'[1]Point Tables'!$A$4:$I$263,'[2]WE SJC'!$CT$2,FALSE)))</f>
        <v>0</v>
      </c>
      <c r="Y79" s="88" t="str">
        <f>IF(ISNA(VLOOKUP(A79,'[2]WE SJC'!$DD$1:$DE$65536,2,FALSE)),"np",(VLOOKUP(A79,'[2]WE SJC'!$DD$1:$DE$65536,2,FALSE)))</f>
        <v>np</v>
      </c>
      <c r="Z79" s="87">
        <f>IF(Y79&gt;'[2]WE SJC'!$DE$1,0,(VLOOKUP(Y79,'[1]Point Tables'!$A$4:$I$263,'[2]WE SJC'!$DE$2,FALSE)))</f>
        <v>0</v>
      </c>
      <c r="AA79" s="88" t="str">
        <f>IF(ISNA(VLOOKUP($A79,'[2]WE SJC'!$DO$1:$DP$65536,2,FALSE)),"np",(VLOOKUP($A79,'[2]WE SJC'!$DO$1:$DP$65536,2,FALSE)))</f>
        <v>np</v>
      </c>
      <c r="AB79" s="87">
        <f>IF(AA79&gt;'[2]WE SJC'!$DP$1,0,(VLOOKUP(AA79,'[1]Point Tables'!$A$4:$I$263,'[2]WE SJC'!$DP$2,FALSE)))</f>
        <v>0</v>
      </c>
      <c r="AC79" s="88" t="str">
        <f>IF(ISNA(VLOOKUP($A79,'[2]WE SJC'!$DZ$1:$EA$65536,2,FALSE)),"np",(VLOOKUP($A79,'[2]WE SJC'!$DZ$1:$EA$65536,2,FALSE)))</f>
        <v>np</v>
      </c>
      <c r="AD79" s="87">
        <f>IF(AC79&gt;'[2]WE SJC'!$EA$1,0,(VLOOKUP(AC79,'[1]Point Tables'!$A$4:$I$263,'[2]WE SJC'!$EA$2,FALSE)))</f>
        <v>0</v>
      </c>
      <c r="AE79" s="89" t="str">
        <f t="shared" si="49"/>
        <v>Campbell, Laura F</v>
      </c>
      <c r="AF79" s="88" t="str">
        <f>IF(ISNA(VLOOKUP($A79,[2]WEY14!$AL$1:$AN$65536,2,FALSE)),"np",(VLOOKUP($A79,[2]WEY14!$AL$1:$AN$65536,2,FALSE)))</f>
        <v>np</v>
      </c>
      <c r="AG79" s="87">
        <f>IF(AF79&gt;[2]WEY14!$AN$1,0,(VLOOKUP(AF79,'[1]Point Tables'!$A$4:$I$263,[2]WEY14!$AN$2,FALSE)))</f>
        <v>0</v>
      </c>
      <c r="AH79" s="88" t="str">
        <f>IF(ISNA(VLOOKUP($A79,[2]WEY14!$AW$1:$AY$65536,2,FALSE)),"np",(VLOOKUP($A79,[2]WEY14!$AW$1:$AY$65536,2,FALSE)))</f>
        <v>np</v>
      </c>
      <c r="AI79" s="87">
        <f>IF(AH79&gt;[2]WEY14!$AY$1,0,(VLOOKUP(AH79,'[1]Point Tables'!$A$4:$I$263,[2]WEY14!$AY$2,FALSE)))</f>
        <v>0</v>
      </c>
      <c r="AJ79" s="88" t="str">
        <f>IF(ISNA(VLOOKUP($A79,[2]WEY14!$BH$1:$BJ$65536,2,FALSE)),"np",(VLOOKUP($A79,[2]WEY14!$BH$1:$BJ$65536,2,FALSE)))</f>
        <v>np</v>
      </c>
      <c r="AK79" s="87">
        <f>IF(AJ79&gt;[2]WEY14!$BJ$1,0,(VLOOKUP(AJ79,'[1]Point Tables'!$A$4:$I$263,[2]WEY14!$BJ$2,FALSE)))</f>
        <v>0</v>
      </c>
      <c r="AL79" s="88" t="str">
        <f>IF(ISNA(VLOOKUP($A79,[2]WEY14!$BS$1:$BT$65536,2,FALSE)),"np",(VLOOKUP($A79,[2]WEY14!$BS$1:$BT$65536,2,FALSE)))</f>
        <v>np</v>
      </c>
      <c r="AM79" s="87">
        <f>IF(AL79&gt;[2]WEY14!$BU$1,0,(VLOOKUP(AL79,'[1]Point Tables'!$A$4:$I$263,[2]WEY14!$BU$2,FALSE)))</f>
        <v>0</v>
      </c>
      <c r="AN79" s="88" t="str">
        <f>IF(ISNA(VLOOKUP($A79,[2]WEY14!$CD$1:$CE$65536,2,FALSE)),"np",(VLOOKUP($A79,[2]WEY14!$CD$1:$CE$65536,2,FALSE)))</f>
        <v>np</v>
      </c>
      <c r="AO79" s="87">
        <f>IF(AN79&gt;[2]WEY14!$CF$1,0,(VLOOKUP(AN79,'[1]Point Tables'!$A$4:$I$263,[2]WEY14!$CF$2,FALSE)))</f>
        <v>0</v>
      </c>
      <c r="AP79" s="88" t="str">
        <f>IF(ISNA(VLOOKUP($A79,[2]WEY14!$CO$1:$CP$65536,2,FALSE)),"np",(VLOOKUP($A79,[2]WEY14!$CO$1:$CP$65536,2,FALSE)))</f>
        <v>np</v>
      </c>
      <c r="AQ79" s="87">
        <f>IF(AP79&gt;[2]WEY14!$CQ$1,0,(VLOOKUP(AP79,'[1]Point Tables'!$A$4:$I$263,[2]WEY14!$CQ$2,FALSE)))</f>
        <v>0</v>
      </c>
      <c r="AR79" s="88" t="str">
        <f>IF(ISNA(VLOOKUP($A79,[2]WEY14!$CZ$1:$DA$65536,2,FALSE)),"np",(VLOOKUP($A79,[2]WEY14!$CZ$1:$DA$65536,2,FALSE)))</f>
        <v>np</v>
      </c>
      <c r="AS79" s="87">
        <f>IF(AR79&gt;[2]WEY14!$DB$1,0,(VLOOKUP(AR79,'[1]Point Tables'!$A$4:$I$263,[2]WEY14!$DB$2,FALSE)))</f>
        <v>0</v>
      </c>
      <c r="AT79" s="88">
        <f>IF(ISNA(VLOOKUP($A79,[2]WEY14!$DK$1:$DL$65536,2,FALSE)),"np",(VLOOKUP($A79,[2]WEY14!$DK$1:$DL$65536,2,FALSE)))</f>
        <v>16</v>
      </c>
      <c r="AU79" s="87">
        <f>IF(AT79&gt;[2]WEY14!$DM$1,0,(VLOOKUP(AT79,'[1]Point Tables'!$A$4:$I$263,[2]WEY14!$DM$2,FALSE)))</f>
        <v>0</v>
      </c>
      <c r="AV79" s="88" t="str">
        <f>IF(ISNA(VLOOKUP($A79,[2]WEY14!$DV$1:$DW$65536,2,FALSE)),"np",(VLOOKUP($A79,[2]WEY14!$DV$1:$DW$65536,2,FALSE)))</f>
        <v>np</v>
      </c>
      <c r="AW79" s="87">
        <f>IF(AV79&gt;[2]WEY14!$DX$1,0,(VLOOKUP(AV79,'[1]Point Tables'!$A$4:$I$263,[2]WEY14!$DX$2,FALSE)))</f>
        <v>0</v>
      </c>
      <c r="BQ79">
        <f t="shared" si="50"/>
        <v>0</v>
      </c>
      <c r="BR79">
        <f t="shared" si="51"/>
        <v>0</v>
      </c>
      <c r="BS79">
        <f t="shared" si="52"/>
        <v>0</v>
      </c>
      <c r="BT79">
        <f t="shared" si="53"/>
        <v>0</v>
      </c>
      <c r="BU79">
        <f t="shared" si="54"/>
        <v>0</v>
      </c>
      <c r="BV79">
        <f t="shared" si="55"/>
        <v>0</v>
      </c>
      <c r="BW79">
        <f t="shared" si="56"/>
        <v>0</v>
      </c>
      <c r="BX79">
        <f t="shared" si="57"/>
        <v>0</v>
      </c>
      <c r="BY79">
        <f t="shared" si="58"/>
        <v>0</v>
      </c>
      <c r="BZ79">
        <f t="shared" si="59"/>
        <v>0</v>
      </c>
      <c r="CA79">
        <f t="shared" si="60"/>
        <v>56</v>
      </c>
      <c r="CB79">
        <f t="shared" si="61"/>
        <v>0</v>
      </c>
      <c r="CC79">
        <f t="shared" si="62"/>
        <v>0</v>
      </c>
      <c r="CD79">
        <f t="shared" si="63"/>
        <v>0</v>
      </c>
      <c r="CE79">
        <f t="shared" si="64"/>
        <v>0</v>
      </c>
      <c r="CF79">
        <f t="shared" si="65"/>
        <v>0</v>
      </c>
      <c r="CG79">
        <f t="shared" si="66"/>
        <v>0</v>
      </c>
      <c r="CI79">
        <f t="shared" si="67"/>
        <v>56</v>
      </c>
      <c r="CJ79">
        <f t="shared" si="68"/>
        <v>0</v>
      </c>
      <c r="CK79">
        <f t="shared" si="69"/>
        <v>0</v>
      </c>
      <c r="CL79">
        <f t="shared" si="70"/>
        <v>0</v>
      </c>
      <c r="CN79" s="90">
        <f t="shared" si="71"/>
        <v>56</v>
      </c>
      <c r="CS79">
        <f>U79</f>
        <v>56</v>
      </c>
      <c r="CT79">
        <f>Q79</f>
        <v>0</v>
      </c>
      <c r="CU79">
        <f t="shared" si="74"/>
        <v>0</v>
      </c>
      <c r="CW79">
        <f t="shared" si="75"/>
        <v>56</v>
      </c>
      <c r="CX79">
        <f t="shared" si="76"/>
        <v>0</v>
      </c>
      <c r="CZ79">
        <f t="shared" si="77"/>
        <v>56</v>
      </c>
    </row>
    <row r="80" spans="1:104" ht="13.2" customHeight="1">
      <c r="A80">
        <v>100072836</v>
      </c>
      <c r="B80">
        <f t="shared" si="42"/>
        <v>55</v>
      </c>
      <c r="C80">
        <f t="shared" si="43"/>
        <v>55</v>
      </c>
      <c r="D80" s="37" t="str">
        <f t="shared" si="40"/>
        <v>77T</v>
      </c>
      <c r="E80" s="45" t="str">
        <f t="shared" si="41"/>
        <v xml:space="preserve"> </v>
      </c>
      <c r="F80" t="s">
        <v>330</v>
      </c>
      <c r="G80" s="3">
        <v>1996</v>
      </c>
      <c r="H80" t="s">
        <v>42</v>
      </c>
      <c r="I80" s="82">
        <f t="shared" si="44"/>
        <v>55</v>
      </c>
      <c r="J80" s="83">
        <f t="shared" si="45"/>
        <v>55</v>
      </c>
      <c r="K80" s="84">
        <f t="shared" si="46"/>
        <v>55</v>
      </c>
      <c r="L80" s="84">
        <f t="shared" si="46"/>
        <v>0</v>
      </c>
      <c r="M80" s="84">
        <f t="shared" si="46"/>
        <v>0</v>
      </c>
      <c r="N80" s="84">
        <f t="shared" si="46"/>
        <v>0</v>
      </c>
      <c r="O80" s="85" t="str">
        <f t="shared" si="47"/>
        <v>Moreira-Brown, Caira E</v>
      </c>
      <c r="P80" s="86" t="str">
        <f>IF(ISNA(VLOOKUP(A80,[2]WEY14!$E$1:$G$65536,2,FALSE)),"np",(VLOOKUP(A80,[2]WEY14!$E$1:$G$65536,2,FALSE)))</f>
        <v>np</v>
      </c>
      <c r="Q80" s="87">
        <f>IF(P80&gt;[2]WEY14!$F$1,0,(VLOOKUP(P80,'[1]Point Tables'!$A$4:$I$263,[2]WEY14!$F$2,FALSE)))</f>
        <v>0</v>
      </c>
      <c r="R80" s="88">
        <f>IF(ISNA(VLOOKUP($A80,[2]WEY14!$P$1:$R$65536,2,FALSE)),"np",(VLOOKUP($A80,[2]WEY14!$P$1:$R$65536,2,FALSE)))</f>
        <v>32</v>
      </c>
      <c r="S80" s="87">
        <f>IF(R80&gt;[2]WEY14!$Q$1,0,(VLOOKUP(R80,'[1]Point Tables'!$A$4:$I$263,[2]WEY14!$Q$2,FALSE)))</f>
        <v>55</v>
      </c>
      <c r="T80" s="88">
        <f>IF(ISNA(VLOOKUP($A80,[2]WEY14!$AA$1:$AC$65536,2,FALSE)),"np",(VLOOKUP($A80,[2]WEY14!$AA$1:$AC$65536,2,FALSE)))</f>
        <v>67</v>
      </c>
      <c r="U80" s="87">
        <f>IF(T80&gt;[2]WEY14!$AB$1,0,(VLOOKUP(T80,'[1]Point Tables'!$A$4:$I$263,[2]WEY14!$AB$2,FALSE)))</f>
        <v>0</v>
      </c>
      <c r="V80" s="89" t="str">
        <f t="shared" si="48"/>
        <v>Moreira-Brown, Caira E</v>
      </c>
      <c r="W80" s="88">
        <f>IF(ISNA(VLOOKUP(A80,'[2]WE SJC'!$CS$1:$CT$65536,2,FALSE)),"np",(VLOOKUP(A80,'[2]WE SJC'!$CS$1:$CT$65536,2,FALSE)))</f>
        <v>51</v>
      </c>
      <c r="X80" s="87">
        <f>IF(W80&gt;'[2]WE SJC'!$CT$1,0,(VLOOKUP(W80,'[1]Point Tables'!$A$4:$I$263,'[2]WE SJC'!$CT$2,FALSE)))</f>
        <v>0</v>
      </c>
      <c r="Y80" s="88" t="str">
        <f>IF(ISNA(VLOOKUP(A80,'[2]WE SJC'!$DD$1:$DE$65536,2,FALSE)),"np",(VLOOKUP(A80,'[2]WE SJC'!$DD$1:$DE$65536,2,FALSE)))</f>
        <v>np</v>
      </c>
      <c r="Z80" s="87">
        <f>IF(Y80&gt;'[2]WE SJC'!$DE$1,0,(VLOOKUP(Y80,'[1]Point Tables'!$A$4:$I$263,'[2]WE SJC'!$DE$2,FALSE)))</f>
        <v>0</v>
      </c>
      <c r="AA80" s="88" t="str">
        <f>IF(ISNA(VLOOKUP($A80,'[2]WE SJC'!$DO$1:$DP$65536,2,FALSE)),"np",(VLOOKUP($A80,'[2]WE SJC'!$DO$1:$DP$65536,2,FALSE)))</f>
        <v>np</v>
      </c>
      <c r="AB80" s="87">
        <f>IF(AA80&gt;'[2]WE SJC'!$DP$1,0,(VLOOKUP(AA80,'[1]Point Tables'!$A$4:$I$263,'[2]WE SJC'!$DP$2,FALSE)))</f>
        <v>0</v>
      </c>
      <c r="AC80" s="88" t="str">
        <f>IF(ISNA(VLOOKUP($A80,'[2]WE SJC'!$DZ$1:$EA$65536,2,FALSE)),"np",(VLOOKUP($A80,'[2]WE SJC'!$DZ$1:$EA$65536,2,FALSE)))</f>
        <v>np</v>
      </c>
      <c r="AD80" s="87">
        <f>IF(AC80&gt;'[2]WE SJC'!$EA$1,0,(VLOOKUP(AC80,'[1]Point Tables'!$A$4:$I$263,'[2]WE SJC'!$EA$2,FALSE)))</f>
        <v>0</v>
      </c>
      <c r="AE80" s="89" t="str">
        <f t="shared" si="49"/>
        <v>Moreira-Brown, Caira E</v>
      </c>
      <c r="AF80" s="88" t="str">
        <f>IF(ISNA(VLOOKUP($A80,[2]WEY14!$AL$1:$AN$65536,2,FALSE)),"np",(VLOOKUP($A80,[2]WEY14!$AL$1:$AN$65536,2,FALSE)))</f>
        <v>np</v>
      </c>
      <c r="AG80" s="87">
        <f>IF(AF80&gt;[2]WEY14!$AN$1,0,(VLOOKUP(AF80,'[1]Point Tables'!$A$4:$I$263,[2]WEY14!$AN$2,FALSE)))</f>
        <v>0</v>
      </c>
      <c r="AH80" s="88" t="str">
        <f>IF(ISNA(VLOOKUP($A80,[2]WEY14!$AW$1:$AY$65536,2,FALSE)),"np",(VLOOKUP($A80,[2]WEY14!$AW$1:$AY$65536,2,FALSE)))</f>
        <v>np</v>
      </c>
      <c r="AI80" s="87">
        <f>IF(AH80&gt;[2]WEY14!$AY$1,0,(VLOOKUP(AH80,'[1]Point Tables'!$A$4:$I$263,[2]WEY14!$AY$2,FALSE)))</f>
        <v>0</v>
      </c>
      <c r="AJ80" s="88" t="str">
        <f>IF(ISNA(VLOOKUP($A80,[2]WEY14!$BH$1:$BJ$65536,2,FALSE)),"np",(VLOOKUP($A80,[2]WEY14!$BH$1:$BJ$65536,2,FALSE)))</f>
        <v>np</v>
      </c>
      <c r="AK80" s="87">
        <f>IF(AJ80&gt;[2]WEY14!$BJ$1,0,(VLOOKUP(AJ80,'[1]Point Tables'!$A$4:$I$263,[2]WEY14!$BJ$2,FALSE)))</f>
        <v>0</v>
      </c>
      <c r="AL80" s="88" t="str">
        <f>IF(ISNA(VLOOKUP($A80,[2]WEY14!$BS$1:$BT$65536,2,FALSE)),"np",(VLOOKUP($A80,[2]WEY14!$BS$1:$BT$65536,2,FALSE)))</f>
        <v>np</v>
      </c>
      <c r="AM80" s="87">
        <f>IF(AL80&gt;[2]WEY14!$BU$1,0,(VLOOKUP(AL80,'[1]Point Tables'!$A$4:$I$263,[2]WEY14!$BU$2,FALSE)))</f>
        <v>0</v>
      </c>
      <c r="AN80" s="88" t="str">
        <f>IF(ISNA(VLOOKUP($A80,[2]WEY14!$CD$1:$CE$65536,2,FALSE)),"np",(VLOOKUP($A80,[2]WEY14!$CD$1:$CE$65536,2,FALSE)))</f>
        <v>np</v>
      </c>
      <c r="AO80" s="87">
        <f>IF(AN80&gt;[2]WEY14!$CF$1,0,(VLOOKUP(AN80,'[1]Point Tables'!$A$4:$I$263,[2]WEY14!$CF$2,FALSE)))</f>
        <v>0</v>
      </c>
      <c r="AP80" s="88" t="str">
        <f>IF(ISNA(VLOOKUP($A80,[2]WEY14!$CO$1:$CP$65536,2,FALSE)),"np",(VLOOKUP($A80,[2]WEY14!$CO$1:$CP$65536,2,FALSE)))</f>
        <v>np</v>
      </c>
      <c r="AQ80" s="87">
        <f>IF(AP80&gt;[2]WEY14!$CQ$1,0,(VLOOKUP(AP80,'[1]Point Tables'!$A$4:$I$263,[2]WEY14!$CQ$2,FALSE)))</f>
        <v>0</v>
      </c>
      <c r="AR80" s="88" t="str">
        <f>IF(ISNA(VLOOKUP($A80,[2]WEY14!$CZ$1:$DA$65536,2,FALSE)),"np",(VLOOKUP($A80,[2]WEY14!$CZ$1:$DA$65536,2,FALSE)))</f>
        <v>np</v>
      </c>
      <c r="AS80" s="87">
        <f>IF(AR80&gt;[2]WEY14!$DB$1,0,(VLOOKUP(AR80,'[1]Point Tables'!$A$4:$I$263,[2]WEY14!$DB$2,FALSE)))</f>
        <v>0</v>
      </c>
      <c r="AT80" s="88" t="str">
        <f>IF(ISNA(VLOOKUP($A80,[2]WEY14!$DK$1:$DL$65536,2,FALSE)),"np",(VLOOKUP($A80,[2]WEY14!$DK$1:$DL$65536,2,FALSE)))</f>
        <v>np</v>
      </c>
      <c r="AU80" s="87">
        <f>IF(AT80&gt;[2]WEY14!$DM$1,0,(VLOOKUP(AT80,'[1]Point Tables'!$A$4:$I$263,[2]WEY14!$DM$2,FALSE)))</f>
        <v>0</v>
      </c>
      <c r="AV80" s="88" t="str">
        <f>IF(ISNA(VLOOKUP($A80,[2]WEY14!$DV$1:$DW$65536,2,FALSE)),"np",(VLOOKUP($A80,[2]WEY14!$DV$1:$DW$65536,2,FALSE)))</f>
        <v>np</v>
      </c>
      <c r="AW80" s="87">
        <f>IF(AV80&gt;[2]WEY14!$DX$1,0,(VLOOKUP(AV80,'[1]Point Tables'!$A$4:$I$263,[2]WEY14!$DX$2,FALSE)))</f>
        <v>0</v>
      </c>
      <c r="BQ80">
        <f t="shared" si="50"/>
        <v>0</v>
      </c>
      <c r="BR80">
        <f t="shared" si="51"/>
        <v>0</v>
      </c>
      <c r="BS80">
        <f t="shared" si="52"/>
        <v>0</v>
      </c>
      <c r="BT80">
        <f t="shared" si="53"/>
        <v>0</v>
      </c>
      <c r="BU80">
        <f t="shared" si="54"/>
        <v>0</v>
      </c>
      <c r="BV80">
        <f t="shared" si="55"/>
        <v>0</v>
      </c>
      <c r="BW80">
        <f t="shared" si="56"/>
        <v>0</v>
      </c>
      <c r="BX80">
        <f t="shared" si="57"/>
        <v>0</v>
      </c>
      <c r="BY80">
        <f t="shared" si="58"/>
        <v>0</v>
      </c>
      <c r="BZ80">
        <f t="shared" si="59"/>
        <v>0</v>
      </c>
      <c r="CA80">
        <f t="shared" si="60"/>
        <v>0</v>
      </c>
      <c r="CB80">
        <f t="shared" si="61"/>
        <v>0</v>
      </c>
      <c r="CC80">
        <f t="shared" si="62"/>
        <v>55</v>
      </c>
      <c r="CD80">
        <f t="shared" si="63"/>
        <v>0</v>
      </c>
      <c r="CE80">
        <f t="shared" si="64"/>
        <v>0</v>
      </c>
      <c r="CF80">
        <f t="shared" si="65"/>
        <v>0</v>
      </c>
      <c r="CG80">
        <f t="shared" si="66"/>
        <v>0</v>
      </c>
      <c r="CI80">
        <f t="shared" si="67"/>
        <v>55</v>
      </c>
      <c r="CJ80">
        <f t="shared" si="68"/>
        <v>0</v>
      </c>
      <c r="CK80">
        <f t="shared" si="69"/>
        <v>0</v>
      </c>
      <c r="CL80">
        <f t="shared" si="70"/>
        <v>0</v>
      </c>
      <c r="CN80" s="90">
        <f t="shared" si="71"/>
        <v>55</v>
      </c>
      <c r="CS80">
        <f>U80</f>
        <v>0</v>
      </c>
      <c r="CT80">
        <f>Q80</f>
        <v>0</v>
      </c>
      <c r="CU80">
        <f t="shared" si="74"/>
        <v>55</v>
      </c>
      <c r="CW80">
        <f t="shared" si="75"/>
        <v>55</v>
      </c>
      <c r="CX80">
        <f t="shared" si="76"/>
        <v>0</v>
      </c>
      <c r="CZ80">
        <f t="shared" si="77"/>
        <v>55</v>
      </c>
    </row>
    <row r="81" spans="1:104" ht="13.2" customHeight="1">
      <c r="A81">
        <v>100101218</v>
      </c>
      <c r="B81">
        <f t="shared" si="42"/>
        <v>55</v>
      </c>
      <c r="C81">
        <f t="shared" si="43"/>
        <v>55</v>
      </c>
      <c r="D81" s="37" t="str">
        <f t="shared" si="40"/>
        <v>77T</v>
      </c>
      <c r="E81" s="45" t="str">
        <f t="shared" si="41"/>
        <v>#</v>
      </c>
      <c r="F81" t="s">
        <v>331</v>
      </c>
      <c r="G81" s="3">
        <v>1998</v>
      </c>
      <c r="H81" t="s">
        <v>58</v>
      </c>
      <c r="I81" s="82">
        <f t="shared" si="44"/>
        <v>55</v>
      </c>
      <c r="J81" s="83">
        <f t="shared" si="45"/>
        <v>55</v>
      </c>
      <c r="K81" s="84">
        <f t="shared" si="46"/>
        <v>55</v>
      </c>
      <c r="L81" s="84">
        <f t="shared" si="46"/>
        <v>0</v>
      </c>
      <c r="M81" s="84">
        <f t="shared" si="46"/>
        <v>0</v>
      </c>
      <c r="N81" s="84">
        <f t="shared" si="46"/>
        <v>0</v>
      </c>
      <c r="O81" s="85" t="str">
        <f t="shared" si="47"/>
        <v xml:space="preserve">Wong, Alexandra </v>
      </c>
      <c r="P81" s="86" t="str">
        <f>IF(ISNA(VLOOKUP(A81,[2]WEY14!$E$1:$G$65536,2,FALSE)),"np",(VLOOKUP(A81,[2]WEY14!$E$1:$G$65536,2,FALSE)))</f>
        <v>np</v>
      </c>
      <c r="Q81" s="87">
        <f>IF(P81&gt;[2]WEY14!$F$1,0,(VLOOKUP(P81,'[1]Point Tables'!$A$4:$I$263,[2]WEY14!$F$2,FALSE)))</f>
        <v>0</v>
      </c>
      <c r="R81" s="88">
        <f>IF(ISNA(VLOOKUP($A81,[2]WEY14!$P$1:$R$65536,2,FALSE)),"np",(VLOOKUP($A81,[2]WEY14!$P$1:$R$65536,2,FALSE)))</f>
        <v>55</v>
      </c>
      <c r="S81" s="87">
        <f>IF(R81&gt;[2]WEY14!$Q$1,0,(VLOOKUP(R81,'[1]Point Tables'!$A$4:$I$263,[2]WEY14!$Q$2,FALSE)))</f>
        <v>0</v>
      </c>
      <c r="T81" s="88">
        <f>IF(ISNA(VLOOKUP($A81,[2]WEY14!$AA$1:$AC$65536,2,FALSE)),"np",(VLOOKUP($A81,[2]WEY14!$AA$1:$AC$65536,2,FALSE)))</f>
        <v>32</v>
      </c>
      <c r="U81" s="87">
        <f>IF(T81&gt;[2]WEY14!$AB$1,0,(VLOOKUP(T81,'[1]Point Tables'!$A$4:$I$263,[2]WEY14!$AB$2,FALSE)))</f>
        <v>55</v>
      </c>
      <c r="V81" s="89" t="str">
        <f t="shared" si="48"/>
        <v xml:space="preserve">Wong, Alexandra </v>
      </c>
      <c r="W81" s="88" t="str">
        <f>IF(ISNA(VLOOKUP(A81,'[2]WE SJC'!$CS$1:$CT$65536,2,FALSE)),"np",(VLOOKUP(A81,'[2]WE SJC'!$CS$1:$CT$65536,2,FALSE)))</f>
        <v>np</v>
      </c>
      <c r="X81" s="87">
        <f>IF(W81&gt;'[2]WE SJC'!$CT$1,0,(VLOOKUP(W81,'[1]Point Tables'!$A$4:$I$263,'[2]WE SJC'!$CT$2,FALSE)))</f>
        <v>0</v>
      </c>
      <c r="Y81" s="88" t="str">
        <f>IF(ISNA(VLOOKUP(A81,'[2]WE SJC'!$DD$1:$DE$65536,2,FALSE)),"np",(VLOOKUP(A81,'[2]WE SJC'!$DD$1:$DE$65536,2,FALSE)))</f>
        <v>np</v>
      </c>
      <c r="Z81" s="87">
        <f>IF(Y81&gt;'[2]WE SJC'!$DE$1,0,(VLOOKUP(Y81,'[1]Point Tables'!$A$4:$I$263,'[2]WE SJC'!$DE$2,FALSE)))</f>
        <v>0</v>
      </c>
      <c r="AA81" s="88" t="str">
        <f>IF(ISNA(VLOOKUP($A81,'[2]WE SJC'!$DO$1:$DP$65536,2,FALSE)),"np",(VLOOKUP($A81,'[2]WE SJC'!$DO$1:$DP$65536,2,FALSE)))</f>
        <v>np</v>
      </c>
      <c r="AB81" s="87">
        <f>IF(AA81&gt;'[2]WE SJC'!$DP$1,0,(VLOOKUP(AA81,'[1]Point Tables'!$A$4:$I$263,'[2]WE SJC'!$DP$2,FALSE)))</f>
        <v>0</v>
      </c>
      <c r="AC81" s="88" t="str">
        <f>IF(ISNA(VLOOKUP($A81,'[2]WE SJC'!$DZ$1:$EA$65536,2,FALSE)),"np",(VLOOKUP($A81,'[2]WE SJC'!$DZ$1:$EA$65536,2,FALSE)))</f>
        <v>np</v>
      </c>
      <c r="AD81" s="87">
        <f>IF(AC81&gt;'[2]WE SJC'!$EA$1,0,(VLOOKUP(AC81,'[1]Point Tables'!$A$4:$I$263,'[2]WE SJC'!$EA$2,FALSE)))</f>
        <v>0</v>
      </c>
      <c r="AE81" s="89" t="str">
        <f t="shared" si="49"/>
        <v xml:space="preserve">Wong, Alexandra </v>
      </c>
      <c r="AF81" s="88" t="str">
        <f>IF(ISNA(VLOOKUP($A81,[2]WEY14!$AL$1:$AN$65536,2,FALSE)),"np",(VLOOKUP($A81,[2]WEY14!$AL$1:$AN$65536,2,FALSE)))</f>
        <v>np</v>
      </c>
      <c r="AG81" s="87">
        <f>IF(AF81&gt;[2]WEY14!$AN$1,0,(VLOOKUP(AF81,'[1]Point Tables'!$A$4:$I$263,[2]WEY14!$AN$2,FALSE)))</f>
        <v>0</v>
      </c>
      <c r="AH81" s="88" t="str">
        <f>IF(ISNA(VLOOKUP($A81,[2]WEY14!$AW$1:$AY$65536,2,FALSE)),"np",(VLOOKUP($A81,[2]WEY14!$AW$1:$AY$65536,2,FALSE)))</f>
        <v>np</v>
      </c>
      <c r="AI81" s="87">
        <f>IF(AH81&gt;[2]WEY14!$AY$1,0,(VLOOKUP(AH81,'[1]Point Tables'!$A$4:$I$263,[2]WEY14!$AY$2,FALSE)))</f>
        <v>0</v>
      </c>
      <c r="AJ81" s="88" t="str">
        <f>IF(ISNA(VLOOKUP($A81,[2]WEY14!$BH$1:$BJ$65536,2,FALSE)),"np",(VLOOKUP($A81,[2]WEY14!$BH$1:$BJ$65536,2,FALSE)))</f>
        <v>np</v>
      </c>
      <c r="AK81" s="87">
        <f>IF(AJ81&gt;[2]WEY14!$BJ$1,0,(VLOOKUP(AJ81,'[1]Point Tables'!$A$4:$I$263,[2]WEY14!$BJ$2,FALSE)))</f>
        <v>0</v>
      </c>
      <c r="AL81" s="88">
        <f>IF(ISNA(VLOOKUP($A81,[2]WEY14!$BS$1:$BT$65536,2,FALSE)),"np",(VLOOKUP($A81,[2]WEY14!$BS$1:$BT$65536,2,FALSE)))</f>
        <v>15</v>
      </c>
      <c r="AM81" s="87">
        <f>IF(AL81&gt;[2]WEY14!$BU$1,0,(VLOOKUP(AL81,'[1]Point Tables'!$A$4:$I$263,[2]WEY14!$BU$2,FALSE)))</f>
        <v>0</v>
      </c>
      <c r="AN81" s="88" t="str">
        <f>IF(ISNA(VLOOKUP($A81,[2]WEY14!$CD$1:$CE$65536,2,FALSE)),"np",(VLOOKUP($A81,[2]WEY14!$CD$1:$CE$65536,2,FALSE)))</f>
        <v>np</v>
      </c>
      <c r="AO81" s="87">
        <f>IF(AN81&gt;[2]WEY14!$CF$1,0,(VLOOKUP(AN81,'[1]Point Tables'!$A$4:$I$263,[2]WEY14!$CF$2,FALSE)))</f>
        <v>0</v>
      </c>
      <c r="AP81" s="88" t="str">
        <f>IF(ISNA(VLOOKUP($A81,[2]WEY14!$CO$1:$CP$65536,2,FALSE)),"np",(VLOOKUP($A81,[2]WEY14!$CO$1:$CP$65536,2,FALSE)))</f>
        <v>np</v>
      </c>
      <c r="AQ81" s="87">
        <f>IF(AP81&gt;[2]WEY14!$CQ$1,0,(VLOOKUP(AP81,'[1]Point Tables'!$A$4:$I$263,[2]WEY14!$CQ$2,FALSE)))</f>
        <v>0</v>
      </c>
      <c r="AR81" s="88">
        <f>IF(ISNA(VLOOKUP($A81,[2]WEY14!$CZ$1:$DA$65536,2,FALSE)),"np",(VLOOKUP($A81,[2]WEY14!$CZ$1:$DA$65536,2,FALSE)))</f>
        <v>21</v>
      </c>
      <c r="AS81" s="87">
        <f>IF(AR81&gt;[2]WEY14!$DB$1,0,(VLOOKUP(AR81,'[1]Point Tables'!$A$4:$I$263,[2]WEY14!$DB$2,FALSE)))</f>
        <v>0</v>
      </c>
      <c r="AT81" s="88" t="str">
        <f>IF(ISNA(VLOOKUP($A81,[2]WEY14!$DK$1:$DL$65536,2,FALSE)),"np",(VLOOKUP($A81,[2]WEY14!$DK$1:$DL$65536,2,FALSE)))</f>
        <v>np</v>
      </c>
      <c r="AU81" s="87">
        <f>IF(AT81&gt;[2]WEY14!$DM$1,0,(VLOOKUP(AT81,'[1]Point Tables'!$A$4:$I$263,[2]WEY14!$DM$2,FALSE)))</f>
        <v>0</v>
      </c>
      <c r="AV81" s="88" t="str">
        <f>IF(ISNA(VLOOKUP($A81,[2]WEY14!$DV$1:$DW$65536,2,FALSE)),"np",(VLOOKUP($A81,[2]WEY14!$DV$1:$DW$65536,2,FALSE)))</f>
        <v>np</v>
      </c>
      <c r="AW81" s="87">
        <f>IF(AV81&gt;[2]WEY14!$DX$1,0,(VLOOKUP(AV81,'[1]Point Tables'!$A$4:$I$263,[2]WEY14!$DX$2,FALSE)))</f>
        <v>0</v>
      </c>
      <c r="BQ81">
        <f t="shared" si="50"/>
        <v>0</v>
      </c>
      <c r="BR81">
        <f t="shared" si="51"/>
        <v>0</v>
      </c>
      <c r="BS81">
        <f t="shared" si="52"/>
        <v>0</v>
      </c>
      <c r="BT81">
        <f t="shared" si="53"/>
        <v>0</v>
      </c>
      <c r="BU81">
        <f t="shared" si="54"/>
        <v>0</v>
      </c>
      <c r="BV81">
        <f t="shared" si="55"/>
        <v>0</v>
      </c>
      <c r="BW81">
        <f t="shared" si="56"/>
        <v>0</v>
      </c>
      <c r="BX81">
        <f t="shared" si="57"/>
        <v>0</v>
      </c>
      <c r="BY81">
        <f t="shared" si="58"/>
        <v>0</v>
      </c>
      <c r="BZ81">
        <f t="shared" si="59"/>
        <v>0</v>
      </c>
      <c r="CA81">
        <f t="shared" si="60"/>
        <v>55</v>
      </c>
      <c r="CB81">
        <f t="shared" si="61"/>
        <v>0</v>
      </c>
      <c r="CC81">
        <f t="shared" si="62"/>
        <v>0</v>
      </c>
      <c r="CD81">
        <f t="shared" si="63"/>
        <v>0</v>
      </c>
      <c r="CE81">
        <f t="shared" si="64"/>
        <v>0</v>
      </c>
      <c r="CF81">
        <f t="shared" si="65"/>
        <v>0</v>
      </c>
      <c r="CG81">
        <f t="shared" si="66"/>
        <v>0</v>
      </c>
      <c r="CI81">
        <f t="shared" si="67"/>
        <v>55</v>
      </c>
      <c r="CJ81">
        <f t="shared" si="68"/>
        <v>0</v>
      </c>
      <c r="CK81">
        <f t="shared" si="69"/>
        <v>0</v>
      </c>
      <c r="CL81">
        <f t="shared" si="70"/>
        <v>0</v>
      </c>
      <c r="CN81" s="90">
        <f t="shared" si="71"/>
        <v>55</v>
      </c>
      <c r="CS81">
        <f>U81</f>
        <v>55</v>
      </c>
      <c r="CT81">
        <f>Q81</f>
        <v>0</v>
      </c>
      <c r="CU81">
        <f t="shared" si="74"/>
        <v>0</v>
      </c>
      <c r="CW81">
        <f t="shared" si="75"/>
        <v>55</v>
      </c>
      <c r="CX81">
        <f t="shared" si="76"/>
        <v>0</v>
      </c>
      <c r="CZ81">
        <f t="shared" si="77"/>
        <v>55</v>
      </c>
    </row>
    <row r="82" spans="1:104" ht="13.2" customHeight="1">
      <c r="A82" s="97"/>
      <c r="I82" s="82"/>
      <c r="J82" s="83"/>
      <c r="K82" s="84"/>
      <c r="L82" s="84"/>
      <c r="M82" s="84"/>
      <c r="N82" s="84"/>
      <c r="O82" s="85"/>
      <c r="P82" s="86"/>
      <c r="Q82" s="87"/>
      <c r="R82" s="88"/>
      <c r="S82" s="87"/>
      <c r="T82" s="88"/>
      <c r="U82" s="87"/>
      <c r="V82" s="89"/>
      <c r="W82" s="88"/>
      <c r="X82" s="87"/>
      <c r="Y82" s="88"/>
      <c r="Z82" s="87"/>
      <c r="AA82" s="88"/>
      <c r="AB82" s="87"/>
      <c r="AC82" s="88"/>
      <c r="AD82" s="87"/>
      <c r="AE82" s="89"/>
      <c r="AF82" s="88"/>
      <c r="AG82" s="87"/>
      <c r="AH82" s="88"/>
      <c r="AI82" s="87"/>
      <c r="AJ82" s="88"/>
      <c r="AK82" s="87"/>
      <c r="AL82" s="88"/>
      <c r="AM82" s="87"/>
      <c r="AN82" s="88"/>
      <c r="AO82" s="87"/>
      <c r="AP82" s="88"/>
      <c r="AQ82" s="87"/>
      <c r="AR82" s="88"/>
      <c r="AS82" s="87"/>
      <c r="AT82" s="88"/>
      <c r="AU82" s="87"/>
      <c r="AV82" s="88"/>
      <c r="AW82" s="87"/>
    </row>
    <row r="83" spans="1:104" ht="13.2" customHeight="1">
      <c r="I83" s="82"/>
      <c r="J83" s="83"/>
      <c r="K83" s="84"/>
      <c r="L83" s="84"/>
      <c r="M83" s="84"/>
      <c r="N83" s="84"/>
      <c r="O83" s="85"/>
      <c r="P83" s="86"/>
      <c r="Q83" s="87"/>
      <c r="R83" s="88"/>
      <c r="S83" s="87"/>
      <c r="T83" s="88"/>
      <c r="U83" s="87"/>
      <c r="V83" s="89"/>
      <c r="W83" s="88"/>
      <c r="X83" s="87"/>
      <c r="Y83" s="88"/>
      <c r="Z83" s="87"/>
      <c r="AA83" s="88"/>
      <c r="AB83" s="87"/>
      <c r="AC83" s="88"/>
      <c r="AD83" s="87"/>
      <c r="AE83" s="89"/>
      <c r="AF83" s="88"/>
      <c r="AG83" s="87"/>
      <c r="AH83" s="88"/>
      <c r="AI83" s="87"/>
      <c r="AJ83" s="88"/>
      <c r="AK83" s="87"/>
      <c r="AL83" s="88"/>
      <c r="AM83" s="87"/>
      <c r="AN83" s="88"/>
      <c r="AO83" s="87"/>
      <c r="AP83" s="88"/>
      <c r="AQ83" s="87"/>
      <c r="AR83" s="88"/>
      <c r="AS83" s="87"/>
      <c r="AT83" s="88"/>
      <c r="AU83" s="87"/>
      <c r="AV83" s="88"/>
      <c r="AW83" s="87"/>
    </row>
    <row r="84" spans="1:104" ht="13.2" customHeight="1">
      <c r="I84" s="82"/>
      <c r="J84" s="83"/>
      <c r="K84" s="84"/>
      <c r="L84" s="84"/>
      <c r="M84" s="84"/>
      <c r="N84" s="84"/>
      <c r="O84" s="85"/>
      <c r="P84" s="86"/>
      <c r="Q84" s="87"/>
      <c r="R84" s="88"/>
      <c r="S84" s="87"/>
      <c r="T84" s="88"/>
      <c r="U84" s="87"/>
      <c r="V84" s="89"/>
      <c r="W84" s="88"/>
      <c r="X84" s="87"/>
      <c r="Y84" s="88"/>
      <c r="Z84" s="87"/>
      <c r="AA84" s="88"/>
      <c r="AB84" s="87"/>
      <c r="AC84" s="88"/>
      <c r="AD84" s="87"/>
      <c r="AE84" s="89"/>
      <c r="AF84" s="88"/>
      <c r="AG84" s="87"/>
      <c r="AH84" s="88"/>
      <c r="AI84" s="87"/>
      <c r="AJ84" s="88"/>
      <c r="AK84" s="87"/>
      <c r="AL84" s="88"/>
      <c r="AM84" s="87"/>
      <c r="AN84" s="88"/>
      <c r="AO84" s="87"/>
      <c r="AP84" s="88"/>
      <c r="AQ84" s="87"/>
      <c r="AR84" s="88"/>
      <c r="AS84" s="87"/>
      <c r="AT84" s="88"/>
      <c r="AU84" s="87"/>
      <c r="AV84" s="88"/>
      <c r="AW84" s="87"/>
    </row>
    <row r="85" spans="1:104" ht="13.2" customHeight="1">
      <c r="AP85" s="103"/>
      <c r="AR85" s="103"/>
      <c r="AT85" s="103"/>
      <c r="AU85" s="87"/>
      <c r="AV85" s="103"/>
      <c r="BY85">
        <f>AW85</f>
        <v>0</v>
      </c>
      <c r="BZ85">
        <f>LARGE(BQ85:BY85,1)</f>
        <v>0</v>
      </c>
    </row>
    <row r="86" spans="1:104" ht="13.2" customHeight="1">
      <c r="AP86" s="103"/>
      <c r="AR86" s="103"/>
      <c r="AT86" s="103"/>
      <c r="AV86" s="103"/>
    </row>
    <row r="87" spans="1:104" ht="13.2" customHeight="1">
      <c r="AP87" s="103"/>
      <c r="AR87" s="103"/>
      <c r="AT87" s="103"/>
      <c r="AV87" s="103"/>
    </row>
    <row r="88" spans="1:104" ht="13.2" customHeight="1">
      <c r="AP88" s="103"/>
      <c r="AR88" s="103"/>
      <c r="AT88" s="103"/>
      <c r="AV88" s="103"/>
    </row>
    <row r="89" spans="1:104" ht="13.2" customHeight="1">
      <c r="AP89" s="103"/>
      <c r="AR89" s="103"/>
      <c r="AT89" s="103"/>
      <c r="AV89" s="103"/>
    </row>
    <row r="90" spans="1:104" ht="13.2" customHeight="1">
      <c r="AP90" s="103"/>
      <c r="AR90" s="103"/>
      <c r="AT90" s="103"/>
      <c r="AV90" s="103"/>
    </row>
    <row r="91" spans="1:104" ht="13.2" customHeight="1">
      <c r="AP91" s="103"/>
      <c r="AR91" s="103"/>
      <c r="AT91" s="103"/>
      <c r="AV91" s="103"/>
    </row>
    <row r="92" spans="1:104" ht="13.2" customHeight="1">
      <c r="AP92" s="103"/>
      <c r="AR92" s="103"/>
      <c r="AT92" s="103"/>
      <c r="AV92" s="103"/>
    </row>
    <row r="93" spans="1:104" ht="13.2" customHeight="1">
      <c r="AP93" s="103"/>
      <c r="AR93" s="103"/>
      <c r="AT93" s="103"/>
      <c r="AV93" s="103"/>
    </row>
  </sheetData>
  <sheetCalcPr fullCalcOnLoad="1"/>
  <mergeCells count="3">
    <mergeCell ref="AM1:AN1"/>
    <mergeCell ref="I2:I3"/>
    <mergeCell ref="W2:X2"/>
  </mergeCells>
  <conditionalFormatting sqref="F1:F1048576">
    <cfRule type="duplicateValues" dxfId="2" priority="1" stopIfTrue="1"/>
    <cfRule type="duplicateValues" dxfId="1" priority="2" stopIfTrue="1"/>
    <cfRule type="duplicateValues" dxfId="0" priority="3" stopIfTrue="1"/>
  </conditionalFormatting>
  <pageMargins left="0.7" right="0.7" top="0.75" bottom="0.75" header="0.3" footer="0.3"/>
  <pageSetup scale="60" orientation="portrait" horizontalDpi="1200" verticalDpi="1200" r:id="rId1"/>
  <headerFooter>
    <oddHeader>&amp;C&amp;"Arial,Regular"&amp;14 2010-2011 Youth 14 
Women's Epee 
Rolling Point Standings</oddHeader>
    <oddFooter>&amp;L#=Y12 Fencer</oddFooter>
  </headerFooter>
  <colBreaks count="4" manualBreakCount="4">
    <brk id="14" max="80" man="1"/>
    <brk id="21" max="80" man="1"/>
    <brk id="30" max="80" man="1"/>
    <brk id="49" max="5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3">
    <tabColor theme="7" tint="-0.249977111117893"/>
  </sheetPr>
  <dimension ref="A1:DP54"/>
  <sheetViews>
    <sheetView zoomScaleNormal="100" workbookViewId="0">
      <selection activeCell="J4" sqref="J4"/>
    </sheetView>
  </sheetViews>
  <sheetFormatPr defaultRowHeight="14.4"/>
  <cols>
    <col min="1" max="1" width="22.6640625" style="37" customWidth="1"/>
    <col min="4" max="4" width="4.6640625" style="8" customWidth="1"/>
    <col min="5" max="5" width="3.44140625" style="6" customWidth="1"/>
    <col min="6" max="6" width="26.6640625" style="98" customWidth="1"/>
    <col min="7" max="7" width="6.5546875" style="37" bestFit="1" customWidth="1"/>
    <col min="8" max="8" width="28.5546875" style="8" customWidth="1"/>
    <col min="9" max="9" width="8.44140625" style="99" customWidth="1"/>
    <col min="10" max="14" width="7.6640625" style="99" customWidth="1"/>
    <col min="15" max="15" width="24.88671875" style="8" bestFit="1" customWidth="1"/>
    <col min="16" max="16" width="10.109375" style="100" customWidth="1"/>
    <col min="17" max="17" width="8.88671875" style="101" customWidth="1"/>
    <col min="18" max="18" width="10.109375" style="100" customWidth="1"/>
    <col min="19" max="19" width="9.88671875" style="101" customWidth="1"/>
    <col min="20" max="20" width="24.88671875" style="102" bestFit="1" customWidth="1"/>
    <col min="21" max="21" width="10.44140625" style="100" customWidth="1"/>
    <col min="22" max="22" width="5" style="101" bestFit="1" customWidth="1"/>
    <col min="23" max="23" width="8.5546875" style="100" bestFit="1" customWidth="1"/>
    <col min="24" max="24" width="5" style="101" bestFit="1" customWidth="1"/>
    <col min="25" max="25" width="8.44140625" style="100" bestFit="1" customWidth="1"/>
    <col min="26" max="26" width="5" style="101" bestFit="1" customWidth="1"/>
    <col min="27" max="27" width="24.88671875" style="102" bestFit="1" customWidth="1"/>
    <col min="28" max="28" width="7.88671875" style="45" customWidth="1"/>
    <col min="29" max="29" width="5" style="37" bestFit="1" customWidth="1"/>
    <col min="30" max="30" width="9.109375" style="45" customWidth="1"/>
    <col min="31" max="31" width="5" style="37" bestFit="1" customWidth="1"/>
    <col min="32" max="32" width="9.88671875" style="45" bestFit="1" customWidth="1"/>
    <col min="33" max="33" width="5" style="37" bestFit="1" customWidth="1"/>
    <col min="34" max="34" width="7.88671875" style="37" customWidth="1"/>
    <col min="35" max="35" width="5" style="37" bestFit="1" customWidth="1"/>
    <col min="36" max="36" width="7.88671875" style="37" customWidth="1"/>
    <col min="37" max="37" width="5" style="37" bestFit="1" customWidth="1"/>
    <col min="38" max="38" width="9.109375" style="37" bestFit="1" customWidth="1"/>
    <col min="39" max="39" width="5" style="37" bestFit="1" customWidth="1"/>
    <col min="40" max="40" width="9.109375" style="37" bestFit="1" customWidth="1"/>
    <col min="41" max="41" width="5" style="37" bestFit="1" customWidth="1"/>
    <col min="42" max="42" width="9.109375" style="37" bestFit="1" customWidth="1"/>
    <col min="43" max="43" width="5" style="37" bestFit="1" customWidth="1"/>
    <col min="44" max="44" width="9.109375" style="37" bestFit="1" customWidth="1"/>
    <col min="45" max="45" width="5" style="37" bestFit="1" customWidth="1"/>
    <col min="46" max="46" width="24.88671875" style="102" bestFit="1" customWidth="1"/>
    <col min="47" max="47" width="8" style="45" customWidth="1"/>
    <col min="48" max="48" width="5" style="37" bestFit="1" customWidth="1"/>
    <col min="49" max="49" width="8" style="45" customWidth="1"/>
    <col min="50" max="50" width="5" style="37" bestFit="1" customWidth="1"/>
    <col min="51" max="51" width="9.88671875" style="45" bestFit="1" customWidth="1"/>
    <col min="52" max="52" width="5" style="37" bestFit="1" customWidth="1"/>
    <col min="53" max="53" width="8" style="3" customWidth="1"/>
    <col min="54" max="54" width="5" style="3" bestFit="1" customWidth="1"/>
    <col min="55" max="55" width="8" style="3" customWidth="1"/>
    <col min="56" max="56" width="5" style="3" bestFit="1" customWidth="1"/>
    <col min="57" max="57" width="8" style="3" customWidth="1"/>
    <col min="58" max="58" width="5" style="3" bestFit="1" customWidth="1"/>
    <col min="59" max="59" width="8" style="3" customWidth="1"/>
    <col min="60" max="60" width="6" style="3" bestFit="1" customWidth="1"/>
    <col min="61" max="61" width="8" style="3" customWidth="1"/>
    <col min="62" max="62" width="5" style="3" bestFit="1" customWidth="1"/>
    <col min="63" max="63" width="7" style="3" bestFit="1" customWidth="1"/>
    <col min="64" max="64" width="5" style="3" bestFit="1" customWidth="1"/>
    <col min="66" max="75" width="9.109375" hidden="1" customWidth="1"/>
    <col min="76" max="76" width="0" hidden="1" customWidth="1"/>
    <col min="96" max="96" width="13.33203125" bestFit="1" customWidth="1"/>
    <col min="97" max="97" width="13.33203125" customWidth="1"/>
    <col min="109" max="109" width="9.109375" style="90" customWidth="1"/>
  </cols>
  <sheetData>
    <row r="1" spans="1:120" s="47" customFormat="1" ht="17.399999999999999">
      <c r="A1" s="104"/>
      <c r="D1" s="48"/>
      <c r="E1" s="49"/>
      <c r="F1" s="50" t="s">
        <v>587</v>
      </c>
      <c r="G1" s="51"/>
      <c r="H1" s="52"/>
      <c r="I1" s="53"/>
      <c r="J1" s="53"/>
      <c r="K1" s="53"/>
      <c r="L1" s="53"/>
      <c r="M1" s="53"/>
      <c r="N1" s="53"/>
      <c r="O1" s="50" t="s">
        <v>661</v>
      </c>
      <c r="P1" s="56"/>
      <c r="Q1" s="56"/>
      <c r="R1" s="54" t="s">
        <v>589</v>
      </c>
      <c r="S1" s="55">
        <f>H2</f>
        <v>40728</v>
      </c>
      <c r="T1" s="105" t="s">
        <v>662</v>
      </c>
      <c r="U1" s="106"/>
      <c r="V1" s="106"/>
      <c r="W1" s="54" t="s">
        <v>589</v>
      </c>
      <c r="X1" s="59">
        <f>H2</f>
        <v>40728</v>
      </c>
      <c r="Y1" s="59"/>
      <c r="Z1" s="58"/>
      <c r="AA1" s="107" t="s">
        <v>663</v>
      </c>
      <c r="AB1" s="107"/>
      <c r="AC1" s="107"/>
      <c r="AD1" s="107"/>
      <c r="AE1" s="106"/>
      <c r="AF1" s="56"/>
      <c r="AG1" s="56"/>
      <c r="AH1" s="54" t="s">
        <v>589</v>
      </c>
      <c r="AI1" s="59">
        <f>H2</f>
        <v>40728</v>
      </c>
      <c r="AJ1" s="59"/>
      <c r="AK1" s="51"/>
      <c r="AL1" s="51"/>
      <c r="AM1" s="51"/>
      <c r="AN1" s="51"/>
      <c r="AO1" s="51"/>
      <c r="AP1" s="51"/>
      <c r="AQ1" s="51"/>
      <c r="AR1" s="51"/>
      <c r="AS1" s="51"/>
      <c r="AT1" s="107" t="s">
        <v>591</v>
      </c>
      <c r="AU1" s="107"/>
      <c r="AV1" s="107"/>
      <c r="AW1" s="107"/>
      <c r="AX1" s="106"/>
      <c r="AY1" s="54" t="s">
        <v>589</v>
      </c>
      <c r="AZ1" s="59">
        <f>H2</f>
        <v>40728</v>
      </c>
      <c r="BA1" s="59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DE1" s="60"/>
    </row>
    <row r="2" spans="1:120" s="62" customFormat="1" ht="27" customHeight="1">
      <c r="A2" s="61" t="s">
        <v>20</v>
      </c>
      <c r="B2" s="62" t="s">
        <v>592</v>
      </c>
      <c r="C2" s="62" t="s">
        <v>593</v>
      </c>
      <c r="D2" s="61"/>
      <c r="E2" s="63"/>
      <c r="F2" s="64" t="s">
        <v>664</v>
      </c>
      <c r="G2" s="65"/>
      <c r="H2" s="66">
        <v>40728</v>
      </c>
      <c r="I2" s="68"/>
      <c r="J2" s="68"/>
      <c r="K2" s="68" t="s">
        <v>596</v>
      </c>
      <c r="L2" s="68"/>
      <c r="M2" s="68"/>
      <c r="N2" s="68"/>
      <c r="O2" s="69"/>
      <c r="P2" s="70" t="s">
        <v>665</v>
      </c>
      <c r="Q2" s="70">
        <v>2011</v>
      </c>
      <c r="R2" s="70" t="s">
        <v>666</v>
      </c>
      <c r="S2" s="70">
        <v>2011</v>
      </c>
      <c r="T2" s="70"/>
      <c r="U2" s="70" t="s">
        <v>599</v>
      </c>
      <c r="V2" s="70">
        <v>2011</v>
      </c>
      <c r="W2" s="70" t="s">
        <v>636</v>
      </c>
      <c r="X2" s="70">
        <v>2010</v>
      </c>
      <c r="Y2" s="70" t="s">
        <v>637</v>
      </c>
      <c r="Z2" s="70">
        <v>2011</v>
      </c>
      <c r="AA2" s="70"/>
      <c r="AB2" s="70" t="s">
        <v>667</v>
      </c>
      <c r="AC2" s="70">
        <v>2010</v>
      </c>
      <c r="AD2" s="70" t="s">
        <v>668</v>
      </c>
      <c r="AE2" s="70">
        <v>2010</v>
      </c>
      <c r="AF2" s="70" t="s">
        <v>669</v>
      </c>
      <c r="AG2" s="70">
        <v>2010</v>
      </c>
      <c r="AH2" s="70" t="s">
        <v>670</v>
      </c>
      <c r="AI2" s="70">
        <v>2011</v>
      </c>
      <c r="AJ2" s="70" t="s">
        <v>671</v>
      </c>
      <c r="AK2" s="70">
        <v>2011</v>
      </c>
      <c r="AL2" s="70" t="s">
        <v>672</v>
      </c>
      <c r="AM2" s="70">
        <v>2011</v>
      </c>
      <c r="AN2" s="70" t="s">
        <v>673</v>
      </c>
      <c r="AO2" s="70">
        <v>2011</v>
      </c>
      <c r="AP2" s="70" t="s">
        <v>674</v>
      </c>
      <c r="AQ2" s="70">
        <v>2011</v>
      </c>
      <c r="AR2" s="70" t="s">
        <v>667</v>
      </c>
      <c r="AS2" s="70">
        <v>2011</v>
      </c>
      <c r="AT2" s="70"/>
      <c r="AU2" s="70" t="s">
        <v>604</v>
      </c>
      <c r="AV2" s="70">
        <v>2010</v>
      </c>
      <c r="AW2" s="70" t="s">
        <v>605</v>
      </c>
      <c r="AX2" s="70">
        <v>2010</v>
      </c>
      <c r="AY2" s="70" t="s">
        <v>675</v>
      </c>
      <c r="AZ2" s="70">
        <v>2010</v>
      </c>
      <c r="BA2" s="70" t="s">
        <v>607</v>
      </c>
      <c r="BB2" s="70">
        <v>2011</v>
      </c>
      <c r="BC2" s="70" t="s">
        <v>608</v>
      </c>
      <c r="BD2" s="70">
        <v>2011</v>
      </c>
      <c r="BE2" s="70" t="s">
        <v>609</v>
      </c>
      <c r="BF2" s="70">
        <v>2011</v>
      </c>
      <c r="BG2" s="70" t="s">
        <v>610</v>
      </c>
      <c r="BH2" s="70">
        <v>2011</v>
      </c>
      <c r="BI2" s="70" t="s">
        <v>611</v>
      </c>
      <c r="BJ2" s="70">
        <v>2011</v>
      </c>
      <c r="BK2" s="70" t="s">
        <v>604</v>
      </c>
      <c r="BL2" s="70">
        <v>2011</v>
      </c>
      <c r="BY2" s="108" t="s">
        <v>676</v>
      </c>
      <c r="CH2" s="108" t="s">
        <v>677</v>
      </c>
      <c r="CZ2" s="62" t="s">
        <v>613</v>
      </c>
      <c r="DE2" s="74" t="s">
        <v>592</v>
      </c>
      <c r="DH2" s="62" t="s">
        <v>614</v>
      </c>
      <c r="DM2" s="62" t="s">
        <v>615</v>
      </c>
    </row>
    <row r="3" spans="1:120" s="3" customFormat="1" ht="27.6" customHeight="1">
      <c r="A3" s="37"/>
      <c r="D3" s="75" t="s">
        <v>103</v>
      </c>
      <c r="E3" s="75"/>
      <c r="F3" s="75" t="s">
        <v>616</v>
      </c>
      <c r="G3" s="75" t="s">
        <v>617</v>
      </c>
      <c r="H3" s="75" t="s">
        <v>618</v>
      </c>
      <c r="I3" s="77" t="s">
        <v>595</v>
      </c>
      <c r="J3" s="77" t="s">
        <v>678</v>
      </c>
      <c r="K3" s="77" t="s">
        <v>620</v>
      </c>
      <c r="L3" s="77" t="s">
        <v>621</v>
      </c>
      <c r="M3" s="77" t="s">
        <v>622</v>
      </c>
      <c r="N3" s="77" t="s">
        <v>623</v>
      </c>
      <c r="O3" s="78"/>
      <c r="P3" s="75" t="s">
        <v>21</v>
      </c>
      <c r="Q3" s="75" t="s">
        <v>624</v>
      </c>
      <c r="R3" s="75" t="s">
        <v>21</v>
      </c>
      <c r="S3" s="75" t="s">
        <v>624</v>
      </c>
      <c r="T3" s="75"/>
      <c r="U3" s="75" t="s">
        <v>21</v>
      </c>
      <c r="V3" s="75" t="s">
        <v>624</v>
      </c>
      <c r="W3" s="75" t="s">
        <v>21</v>
      </c>
      <c r="X3" s="75" t="s">
        <v>624</v>
      </c>
      <c r="Y3" s="75" t="s">
        <v>21</v>
      </c>
      <c r="Z3" s="75" t="s">
        <v>624</v>
      </c>
      <c r="AA3" s="75"/>
      <c r="AB3" s="75" t="s">
        <v>21</v>
      </c>
      <c r="AC3" s="75" t="s">
        <v>624</v>
      </c>
      <c r="AD3" s="75" t="s">
        <v>21</v>
      </c>
      <c r="AE3" s="75" t="s">
        <v>624</v>
      </c>
      <c r="AF3" s="75" t="s">
        <v>21</v>
      </c>
      <c r="AG3" s="75" t="s">
        <v>624</v>
      </c>
      <c r="AH3" s="75" t="s">
        <v>21</v>
      </c>
      <c r="AI3" s="75" t="s">
        <v>624</v>
      </c>
      <c r="AJ3" s="75" t="s">
        <v>21</v>
      </c>
      <c r="AK3" s="75" t="s">
        <v>624</v>
      </c>
      <c r="AL3" s="75" t="s">
        <v>21</v>
      </c>
      <c r="AM3" s="75" t="s">
        <v>624</v>
      </c>
      <c r="AN3" s="75" t="s">
        <v>21</v>
      </c>
      <c r="AO3" s="75" t="s">
        <v>624</v>
      </c>
      <c r="AP3" s="75" t="s">
        <v>21</v>
      </c>
      <c r="AQ3" s="75" t="s">
        <v>624</v>
      </c>
      <c r="AR3" s="75" t="s">
        <v>21</v>
      </c>
      <c r="AS3" s="75" t="s">
        <v>624</v>
      </c>
      <c r="AT3" s="75"/>
      <c r="AU3" s="75" t="s">
        <v>21</v>
      </c>
      <c r="AV3" s="75" t="s">
        <v>624</v>
      </c>
      <c r="AW3" s="75" t="s">
        <v>21</v>
      </c>
      <c r="AX3" s="75" t="s">
        <v>624</v>
      </c>
      <c r="AY3" s="75" t="s">
        <v>21</v>
      </c>
      <c r="AZ3" s="75" t="s">
        <v>624</v>
      </c>
      <c r="BA3" s="75" t="s">
        <v>21</v>
      </c>
      <c r="BB3" s="75" t="s">
        <v>624</v>
      </c>
      <c r="BC3" s="75" t="s">
        <v>21</v>
      </c>
      <c r="BD3" s="75" t="s">
        <v>624</v>
      </c>
      <c r="BE3" s="75" t="s">
        <v>21</v>
      </c>
      <c r="BF3" s="75" t="s">
        <v>624</v>
      </c>
      <c r="BG3" s="75" t="s">
        <v>21</v>
      </c>
      <c r="BH3" s="75" t="s">
        <v>624</v>
      </c>
      <c r="BI3" s="75" t="s">
        <v>21</v>
      </c>
      <c r="BJ3" s="75" t="s">
        <v>624</v>
      </c>
      <c r="BK3" s="75" t="s">
        <v>21</v>
      </c>
      <c r="BL3" s="75" t="s">
        <v>624</v>
      </c>
      <c r="BY3" s="3" t="s">
        <v>625</v>
      </c>
      <c r="BZ3" s="3" t="s">
        <v>626</v>
      </c>
      <c r="CA3" s="3" t="s">
        <v>627</v>
      </c>
      <c r="CB3" s="3" t="s">
        <v>628</v>
      </c>
      <c r="CC3" s="3" t="s">
        <v>629</v>
      </c>
      <c r="CD3" s="3" t="s">
        <v>630</v>
      </c>
      <c r="CE3" s="3" t="s">
        <v>631</v>
      </c>
      <c r="CF3" s="3" t="s">
        <v>632</v>
      </c>
      <c r="CG3" s="3" t="s">
        <v>633</v>
      </c>
      <c r="CH3" s="3" t="s">
        <v>625</v>
      </c>
      <c r="CI3" s="3" t="s">
        <v>626</v>
      </c>
      <c r="CJ3" s="3" t="s">
        <v>627</v>
      </c>
      <c r="CK3" s="3" t="s">
        <v>628</v>
      </c>
      <c r="CL3" s="3" t="s">
        <v>629</v>
      </c>
      <c r="CM3" s="3" t="s">
        <v>630</v>
      </c>
      <c r="CN3" s="3" t="s">
        <v>631</v>
      </c>
      <c r="CO3" s="3" t="s">
        <v>632</v>
      </c>
      <c r="CP3" s="3" t="s">
        <v>633</v>
      </c>
      <c r="CR3" s="3" t="s">
        <v>679</v>
      </c>
      <c r="CS3" s="3" t="s">
        <v>680</v>
      </c>
      <c r="CT3" s="3" t="s">
        <v>635</v>
      </c>
      <c r="CU3" s="3" t="s">
        <v>636</v>
      </c>
      <c r="CV3" s="3" t="s">
        <v>637</v>
      </c>
      <c r="CW3" s="3" t="s">
        <v>681</v>
      </c>
      <c r="CX3" s="3" t="s">
        <v>682</v>
      </c>
      <c r="CZ3" s="3" t="s">
        <v>641</v>
      </c>
      <c r="DA3" s="3" t="s">
        <v>621</v>
      </c>
      <c r="DB3" s="3" t="s">
        <v>622</v>
      </c>
      <c r="DC3" s="3" t="s">
        <v>623</v>
      </c>
      <c r="DE3" s="3" t="s">
        <v>642</v>
      </c>
      <c r="DJ3" s="3" t="s">
        <v>682</v>
      </c>
      <c r="DK3" s="3" t="s">
        <v>637</v>
      </c>
      <c r="DM3" s="3" t="s">
        <v>641</v>
      </c>
      <c r="DN3" s="3" t="s">
        <v>643</v>
      </c>
      <c r="DP3" s="3" t="s">
        <v>642</v>
      </c>
    </row>
    <row r="4" spans="1:120">
      <c r="A4" s="109">
        <v>100093469</v>
      </c>
      <c r="B4">
        <f t="shared" ref="B4:B43" si="0">DE4</f>
        <v>483</v>
      </c>
      <c r="C4">
        <f t="shared" ref="C4:C43" si="1">DP4</f>
        <v>200</v>
      </c>
      <c r="D4" s="37" t="str">
        <f t="shared" ref="D4:D32" si="2">IF(I4&lt;=0,"",IF(I4=I3,D3,ROW()-3&amp;IF(I4=I5,"T","")))</f>
        <v>1</v>
      </c>
      <c r="E4" s="45" t="str">
        <f>IF(AND(ISNUMBER(G4),G4&gt;='[1]Point Tables'!$S$7),"#"," ")</f>
        <v xml:space="preserve"> </v>
      </c>
      <c r="F4" s="4" t="s">
        <v>144</v>
      </c>
      <c r="G4" s="92">
        <v>1998</v>
      </c>
      <c r="H4" s="110" t="s">
        <v>78</v>
      </c>
      <c r="I4" s="111">
        <f t="shared" ref="I4:I43" si="3">DE4</f>
        <v>483</v>
      </c>
      <c r="J4" s="91">
        <f t="shared" ref="J4:J43" si="4">DP4</f>
        <v>200</v>
      </c>
      <c r="K4" s="84">
        <f t="shared" ref="K4:N43" si="5">CZ4</f>
        <v>170</v>
      </c>
      <c r="L4" s="84">
        <f t="shared" si="5"/>
        <v>107</v>
      </c>
      <c r="M4" s="84">
        <f t="shared" si="5"/>
        <v>106</v>
      </c>
      <c r="N4" s="84">
        <f t="shared" si="5"/>
        <v>100</v>
      </c>
      <c r="O4" s="85" t="str">
        <f t="shared" ref="O4:O43" si="6">F4</f>
        <v>Vierheller, Giana</v>
      </c>
      <c r="P4" s="88">
        <f>IF(ISNA(VLOOKUP($A4,[2]WEY12!$E$1:$F$65536,2,FALSE)),"np",(VLOOKUP($A4,[2]WEY12!$E$1:$F$65536,2,FALSE)))</f>
        <v>1</v>
      </c>
      <c r="Q4" s="87">
        <f>IF(P4&gt;[2]WEY12!$F$1,0,(VLOOKUP(P4,'[1]Point Tables'!$A$4:$I$263,[2]WEY12!$F$2,FALSE)))</f>
        <v>100</v>
      </c>
      <c r="R4" s="88">
        <f>IF(ISNA(VLOOKUP($A4,[2]WEY12!$P$1:$Q$65536,2,FALSE)),"np",(VLOOKUP($A4,[2]WEY12!$P$1:$Q$65536,2,FALSE)))</f>
        <v>1</v>
      </c>
      <c r="S4" s="87">
        <f>IF(R4&gt;[2]WEY12!$Q$1,0,(VLOOKUP(R4,'[1]Point Tables'!$A$4:$I$263,[2]WEY12!$Q$2,FALSE)))</f>
        <v>100</v>
      </c>
      <c r="T4" s="89" t="str">
        <f t="shared" ref="T4:T43" si="7">F4</f>
        <v>Vierheller, Giana</v>
      </c>
      <c r="U4" s="88">
        <f>IF(ISNA(VLOOKUP(A4,[2]WEY14!$AA$1:$AB$65536,2,FALSE)),"np",(VLOOKUP(A4,[2]WEY14!$AA$1:$AB$65536,2,FALSE)))</f>
        <v>19</v>
      </c>
      <c r="V4" s="87">
        <f>IF(U4&gt;[2]WEY14!$AB$1,0,(VLOOKUP(U4,'[1]Point Tables'!$A$4:$I$263,[2]WEY14!$AB$2,FALSE)))</f>
        <v>68</v>
      </c>
      <c r="W4" s="88">
        <f>IF(ISNA(VLOOKUP($A4,[2]WEY14!$E$1:$F$65536,2,FALSE)),"np",(VLOOKUP($A4,[2]WEY14!$E$1:$F$65536,2,FALSE)))</f>
        <v>3</v>
      </c>
      <c r="X4" s="87">
        <f>IF(W4&gt;[2]WEY14!$F$1,0,(VLOOKUP(W4,'[1]Point Tables'!$A$4:$I$263,[2]WEY14!$F$2,FALSE)))</f>
        <v>170</v>
      </c>
      <c r="Y4" s="88">
        <f>IF(ISNA(VLOOKUP($A4,[2]WEY14!$P$1:$Q$65536,2,FALSE)),"np",(VLOOKUP($A4,[2]WEY14!$P$1:$Q$65536,2,FALSE)))</f>
        <v>10</v>
      </c>
      <c r="Z4" s="87">
        <f>IF(Y4&gt;[2]WEY14!$Q$1,0,(VLOOKUP(Y4,'[1]Point Tables'!$A$4:$I$263,[2]WEY14!$Q$2,FALSE)))</f>
        <v>106</v>
      </c>
      <c r="AA4" s="89" t="str">
        <f t="shared" ref="AA4:AA43" si="8">T4</f>
        <v>Vierheller, Giana</v>
      </c>
      <c r="AB4" s="88">
        <f>IF(ISNA(VLOOKUP($A4,[2]WEY12!$AA$1:$AB$65536,2,FALSE)),"np",(VLOOKUP($A4,[2]WEY12!$AA$1:$AB$65536,2,FALSE)))</f>
        <v>2</v>
      </c>
      <c r="AC4" s="87">
        <f>IF(AB4&gt;[2]WEY12!$AB$1,0,(VLOOKUP(AB4,'[1]Point Tables'!$A$4:$I$263,[2]WEY12!$AB$2,FALSE)))</f>
        <v>92</v>
      </c>
      <c r="AD4" s="88" t="str">
        <f>IF(ISNA(VLOOKUP($A4,[2]WEY12!$AL$1:$AM$65536,2,FALSE)),"np",(VLOOKUP($A4,[2]WEY12!$AL$1:$AM$65536,2,FALSE)))</f>
        <v>np</v>
      </c>
      <c r="AE4" s="87">
        <f>IF(AD4&gt;[2]WEY12!$AM$1,0,(VLOOKUP(AD4,'[1]Point Tables'!$A$4:$I$263,[2]WEY12!$AM$2,FALSE)))</f>
        <v>0</v>
      </c>
      <c r="AF4" s="88">
        <f>IF(ISNA(VLOOKUP($A4,[2]WEY12!$AW$1:$AX$65536,2,FALSE)),"np",(VLOOKUP($A4,[2]WEY12!$AW$1:$AX$65536,2,FALSE)))</f>
        <v>1</v>
      </c>
      <c r="AG4" s="87">
        <f>IF(AF4&gt;[2]WEY12!$AX$1,0,(VLOOKUP(AF4,'[1]Point Tables'!$A$4:$I$263,[2]WEY12!$AX$2,FALSE)))</f>
        <v>100</v>
      </c>
      <c r="AH4" s="88" t="str">
        <f>IF(ISNA(VLOOKUP($A4,[2]WEY12!$BH$1:$BI$65536,2,FALSE)),"np",(VLOOKUP($A4,[2]WEY12!$BH$1:$BI$65536,2,FALSE)))</f>
        <v>np</v>
      </c>
      <c r="AI4" s="87">
        <f>IF(AH4&gt;[2]WEY12!$BI$1,0,(VLOOKUP(AH4,'[1]Point Tables'!$A$4:$I$263,[2]WEY12!$BI$2,FALSE)))</f>
        <v>0</v>
      </c>
      <c r="AJ4" s="88" t="str">
        <f>IF(ISNA(VLOOKUP($A4,[2]WEY12!$BS$1:$BT$65536,2,FALSE)),"np",(VLOOKUP($A4,[2]WEY12!$BS$1:$BT$65536,2,FALSE)))</f>
        <v>np</v>
      </c>
      <c r="AK4" s="87">
        <f>IF(AJ4&gt;[2]WEY12!$BT$1,0,(VLOOKUP(AJ4,'[1]Point Tables'!$A$4:$I$263,[2]WEY12!$BT$2,FALSE)))</f>
        <v>0</v>
      </c>
      <c r="AL4" s="88">
        <f>IF(ISNA(VLOOKUP($A4,[2]WEY12!$CD$1:$CE$65536,2,FALSE)),"np",(VLOOKUP($A4,[2]WEY12!$CD$1:$CE$65536,2,FALSE)))</f>
        <v>1</v>
      </c>
      <c r="AM4" s="87">
        <f>IF(AL4&gt;[2]WEY12!$CE$1,0,(VLOOKUP(AL4,'[1]Point Tables'!$A$4:$I$263,[2]WEY12!$CE$2,FALSE)))</f>
        <v>100</v>
      </c>
      <c r="AN4" s="88" t="str">
        <f>IF(ISNA(VLOOKUP($A4,[2]WEY12!$CO$1:$CP$65536,2,FALSE)),"np",(VLOOKUP($A4,[2]WEY12!$CO$1:$CP$65536,2,FALSE)))</f>
        <v>np</v>
      </c>
      <c r="AO4" s="87">
        <f>IF(AN4&gt;[2]WEY12!$CP$1,0,(VLOOKUP(AN4,'[1]Point Tables'!$A$4:$I$263,[2]WEY12!$CP$2,FALSE)))</f>
        <v>0</v>
      </c>
      <c r="AP4" s="88" t="str">
        <f>IF(ISNA(VLOOKUP($A4,[2]WEY12!$CZ$1:$DA$65536,2,FALSE)),"np",(VLOOKUP($A4,[2]WEY12!$CZ$1:$DA$65536,2,FALSE)))</f>
        <v>np</v>
      </c>
      <c r="AQ4" s="87">
        <f>IF(AP4&gt;[2]WEY12!$DA$1,0,(VLOOKUP(AP4,'[1]Point Tables'!$A$4:$I$263,[2]WEY12!$DA$2,FALSE)))</f>
        <v>0</v>
      </c>
      <c r="AR4" s="88" t="str">
        <f>IF(ISNA(VLOOKUP($A4,[2]WEY12!$DK$1:$DL$65536,2,FALSE)),"np",(VLOOKUP($A4,[2]WEY12!$DK$1:$DL$65536,2,FALSE)))</f>
        <v>np</v>
      </c>
      <c r="AS4" s="87">
        <f>IF(AR4&gt;[2]WEY12!$DL$1,0,(VLOOKUP(AR4,'[1]Point Tables'!$A$4:$I$263,[2]WEY12!$DL$2,FALSE)))</f>
        <v>0</v>
      </c>
      <c r="AT4" s="89" t="str">
        <f t="shared" ref="AT4:AT43" si="9">F4</f>
        <v>Vierheller, Giana</v>
      </c>
      <c r="AU4" s="88" t="str">
        <f>IF(ISNA(VLOOKUP($A4,[2]WEY14!$AL$1:$AN$65536,2,FALSE)),"np",(VLOOKUP($A4,[2]WEY14!$AL$1:$AN$65536,2,FALSE)))</f>
        <v>np</v>
      </c>
      <c r="AV4" s="87">
        <f>IF(AU4&gt;[2]WEY14!$AN$1,0,(VLOOKUP(AU4,'[1]Point Tables'!$A$4:$I$263,[2]WEY14!$AN$2,FALSE)))</f>
        <v>0</v>
      </c>
      <c r="AW4" s="88" t="str">
        <f>IF(ISNA(VLOOKUP($A4,[2]WEY14!$AW$1:$AY$65536,2,FALSE)),"np",(VLOOKUP($A4,[2]WEY14!$AW$1:$AY$65536,2,FALSE)))</f>
        <v>np</v>
      </c>
      <c r="AX4" s="87">
        <f>IF(AW4&gt;[2]WEY14!$AY$1,0,(VLOOKUP(AW4,'[1]Point Tables'!$A$4:$I$263,[2]WEY14!$AY$2,FALSE)))</f>
        <v>0</v>
      </c>
      <c r="AY4" s="88">
        <f>IF(ISNA(VLOOKUP($A4,[2]WEY14!$BH$1:$BJ$65536,2,FALSE)),"np",(VLOOKUP($A4,[2]WEY14!$BH$1:$BJ$65536,2,FALSE)))</f>
        <v>9</v>
      </c>
      <c r="AZ4" s="87">
        <f>IF(AY4&gt;[2]WEY14!$BJ$1,0,(VLOOKUP(AY4,'[1]Point Tables'!$A$4:$I$263,[2]WEY14!$BJ$2,FALSE)))</f>
        <v>107</v>
      </c>
      <c r="BA4" s="88" t="str">
        <f>IF(ISNA(VLOOKUP($A4,[2]WEY14!$BS$1:$BT$65536,2,FALSE)),"np",(VLOOKUP($A4,[2]WEY14!$BS$1:$BT$65536,2,FALSE)))</f>
        <v>np</v>
      </c>
      <c r="BB4" s="87">
        <f>IF(BA4&gt;[2]WEY14!$BU$1,0,(VLOOKUP(BA4,'[1]Point Tables'!$A$4:$I$263,[2]WEY14!$BU$2,FALSE)))</f>
        <v>0</v>
      </c>
      <c r="BC4" s="88" t="str">
        <f>IF(ISNA(VLOOKUP($A4,[2]WEY14!$CD$1:$CE$65536,2,FALSE)),"np",(VLOOKUP($A4,[2]WEY14!$CD$1:$CE$65536,2,FALSE)))</f>
        <v>np</v>
      </c>
      <c r="BD4" s="87">
        <f>IF(BC4&gt;[2]WEY14!$CF$1,0,(VLOOKUP(BC4,'[1]Point Tables'!$A$4:$I$263,[2]WEY14!$CF$2,FALSE)))</f>
        <v>0</v>
      </c>
      <c r="BE4" s="88" t="str">
        <f>IF(ISNA(VLOOKUP($A4,[2]WEY14!$CO$1:$CP$65536,2,FALSE)),"np",(VLOOKUP($A4,[2]WEY14!$CO$1:$CP$65536,2,FALSE)))</f>
        <v>np</v>
      </c>
      <c r="BF4" s="87">
        <f>IF(BE4&gt;[2]WEY14!$CQ$1,0,(VLOOKUP(BE4,'[1]Point Tables'!$A$4:$I$263,[2]WEY14!$CQ$2,FALSE)))</f>
        <v>0</v>
      </c>
      <c r="BG4" s="88" t="str">
        <f>IF(ISNA(VLOOKUP($A4,[2]WEY14!$CZ$1:$DA$65536,2,FALSE)),"np",(VLOOKUP($A4,[2]WEY14!$CZ$1:$DA$65536,2,FALSE)))</f>
        <v>np</v>
      </c>
      <c r="BH4" s="87">
        <f>IF(BG4&gt;[2]WEY14!$DB$1,0,(VLOOKUP(BG4,'[1]Point Tables'!$A$4:$I$263,[2]WEY14!$DB$2,FALSE)))</f>
        <v>0</v>
      </c>
      <c r="BI4" s="88" t="str">
        <f>IF(ISNA(VLOOKUP($A4,[2]WEY14!$DK$1:$DL$65536,2,FALSE)),"np",(VLOOKUP($A4,[2]WEY14!$DK$1:$DL$65536,2,FALSE)))</f>
        <v>np</v>
      </c>
      <c r="BJ4" s="87">
        <f>IF(BI4&gt;[2]WEY14!$DM$1,0,(VLOOKUP(BI4,'[1]Point Tables'!$A$4:$I$263,[2]WEY14!$DM$2,FALSE)))</f>
        <v>0</v>
      </c>
      <c r="BK4" s="88" t="str">
        <f>IF(ISNA(VLOOKUP($A4,[2]WEY14!$DV$1:$DW$65536,2,FALSE)),"np",(VLOOKUP($A4,[2]WEY14!$DV$1:$DW$65536,2,FALSE)))</f>
        <v>np</v>
      </c>
      <c r="BL4" s="87">
        <f>IF(BK4&gt;[2]WEY14!$DX$1,0,(VLOOKUP(BK4,'[1]Point Tables'!$A$4:$I$263,[2]WEY14!$DX$2,FALSE)))</f>
        <v>0</v>
      </c>
      <c r="BY4">
        <f t="shared" ref="BY4:BY43" si="10">AC4</f>
        <v>92</v>
      </c>
      <c r="BZ4">
        <f t="shared" ref="BZ4:BZ43" si="11">AE4</f>
        <v>0</v>
      </c>
      <c r="CA4">
        <f t="shared" ref="CA4:CA43" si="12">AG4</f>
        <v>100</v>
      </c>
      <c r="CB4">
        <f t="shared" ref="CB4:CB43" si="13">AI4</f>
        <v>0</v>
      </c>
      <c r="CC4">
        <f t="shared" ref="CC4:CC43" si="14">AK4</f>
        <v>0</v>
      </c>
      <c r="CD4">
        <f t="shared" ref="CD4:CD43" si="15">AM4</f>
        <v>100</v>
      </c>
      <c r="CE4">
        <f t="shared" ref="CE4:CE43" si="16">AO4</f>
        <v>0</v>
      </c>
      <c r="CF4">
        <f t="shared" ref="CF4:CF43" si="17">AQ4</f>
        <v>0</v>
      </c>
      <c r="CG4">
        <f t="shared" ref="CG4:CG43" si="18">AS4</f>
        <v>0</v>
      </c>
      <c r="CH4">
        <f t="shared" ref="CH4:CH43" si="19">AV4</f>
        <v>0</v>
      </c>
      <c r="CI4">
        <f t="shared" ref="CI4:CI43" si="20">AX4</f>
        <v>0</v>
      </c>
      <c r="CJ4">
        <f t="shared" ref="CJ4:CJ43" si="21">AZ4</f>
        <v>107</v>
      </c>
      <c r="CK4">
        <f t="shared" ref="CK4:CK43" si="22">BB4</f>
        <v>0</v>
      </c>
      <c r="CL4">
        <f t="shared" ref="CL4:CL43" si="23">BD4</f>
        <v>0</v>
      </c>
      <c r="CM4">
        <f t="shared" ref="CM4:CM43" si="24">BF4</f>
        <v>0</v>
      </c>
      <c r="CN4">
        <f t="shared" ref="CN4:CN43" si="25">BH4</f>
        <v>0</v>
      </c>
      <c r="CO4">
        <f t="shared" ref="CO4:CO43" si="26">BJ4</f>
        <v>0</v>
      </c>
      <c r="CP4">
        <f t="shared" ref="CP4:CP43" si="27">BL4</f>
        <v>0</v>
      </c>
      <c r="CR4">
        <f t="shared" ref="CR4:CR43" si="28">LARGE(BY4:CG4,1)</f>
        <v>100</v>
      </c>
      <c r="CS4">
        <f t="shared" ref="CS4:CS43" si="29">LARGE(CH4:CP4,1)</f>
        <v>107</v>
      </c>
      <c r="CT4">
        <f t="shared" ref="CT4:CT43" si="30">V4</f>
        <v>68</v>
      </c>
      <c r="CU4">
        <f t="shared" ref="CU4:CU43" si="31">X4</f>
        <v>170</v>
      </c>
      <c r="CV4">
        <f t="shared" ref="CV4:CV43" si="32">Z4</f>
        <v>106</v>
      </c>
      <c r="CW4">
        <f t="shared" ref="CW4:CW43" si="33">Q4</f>
        <v>100</v>
      </c>
      <c r="CX4">
        <f t="shared" ref="CX4:CX43" si="34">S4</f>
        <v>100</v>
      </c>
      <c r="CZ4">
        <f t="shared" ref="CZ4:CZ43" si="35">LARGE($CR4:$CX4,1)</f>
        <v>170</v>
      </c>
      <c r="DA4">
        <f t="shared" ref="DA4:DA43" si="36">LARGE($CR4:$CX4,2)</f>
        <v>107</v>
      </c>
      <c r="DB4">
        <f t="shared" ref="DB4:DB43" si="37">LARGE($CR4:$CX4,3)</f>
        <v>106</v>
      </c>
      <c r="DC4">
        <f t="shared" ref="DC4:DC43" si="38">LARGE($CR4:$CX4,4)</f>
        <v>100</v>
      </c>
      <c r="DE4" s="90">
        <f t="shared" ref="DE4:DE43" si="39">SUM(CZ4:DC4)</f>
        <v>483</v>
      </c>
      <c r="DJ4">
        <f t="shared" ref="DJ4:DJ43" si="40">S4</f>
        <v>100</v>
      </c>
      <c r="DK4">
        <f t="shared" ref="DK4:DK43" si="41">Q4</f>
        <v>100</v>
      </c>
      <c r="DM4">
        <f t="shared" ref="DM4:DM43" si="42">LARGE($DJ4:$DK4,1)</f>
        <v>100</v>
      </c>
      <c r="DN4">
        <f t="shared" ref="DN4:DN43" si="43">LARGE($DJ4:$DK4,2)</f>
        <v>100</v>
      </c>
      <c r="DP4">
        <f t="shared" ref="DP4:DP43" si="44">SUM(DM4:DN4)</f>
        <v>200</v>
      </c>
    </row>
    <row r="5" spans="1:120">
      <c r="A5" s="109">
        <v>100093798</v>
      </c>
      <c r="B5">
        <f t="shared" si="0"/>
        <v>461</v>
      </c>
      <c r="C5">
        <f t="shared" si="1"/>
        <v>145</v>
      </c>
      <c r="D5" s="37" t="str">
        <f t="shared" si="2"/>
        <v>2</v>
      </c>
      <c r="E5" s="45"/>
      <c r="F5" s="4" t="s">
        <v>39</v>
      </c>
      <c r="G5" s="92">
        <v>1999</v>
      </c>
      <c r="H5" s="110" t="s">
        <v>652</v>
      </c>
      <c r="I5" s="111">
        <f t="shared" si="3"/>
        <v>461</v>
      </c>
      <c r="J5" s="83">
        <f t="shared" si="4"/>
        <v>145</v>
      </c>
      <c r="K5" s="84">
        <f t="shared" si="5"/>
        <v>200</v>
      </c>
      <c r="L5" s="84">
        <f t="shared" si="5"/>
        <v>100</v>
      </c>
      <c r="M5" s="84">
        <f t="shared" si="5"/>
        <v>92</v>
      </c>
      <c r="N5" s="84">
        <f t="shared" si="5"/>
        <v>69</v>
      </c>
      <c r="O5" s="85" t="str">
        <f t="shared" si="6"/>
        <v>Kukadia, Saanchi</v>
      </c>
      <c r="P5" s="88">
        <f>IF(ISNA(VLOOKUP($A5,[2]WEY12!$E$1:$F$65536,2,FALSE)),"np",(VLOOKUP($A5,[2]WEY12!$E$1:$F$65536,2,FALSE)))</f>
        <v>10</v>
      </c>
      <c r="Q5" s="87">
        <f>IF(P5&gt;[2]WEY12!$F$1,0,(VLOOKUP(P5,'[1]Point Tables'!$A$4:$I$263,[2]WEY12!$F$2,FALSE)))</f>
        <v>53</v>
      </c>
      <c r="R5" s="88">
        <f>IF(ISNA(VLOOKUP($A5,[2]WEY12!$P$1:$Q$65536,2,FALSE)),"np",(VLOOKUP($A5,[2]WEY12!$P$1:$Q$65536,2,FALSE)))</f>
        <v>2</v>
      </c>
      <c r="S5" s="87">
        <f>IF(R5&gt;[2]WEY12!$Q$1,0,(VLOOKUP(R5,'[1]Point Tables'!$A$4:$I$263,[2]WEY12!$Q$2,FALSE)))</f>
        <v>92</v>
      </c>
      <c r="T5" s="89" t="str">
        <f t="shared" si="7"/>
        <v>Kukadia, Saanchi</v>
      </c>
      <c r="U5" s="88">
        <f>IF(ISNA(VLOOKUP(A5,[2]WEY14!$AA$1:$AB$65536,2,FALSE)),"np",(VLOOKUP(A5,[2]WEY14!$AA$1:$AB$65536,2,FALSE)))</f>
        <v>33</v>
      </c>
      <c r="V5" s="87">
        <f>IF(U5&gt;[2]WEY14!$AB$1,0,(VLOOKUP(U5,'[1]Point Tables'!$A$4:$I$263,[2]WEY14!$AB$2,FALSE)))</f>
        <v>0</v>
      </c>
      <c r="W5" s="88" t="str">
        <f>IF(ISNA(VLOOKUP($A5,[2]WEY14!$E$1:$F$65536,2,FALSE)),"np",(VLOOKUP($A5,[2]WEY14!$E$1:$F$65536,2,FALSE)))</f>
        <v>np</v>
      </c>
      <c r="X5" s="87">
        <f>IF(W5&gt;[2]WEY14!$F$1,0,(VLOOKUP(W5,'[1]Point Tables'!$A$4:$I$263,[2]WEY14!$F$2,FALSE)))</f>
        <v>0</v>
      </c>
      <c r="Y5" s="88">
        <f>IF(ISNA(VLOOKUP($A5,[2]WEY14!$P$1:$Q$65536,2,FALSE)),"np",(VLOOKUP($A5,[2]WEY14!$P$1:$Q$65536,2,FALSE)))</f>
        <v>18</v>
      </c>
      <c r="Z5" s="87">
        <f>IF(Y5&gt;[2]WEY14!$Q$1,0,(VLOOKUP(Y5,'[1]Point Tables'!$A$4:$I$263,[2]WEY14!$Q$2,FALSE)))</f>
        <v>69</v>
      </c>
      <c r="AA5" s="89" t="str">
        <f t="shared" si="8"/>
        <v>Kukadia, Saanchi</v>
      </c>
      <c r="AB5" s="88" t="str">
        <f>IF(ISNA(VLOOKUP($A5,[2]WEY12!$AA$1:$AB$65536,2,FALSE)),"np",(VLOOKUP($A5,[2]WEY12!$AA$1:$AB$65536,2,FALSE)))</f>
        <v>np</v>
      </c>
      <c r="AC5" s="87">
        <f>IF(AB5&gt;[2]WEY12!$AB$1,0,(VLOOKUP(AB5,'[1]Point Tables'!$A$4:$I$263,[2]WEY12!$AB$2,FALSE)))</f>
        <v>0</v>
      </c>
      <c r="AD5" s="88" t="str">
        <f>IF(ISNA(VLOOKUP($A5,[2]WEY12!$AL$1:$AM$65536,2,FALSE)),"np",(VLOOKUP($A5,[2]WEY12!$AL$1:$AM$65536,2,FALSE)))</f>
        <v>np</v>
      </c>
      <c r="AE5" s="87">
        <f>IF(AD5&gt;[2]WEY12!$AM$1,0,(VLOOKUP(AD5,'[1]Point Tables'!$A$4:$I$263,[2]WEY12!$AM$2,FALSE)))</f>
        <v>0</v>
      </c>
      <c r="AF5" s="88" t="str">
        <f>IF(ISNA(VLOOKUP($A5,[2]WEY12!$AW$1:$AX$65536,2,FALSE)),"np",(VLOOKUP($A5,[2]WEY12!$AW$1:$AX$65536,2,FALSE)))</f>
        <v>np</v>
      </c>
      <c r="AG5" s="87">
        <f>IF(AF5&gt;[2]WEY12!$AX$1,0,(VLOOKUP(AF5,'[1]Point Tables'!$A$4:$I$263,[2]WEY12!$AX$2,FALSE)))</f>
        <v>0</v>
      </c>
      <c r="AH5" s="88">
        <f>IF(ISNA(VLOOKUP($A5,[2]WEY12!$BH$1:$BI$65536,2,FALSE)),"np",(VLOOKUP($A5,[2]WEY12!$BH$1:$BI$65536,2,FALSE)))</f>
        <v>3</v>
      </c>
      <c r="AI5" s="87">
        <f>IF(AH5&gt;[2]WEY12!$BI$1,0,(VLOOKUP(AH5,'[1]Point Tables'!$A$4:$I$263,[2]WEY12!$BI$2,FALSE)))</f>
        <v>85</v>
      </c>
      <c r="AJ5" s="88" t="str">
        <f>IF(ISNA(VLOOKUP($A5,[2]WEY12!$BS$1:$BT$65536,2,FALSE)),"np",(VLOOKUP($A5,[2]WEY12!$BS$1:$BT$65536,2,FALSE)))</f>
        <v>np</v>
      </c>
      <c r="AK5" s="87">
        <f>IF(AJ5&gt;[2]WEY12!$BT$1,0,(VLOOKUP(AJ5,'[1]Point Tables'!$A$4:$I$263,[2]WEY12!$BT$2,FALSE)))</f>
        <v>0</v>
      </c>
      <c r="AL5" s="88">
        <f>IF(ISNA(VLOOKUP($A5,[2]WEY12!$CD$1:$CE$65536,2,FALSE)),"np",(VLOOKUP($A5,[2]WEY12!$CD$1:$CE$65536,2,FALSE)))</f>
        <v>5</v>
      </c>
      <c r="AM5" s="87">
        <f>IF(AL5&gt;[2]WEY12!$CE$1,0,(VLOOKUP(AL5,'[1]Point Tables'!$A$4:$I$263,[2]WEY12!$CE$2,FALSE)))</f>
        <v>70</v>
      </c>
      <c r="AN5" s="88">
        <f>IF(ISNA(VLOOKUP($A5,[2]WEY12!$CO$1:$CP$65536,2,FALSE)),"np",(VLOOKUP($A5,[2]WEY12!$CO$1:$CP$65536,2,FALSE)))</f>
        <v>1</v>
      </c>
      <c r="AO5" s="87">
        <f>IF(AN5&gt;[2]WEY12!$CP$1,0,(VLOOKUP(AN5,'[1]Point Tables'!$A$4:$I$263,[2]WEY12!$CP$2,FALSE)))</f>
        <v>100</v>
      </c>
      <c r="AP5" s="88" t="str">
        <f>IF(ISNA(VLOOKUP($A5,[2]WEY12!$CZ$1:$DA$65536,2,FALSE)),"np",(VLOOKUP($A5,[2]WEY12!$CZ$1:$DA$65536,2,FALSE)))</f>
        <v>np</v>
      </c>
      <c r="AQ5" s="87">
        <f>IF(AP5&gt;[2]WEY12!$DA$1,0,(VLOOKUP(AP5,'[1]Point Tables'!$A$4:$I$263,[2]WEY12!$DA$2,FALSE)))</f>
        <v>0</v>
      </c>
      <c r="AR5" s="88" t="str">
        <f>IF(ISNA(VLOOKUP($A5,[2]WEY12!$DK$1:$DL$65536,2,FALSE)),"np",(VLOOKUP($A5,[2]WEY12!$DK$1:$DL$65536,2,FALSE)))</f>
        <v>np</v>
      </c>
      <c r="AS5" s="87">
        <f>IF(AR5&gt;[2]WEY12!$DL$1,0,(VLOOKUP(AR5,'[1]Point Tables'!$A$4:$I$263,[2]WEY12!$DL$2,FALSE)))</f>
        <v>0</v>
      </c>
      <c r="AT5" s="89" t="str">
        <f t="shared" si="9"/>
        <v>Kukadia, Saanchi</v>
      </c>
      <c r="AU5" s="88" t="str">
        <f>IF(ISNA(VLOOKUP($A5,[2]WEY14!$AL$1:$AN$65536,2,FALSE)),"np",(VLOOKUP($A5,[2]WEY14!$AL$1:$AN$65536,2,FALSE)))</f>
        <v>np</v>
      </c>
      <c r="AV5" s="87">
        <f>IF(AU5&gt;[2]WEY14!$AN$1,0,(VLOOKUP(AU5,'[1]Point Tables'!$A$4:$I$263,[2]WEY14!$AN$2,FALSE)))</f>
        <v>0</v>
      </c>
      <c r="AW5" s="88" t="str">
        <f>IF(ISNA(VLOOKUP($A5,[2]WEY14!$AW$1:$AY$65536,2,FALSE)),"np",(VLOOKUP($A5,[2]WEY14!$AW$1:$AY$65536,2,FALSE)))</f>
        <v>np</v>
      </c>
      <c r="AX5" s="87">
        <f>IF(AW5&gt;[2]WEY14!$AY$1,0,(VLOOKUP(AW5,'[1]Point Tables'!$A$4:$I$263,[2]WEY14!$AY$2,FALSE)))</f>
        <v>0</v>
      </c>
      <c r="AY5" s="88">
        <f>IF(ISNA(VLOOKUP($A5,[2]WEY14!$BH$1:$BJ$65536,2,FALSE)),"np",(VLOOKUP($A5,[2]WEY14!$BH$1:$BJ$65536,2,FALSE)))</f>
        <v>16</v>
      </c>
      <c r="AZ5" s="87">
        <f>IF(AY5&gt;[2]WEY14!$BJ$1,0,(VLOOKUP(AY5,'[1]Point Tables'!$A$4:$I$263,[2]WEY14!$BJ$2,FALSE)))</f>
        <v>0</v>
      </c>
      <c r="BA5" s="88">
        <f>IF(ISNA(VLOOKUP($A5,[2]WEY14!$BS$1:$BT$65536,2,FALSE)),"np",(VLOOKUP($A5,[2]WEY14!$BS$1:$BT$65536,2,FALSE)))</f>
        <v>8</v>
      </c>
      <c r="BB5" s="87">
        <f>IF(BA5&gt;[2]WEY14!$BU$1,0,(VLOOKUP(BA5,'[1]Point Tables'!$A$4:$I$263,[2]WEY14!$BU$2,FALSE)))</f>
        <v>137</v>
      </c>
      <c r="BC5" s="88" t="str">
        <f>IF(ISNA(VLOOKUP($A5,[2]WEY14!$CD$1:$CE$65536,2,FALSE)),"np",(VLOOKUP($A5,[2]WEY14!$CD$1:$CE$65536,2,FALSE)))</f>
        <v>np</v>
      </c>
      <c r="BD5" s="87">
        <f>IF(BC5&gt;[2]WEY14!$CF$1,0,(VLOOKUP(BC5,'[1]Point Tables'!$A$4:$I$263,[2]WEY14!$CF$2,FALSE)))</f>
        <v>0</v>
      </c>
      <c r="BE5" s="88">
        <f>IF(ISNA(VLOOKUP($A5,[2]WEY14!$CO$1:$CP$65536,2,FALSE)),"np",(VLOOKUP($A5,[2]WEY14!$CO$1:$CP$65536,2,FALSE)))</f>
        <v>1</v>
      </c>
      <c r="BF5" s="87">
        <f>IF(BE5&gt;[2]WEY14!$CQ$1,0,(VLOOKUP(BE5,'[1]Point Tables'!$A$4:$I$263,[2]WEY14!$CQ$2,FALSE)))</f>
        <v>200</v>
      </c>
      <c r="BG5" s="88">
        <f>IF(ISNA(VLOOKUP($A5,[2]WEY14!$CZ$1:$DA$65536,2,FALSE)),"np",(VLOOKUP($A5,[2]WEY14!$CZ$1:$DA$65536,2,FALSE)))</f>
        <v>2</v>
      </c>
      <c r="BH5" s="87">
        <f>IF(BG5&gt;[2]WEY14!$DB$1,0,(VLOOKUP(BG5,'[1]Point Tables'!$A$4:$I$263,[2]WEY14!$DB$2,FALSE)))</f>
        <v>184</v>
      </c>
      <c r="BI5" s="88" t="str">
        <f>IF(ISNA(VLOOKUP($A5,[2]WEY14!$DK$1:$DL$65536,2,FALSE)),"np",(VLOOKUP($A5,[2]WEY14!$DK$1:$DL$65536,2,FALSE)))</f>
        <v>np</v>
      </c>
      <c r="BJ5" s="87">
        <f>IF(BI5&gt;[2]WEY14!$DM$1,0,(VLOOKUP(BI5,'[1]Point Tables'!$A$4:$I$263,[2]WEY14!$DM$2,FALSE)))</f>
        <v>0</v>
      </c>
      <c r="BK5" s="88" t="str">
        <f>IF(ISNA(VLOOKUP($A5,[2]WEY14!$DV$1:$DW$65536,2,FALSE)),"np",(VLOOKUP($A5,[2]WEY14!$DV$1:$DW$65536,2,FALSE)))</f>
        <v>np</v>
      </c>
      <c r="BL5" s="87">
        <f>IF(BK5&gt;[2]WEY14!$DX$1,0,(VLOOKUP(BK5,'[1]Point Tables'!$A$4:$I$263,[2]WEY14!$DX$2,FALSE)))</f>
        <v>0</v>
      </c>
      <c r="BY5">
        <f t="shared" si="10"/>
        <v>0</v>
      </c>
      <c r="BZ5">
        <f t="shared" si="11"/>
        <v>0</v>
      </c>
      <c r="CA5">
        <f t="shared" si="12"/>
        <v>0</v>
      </c>
      <c r="CB5">
        <f t="shared" si="13"/>
        <v>85</v>
      </c>
      <c r="CC5">
        <f t="shared" si="14"/>
        <v>0</v>
      </c>
      <c r="CD5">
        <f t="shared" si="15"/>
        <v>70</v>
      </c>
      <c r="CE5">
        <f t="shared" si="16"/>
        <v>100</v>
      </c>
      <c r="CF5">
        <f t="shared" si="17"/>
        <v>0</v>
      </c>
      <c r="CG5">
        <f t="shared" si="18"/>
        <v>0</v>
      </c>
      <c r="CH5">
        <f t="shared" si="19"/>
        <v>0</v>
      </c>
      <c r="CI5">
        <f t="shared" si="20"/>
        <v>0</v>
      </c>
      <c r="CJ5">
        <f t="shared" si="21"/>
        <v>0</v>
      </c>
      <c r="CK5">
        <f t="shared" si="22"/>
        <v>137</v>
      </c>
      <c r="CL5">
        <f t="shared" si="23"/>
        <v>0</v>
      </c>
      <c r="CM5">
        <f t="shared" si="24"/>
        <v>200</v>
      </c>
      <c r="CN5">
        <f t="shared" si="25"/>
        <v>184</v>
      </c>
      <c r="CO5">
        <f t="shared" si="26"/>
        <v>0</v>
      </c>
      <c r="CP5">
        <f t="shared" si="27"/>
        <v>0</v>
      </c>
      <c r="CR5">
        <f t="shared" si="28"/>
        <v>100</v>
      </c>
      <c r="CS5">
        <f t="shared" si="29"/>
        <v>200</v>
      </c>
      <c r="CT5">
        <f t="shared" si="30"/>
        <v>0</v>
      </c>
      <c r="CU5">
        <f t="shared" si="31"/>
        <v>0</v>
      </c>
      <c r="CV5">
        <f t="shared" si="32"/>
        <v>69</v>
      </c>
      <c r="CW5">
        <f t="shared" si="33"/>
        <v>53</v>
      </c>
      <c r="CX5">
        <f t="shared" si="34"/>
        <v>92</v>
      </c>
      <c r="CZ5">
        <f t="shared" si="35"/>
        <v>200</v>
      </c>
      <c r="DA5">
        <f t="shared" si="36"/>
        <v>100</v>
      </c>
      <c r="DB5">
        <f t="shared" si="37"/>
        <v>92</v>
      </c>
      <c r="DC5">
        <f t="shared" si="38"/>
        <v>69</v>
      </c>
      <c r="DE5" s="90">
        <f t="shared" si="39"/>
        <v>461</v>
      </c>
      <c r="DJ5">
        <f t="shared" si="40"/>
        <v>92</v>
      </c>
      <c r="DK5">
        <f t="shared" si="41"/>
        <v>53</v>
      </c>
      <c r="DM5">
        <f t="shared" si="42"/>
        <v>92</v>
      </c>
      <c r="DN5">
        <f t="shared" si="43"/>
        <v>53</v>
      </c>
      <c r="DP5">
        <f t="shared" si="44"/>
        <v>145</v>
      </c>
    </row>
    <row r="6" spans="1:120">
      <c r="A6" s="112">
        <v>100090972</v>
      </c>
      <c r="B6">
        <f t="shared" si="0"/>
        <v>440</v>
      </c>
      <c r="C6">
        <f t="shared" si="1"/>
        <v>170</v>
      </c>
      <c r="D6" s="37" t="str">
        <f t="shared" si="2"/>
        <v>3T</v>
      </c>
      <c r="E6" s="45" t="str">
        <f>IF(AND(ISNUMBER(G6),G6&gt;='[1]Point Tables'!$S$7),"#"," ")</f>
        <v xml:space="preserve"> </v>
      </c>
      <c r="F6" t="s">
        <v>92</v>
      </c>
      <c r="G6" s="113">
        <v>1998</v>
      </c>
      <c r="H6" s="114" t="s">
        <v>683</v>
      </c>
      <c r="I6" s="111">
        <f t="shared" si="3"/>
        <v>440</v>
      </c>
      <c r="J6" s="83">
        <f t="shared" si="4"/>
        <v>170</v>
      </c>
      <c r="K6" s="84">
        <f t="shared" si="5"/>
        <v>170</v>
      </c>
      <c r="L6" s="84">
        <f t="shared" si="5"/>
        <v>100</v>
      </c>
      <c r="M6" s="84">
        <f t="shared" si="5"/>
        <v>85</v>
      </c>
      <c r="N6" s="84">
        <f t="shared" si="5"/>
        <v>85</v>
      </c>
      <c r="O6" s="85" t="str">
        <f t="shared" si="6"/>
        <v>Hamilton, Pauline S</v>
      </c>
      <c r="P6" s="88">
        <f>IF(ISNA(VLOOKUP($A6,[2]WEY12!$E$1:$F$65536,2,FALSE)),"np",(VLOOKUP($A6,[2]WEY12!$E$1:$F$65536,2,FALSE)))</f>
        <v>3</v>
      </c>
      <c r="Q6" s="87">
        <f>IF(P6&gt;[2]WEY12!$F$1,0,(VLOOKUP(P6,'[1]Point Tables'!$A$4:$I$263,[2]WEY12!$F$2,FALSE)))</f>
        <v>85</v>
      </c>
      <c r="R6" s="88">
        <f>IF(ISNA(VLOOKUP($A6,[2]WEY12!$P$1:$Q$65536,2,FALSE)),"np",(VLOOKUP($A6,[2]WEY12!$P$1:$Q$65536,2,FALSE)))</f>
        <v>3</v>
      </c>
      <c r="S6" s="87">
        <f>IF(R6&gt;[2]WEY12!$Q$1,0,(VLOOKUP(R6,'[1]Point Tables'!$A$4:$I$263,[2]WEY12!$Q$2,FALSE)))</f>
        <v>85</v>
      </c>
      <c r="T6" s="89" t="str">
        <f t="shared" si="7"/>
        <v>Hamilton, Pauline S</v>
      </c>
      <c r="U6" s="88">
        <f>IF(ISNA(VLOOKUP(A6,[2]WEY14!$AA$1:$AB$65536,2,FALSE)),"np",(VLOOKUP(A6,[2]WEY14!$AA$1:$AB$65536,2,FALSE)))</f>
        <v>27</v>
      </c>
      <c r="V6" s="87">
        <f>IF(U6&gt;[2]WEY14!$AB$1,0,(VLOOKUP(U6,'[1]Point Tables'!$A$4:$I$263,[2]WEY14!$AB$2,FALSE)))</f>
        <v>60</v>
      </c>
      <c r="W6" s="88">
        <f>IF(ISNA(VLOOKUP($A6,[2]WEY14!$E$1:$F$65536,2,FALSE)),"np",(VLOOKUP($A6,[2]WEY14!$E$1:$F$65536,2,FALSE)))</f>
        <v>24</v>
      </c>
      <c r="X6" s="87">
        <f>IF(W6&gt;[2]WEY14!$F$1,0,(VLOOKUP(W6,'[1]Point Tables'!$A$4:$I$263,[2]WEY14!$F$2,FALSE)))</f>
        <v>63</v>
      </c>
      <c r="Y6" s="88">
        <f>IF(ISNA(VLOOKUP($A6,[2]WEY14!$P$1:$Q$65536,2,FALSE)),"np",(VLOOKUP($A6,[2]WEY14!$P$1:$Q$65536,2,FALSE)))</f>
        <v>27</v>
      </c>
      <c r="Z6" s="87">
        <f>IF(Y6&gt;[2]WEY14!$Q$1,0,(VLOOKUP(Y6,'[1]Point Tables'!$A$4:$I$263,[2]WEY14!$Q$2,FALSE)))</f>
        <v>60</v>
      </c>
      <c r="AA6" s="89" t="str">
        <f t="shared" si="8"/>
        <v>Hamilton, Pauline S</v>
      </c>
      <c r="AB6" s="88" t="str">
        <f>IF(ISNA(VLOOKUP($A6,[2]WEY12!$AA$1:$AB$65536,2,FALSE)),"np",(VLOOKUP($A6,[2]WEY12!$AA$1:$AB$65536,2,FALSE)))</f>
        <v>np</v>
      </c>
      <c r="AC6" s="87">
        <f>IF(AB6&gt;[2]WEY12!$AB$1,0,(VLOOKUP(AB6,'[1]Point Tables'!$A$4:$I$263,[2]WEY12!$AB$2,FALSE)))</f>
        <v>0</v>
      </c>
      <c r="AD6" s="88">
        <f>IF(ISNA(VLOOKUP($A6,[2]WEY12!$AL$1:$AM$65536,2,FALSE)),"np",(VLOOKUP($A6,[2]WEY12!$AL$1:$AM$65536,2,FALSE)))</f>
        <v>1</v>
      </c>
      <c r="AE6" s="87">
        <f>IF(AD6&gt;[2]WEY12!$AM$1,0,(VLOOKUP(AD6,'[1]Point Tables'!$A$4:$I$263,[2]WEY12!$AM$2,FALSE)))</f>
        <v>100</v>
      </c>
      <c r="AF6" s="88" t="str">
        <f>IF(ISNA(VLOOKUP($A6,[2]WEY12!$AW$1:$AX$65536,2,FALSE)),"np",(VLOOKUP($A6,[2]WEY12!$AW$1:$AX$65536,2,FALSE)))</f>
        <v>np</v>
      </c>
      <c r="AG6" s="87">
        <f>IF(AF6&gt;[2]WEY12!$AX$1,0,(VLOOKUP(AF6,'[1]Point Tables'!$A$4:$I$263,[2]WEY12!$AX$2,FALSE)))</f>
        <v>0</v>
      </c>
      <c r="AH6" s="88" t="str">
        <f>IF(ISNA(VLOOKUP($A6,[2]WEY12!$BH$1:$BI$65536,2,FALSE)),"np",(VLOOKUP($A6,[2]WEY12!$BH$1:$BI$65536,2,FALSE)))</f>
        <v>np</v>
      </c>
      <c r="AI6" s="87">
        <f>IF(AH6&gt;[2]WEY12!$BI$1,0,(VLOOKUP(AH6,'[1]Point Tables'!$A$4:$I$263,[2]WEY12!$BI$2,FALSE)))</f>
        <v>0</v>
      </c>
      <c r="AJ6" s="88" t="str">
        <f>IF(ISNA(VLOOKUP($A6,[2]WEY12!$BS$1:$BT$65536,2,FALSE)),"np",(VLOOKUP($A6,[2]WEY12!$BS$1:$BT$65536,2,FALSE)))</f>
        <v>np</v>
      </c>
      <c r="AK6" s="87">
        <f>IF(AJ6&gt;[2]WEY12!$BT$1,0,(VLOOKUP(AJ6,'[1]Point Tables'!$A$4:$I$263,[2]WEY12!$BT$2,FALSE)))</f>
        <v>0</v>
      </c>
      <c r="AL6" s="88">
        <f>IF(ISNA(VLOOKUP($A6,[2]WEY12!$CD$1:$CE$65536,2,FALSE)),"np",(VLOOKUP($A6,[2]WEY12!$CD$1:$CE$65536,2,FALSE)))</f>
        <v>3</v>
      </c>
      <c r="AM6" s="87">
        <f>IF(AL6&gt;[2]WEY12!$CE$1,0,(VLOOKUP(AL6,'[1]Point Tables'!$A$4:$I$263,[2]WEY12!$CE$2,FALSE)))</f>
        <v>85</v>
      </c>
      <c r="AN6" s="88" t="str">
        <f>IF(ISNA(VLOOKUP($A6,[2]WEY12!$CO$1:$CP$65536,2,FALSE)),"np",(VLOOKUP($A6,[2]WEY12!$CO$1:$CP$65536,2,FALSE)))</f>
        <v>np</v>
      </c>
      <c r="AO6" s="87">
        <f>IF(AN6&gt;[2]WEY12!$CP$1,0,(VLOOKUP(AN6,'[1]Point Tables'!$A$4:$I$263,[2]WEY12!$CP$2,FALSE)))</f>
        <v>0</v>
      </c>
      <c r="AP6" s="88" t="str">
        <f>IF(ISNA(VLOOKUP($A6,[2]WEY12!$CZ$1:$DA$65536,2,FALSE)),"np",(VLOOKUP($A6,[2]WEY12!$CZ$1:$DA$65536,2,FALSE)))</f>
        <v>np</v>
      </c>
      <c r="AQ6" s="87">
        <f>IF(AP6&gt;[2]WEY12!$DA$1,0,(VLOOKUP(AP6,'[1]Point Tables'!$A$4:$I$263,[2]WEY12!$DA$2,FALSE)))</f>
        <v>0</v>
      </c>
      <c r="AR6" s="88">
        <f>IF(ISNA(VLOOKUP($A6,[2]WEY12!$DK$1:$DL$65536,2,FALSE)),"np",(VLOOKUP($A6,[2]WEY12!$DK$1:$DL$65536,2,FALSE)))</f>
        <v>3</v>
      </c>
      <c r="AS6" s="87">
        <f>IF(AR6&gt;[2]WEY12!$DL$1,0,(VLOOKUP(AR6,'[1]Point Tables'!$A$4:$I$263,[2]WEY12!$DL$2,FALSE)))</f>
        <v>85</v>
      </c>
      <c r="AT6" s="89" t="str">
        <f t="shared" si="9"/>
        <v>Hamilton, Pauline S</v>
      </c>
      <c r="AU6" s="88" t="str">
        <f>IF(ISNA(VLOOKUP($A6,[2]WEY14!$AL$1:$AN$65536,2,FALSE)),"np",(VLOOKUP($A6,[2]WEY14!$AL$1:$AN$65536,2,FALSE)))</f>
        <v>np</v>
      </c>
      <c r="AV6" s="87">
        <f>IF(AU6&gt;[2]WEY14!$AN$1,0,(VLOOKUP(AU6,'[1]Point Tables'!$A$4:$I$263,[2]WEY14!$AN$2,FALSE)))</f>
        <v>0</v>
      </c>
      <c r="AW6" s="88">
        <f>IF(ISNA(VLOOKUP($A6,[2]WEY14!$AW$1:$AY$65536,2,FALSE)),"np",(VLOOKUP($A6,[2]WEY14!$AW$1:$AY$65536,2,FALSE)))</f>
        <v>11</v>
      </c>
      <c r="AX6" s="87">
        <f>IF(AW6&gt;[2]WEY14!$AY$1,0,(VLOOKUP(AW6,'[1]Point Tables'!$A$4:$I$263,[2]WEY14!$AY$2,FALSE)))</f>
        <v>105</v>
      </c>
      <c r="AY6" s="88" t="str">
        <f>IF(ISNA(VLOOKUP($A6,[2]WEY14!$BH$1:$BJ$65536,2,FALSE)),"np",(VLOOKUP($A6,[2]WEY14!$BH$1:$BJ$65536,2,FALSE)))</f>
        <v>np</v>
      </c>
      <c r="AZ6" s="87">
        <f>IF(AY6&gt;[2]WEY14!$BJ$1,0,(VLOOKUP(AY6,'[1]Point Tables'!$A$4:$I$263,[2]WEY14!$BJ$2,FALSE)))</f>
        <v>0</v>
      </c>
      <c r="BA6" s="88" t="str">
        <f>IF(ISNA(VLOOKUP($A6,[2]WEY14!$BS$1:$BT$65536,2,FALSE)),"np",(VLOOKUP($A6,[2]WEY14!$BS$1:$BT$65536,2,FALSE)))</f>
        <v>np</v>
      </c>
      <c r="BB6" s="87">
        <f>IF(BA6&gt;[2]WEY14!$BU$1,0,(VLOOKUP(BA6,'[1]Point Tables'!$A$4:$I$263,[2]WEY14!$BU$2,FALSE)))</f>
        <v>0</v>
      </c>
      <c r="BC6" s="88" t="str">
        <f>IF(ISNA(VLOOKUP($A6,[2]WEY14!$CD$1:$CE$65536,2,FALSE)),"np",(VLOOKUP($A6,[2]WEY14!$CD$1:$CE$65536,2,FALSE)))</f>
        <v>np</v>
      </c>
      <c r="BD6" s="87">
        <f>IF(BC6&gt;[2]WEY14!$CF$1,0,(VLOOKUP(BC6,'[1]Point Tables'!$A$4:$I$263,[2]WEY14!$CF$2,FALSE)))</f>
        <v>0</v>
      </c>
      <c r="BE6" s="88">
        <f>IF(ISNA(VLOOKUP($A6,[2]WEY14!$CO$1:$CP$65536,2,FALSE)),"np",(VLOOKUP($A6,[2]WEY14!$CO$1:$CP$65536,2,FALSE)))</f>
        <v>11</v>
      </c>
      <c r="BF6" s="87">
        <f>IF(BE6&gt;[2]WEY14!$CQ$1,0,(VLOOKUP(BE6,'[1]Point Tables'!$A$4:$I$263,[2]WEY14!$CQ$2,FALSE)))</f>
        <v>105</v>
      </c>
      <c r="BG6" s="88" t="str">
        <f>IF(ISNA(VLOOKUP($A6,[2]WEY14!$CZ$1:$DA$65536,2,FALSE)),"np",(VLOOKUP($A6,[2]WEY14!$CZ$1:$DA$65536,2,FALSE)))</f>
        <v>np</v>
      </c>
      <c r="BH6" s="87">
        <f>IF(BG6&gt;[2]WEY14!$DB$1,0,(VLOOKUP(BG6,'[1]Point Tables'!$A$4:$I$263,[2]WEY14!$DB$2,FALSE)))</f>
        <v>0</v>
      </c>
      <c r="BI6" s="88" t="str">
        <f>IF(ISNA(VLOOKUP($A6,[2]WEY14!$DK$1:$DL$65536,2,FALSE)),"np",(VLOOKUP($A6,[2]WEY14!$DK$1:$DL$65536,2,FALSE)))</f>
        <v>np</v>
      </c>
      <c r="BJ6" s="87">
        <f>IF(BI6&gt;[2]WEY14!$DM$1,0,(VLOOKUP(BI6,'[1]Point Tables'!$A$4:$I$263,[2]WEY14!$DM$2,FALSE)))</f>
        <v>0</v>
      </c>
      <c r="BK6" s="88">
        <f>IF(ISNA(VLOOKUP($A6,[2]WEY14!$DV$1:$DW$65536,2,FALSE)),"np",(VLOOKUP($A6,[2]WEY14!$DV$1:$DW$65536,2,FALSE)))</f>
        <v>3</v>
      </c>
      <c r="BL6" s="87">
        <f>IF(BK6&gt;[2]WEY14!$DX$1,0,(VLOOKUP(BK6,'[1]Point Tables'!$A$4:$I$263,[2]WEY14!$DX$2,FALSE)))</f>
        <v>170</v>
      </c>
      <c r="BY6">
        <f t="shared" si="10"/>
        <v>0</v>
      </c>
      <c r="BZ6">
        <f t="shared" si="11"/>
        <v>100</v>
      </c>
      <c r="CA6">
        <f t="shared" si="12"/>
        <v>0</v>
      </c>
      <c r="CB6">
        <f t="shared" si="13"/>
        <v>0</v>
      </c>
      <c r="CC6">
        <f t="shared" si="14"/>
        <v>0</v>
      </c>
      <c r="CD6">
        <f t="shared" si="15"/>
        <v>85</v>
      </c>
      <c r="CE6">
        <f t="shared" si="16"/>
        <v>0</v>
      </c>
      <c r="CF6">
        <f t="shared" si="17"/>
        <v>0</v>
      </c>
      <c r="CG6">
        <f t="shared" si="18"/>
        <v>85</v>
      </c>
      <c r="CH6">
        <f t="shared" si="19"/>
        <v>0</v>
      </c>
      <c r="CI6">
        <f t="shared" si="20"/>
        <v>105</v>
      </c>
      <c r="CJ6">
        <f t="shared" si="21"/>
        <v>0</v>
      </c>
      <c r="CK6">
        <f t="shared" si="22"/>
        <v>0</v>
      </c>
      <c r="CL6">
        <f t="shared" si="23"/>
        <v>0</v>
      </c>
      <c r="CM6">
        <f t="shared" si="24"/>
        <v>105</v>
      </c>
      <c r="CN6">
        <f t="shared" si="25"/>
        <v>0</v>
      </c>
      <c r="CO6">
        <f t="shared" si="26"/>
        <v>0</v>
      </c>
      <c r="CP6">
        <f t="shared" si="27"/>
        <v>170</v>
      </c>
      <c r="CR6">
        <f t="shared" si="28"/>
        <v>100</v>
      </c>
      <c r="CS6">
        <f t="shared" si="29"/>
        <v>170</v>
      </c>
      <c r="CT6">
        <f t="shared" si="30"/>
        <v>60</v>
      </c>
      <c r="CU6">
        <f t="shared" si="31"/>
        <v>63</v>
      </c>
      <c r="CV6">
        <f t="shared" si="32"/>
        <v>60</v>
      </c>
      <c r="CW6">
        <f t="shared" si="33"/>
        <v>85</v>
      </c>
      <c r="CX6">
        <f t="shared" si="34"/>
        <v>85</v>
      </c>
      <c r="CZ6">
        <f t="shared" si="35"/>
        <v>170</v>
      </c>
      <c r="DA6">
        <f t="shared" si="36"/>
        <v>100</v>
      </c>
      <c r="DB6">
        <f t="shared" si="37"/>
        <v>85</v>
      </c>
      <c r="DC6">
        <f t="shared" si="38"/>
        <v>85</v>
      </c>
      <c r="DE6" s="90">
        <f t="shared" si="39"/>
        <v>440</v>
      </c>
      <c r="DJ6">
        <f t="shared" si="40"/>
        <v>85</v>
      </c>
      <c r="DK6">
        <f t="shared" si="41"/>
        <v>85</v>
      </c>
      <c r="DM6">
        <f t="shared" si="42"/>
        <v>85</v>
      </c>
      <c r="DN6">
        <f t="shared" si="43"/>
        <v>85</v>
      </c>
      <c r="DP6">
        <f t="shared" si="44"/>
        <v>170</v>
      </c>
    </row>
    <row r="7" spans="1:120">
      <c r="A7" s="115">
        <v>100100546</v>
      </c>
      <c r="B7">
        <f t="shared" si="0"/>
        <v>440</v>
      </c>
      <c r="C7">
        <f t="shared" si="1"/>
        <v>69</v>
      </c>
      <c r="D7" s="37" t="str">
        <f t="shared" si="2"/>
        <v>3T</v>
      </c>
      <c r="E7" s="45" t="str">
        <f>IF(AND(ISNUMBER(G7),G7&gt;='[1]Point Tables'!$S$7),"#"," ")</f>
        <v xml:space="preserve"> </v>
      </c>
      <c r="F7" s="4" t="s">
        <v>684</v>
      </c>
      <c r="G7" s="92">
        <v>1998</v>
      </c>
      <c r="H7" s="110" t="s">
        <v>166</v>
      </c>
      <c r="I7" s="111">
        <f t="shared" si="3"/>
        <v>440</v>
      </c>
      <c r="J7" s="83">
        <f t="shared" si="4"/>
        <v>69</v>
      </c>
      <c r="K7" s="84">
        <f t="shared" si="5"/>
        <v>170</v>
      </c>
      <c r="L7" s="84">
        <f t="shared" si="5"/>
        <v>101</v>
      </c>
      <c r="M7" s="84">
        <f t="shared" si="5"/>
        <v>100</v>
      </c>
      <c r="N7" s="84">
        <f t="shared" si="5"/>
        <v>69</v>
      </c>
      <c r="O7" s="85" t="str">
        <f t="shared" si="6"/>
        <v>Santamaria, Katie</v>
      </c>
      <c r="P7" s="88">
        <f>IF(ISNA(VLOOKUP($A7,[2]WEY12!$E$1:$F$65536,2,FALSE)),"np",(VLOOKUP($A7,[2]WEY12!$E$1:$F$65536,2,FALSE)))</f>
        <v>17</v>
      </c>
      <c r="Q7" s="87">
        <f>IF(P7&gt;[2]WEY12!$F$1,0,(VLOOKUP(P7,'[1]Point Tables'!$A$4:$I$263,[2]WEY12!$F$2,FALSE)))</f>
        <v>0</v>
      </c>
      <c r="R7" s="88">
        <f>IF(ISNA(VLOOKUP($A7,[2]WEY12!$P$1:$Q$65536,2,FALSE)),"np",(VLOOKUP($A7,[2]WEY12!$P$1:$Q$65536,2,FALSE)))</f>
        <v>7</v>
      </c>
      <c r="S7" s="87">
        <f>IF(R7&gt;[2]WEY12!$Q$1,0,(VLOOKUP(R7,'[1]Point Tables'!$A$4:$I$263,[2]WEY12!$Q$2,FALSE)))</f>
        <v>69</v>
      </c>
      <c r="T7" s="89" t="str">
        <f t="shared" si="7"/>
        <v>Santamaria, Katie</v>
      </c>
      <c r="U7" s="88">
        <f>IF(ISNA(VLOOKUP(A7,[2]WEY14!$AA$1:$AB$65536,2,FALSE)),"np",(VLOOKUP(A7,[2]WEY14!$AA$1:$AB$65536,2,FALSE)))</f>
        <v>54</v>
      </c>
      <c r="V7" s="87">
        <f>IF(U7&gt;[2]WEY14!$AB$1,0,(VLOOKUP(U7,'[1]Point Tables'!$A$4:$I$263,[2]WEY14!$AB$2,FALSE)))</f>
        <v>0</v>
      </c>
      <c r="W7" s="88" t="str">
        <f>IF(ISNA(VLOOKUP($A7,[2]WEY14!$E$1:$F$65536,2,FALSE)),"np",(VLOOKUP($A7,[2]WEY14!$E$1:$F$65536,2,FALSE)))</f>
        <v>np</v>
      </c>
      <c r="X7" s="87">
        <f>IF(W7&gt;[2]WEY14!$F$1,0,(VLOOKUP(W7,'[1]Point Tables'!$A$4:$I$263,[2]WEY14!$F$2,FALSE)))</f>
        <v>0</v>
      </c>
      <c r="Y7" s="88">
        <f>IF(ISNA(VLOOKUP($A7,[2]WEY14!$P$1:$Q$65536,2,FALSE)),"np",(VLOOKUP($A7,[2]WEY14!$P$1:$Q$65536,2,FALSE)))</f>
        <v>15</v>
      </c>
      <c r="Z7" s="87">
        <f>IF(Y7&gt;[2]WEY14!$Q$1,0,(VLOOKUP(Y7,'[1]Point Tables'!$A$4:$I$263,[2]WEY14!$Q$2,FALSE)))</f>
        <v>101</v>
      </c>
      <c r="AA7" s="89" t="str">
        <f t="shared" si="8"/>
        <v>Santamaria, Katie</v>
      </c>
      <c r="AB7" s="88">
        <f>IF(ISNA(VLOOKUP($A7,[2]WEY12!$AA$1:$AB$65536,2,FALSE)),"np",(VLOOKUP($A7,[2]WEY12!$AA$1:$AB$65536,2,FALSE)))</f>
        <v>5</v>
      </c>
      <c r="AC7" s="87">
        <f>IF(AB7&gt;[2]WEY12!$AB$1,0,(VLOOKUP(AB7,'[1]Point Tables'!$A$4:$I$263,[2]WEY12!$AB$2,FALSE)))</f>
        <v>70</v>
      </c>
      <c r="AD7" s="88" t="str">
        <f>IF(ISNA(VLOOKUP($A7,[2]WEY12!$AL$1:$AM$65536,2,FALSE)),"np",(VLOOKUP($A7,[2]WEY12!$AL$1:$AM$65536,2,FALSE)))</f>
        <v>np</v>
      </c>
      <c r="AE7" s="87">
        <f>IF(AD7&gt;[2]WEY12!$AM$1,0,(VLOOKUP(AD7,'[1]Point Tables'!$A$4:$I$263,[2]WEY12!$AM$2,FALSE)))</f>
        <v>0</v>
      </c>
      <c r="AF7" s="88" t="str">
        <f>IF(ISNA(VLOOKUP($A7,[2]WEY12!$AW$1:$AX$65536,2,FALSE)),"np",(VLOOKUP($A7,[2]WEY12!$AW$1:$AX$65536,2,FALSE)))</f>
        <v>np</v>
      </c>
      <c r="AG7" s="87">
        <f>IF(AF7&gt;[2]WEY12!$AX$1,0,(VLOOKUP(AF7,'[1]Point Tables'!$A$4:$I$263,[2]WEY12!$AX$2,FALSE)))</f>
        <v>0</v>
      </c>
      <c r="AH7" s="88" t="str">
        <f>IF(ISNA(VLOOKUP($A7,[2]WEY12!$BH$1:$BI$65536,2,FALSE)),"np",(VLOOKUP($A7,[2]WEY12!$BH$1:$BI$65536,2,FALSE)))</f>
        <v>np</v>
      </c>
      <c r="AI7" s="87">
        <f>IF(AH7&gt;[2]WEY12!$BI$1,0,(VLOOKUP(AH7,'[1]Point Tables'!$A$4:$I$263,[2]WEY12!$BI$2,FALSE)))</f>
        <v>0</v>
      </c>
      <c r="AJ7" s="88">
        <f>IF(ISNA(VLOOKUP($A7,[2]WEY12!$BS$1:$BT$65536,2,FALSE)),"np",(VLOOKUP($A7,[2]WEY12!$BS$1:$BT$65536,2,FALSE)))</f>
        <v>1</v>
      </c>
      <c r="AK7" s="87">
        <f>IF(AJ7&gt;[2]WEY12!$BT$1,0,(VLOOKUP(AJ7,'[1]Point Tables'!$A$4:$I$263,[2]WEY12!$BT$2,FALSE)))</f>
        <v>100</v>
      </c>
      <c r="AL7" s="88">
        <f>IF(ISNA(VLOOKUP($A7,[2]WEY12!$CD$1:$CE$65536,2,FALSE)),"np",(VLOOKUP($A7,[2]WEY12!$CD$1:$CE$65536,2,FALSE)))</f>
        <v>2</v>
      </c>
      <c r="AM7" s="87">
        <f>IF(AL7&gt;[2]WEY12!$CE$1,0,(VLOOKUP(AL7,'[1]Point Tables'!$A$4:$I$263,[2]WEY12!$CE$2,FALSE)))</f>
        <v>92</v>
      </c>
      <c r="AN7" s="88" t="str">
        <f>IF(ISNA(VLOOKUP($A7,[2]WEY12!$CO$1:$CP$65536,2,FALSE)),"np",(VLOOKUP($A7,[2]WEY12!$CO$1:$CP$65536,2,FALSE)))</f>
        <v>np</v>
      </c>
      <c r="AO7" s="87">
        <f>IF(AN7&gt;[2]WEY12!$CP$1,0,(VLOOKUP(AN7,'[1]Point Tables'!$A$4:$I$263,[2]WEY12!$CP$2,FALSE)))</f>
        <v>0</v>
      </c>
      <c r="AP7" s="88" t="str">
        <f>IF(ISNA(VLOOKUP($A7,[2]WEY12!$CZ$1:$DA$65536,2,FALSE)),"np",(VLOOKUP($A7,[2]WEY12!$CZ$1:$DA$65536,2,FALSE)))</f>
        <v>np</v>
      </c>
      <c r="AQ7" s="87">
        <f>IF(AP7&gt;[2]WEY12!$DA$1,0,(VLOOKUP(AP7,'[1]Point Tables'!$A$4:$I$263,[2]WEY12!$DA$2,FALSE)))</f>
        <v>0</v>
      </c>
      <c r="AR7" s="88" t="str">
        <f>IF(ISNA(VLOOKUP($A7,[2]WEY12!$DK$1:$DL$65536,2,FALSE)),"np",(VLOOKUP($A7,[2]WEY12!$DK$1:$DL$65536,2,FALSE)))</f>
        <v>np</v>
      </c>
      <c r="AS7" s="87">
        <f>IF(AR7&gt;[2]WEY12!$DL$1,0,(VLOOKUP(AR7,'[1]Point Tables'!$A$4:$I$263,[2]WEY12!$DL$2,FALSE)))</f>
        <v>0</v>
      </c>
      <c r="AT7" s="89" t="str">
        <f t="shared" si="9"/>
        <v>Santamaria, Katie</v>
      </c>
      <c r="AU7" s="88" t="str">
        <f>IF(ISNA(VLOOKUP($A7,[2]WEY14!$AL$1:$AN$65536,2,FALSE)),"np",(VLOOKUP($A7,[2]WEY14!$AL$1:$AN$65536,2,FALSE)))</f>
        <v>np</v>
      </c>
      <c r="AV7" s="87">
        <f>IF(AU7&gt;[2]WEY14!$AN$1,0,(VLOOKUP(AU7,'[1]Point Tables'!$A$4:$I$263,[2]WEY14!$AN$2,FALSE)))</f>
        <v>0</v>
      </c>
      <c r="AW7" s="88" t="str">
        <f>IF(ISNA(VLOOKUP($A7,[2]WEY14!$AW$1:$AY$65536,2,FALSE)),"np",(VLOOKUP($A7,[2]WEY14!$AW$1:$AY$65536,2,FALSE)))</f>
        <v>np</v>
      </c>
      <c r="AX7" s="87">
        <f>IF(AW7&gt;[2]WEY14!$AY$1,0,(VLOOKUP(AW7,'[1]Point Tables'!$A$4:$I$263,[2]WEY14!$AY$2,FALSE)))</f>
        <v>0</v>
      </c>
      <c r="AY7" s="88" t="str">
        <f>IF(ISNA(VLOOKUP($A7,[2]WEY14!$BH$1:$BJ$65536,2,FALSE)),"np",(VLOOKUP($A7,[2]WEY14!$BH$1:$BJ$65536,2,FALSE)))</f>
        <v>np</v>
      </c>
      <c r="AZ7" s="87">
        <f>IF(AY7&gt;[2]WEY14!$BJ$1,0,(VLOOKUP(AY7,'[1]Point Tables'!$A$4:$I$263,[2]WEY14!$BJ$2,FALSE)))</f>
        <v>0</v>
      </c>
      <c r="BA7" s="88" t="str">
        <f>IF(ISNA(VLOOKUP($A7,[2]WEY14!$BS$1:$BT$65536,2,FALSE)),"np",(VLOOKUP($A7,[2]WEY14!$BS$1:$BT$65536,2,FALSE)))</f>
        <v>np</v>
      </c>
      <c r="BB7" s="87">
        <f>IF(BA7&gt;[2]WEY14!$BU$1,0,(VLOOKUP(BA7,'[1]Point Tables'!$A$4:$I$263,[2]WEY14!$BU$2,FALSE)))</f>
        <v>0</v>
      </c>
      <c r="BC7" s="88">
        <f>IF(ISNA(VLOOKUP($A7,[2]WEY14!$CD$1:$CE$65536,2,FALSE)),"np",(VLOOKUP($A7,[2]WEY14!$CD$1:$CE$65536,2,FALSE)))</f>
        <v>3</v>
      </c>
      <c r="BD7" s="87">
        <f>IF(BC7&gt;[2]WEY14!$CF$1,0,(VLOOKUP(BC7,'[1]Point Tables'!$A$4:$I$263,[2]WEY14!$CF$2,FALSE)))</f>
        <v>170</v>
      </c>
      <c r="BE7" s="88">
        <f>IF(ISNA(VLOOKUP($A7,[2]WEY14!$CO$1:$CP$65536,2,FALSE)),"np",(VLOOKUP($A7,[2]WEY14!$CO$1:$CP$65536,2,FALSE)))</f>
        <v>8</v>
      </c>
      <c r="BF7" s="87">
        <f>IF(BE7&gt;[2]WEY14!$CQ$1,0,(VLOOKUP(BE7,'[1]Point Tables'!$A$4:$I$263,[2]WEY14!$CQ$2,FALSE)))</f>
        <v>137</v>
      </c>
      <c r="BG7" s="88" t="str">
        <f>IF(ISNA(VLOOKUP($A7,[2]WEY14!$CZ$1:$DA$65536,2,FALSE)),"np",(VLOOKUP($A7,[2]WEY14!$CZ$1:$DA$65536,2,FALSE)))</f>
        <v>np</v>
      </c>
      <c r="BH7" s="87">
        <f>IF(BG7&gt;[2]WEY14!$DB$1,0,(VLOOKUP(BG7,'[1]Point Tables'!$A$4:$I$263,[2]WEY14!$DB$2,FALSE)))</f>
        <v>0</v>
      </c>
      <c r="BI7" s="88" t="str">
        <f>IF(ISNA(VLOOKUP($A7,[2]WEY14!$DK$1:$DL$65536,2,FALSE)),"np",(VLOOKUP($A7,[2]WEY14!$DK$1:$DL$65536,2,FALSE)))</f>
        <v>np</v>
      </c>
      <c r="BJ7" s="87">
        <f>IF(BI7&gt;[2]WEY14!$DM$1,0,(VLOOKUP(BI7,'[1]Point Tables'!$A$4:$I$263,[2]WEY14!$DM$2,FALSE)))</f>
        <v>0</v>
      </c>
      <c r="BK7" s="88" t="str">
        <f>IF(ISNA(VLOOKUP($A7,[2]WEY14!$DV$1:$DW$65536,2,FALSE)),"np",(VLOOKUP($A7,[2]WEY14!$DV$1:$DW$65536,2,FALSE)))</f>
        <v>np</v>
      </c>
      <c r="BL7" s="87">
        <f>IF(BK7&gt;[2]WEY14!$DX$1,0,(VLOOKUP(BK7,'[1]Point Tables'!$A$4:$I$263,[2]WEY14!$DX$2,FALSE)))</f>
        <v>0</v>
      </c>
      <c r="BY7">
        <f t="shared" si="10"/>
        <v>70</v>
      </c>
      <c r="BZ7">
        <f t="shared" si="11"/>
        <v>0</v>
      </c>
      <c r="CA7">
        <f t="shared" si="12"/>
        <v>0</v>
      </c>
      <c r="CB7">
        <f t="shared" si="13"/>
        <v>0</v>
      </c>
      <c r="CC7">
        <f t="shared" si="14"/>
        <v>100</v>
      </c>
      <c r="CD7">
        <f t="shared" si="15"/>
        <v>92</v>
      </c>
      <c r="CE7">
        <f t="shared" si="16"/>
        <v>0</v>
      </c>
      <c r="CF7">
        <f t="shared" si="17"/>
        <v>0</v>
      </c>
      <c r="CG7">
        <f t="shared" si="18"/>
        <v>0</v>
      </c>
      <c r="CH7">
        <f t="shared" si="19"/>
        <v>0</v>
      </c>
      <c r="CI7">
        <f t="shared" si="20"/>
        <v>0</v>
      </c>
      <c r="CJ7">
        <f t="shared" si="21"/>
        <v>0</v>
      </c>
      <c r="CK7">
        <f t="shared" si="22"/>
        <v>0</v>
      </c>
      <c r="CL7">
        <f t="shared" si="23"/>
        <v>170</v>
      </c>
      <c r="CM7">
        <f t="shared" si="24"/>
        <v>137</v>
      </c>
      <c r="CN7">
        <f t="shared" si="25"/>
        <v>0</v>
      </c>
      <c r="CO7">
        <f t="shared" si="26"/>
        <v>0</v>
      </c>
      <c r="CP7">
        <f t="shared" si="27"/>
        <v>0</v>
      </c>
      <c r="CR7">
        <f t="shared" si="28"/>
        <v>100</v>
      </c>
      <c r="CS7">
        <f t="shared" si="29"/>
        <v>170</v>
      </c>
      <c r="CT7">
        <f t="shared" si="30"/>
        <v>0</v>
      </c>
      <c r="CU7">
        <f t="shared" si="31"/>
        <v>0</v>
      </c>
      <c r="CV7">
        <f t="shared" si="32"/>
        <v>101</v>
      </c>
      <c r="CW7">
        <f t="shared" si="33"/>
        <v>0</v>
      </c>
      <c r="CX7">
        <f t="shared" si="34"/>
        <v>69</v>
      </c>
      <c r="CZ7">
        <f t="shared" si="35"/>
        <v>170</v>
      </c>
      <c r="DA7">
        <f t="shared" si="36"/>
        <v>101</v>
      </c>
      <c r="DB7">
        <f t="shared" si="37"/>
        <v>100</v>
      </c>
      <c r="DC7">
        <f t="shared" si="38"/>
        <v>69</v>
      </c>
      <c r="DE7" s="90">
        <f t="shared" si="39"/>
        <v>440</v>
      </c>
      <c r="DJ7">
        <f t="shared" si="40"/>
        <v>69</v>
      </c>
      <c r="DK7">
        <f t="shared" si="41"/>
        <v>0</v>
      </c>
      <c r="DM7">
        <f t="shared" si="42"/>
        <v>69</v>
      </c>
      <c r="DN7">
        <f t="shared" si="43"/>
        <v>0</v>
      </c>
      <c r="DP7">
        <f t="shared" si="44"/>
        <v>69</v>
      </c>
    </row>
    <row r="8" spans="1:120">
      <c r="A8" s="26">
        <v>100116868</v>
      </c>
      <c r="B8">
        <f t="shared" si="0"/>
        <v>422</v>
      </c>
      <c r="C8">
        <f t="shared" si="1"/>
        <v>170</v>
      </c>
      <c r="D8" s="37" t="str">
        <f t="shared" si="2"/>
        <v>5</v>
      </c>
      <c r="E8" s="45" t="str">
        <f>IF(AND(ISNUMBER(G8),G8&gt;='[1]Point Tables'!$S$7),"#"," ")</f>
        <v xml:space="preserve"> </v>
      </c>
      <c r="F8" s="10" t="s">
        <v>685</v>
      </c>
      <c r="G8" s="28">
        <v>1998</v>
      </c>
      <c r="H8" s="116" t="s">
        <v>47</v>
      </c>
      <c r="I8" s="111">
        <f t="shared" si="3"/>
        <v>422</v>
      </c>
      <c r="J8" s="83">
        <f t="shared" si="4"/>
        <v>170</v>
      </c>
      <c r="K8" s="84">
        <f t="shared" si="5"/>
        <v>184</v>
      </c>
      <c r="L8" s="84">
        <f t="shared" si="5"/>
        <v>85</v>
      </c>
      <c r="M8" s="84">
        <f t="shared" si="5"/>
        <v>85</v>
      </c>
      <c r="N8" s="84">
        <f t="shared" si="5"/>
        <v>68</v>
      </c>
      <c r="O8" s="85" t="str">
        <f t="shared" si="6"/>
        <v>Mo, Belinda</v>
      </c>
      <c r="P8" s="88">
        <f>IF(ISNA(VLOOKUP($A8,[2]WEY12!$E$1:$F$65536,2,FALSE)),"np",(VLOOKUP($A8,[2]WEY12!$E$1:$F$65536,2,FALSE)))</f>
        <v>3</v>
      </c>
      <c r="Q8" s="87">
        <f>IF(P8&gt;[2]WEY12!$F$1,0,(VLOOKUP(P8,'[1]Point Tables'!$A$4:$I$263,[2]WEY12!$F$2,FALSE)))</f>
        <v>85</v>
      </c>
      <c r="R8" s="88">
        <f>IF(ISNA(VLOOKUP($A8,[2]WEY12!$P$1:$Q$65536,2,FALSE)),"np",(VLOOKUP($A8,[2]WEY12!$P$1:$Q$65536,2,FALSE)))</f>
        <v>3</v>
      </c>
      <c r="S8" s="87">
        <f>IF(R8&gt;[2]WEY12!$Q$1,0,(VLOOKUP(R8,'[1]Point Tables'!$A$4:$I$263,[2]WEY12!$Q$2,FALSE)))</f>
        <v>85</v>
      </c>
      <c r="T8" s="89" t="str">
        <f t="shared" si="7"/>
        <v>Mo, Belinda</v>
      </c>
      <c r="U8" s="88">
        <f>IF(ISNA(VLOOKUP(A8,[2]WEY14!$AA$1:$AB$65536,2,FALSE)),"np",(VLOOKUP(A8,[2]WEY14!$AA$1:$AB$65536,2,FALSE)))</f>
        <v>53</v>
      </c>
      <c r="V8" s="87">
        <f>IF(U8&gt;[2]WEY14!$AB$1,0,(VLOOKUP(U8,'[1]Point Tables'!$A$4:$I$263,[2]WEY14!$AB$2,FALSE)))</f>
        <v>0</v>
      </c>
      <c r="W8" s="88" t="str">
        <f>IF(ISNA(VLOOKUP($A8,[2]WEY14!$E$1:$F$65536,2,FALSE)),"np",(VLOOKUP($A8,[2]WEY14!$E$1:$F$65536,2,FALSE)))</f>
        <v>np</v>
      </c>
      <c r="X8" s="87">
        <f>IF(W8&gt;[2]WEY14!$F$1,0,(VLOOKUP(W8,'[1]Point Tables'!$A$4:$I$263,[2]WEY14!$F$2,FALSE)))</f>
        <v>0</v>
      </c>
      <c r="Y8" s="88">
        <f>IF(ISNA(VLOOKUP($A8,[2]WEY14!$P$1:$Q$65536,2,FALSE)),"np",(VLOOKUP($A8,[2]WEY14!$P$1:$Q$65536,2,FALSE)))</f>
        <v>19</v>
      </c>
      <c r="Z8" s="87">
        <f>IF(Y8&gt;[2]WEY14!$Q$1,0,(VLOOKUP(Y8,'[1]Point Tables'!$A$4:$I$263,[2]WEY14!$Q$2,FALSE)))</f>
        <v>68</v>
      </c>
      <c r="AA8" s="89" t="str">
        <f t="shared" si="8"/>
        <v>Mo, Belinda</v>
      </c>
      <c r="AB8" s="88" t="str">
        <f>IF(ISNA(VLOOKUP($A8,[2]WEY12!$AA$1:$AB$65536,2,FALSE)),"np",(VLOOKUP($A8,[2]WEY12!$AA$1:$AB$65536,2,FALSE)))</f>
        <v>np</v>
      </c>
      <c r="AC8" s="87">
        <f>IF(AB8&gt;[2]WEY12!$AB$1,0,(VLOOKUP(AB8,'[1]Point Tables'!$A$4:$I$263,[2]WEY12!$AB$2,FALSE)))</f>
        <v>0</v>
      </c>
      <c r="AD8" s="88" t="str">
        <f>IF(ISNA(VLOOKUP($A8,[2]WEY12!$AL$1:$AM$65536,2,FALSE)),"np",(VLOOKUP($A8,[2]WEY12!$AL$1:$AM$65536,2,FALSE)))</f>
        <v>np</v>
      </c>
      <c r="AE8" s="87">
        <f>IF(AD8&gt;[2]WEY12!$AM$1,0,(VLOOKUP(AD8,'[1]Point Tables'!$A$4:$I$263,[2]WEY12!$AM$2,FALSE)))</f>
        <v>0</v>
      </c>
      <c r="AF8" s="88" t="str">
        <f>IF(ISNA(VLOOKUP($A8,[2]WEY12!$AW$1:$AX$65536,2,FALSE)),"np",(VLOOKUP($A8,[2]WEY12!$AW$1:$AX$65536,2,FALSE)))</f>
        <v>np</v>
      </c>
      <c r="AG8" s="87">
        <f>IF(AF8&gt;[2]WEY12!$AX$1,0,(VLOOKUP(AF8,'[1]Point Tables'!$A$4:$I$263,[2]WEY12!$AX$2,FALSE)))</f>
        <v>0</v>
      </c>
      <c r="AH8" s="88" t="str">
        <f>IF(ISNA(VLOOKUP($A8,[2]WEY12!$BH$1:$BI$65536,2,FALSE)),"np",(VLOOKUP($A8,[2]WEY12!$BH$1:$BI$65536,2,FALSE)))</f>
        <v>np</v>
      </c>
      <c r="AI8" s="87">
        <f>IF(AH8&gt;[2]WEY12!$BI$1,0,(VLOOKUP(AH8,'[1]Point Tables'!$A$4:$I$263,[2]WEY12!$BI$2,FALSE)))</f>
        <v>0</v>
      </c>
      <c r="AJ8" s="88" t="str">
        <f>IF(ISNA(VLOOKUP($A8,[2]WEY12!$BS$1:$BT$65536,2,FALSE)),"np",(VLOOKUP($A8,[2]WEY12!$BS$1:$BT$65536,2,FALSE)))</f>
        <v>np</v>
      </c>
      <c r="AK8" s="87">
        <f>IF(AJ8&gt;[2]WEY12!$BT$1,0,(VLOOKUP(AJ8,'[1]Point Tables'!$A$4:$I$263,[2]WEY12!$BT$2,FALSE)))</f>
        <v>0</v>
      </c>
      <c r="AL8" s="88" t="str">
        <f>IF(ISNA(VLOOKUP($A8,[2]WEY12!$CD$1:$CE$65536,2,FALSE)),"np",(VLOOKUP($A8,[2]WEY12!$CD$1:$CE$65536,2,FALSE)))</f>
        <v>np</v>
      </c>
      <c r="AM8" s="87">
        <f>IF(AL8&gt;[2]WEY12!$CE$1,0,(VLOOKUP(AL8,'[1]Point Tables'!$A$4:$I$263,[2]WEY12!$CE$2,FALSE)))</f>
        <v>0</v>
      </c>
      <c r="AN8" s="88" t="str">
        <f>IF(ISNA(VLOOKUP($A8,[2]WEY12!$CO$1:$CP$65536,2,FALSE)),"np",(VLOOKUP($A8,[2]WEY12!$CO$1:$CP$65536,2,FALSE)))</f>
        <v>np</v>
      </c>
      <c r="AO8" s="87">
        <f>IF(AN8&gt;[2]WEY12!$CP$1,0,(VLOOKUP(AN8,'[1]Point Tables'!$A$4:$I$263,[2]WEY12!$CP$2,FALSE)))</f>
        <v>0</v>
      </c>
      <c r="AP8" s="88">
        <f>IF(ISNA(VLOOKUP($A8,[2]WEY12!$CZ$1:$DA$65536,2,FALSE)),"np",(VLOOKUP($A8,[2]WEY12!$CZ$1:$DA$65536,2,FALSE)))</f>
        <v>5</v>
      </c>
      <c r="AQ8" s="87">
        <f>IF(AP8&gt;[2]WEY12!$DA$1,0,(VLOOKUP(AP8,'[1]Point Tables'!$A$4:$I$263,[2]WEY12!$DA$2,FALSE)))</f>
        <v>0</v>
      </c>
      <c r="AR8" s="88" t="str">
        <f>IF(ISNA(VLOOKUP($A8,[2]WEY12!$DK$1:$DL$65536,2,FALSE)),"np",(VLOOKUP($A8,[2]WEY12!$DK$1:$DL$65536,2,FALSE)))</f>
        <v>np</v>
      </c>
      <c r="AS8" s="87">
        <f>IF(AR8&gt;[2]WEY12!$DL$1,0,(VLOOKUP(AR8,'[1]Point Tables'!$A$4:$I$263,[2]WEY12!$DL$2,FALSE)))</f>
        <v>0</v>
      </c>
      <c r="AT8" s="89" t="str">
        <f t="shared" si="9"/>
        <v>Mo, Belinda</v>
      </c>
      <c r="AU8" s="88" t="str">
        <f>IF(ISNA(VLOOKUP($A8,[2]WEY14!$AL$1:$AN$65536,2,FALSE)),"np",(VLOOKUP($A8,[2]WEY14!$AL$1:$AN$65536,2,FALSE)))</f>
        <v>np</v>
      </c>
      <c r="AV8" s="87">
        <f>IF(AU8&gt;[2]WEY14!$AN$1,0,(VLOOKUP(AU8,'[1]Point Tables'!$A$4:$I$263,[2]WEY14!$AN$2,FALSE)))</f>
        <v>0</v>
      </c>
      <c r="AW8" s="88" t="str">
        <f>IF(ISNA(VLOOKUP($A8,[2]WEY14!$AW$1:$AY$65536,2,FALSE)),"np",(VLOOKUP($A8,[2]WEY14!$AW$1:$AY$65536,2,FALSE)))</f>
        <v>np</v>
      </c>
      <c r="AX8" s="87">
        <f>IF(AW8&gt;[2]WEY14!$AY$1,0,(VLOOKUP(AW8,'[1]Point Tables'!$A$4:$I$263,[2]WEY14!$AY$2,FALSE)))</f>
        <v>0</v>
      </c>
      <c r="AY8" s="88" t="str">
        <f>IF(ISNA(VLOOKUP($A8,[2]WEY14!$BH$1:$BJ$65536,2,FALSE)),"np",(VLOOKUP($A8,[2]WEY14!$BH$1:$BJ$65536,2,FALSE)))</f>
        <v>np</v>
      </c>
      <c r="AZ8" s="87">
        <f>IF(AY8&gt;[2]WEY14!$BJ$1,0,(VLOOKUP(AY8,'[1]Point Tables'!$A$4:$I$263,[2]WEY14!$BJ$2,FALSE)))</f>
        <v>0</v>
      </c>
      <c r="BA8" s="88" t="str">
        <f>IF(ISNA(VLOOKUP($A8,[2]WEY14!$BS$1:$BT$65536,2,FALSE)),"np",(VLOOKUP($A8,[2]WEY14!$BS$1:$BT$65536,2,FALSE)))</f>
        <v>np</v>
      </c>
      <c r="BB8" s="87">
        <f>IF(BA8&gt;[2]WEY14!$BU$1,0,(VLOOKUP(BA8,'[1]Point Tables'!$A$4:$I$263,[2]WEY14!$BU$2,FALSE)))</f>
        <v>0</v>
      </c>
      <c r="BC8" s="88" t="str">
        <f>IF(ISNA(VLOOKUP($A8,[2]WEY14!$CD$1:$CE$65536,2,FALSE)),"np",(VLOOKUP($A8,[2]WEY14!$CD$1:$CE$65536,2,FALSE)))</f>
        <v>np</v>
      </c>
      <c r="BD8" s="87">
        <f>IF(BC8&gt;[2]WEY14!$CF$1,0,(VLOOKUP(BC8,'[1]Point Tables'!$A$4:$I$263,[2]WEY14!$CF$2,FALSE)))</f>
        <v>0</v>
      </c>
      <c r="BE8" s="88" t="str">
        <f>IF(ISNA(VLOOKUP($A8,[2]WEY14!$CO$1:$CP$65536,2,FALSE)),"np",(VLOOKUP($A8,[2]WEY14!$CO$1:$CP$65536,2,FALSE)))</f>
        <v>np</v>
      </c>
      <c r="BF8" s="87">
        <f>IF(BE8&gt;[2]WEY14!$CQ$1,0,(VLOOKUP(BE8,'[1]Point Tables'!$A$4:$I$263,[2]WEY14!$CQ$2,FALSE)))</f>
        <v>0</v>
      </c>
      <c r="BG8" s="88" t="str">
        <f>IF(ISNA(VLOOKUP($A8,[2]WEY14!$CZ$1:$DA$65536,2,FALSE)),"np",(VLOOKUP($A8,[2]WEY14!$CZ$1:$DA$65536,2,FALSE)))</f>
        <v>np</v>
      </c>
      <c r="BH8" s="87">
        <f>IF(BG8&gt;[2]WEY14!$DB$1,0,(VLOOKUP(BG8,'[1]Point Tables'!$A$4:$I$263,[2]WEY14!$DB$2,FALSE)))</f>
        <v>0</v>
      </c>
      <c r="BI8" s="88">
        <f>IF(ISNA(VLOOKUP($A8,[2]WEY14!$DK$1:$DL$65536,2,FALSE)),"np",(VLOOKUP($A8,[2]WEY14!$DK$1:$DL$65536,2,FALSE)))</f>
        <v>2</v>
      </c>
      <c r="BJ8" s="87">
        <f>IF(BI8&gt;[2]WEY14!$DM$1,0,(VLOOKUP(BI8,'[1]Point Tables'!$A$4:$I$263,[2]WEY14!$DM$2,FALSE)))</f>
        <v>184</v>
      </c>
      <c r="BK8" s="88" t="str">
        <f>IF(ISNA(VLOOKUP($A8,[2]WEY14!$DV$1:$DW$65536,2,FALSE)),"np",(VLOOKUP($A8,[2]WEY14!$DV$1:$DW$65536,2,FALSE)))</f>
        <v>np</v>
      </c>
      <c r="BL8" s="87">
        <f>IF(BK8&gt;[2]WEY14!$DX$1,0,(VLOOKUP(BK8,'[1]Point Tables'!$A$4:$I$263,[2]WEY14!$DX$2,FALSE)))</f>
        <v>0</v>
      </c>
      <c r="BY8">
        <f t="shared" si="10"/>
        <v>0</v>
      </c>
      <c r="BZ8">
        <f t="shared" si="11"/>
        <v>0</v>
      </c>
      <c r="CA8">
        <f t="shared" si="12"/>
        <v>0</v>
      </c>
      <c r="CB8">
        <f t="shared" si="13"/>
        <v>0</v>
      </c>
      <c r="CC8">
        <f t="shared" si="14"/>
        <v>0</v>
      </c>
      <c r="CD8">
        <f t="shared" si="15"/>
        <v>0</v>
      </c>
      <c r="CE8">
        <f t="shared" si="16"/>
        <v>0</v>
      </c>
      <c r="CF8">
        <f t="shared" si="17"/>
        <v>0</v>
      </c>
      <c r="CG8">
        <f t="shared" si="18"/>
        <v>0</v>
      </c>
      <c r="CH8">
        <f t="shared" si="19"/>
        <v>0</v>
      </c>
      <c r="CI8">
        <f t="shared" si="20"/>
        <v>0</v>
      </c>
      <c r="CJ8">
        <f t="shared" si="21"/>
        <v>0</v>
      </c>
      <c r="CK8">
        <f t="shared" si="22"/>
        <v>0</v>
      </c>
      <c r="CL8">
        <f t="shared" si="23"/>
        <v>0</v>
      </c>
      <c r="CM8">
        <f t="shared" si="24"/>
        <v>0</v>
      </c>
      <c r="CN8">
        <f t="shared" si="25"/>
        <v>0</v>
      </c>
      <c r="CO8">
        <f t="shared" si="26"/>
        <v>184</v>
      </c>
      <c r="CP8">
        <f t="shared" si="27"/>
        <v>0</v>
      </c>
      <c r="CR8">
        <f t="shared" si="28"/>
        <v>0</v>
      </c>
      <c r="CS8">
        <f t="shared" si="29"/>
        <v>184</v>
      </c>
      <c r="CT8">
        <f t="shared" si="30"/>
        <v>0</v>
      </c>
      <c r="CU8">
        <f t="shared" si="31"/>
        <v>0</v>
      </c>
      <c r="CV8">
        <f t="shared" si="32"/>
        <v>68</v>
      </c>
      <c r="CW8">
        <f t="shared" si="33"/>
        <v>85</v>
      </c>
      <c r="CX8">
        <f t="shared" si="34"/>
        <v>85</v>
      </c>
      <c r="CZ8">
        <f t="shared" si="35"/>
        <v>184</v>
      </c>
      <c r="DA8">
        <f t="shared" si="36"/>
        <v>85</v>
      </c>
      <c r="DB8">
        <f t="shared" si="37"/>
        <v>85</v>
      </c>
      <c r="DC8">
        <f t="shared" si="38"/>
        <v>68</v>
      </c>
      <c r="DE8" s="90">
        <f t="shared" si="39"/>
        <v>422</v>
      </c>
      <c r="DJ8">
        <f t="shared" si="40"/>
        <v>85</v>
      </c>
      <c r="DK8">
        <f t="shared" si="41"/>
        <v>85</v>
      </c>
      <c r="DM8">
        <f t="shared" si="42"/>
        <v>85</v>
      </c>
      <c r="DN8">
        <f t="shared" si="43"/>
        <v>85</v>
      </c>
      <c r="DP8">
        <f t="shared" si="44"/>
        <v>170</v>
      </c>
    </row>
    <row r="9" spans="1:120">
      <c r="A9" s="112">
        <v>100086410</v>
      </c>
      <c r="B9">
        <f t="shared" si="0"/>
        <v>415</v>
      </c>
      <c r="C9">
        <f t="shared" si="1"/>
        <v>123.5</v>
      </c>
      <c r="D9" s="37" t="str">
        <f t="shared" si="2"/>
        <v>6</v>
      </c>
      <c r="E9" s="45" t="str">
        <f>IF(AND(ISNUMBER(G9),G9&gt;='[1]Point Tables'!$S$7),"#"," ")</f>
        <v xml:space="preserve"> </v>
      </c>
      <c r="F9" t="s">
        <v>101</v>
      </c>
      <c r="G9" s="113">
        <v>1998</v>
      </c>
      <c r="H9" s="114" t="s">
        <v>102</v>
      </c>
      <c r="I9" s="111">
        <f t="shared" si="3"/>
        <v>415</v>
      </c>
      <c r="J9" s="83">
        <f t="shared" si="4"/>
        <v>123.5</v>
      </c>
      <c r="K9" s="84">
        <f t="shared" si="5"/>
        <v>140</v>
      </c>
      <c r="L9" s="84">
        <f t="shared" si="5"/>
        <v>105</v>
      </c>
      <c r="M9" s="84">
        <f t="shared" si="5"/>
        <v>100</v>
      </c>
      <c r="N9" s="84">
        <f t="shared" si="5"/>
        <v>70</v>
      </c>
      <c r="O9" s="85" t="str">
        <f t="shared" si="6"/>
        <v>Yukelson, Talia</v>
      </c>
      <c r="P9" s="88">
        <f>IF(ISNA(VLOOKUP($A9,[2]WEY12!$E$1:$F$65536,2,FALSE)),"np",(VLOOKUP($A9,[2]WEY12!$E$1:$F$65536,2,FALSE)))</f>
        <v>9</v>
      </c>
      <c r="Q9" s="87">
        <f>IF(P9&gt;[2]WEY12!$F$1,0,(VLOOKUP(P9,'[1]Point Tables'!$A$4:$I$263,[2]WEY12!$F$2,FALSE)))</f>
        <v>53.5</v>
      </c>
      <c r="R9" s="88">
        <f>IF(ISNA(VLOOKUP($A9,[2]WEY12!$P$1:$Q$65536,2,FALSE)),"np",(VLOOKUP($A9,[2]WEY12!$P$1:$Q$65536,2,FALSE)))</f>
        <v>5</v>
      </c>
      <c r="S9" s="87">
        <f>IF(R9&gt;[2]WEY12!$Q$1,0,(VLOOKUP(R9,'[1]Point Tables'!$A$4:$I$263,[2]WEY12!$Q$2,FALSE)))</f>
        <v>70</v>
      </c>
      <c r="T9" s="89" t="str">
        <f t="shared" si="7"/>
        <v>Yukelson, Talia</v>
      </c>
      <c r="U9" s="88">
        <f>IF(ISNA(VLOOKUP(A9,[2]WEY14!$AA$1:$AB$65536,2,FALSE)),"np",(VLOOKUP(A9,[2]WEY14!$AA$1:$AB$65536,2,FALSE)))</f>
        <v>35</v>
      </c>
      <c r="V9" s="87">
        <f>IF(U9&gt;[2]WEY14!$AB$1,0,(VLOOKUP(U9,'[1]Point Tables'!$A$4:$I$263,[2]WEY14!$AB$2,FALSE)))</f>
        <v>0</v>
      </c>
      <c r="W9" s="88" t="str">
        <f>IF(ISNA(VLOOKUP($A9,[2]WEY14!$E$1:$F$65536,2,FALSE)),"np",(VLOOKUP($A9,[2]WEY14!$E$1:$F$65536,2,FALSE)))</f>
        <v>np</v>
      </c>
      <c r="X9" s="87">
        <f>IF(W9&gt;[2]WEY14!$F$1,0,(VLOOKUP(W9,'[1]Point Tables'!$A$4:$I$263,[2]WEY14!$F$2,FALSE)))</f>
        <v>0</v>
      </c>
      <c r="Y9" s="88">
        <f>IF(ISNA(VLOOKUP($A9,[2]WEY14!$P$1:$Q$65536,2,FALSE)),"np",(VLOOKUP($A9,[2]WEY14!$P$1:$Q$65536,2,FALSE)))</f>
        <v>11</v>
      </c>
      <c r="Z9" s="87">
        <f>IF(Y9&gt;[2]WEY14!$Q$1,0,(VLOOKUP(Y9,'[1]Point Tables'!$A$4:$I$263,[2]WEY14!$Q$2,FALSE)))</f>
        <v>105</v>
      </c>
      <c r="AA9" s="89" t="str">
        <f t="shared" si="8"/>
        <v>Yukelson, Talia</v>
      </c>
      <c r="AB9" s="88" t="str">
        <f>IF(ISNA(VLOOKUP($A9,[2]WEY12!$AA$1:$AB$65536,2,FALSE)),"np",(VLOOKUP($A9,[2]WEY12!$AA$1:$AB$65536,2,FALSE)))</f>
        <v>np</v>
      </c>
      <c r="AC9" s="87">
        <f>IF(AB9&gt;[2]WEY12!$AB$1,0,(VLOOKUP(AB9,'[1]Point Tables'!$A$4:$I$263,[2]WEY12!$AB$2,FALSE)))</f>
        <v>0</v>
      </c>
      <c r="AD9" s="88">
        <f>IF(ISNA(VLOOKUP($A9,[2]WEY12!$AL$1:$AM$65536,2,FALSE)),"np",(VLOOKUP($A9,[2]WEY12!$AL$1:$AM$65536,2,FALSE)))</f>
        <v>6</v>
      </c>
      <c r="AE9" s="87">
        <f>IF(AD9&gt;[2]WEY12!$AM$1,0,(VLOOKUP(AD9,'[1]Point Tables'!$A$4:$I$263,[2]WEY12!$AM$2,FALSE)))</f>
        <v>0</v>
      </c>
      <c r="AF9" s="88" t="str">
        <f>IF(ISNA(VLOOKUP($A9,[2]WEY12!$AW$1:$AX$65536,2,FALSE)),"np",(VLOOKUP($A9,[2]WEY12!$AW$1:$AX$65536,2,FALSE)))</f>
        <v>np</v>
      </c>
      <c r="AG9" s="87">
        <f>IF(AF9&gt;[2]WEY12!$AX$1,0,(VLOOKUP(AF9,'[1]Point Tables'!$A$4:$I$263,[2]WEY12!$AX$2,FALSE)))</f>
        <v>0</v>
      </c>
      <c r="AH9" s="88" t="str">
        <f>IF(ISNA(VLOOKUP($A9,[2]WEY12!$BH$1:$BI$65536,2,FALSE)),"np",(VLOOKUP($A9,[2]WEY12!$BH$1:$BI$65536,2,FALSE)))</f>
        <v>np</v>
      </c>
      <c r="AI9" s="87">
        <f>IF(AH9&gt;[2]WEY12!$BI$1,0,(VLOOKUP(AH9,'[1]Point Tables'!$A$4:$I$263,[2]WEY12!$BI$2,FALSE)))</f>
        <v>0</v>
      </c>
      <c r="AJ9" s="88" t="str">
        <f>IF(ISNA(VLOOKUP($A9,[2]WEY12!$BS$1:$BT$65536,2,FALSE)),"np",(VLOOKUP($A9,[2]WEY12!$BS$1:$BT$65536,2,FALSE)))</f>
        <v>np</v>
      </c>
      <c r="AK9" s="87">
        <f>IF(AJ9&gt;[2]WEY12!$BT$1,0,(VLOOKUP(AJ9,'[1]Point Tables'!$A$4:$I$263,[2]WEY12!$BT$2,FALSE)))</f>
        <v>0</v>
      </c>
      <c r="AL9" s="88" t="str">
        <f>IF(ISNA(VLOOKUP($A9,[2]WEY12!$CD$1:$CE$65536,2,FALSE)),"np",(VLOOKUP($A9,[2]WEY12!$CD$1:$CE$65536,2,FALSE)))</f>
        <v>np</v>
      </c>
      <c r="AM9" s="87">
        <f>IF(AL9&gt;[2]WEY12!$CE$1,0,(VLOOKUP(AL9,'[1]Point Tables'!$A$4:$I$263,[2]WEY12!$CE$2,FALSE)))</f>
        <v>0</v>
      </c>
      <c r="AN9" s="88" t="str">
        <f>IF(ISNA(VLOOKUP($A9,[2]WEY12!$CO$1:$CP$65536,2,FALSE)),"np",(VLOOKUP($A9,[2]WEY12!$CO$1:$CP$65536,2,FALSE)))</f>
        <v>np</v>
      </c>
      <c r="AO9" s="87">
        <f>IF(AN9&gt;[2]WEY12!$CP$1,0,(VLOOKUP(AN9,'[1]Point Tables'!$A$4:$I$263,[2]WEY12!$CP$2,FALSE)))</f>
        <v>0</v>
      </c>
      <c r="AP9" s="88">
        <f>IF(ISNA(VLOOKUP($A9,[2]WEY12!$CZ$1:$DA$65536,2,FALSE)),"np",(VLOOKUP($A9,[2]WEY12!$CZ$1:$DA$65536,2,FALSE)))</f>
        <v>1</v>
      </c>
      <c r="AQ9" s="87">
        <f>IF(AP9&gt;[2]WEY12!$DA$1,0,(VLOOKUP(AP9,'[1]Point Tables'!$A$4:$I$263,[2]WEY12!$DA$2,FALSE)))</f>
        <v>100</v>
      </c>
      <c r="AR9" s="88" t="str">
        <f>IF(ISNA(VLOOKUP($A9,[2]WEY12!$DK$1:$DL$65536,2,FALSE)),"np",(VLOOKUP($A9,[2]WEY12!$DK$1:$DL$65536,2,FALSE)))</f>
        <v>np</v>
      </c>
      <c r="AS9" s="87">
        <f>IF(AR9&gt;[2]WEY12!$DL$1,0,(VLOOKUP(AR9,'[1]Point Tables'!$A$4:$I$263,[2]WEY12!$DL$2,FALSE)))</f>
        <v>0</v>
      </c>
      <c r="AT9" s="89" t="str">
        <f t="shared" si="9"/>
        <v>Yukelson, Talia</v>
      </c>
      <c r="AU9" s="88" t="str">
        <f>IF(ISNA(VLOOKUP($A9,[2]WEY14!$AL$1:$AN$65536,2,FALSE)),"np",(VLOOKUP($A9,[2]WEY14!$AL$1:$AN$65536,2,FALSE)))</f>
        <v>np</v>
      </c>
      <c r="AV9" s="87">
        <f>IF(AU9&gt;[2]WEY14!$AN$1,0,(VLOOKUP(AU9,'[1]Point Tables'!$A$4:$I$263,[2]WEY14!$AN$2,FALSE)))</f>
        <v>0</v>
      </c>
      <c r="AW9" s="88">
        <f>IF(ISNA(VLOOKUP($A9,[2]WEY14!$AW$1:$AY$65536,2,FALSE)),"np",(VLOOKUP($A9,[2]WEY14!$AW$1:$AY$65536,2,FALSE)))</f>
        <v>12</v>
      </c>
      <c r="AX9" s="87">
        <f>IF(AW9&gt;[2]WEY14!$AY$1,0,(VLOOKUP(AW9,'[1]Point Tables'!$A$4:$I$263,[2]WEY14!$AY$2,FALSE)))</f>
        <v>0</v>
      </c>
      <c r="AY9" s="88" t="str">
        <f>IF(ISNA(VLOOKUP($A9,[2]WEY14!$BH$1:$BJ$65536,2,FALSE)),"np",(VLOOKUP($A9,[2]WEY14!$BH$1:$BJ$65536,2,FALSE)))</f>
        <v>np</v>
      </c>
      <c r="AZ9" s="87">
        <f>IF(AY9&gt;[2]WEY14!$BJ$1,0,(VLOOKUP(AY9,'[1]Point Tables'!$A$4:$I$263,[2]WEY14!$BJ$2,FALSE)))</f>
        <v>0</v>
      </c>
      <c r="BA9" s="88" t="str">
        <f>IF(ISNA(VLOOKUP($A9,[2]WEY14!$BS$1:$BT$65536,2,FALSE)),"np",(VLOOKUP($A9,[2]WEY14!$BS$1:$BT$65536,2,FALSE)))</f>
        <v>np</v>
      </c>
      <c r="BB9" s="87">
        <f>IF(BA9&gt;[2]WEY14!$BU$1,0,(VLOOKUP(BA9,'[1]Point Tables'!$A$4:$I$263,[2]WEY14!$BU$2,FALSE)))</f>
        <v>0</v>
      </c>
      <c r="BC9" s="88" t="str">
        <f>IF(ISNA(VLOOKUP($A9,[2]WEY14!$CD$1:$CE$65536,2,FALSE)),"np",(VLOOKUP($A9,[2]WEY14!$CD$1:$CE$65536,2,FALSE)))</f>
        <v>np</v>
      </c>
      <c r="BD9" s="87">
        <f>IF(BC9&gt;[2]WEY14!$CF$1,0,(VLOOKUP(BC9,'[1]Point Tables'!$A$4:$I$263,[2]WEY14!$CF$2,FALSE)))</f>
        <v>0</v>
      </c>
      <c r="BE9" s="88" t="str">
        <f>IF(ISNA(VLOOKUP($A9,[2]WEY14!$CO$1:$CP$65536,2,FALSE)),"np",(VLOOKUP($A9,[2]WEY14!$CO$1:$CP$65536,2,FALSE)))</f>
        <v>np</v>
      </c>
      <c r="BF9" s="87">
        <f>IF(BE9&gt;[2]WEY14!$CQ$1,0,(VLOOKUP(BE9,'[1]Point Tables'!$A$4:$I$263,[2]WEY14!$CQ$2,FALSE)))</f>
        <v>0</v>
      </c>
      <c r="BG9" s="88" t="str">
        <f>IF(ISNA(VLOOKUP($A9,[2]WEY14!$CZ$1:$DA$65536,2,FALSE)),"np",(VLOOKUP($A9,[2]WEY14!$CZ$1:$DA$65536,2,FALSE)))</f>
        <v>np</v>
      </c>
      <c r="BH9" s="87">
        <f>IF(BG9&gt;[2]WEY14!$DB$1,0,(VLOOKUP(BG9,'[1]Point Tables'!$A$4:$I$263,[2]WEY14!$DB$2,FALSE)))</f>
        <v>0</v>
      </c>
      <c r="BI9" s="88">
        <f>IF(ISNA(VLOOKUP($A9,[2]WEY14!$DK$1:$DL$65536,2,FALSE)),"np",(VLOOKUP($A9,[2]WEY14!$DK$1:$DL$65536,2,FALSE)))</f>
        <v>5</v>
      </c>
      <c r="BJ9" s="87">
        <f>IF(BI9&gt;[2]WEY14!$DM$1,0,(VLOOKUP(BI9,'[1]Point Tables'!$A$4:$I$263,[2]WEY14!$DM$2,FALSE)))</f>
        <v>140</v>
      </c>
      <c r="BK9" s="88" t="str">
        <f>IF(ISNA(VLOOKUP($A9,[2]WEY14!$DV$1:$DW$65536,2,FALSE)),"np",(VLOOKUP($A9,[2]WEY14!$DV$1:$DW$65536,2,FALSE)))</f>
        <v>np</v>
      </c>
      <c r="BL9" s="87">
        <f>IF(BK9&gt;[2]WEY14!$DX$1,0,(VLOOKUP(BK9,'[1]Point Tables'!$A$4:$I$263,[2]WEY14!$DX$2,FALSE)))</f>
        <v>0</v>
      </c>
      <c r="BY9">
        <f t="shared" si="10"/>
        <v>0</v>
      </c>
      <c r="BZ9">
        <f t="shared" si="11"/>
        <v>0</v>
      </c>
      <c r="CA9">
        <f t="shared" si="12"/>
        <v>0</v>
      </c>
      <c r="CB9">
        <f t="shared" si="13"/>
        <v>0</v>
      </c>
      <c r="CC9">
        <f t="shared" si="14"/>
        <v>0</v>
      </c>
      <c r="CD9">
        <f t="shared" si="15"/>
        <v>0</v>
      </c>
      <c r="CE9">
        <f t="shared" si="16"/>
        <v>0</v>
      </c>
      <c r="CF9">
        <f t="shared" si="17"/>
        <v>100</v>
      </c>
      <c r="CG9">
        <f t="shared" si="18"/>
        <v>0</v>
      </c>
      <c r="CH9">
        <f t="shared" si="19"/>
        <v>0</v>
      </c>
      <c r="CI9">
        <f t="shared" si="20"/>
        <v>0</v>
      </c>
      <c r="CJ9">
        <f t="shared" si="21"/>
        <v>0</v>
      </c>
      <c r="CK9">
        <f t="shared" si="22"/>
        <v>0</v>
      </c>
      <c r="CL9">
        <f t="shared" si="23"/>
        <v>0</v>
      </c>
      <c r="CM9">
        <f t="shared" si="24"/>
        <v>0</v>
      </c>
      <c r="CN9">
        <f t="shared" si="25"/>
        <v>0</v>
      </c>
      <c r="CO9">
        <f t="shared" si="26"/>
        <v>140</v>
      </c>
      <c r="CP9">
        <f t="shared" si="27"/>
        <v>0</v>
      </c>
      <c r="CR9">
        <f t="shared" si="28"/>
        <v>100</v>
      </c>
      <c r="CS9">
        <f t="shared" si="29"/>
        <v>140</v>
      </c>
      <c r="CT9">
        <f t="shared" si="30"/>
        <v>0</v>
      </c>
      <c r="CU9">
        <f t="shared" si="31"/>
        <v>0</v>
      </c>
      <c r="CV9">
        <f t="shared" si="32"/>
        <v>105</v>
      </c>
      <c r="CW9">
        <f t="shared" si="33"/>
        <v>53.5</v>
      </c>
      <c r="CX9">
        <f t="shared" si="34"/>
        <v>70</v>
      </c>
      <c r="CZ9">
        <f t="shared" si="35"/>
        <v>140</v>
      </c>
      <c r="DA9">
        <f t="shared" si="36"/>
        <v>105</v>
      </c>
      <c r="DB9">
        <f t="shared" si="37"/>
        <v>100</v>
      </c>
      <c r="DC9">
        <f t="shared" si="38"/>
        <v>70</v>
      </c>
      <c r="DE9" s="90">
        <f t="shared" si="39"/>
        <v>415</v>
      </c>
      <c r="DJ9">
        <f t="shared" si="40"/>
        <v>70</v>
      </c>
      <c r="DK9">
        <f t="shared" si="41"/>
        <v>53.5</v>
      </c>
      <c r="DM9">
        <f t="shared" si="42"/>
        <v>70</v>
      </c>
      <c r="DN9">
        <f t="shared" si="43"/>
        <v>53.5</v>
      </c>
      <c r="DP9">
        <f t="shared" si="44"/>
        <v>123.5</v>
      </c>
    </row>
    <row r="10" spans="1:120">
      <c r="A10" s="115">
        <v>100124362</v>
      </c>
      <c r="B10">
        <f t="shared" si="0"/>
        <v>399</v>
      </c>
      <c r="C10">
        <f t="shared" si="1"/>
        <v>105</v>
      </c>
      <c r="D10" s="37" t="str">
        <f t="shared" si="2"/>
        <v>7</v>
      </c>
      <c r="E10" s="45" t="str">
        <f>IF(AND(ISNUMBER(G10),G10&gt;='[1]Point Tables'!$S$7),"#"," ")</f>
        <v xml:space="preserve"> </v>
      </c>
      <c r="F10" s="4" t="s">
        <v>230</v>
      </c>
      <c r="G10" s="92">
        <v>1998</v>
      </c>
      <c r="H10" s="110" t="s">
        <v>66</v>
      </c>
      <c r="I10" s="111">
        <f t="shared" si="3"/>
        <v>399</v>
      </c>
      <c r="J10" s="83">
        <f t="shared" si="4"/>
        <v>105</v>
      </c>
      <c r="K10" s="84">
        <f t="shared" si="5"/>
        <v>140</v>
      </c>
      <c r="L10" s="84">
        <f t="shared" si="5"/>
        <v>102</v>
      </c>
      <c r="M10" s="84">
        <f t="shared" si="5"/>
        <v>92</v>
      </c>
      <c r="N10" s="84">
        <f t="shared" si="5"/>
        <v>65</v>
      </c>
      <c r="O10" s="85" t="str">
        <f t="shared" si="6"/>
        <v>VanBenthuysen, Barbara Su</v>
      </c>
      <c r="P10" s="88">
        <f>IF(ISNA(VLOOKUP($A10,[2]WEY12!$E$1:$F$65536,2,FALSE)),"np",(VLOOKUP($A10,[2]WEY12!$E$1:$F$65536,2,FALSE)))</f>
        <v>12</v>
      </c>
      <c r="Q10" s="87">
        <f>IF(P10&gt;[2]WEY12!$F$1,0,(VLOOKUP(P10,'[1]Point Tables'!$A$4:$I$263,[2]WEY12!$F$2,FALSE)))</f>
        <v>52</v>
      </c>
      <c r="R10" s="88">
        <f>IF(ISNA(VLOOKUP($A10,[2]WEY12!$P$1:$Q$65536,2,FALSE)),"np",(VLOOKUP($A10,[2]WEY12!$P$1:$Q$65536,2,FALSE)))</f>
        <v>10</v>
      </c>
      <c r="S10" s="87">
        <f>IF(R10&gt;[2]WEY12!$Q$1,0,(VLOOKUP(R10,'[1]Point Tables'!$A$4:$I$263,[2]WEY12!$Q$2,FALSE)))</f>
        <v>53</v>
      </c>
      <c r="T10" s="89" t="str">
        <f t="shared" si="7"/>
        <v>VanBenthuysen, Barbara Su</v>
      </c>
      <c r="U10" s="88">
        <f>IF(ISNA(VLOOKUP(A10,[2]WEY14!$AA$1:$AB$65536,2,FALSE)),"np",(VLOOKUP(A10,[2]WEY14!$AA$1:$AB$65536,2,FALSE)))</f>
        <v>14</v>
      </c>
      <c r="V10" s="87">
        <f>IF(U10&gt;[2]WEY14!$AB$1,0,(VLOOKUP(U10,'[1]Point Tables'!$A$4:$I$263,[2]WEY14!$AB$2,FALSE)))</f>
        <v>102</v>
      </c>
      <c r="W10" s="88" t="str">
        <f>IF(ISNA(VLOOKUP($A10,[2]WEY14!$E$1:$F$65536,2,FALSE)),"np",(VLOOKUP($A10,[2]WEY14!$E$1:$F$65536,2,FALSE)))</f>
        <v>np</v>
      </c>
      <c r="X10" s="87">
        <f>IF(W10&gt;[2]WEY14!$F$1,0,(VLOOKUP(W10,'[1]Point Tables'!$A$4:$I$263,[2]WEY14!$F$2,FALSE)))</f>
        <v>0</v>
      </c>
      <c r="Y10" s="88">
        <f>IF(ISNA(VLOOKUP($A10,[2]WEY14!$P$1:$Q$65536,2,FALSE)),"np",(VLOOKUP($A10,[2]WEY14!$P$1:$Q$65536,2,FALSE)))</f>
        <v>22</v>
      </c>
      <c r="Z10" s="87">
        <f>IF(Y10&gt;[2]WEY14!$Q$1,0,(VLOOKUP(Y10,'[1]Point Tables'!$A$4:$I$263,[2]WEY14!$Q$2,FALSE)))</f>
        <v>65</v>
      </c>
      <c r="AA10" s="89" t="str">
        <f t="shared" si="8"/>
        <v>VanBenthuysen, Barbara Su</v>
      </c>
      <c r="AB10" s="88">
        <f>IF(ISNA(VLOOKUP($A10,[2]WEY12!$AA$1:$AB$65536,2,FALSE)),"np",(VLOOKUP($A10,[2]WEY12!$AA$1:$AB$65536,2,FALSE)))</f>
        <v>3</v>
      </c>
      <c r="AC10" s="87">
        <f>IF(AB10&gt;[2]WEY12!$AB$1,0,(VLOOKUP(AB10,'[1]Point Tables'!$A$4:$I$263,[2]WEY12!$AB$2,FALSE)))</f>
        <v>85</v>
      </c>
      <c r="AD10" s="88" t="str">
        <f>IF(ISNA(VLOOKUP($A10,[2]WEY12!$AL$1:$AM$65536,2,FALSE)),"np",(VLOOKUP($A10,[2]WEY12!$AL$1:$AM$65536,2,FALSE)))</f>
        <v>np</v>
      </c>
      <c r="AE10" s="87">
        <f>IF(AD10&gt;[2]WEY12!$AM$1,0,(VLOOKUP(AD10,'[1]Point Tables'!$A$4:$I$263,[2]WEY12!$AM$2,FALSE)))</f>
        <v>0</v>
      </c>
      <c r="AF10" s="88" t="str">
        <f>IF(ISNA(VLOOKUP($A10,[2]WEY12!$AW$1:$AX$65536,2,FALSE)),"np",(VLOOKUP($A10,[2]WEY12!$AW$1:$AX$65536,2,FALSE)))</f>
        <v>np</v>
      </c>
      <c r="AG10" s="87">
        <f>IF(AF10&gt;[2]WEY12!$AX$1,0,(VLOOKUP(AF10,'[1]Point Tables'!$A$4:$I$263,[2]WEY12!$AX$2,FALSE)))</f>
        <v>0</v>
      </c>
      <c r="AH10" s="88" t="str">
        <f>IF(ISNA(VLOOKUP($A10,[2]WEY12!$BH$1:$BI$65536,2,FALSE)),"np",(VLOOKUP($A10,[2]WEY12!$BH$1:$BI$65536,2,FALSE)))</f>
        <v>np</v>
      </c>
      <c r="AI10" s="87">
        <f>IF(AH10&gt;[2]WEY12!$BI$1,0,(VLOOKUP(AH10,'[1]Point Tables'!$A$4:$I$263,[2]WEY12!$BI$2,FALSE)))</f>
        <v>0</v>
      </c>
      <c r="AJ10" s="88" t="str">
        <f>IF(ISNA(VLOOKUP($A10,[2]WEY12!$BS$1:$BT$65536,2,FALSE)),"np",(VLOOKUP($A10,[2]WEY12!$BS$1:$BT$65536,2,FALSE)))</f>
        <v>np</v>
      </c>
      <c r="AK10" s="87">
        <f>IF(AJ10&gt;[2]WEY12!$BT$1,0,(VLOOKUP(AJ10,'[1]Point Tables'!$A$4:$I$263,[2]WEY12!$BT$2,FALSE)))</f>
        <v>0</v>
      </c>
      <c r="AL10" s="88">
        <f>IF(ISNA(VLOOKUP($A10,[2]WEY12!$CD$1:$CE$65536,2,FALSE)),"np",(VLOOKUP($A10,[2]WEY12!$CD$1:$CE$65536,2,FALSE)))</f>
        <v>9</v>
      </c>
      <c r="AM10" s="87">
        <f>IF(AL10&gt;[2]WEY12!$CE$1,0,(VLOOKUP(AL10,'[1]Point Tables'!$A$4:$I$263,[2]WEY12!$CE$2,FALSE)))</f>
        <v>53.5</v>
      </c>
      <c r="AN10" s="88" t="str">
        <f>IF(ISNA(VLOOKUP($A10,[2]WEY12!$CO$1:$CP$65536,2,FALSE)),"np",(VLOOKUP($A10,[2]WEY12!$CO$1:$CP$65536,2,FALSE)))</f>
        <v>np</v>
      </c>
      <c r="AO10" s="87">
        <f>IF(AN10&gt;[2]WEY12!$CP$1,0,(VLOOKUP(AN10,'[1]Point Tables'!$A$4:$I$263,[2]WEY12!$CP$2,FALSE)))</f>
        <v>0</v>
      </c>
      <c r="AP10" s="88" t="str">
        <f>IF(ISNA(VLOOKUP($A10,[2]WEY12!$CZ$1:$DA$65536,2,FALSE)),"np",(VLOOKUP($A10,[2]WEY12!$CZ$1:$DA$65536,2,FALSE)))</f>
        <v>np</v>
      </c>
      <c r="AQ10" s="87">
        <f>IF(AP10&gt;[2]WEY12!$DA$1,0,(VLOOKUP(AP10,'[1]Point Tables'!$A$4:$I$263,[2]WEY12!$DA$2,FALSE)))</f>
        <v>0</v>
      </c>
      <c r="AR10" s="88">
        <f>IF(ISNA(VLOOKUP($A10,[2]WEY12!$DK$1:$DL$65536,2,FALSE)),"np",(VLOOKUP($A10,[2]WEY12!$DK$1:$DL$65536,2,FALSE)))</f>
        <v>2</v>
      </c>
      <c r="AS10" s="87">
        <f>IF(AR10&gt;[2]WEY12!$DL$1,0,(VLOOKUP(AR10,'[1]Point Tables'!$A$4:$I$263,[2]WEY12!$DL$2,FALSE)))</f>
        <v>92</v>
      </c>
      <c r="AT10" s="89" t="str">
        <f t="shared" si="9"/>
        <v>VanBenthuysen, Barbara Su</v>
      </c>
      <c r="AU10" s="88">
        <f>IF(ISNA(VLOOKUP($A10,[2]WEY14!$AL$1:$AN$65536,2,FALSE)),"np",(VLOOKUP($A10,[2]WEY14!$AL$1:$AN$65536,2,FALSE)))</f>
        <v>17</v>
      </c>
      <c r="AV10" s="87">
        <f>IF(AU10&gt;[2]WEY14!$AN$1,0,(VLOOKUP(AU10,'[1]Point Tables'!$A$4:$I$263,[2]WEY14!$AN$2,FALSE)))</f>
        <v>0</v>
      </c>
      <c r="AW10" s="88" t="str">
        <f>IF(ISNA(VLOOKUP($A10,[2]WEY14!$AW$1:$AY$65536,2,FALSE)),"np",(VLOOKUP($A10,[2]WEY14!$AW$1:$AY$65536,2,FALSE)))</f>
        <v>np</v>
      </c>
      <c r="AX10" s="87">
        <f>IF(AW10&gt;[2]WEY14!$AY$1,0,(VLOOKUP(AW10,'[1]Point Tables'!$A$4:$I$263,[2]WEY14!$AY$2,FALSE)))</f>
        <v>0</v>
      </c>
      <c r="AY10" s="88" t="str">
        <f>IF(ISNA(VLOOKUP($A10,[2]WEY14!$BH$1:$BJ$65536,2,FALSE)),"np",(VLOOKUP($A10,[2]WEY14!$BH$1:$BJ$65536,2,FALSE)))</f>
        <v>np</v>
      </c>
      <c r="AZ10" s="87">
        <f>IF(AY10&gt;[2]WEY14!$BJ$1,0,(VLOOKUP(AY10,'[1]Point Tables'!$A$4:$I$263,[2]WEY14!$BJ$2,FALSE)))</f>
        <v>0</v>
      </c>
      <c r="BA10" s="88" t="str">
        <f>IF(ISNA(VLOOKUP($A10,[2]WEY14!$BS$1:$BT$65536,2,FALSE)),"np",(VLOOKUP($A10,[2]WEY14!$BS$1:$BT$65536,2,FALSE)))</f>
        <v>np</v>
      </c>
      <c r="BB10" s="87">
        <f>IF(BA10&gt;[2]WEY14!$BU$1,0,(VLOOKUP(BA10,'[1]Point Tables'!$A$4:$I$263,[2]WEY14!$BU$2,FALSE)))</f>
        <v>0</v>
      </c>
      <c r="BC10" s="88" t="str">
        <f>IF(ISNA(VLOOKUP($A10,[2]WEY14!$CD$1:$CE$65536,2,FALSE)),"np",(VLOOKUP($A10,[2]WEY14!$CD$1:$CE$65536,2,FALSE)))</f>
        <v>np</v>
      </c>
      <c r="BD10" s="87">
        <f>IF(BC10&gt;[2]WEY14!$CF$1,0,(VLOOKUP(BC10,'[1]Point Tables'!$A$4:$I$263,[2]WEY14!$CF$2,FALSE)))</f>
        <v>0</v>
      </c>
      <c r="BE10" s="88">
        <f>IF(ISNA(VLOOKUP($A10,[2]WEY14!$CO$1:$CP$65536,2,FALSE)),"np",(VLOOKUP($A10,[2]WEY14!$CO$1:$CP$65536,2,FALSE)))</f>
        <v>9</v>
      </c>
      <c r="BF10" s="87">
        <f>IF(BE10&gt;[2]WEY14!$CQ$1,0,(VLOOKUP(BE10,'[1]Point Tables'!$A$4:$I$263,[2]WEY14!$CQ$2,FALSE)))</f>
        <v>107</v>
      </c>
      <c r="BG10" s="88" t="str">
        <f>IF(ISNA(VLOOKUP($A10,[2]WEY14!$CZ$1:$DA$65536,2,FALSE)),"np",(VLOOKUP($A10,[2]WEY14!$CZ$1:$DA$65536,2,FALSE)))</f>
        <v>np</v>
      </c>
      <c r="BH10" s="87">
        <f>IF(BG10&gt;[2]WEY14!$DB$1,0,(VLOOKUP(BG10,'[1]Point Tables'!$A$4:$I$263,[2]WEY14!$DB$2,FALSE)))</f>
        <v>0</v>
      </c>
      <c r="BI10" s="88" t="str">
        <f>IF(ISNA(VLOOKUP($A10,[2]WEY14!$DK$1:$DL$65536,2,FALSE)),"np",(VLOOKUP($A10,[2]WEY14!$DK$1:$DL$65536,2,FALSE)))</f>
        <v>np</v>
      </c>
      <c r="BJ10" s="87">
        <f>IF(BI10&gt;[2]WEY14!$DM$1,0,(VLOOKUP(BI10,'[1]Point Tables'!$A$4:$I$263,[2]WEY14!$DM$2,FALSE)))</f>
        <v>0</v>
      </c>
      <c r="BK10" s="88">
        <f>IF(ISNA(VLOOKUP($A10,[2]WEY14!$DV$1:$DW$65536,2,FALSE)),"np",(VLOOKUP($A10,[2]WEY14!$DV$1:$DW$65536,2,FALSE)))</f>
        <v>5</v>
      </c>
      <c r="BL10" s="87">
        <f>IF(BK10&gt;[2]WEY14!$DX$1,0,(VLOOKUP(BK10,'[1]Point Tables'!$A$4:$I$263,[2]WEY14!$DX$2,FALSE)))</f>
        <v>140</v>
      </c>
      <c r="BY10">
        <f t="shared" si="10"/>
        <v>85</v>
      </c>
      <c r="BZ10">
        <f t="shared" si="11"/>
        <v>0</v>
      </c>
      <c r="CA10">
        <f t="shared" si="12"/>
        <v>0</v>
      </c>
      <c r="CB10">
        <f t="shared" si="13"/>
        <v>0</v>
      </c>
      <c r="CC10">
        <f t="shared" si="14"/>
        <v>0</v>
      </c>
      <c r="CD10">
        <f t="shared" si="15"/>
        <v>53.5</v>
      </c>
      <c r="CE10">
        <f t="shared" si="16"/>
        <v>0</v>
      </c>
      <c r="CF10">
        <f t="shared" si="17"/>
        <v>0</v>
      </c>
      <c r="CG10">
        <f t="shared" si="18"/>
        <v>92</v>
      </c>
      <c r="CH10">
        <f t="shared" si="19"/>
        <v>0</v>
      </c>
      <c r="CI10">
        <f t="shared" si="20"/>
        <v>0</v>
      </c>
      <c r="CJ10">
        <f t="shared" si="21"/>
        <v>0</v>
      </c>
      <c r="CK10">
        <f t="shared" si="22"/>
        <v>0</v>
      </c>
      <c r="CL10">
        <f t="shared" si="23"/>
        <v>0</v>
      </c>
      <c r="CM10">
        <f t="shared" si="24"/>
        <v>107</v>
      </c>
      <c r="CN10">
        <f t="shared" si="25"/>
        <v>0</v>
      </c>
      <c r="CO10">
        <f t="shared" si="26"/>
        <v>0</v>
      </c>
      <c r="CP10">
        <f t="shared" si="27"/>
        <v>140</v>
      </c>
      <c r="CR10">
        <f t="shared" si="28"/>
        <v>92</v>
      </c>
      <c r="CS10">
        <f t="shared" si="29"/>
        <v>140</v>
      </c>
      <c r="CT10">
        <f t="shared" si="30"/>
        <v>102</v>
      </c>
      <c r="CU10">
        <f t="shared" si="31"/>
        <v>0</v>
      </c>
      <c r="CV10">
        <f t="shared" si="32"/>
        <v>65</v>
      </c>
      <c r="CW10">
        <f t="shared" si="33"/>
        <v>52</v>
      </c>
      <c r="CX10">
        <f t="shared" si="34"/>
        <v>53</v>
      </c>
      <c r="CZ10">
        <f t="shared" si="35"/>
        <v>140</v>
      </c>
      <c r="DA10">
        <f t="shared" si="36"/>
        <v>102</v>
      </c>
      <c r="DB10">
        <f t="shared" si="37"/>
        <v>92</v>
      </c>
      <c r="DC10">
        <f t="shared" si="38"/>
        <v>65</v>
      </c>
      <c r="DE10" s="90">
        <f t="shared" si="39"/>
        <v>399</v>
      </c>
      <c r="DJ10">
        <f t="shared" si="40"/>
        <v>53</v>
      </c>
      <c r="DK10">
        <f t="shared" si="41"/>
        <v>52</v>
      </c>
      <c r="DM10">
        <f t="shared" si="42"/>
        <v>53</v>
      </c>
      <c r="DN10">
        <f t="shared" si="43"/>
        <v>52</v>
      </c>
      <c r="DP10">
        <f t="shared" si="44"/>
        <v>105</v>
      </c>
    </row>
    <row r="11" spans="1:120">
      <c r="A11" s="115">
        <v>100087681</v>
      </c>
      <c r="B11">
        <f t="shared" si="0"/>
        <v>395</v>
      </c>
      <c r="C11">
        <f t="shared" si="1"/>
        <v>122</v>
      </c>
      <c r="D11" s="37" t="str">
        <f t="shared" si="2"/>
        <v>8</v>
      </c>
      <c r="E11" s="45" t="str">
        <f>IF(AND(ISNUMBER(G11),G11&gt;='[1]Point Tables'!$S$7),"#"," ")</f>
        <v xml:space="preserve"> </v>
      </c>
      <c r="F11" s="4" t="s">
        <v>117</v>
      </c>
      <c r="G11" s="92">
        <v>1998</v>
      </c>
      <c r="H11" s="110" t="s">
        <v>66</v>
      </c>
      <c r="I11" s="111">
        <f t="shared" si="3"/>
        <v>395</v>
      </c>
      <c r="J11" s="83">
        <f t="shared" si="4"/>
        <v>122</v>
      </c>
      <c r="K11" s="84">
        <f t="shared" si="5"/>
        <v>170</v>
      </c>
      <c r="L11" s="84">
        <f t="shared" si="5"/>
        <v>100</v>
      </c>
      <c r="M11" s="84">
        <f t="shared" si="5"/>
        <v>70</v>
      </c>
      <c r="N11" s="84">
        <f t="shared" si="5"/>
        <v>55</v>
      </c>
      <c r="O11" s="85" t="str">
        <f t="shared" si="6"/>
        <v>Lee-Elabd, Farrah A</v>
      </c>
      <c r="P11" s="88">
        <f>IF(ISNA(VLOOKUP($A11,[2]WEY12!$E$1:$F$65536,2,FALSE)),"np",(VLOOKUP($A11,[2]WEY12!$E$1:$F$65536,2,FALSE)))</f>
        <v>5</v>
      </c>
      <c r="Q11" s="87">
        <f>IF(P11&gt;[2]WEY12!$F$1,0,(VLOOKUP(P11,'[1]Point Tables'!$A$4:$I$263,[2]WEY12!$F$2,FALSE)))</f>
        <v>70</v>
      </c>
      <c r="R11" s="88">
        <f>IF(ISNA(VLOOKUP($A11,[2]WEY12!$P$1:$Q$65536,2,FALSE)),"np",(VLOOKUP($A11,[2]WEY12!$P$1:$Q$65536,2,FALSE)))</f>
        <v>12</v>
      </c>
      <c r="S11" s="87">
        <f>IF(R11&gt;[2]WEY12!$Q$1,0,(VLOOKUP(R11,'[1]Point Tables'!$A$4:$I$263,[2]WEY12!$Q$2,FALSE)))</f>
        <v>52</v>
      </c>
      <c r="T11" s="89" t="str">
        <f t="shared" si="7"/>
        <v>Lee-Elabd, Farrah A</v>
      </c>
      <c r="U11" s="88">
        <f>IF(ISNA(VLOOKUP(A11,[2]WEY14!$AA$1:$AB$65536,2,FALSE)),"np",(VLOOKUP(A11,[2]WEY14!$AA$1:$AB$65536,2,FALSE)))</f>
        <v>36</v>
      </c>
      <c r="V11" s="87">
        <f>IF(U11&gt;[2]WEY14!$AB$1,0,(VLOOKUP(U11,'[1]Point Tables'!$A$4:$I$263,[2]WEY14!$AB$2,FALSE)))</f>
        <v>0</v>
      </c>
      <c r="W11" s="88">
        <f>IF(ISNA(VLOOKUP($A11,[2]WEY14!$E$1:$F$65536,2,FALSE)),"np",(VLOOKUP($A11,[2]WEY14!$E$1:$F$65536,2,FALSE)))</f>
        <v>32</v>
      </c>
      <c r="X11" s="87">
        <f>IF(W11&gt;[2]WEY14!$F$1,0,(VLOOKUP(W11,'[1]Point Tables'!$A$4:$I$263,[2]WEY14!$F$2,FALSE)))</f>
        <v>55</v>
      </c>
      <c r="Y11" s="88">
        <f>IF(ISNA(VLOOKUP($A11,[2]WEY14!$P$1:$Q$65536,2,FALSE)),"np",(VLOOKUP($A11,[2]WEY14!$P$1:$Q$65536,2,FALSE)))</f>
        <v>57</v>
      </c>
      <c r="Z11" s="87">
        <f>IF(Y11&gt;[2]WEY14!$Q$1,0,(VLOOKUP(Y11,'[1]Point Tables'!$A$4:$I$263,[2]WEY14!$Q$2,FALSE)))</f>
        <v>0</v>
      </c>
      <c r="AA11" s="89" t="str">
        <f t="shared" si="8"/>
        <v>Lee-Elabd, Farrah A</v>
      </c>
      <c r="AB11" s="88">
        <f>IF(ISNA(VLOOKUP($A11,[2]WEY12!$AA$1:$AB$65536,2,FALSE)),"np",(VLOOKUP($A11,[2]WEY12!$AA$1:$AB$65536,2,FALSE)))</f>
        <v>1</v>
      </c>
      <c r="AC11" s="87">
        <f>IF(AB11&gt;[2]WEY12!$AB$1,0,(VLOOKUP(AB11,'[1]Point Tables'!$A$4:$I$263,[2]WEY12!$AB$2,FALSE)))</f>
        <v>100</v>
      </c>
      <c r="AD11" s="88" t="str">
        <f>IF(ISNA(VLOOKUP($A11,[2]WEY12!$AL$1:$AM$65536,2,FALSE)),"np",(VLOOKUP($A11,[2]WEY12!$AL$1:$AM$65536,2,FALSE)))</f>
        <v>np</v>
      </c>
      <c r="AE11" s="87">
        <f>IF(AD11&gt;[2]WEY12!$AM$1,0,(VLOOKUP(AD11,'[1]Point Tables'!$A$4:$I$263,[2]WEY12!$AM$2,FALSE)))</f>
        <v>0</v>
      </c>
      <c r="AF11" s="88" t="str">
        <f>IF(ISNA(VLOOKUP($A11,[2]WEY12!$AW$1:$AX$65536,2,FALSE)),"np",(VLOOKUP($A11,[2]WEY12!$AW$1:$AX$65536,2,FALSE)))</f>
        <v>np</v>
      </c>
      <c r="AG11" s="87">
        <f>IF(AF11&gt;[2]WEY12!$AX$1,0,(VLOOKUP(AF11,'[1]Point Tables'!$A$4:$I$263,[2]WEY12!$AX$2,FALSE)))</f>
        <v>0</v>
      </c>
      <c r="AH11" s="88" t="str">
        <f>IF(ISNA(VLOOKUP($A11,[2]WEY12!$BH$1:$BI$65536,2,FALSE)),"np",(VLOOKUP($A11,[2]WEY12!$BH$1:$BI$65536,2,FALSE)))</f>
        <v>np</v>
      </c>
      <c r="AI11" s="87">
        <f>IF(AH11&gt;[2]WEY12!$BI$1,0,(VLOOKUP(AH11,'[1]Point Tables'!$A$4:$I$263,[2]WEY12!$BI$2,FALSE)))</f>
        <v>0</v>
      </c>
      <c r="AJ11" s="88" t="str">
        <f>IF(ISNA(VLOOKUP($A11,[2]WEY12!$BS$1:$BT$65536,2,FALSE)),"np",(VLOOKUP($A11,[2]WEY12!$BS$1:$BT$65536,2,FALSE)))</f>
        <v>np</v>
      </c>
      <c r="AK11" s="87">
        <f>IF(AJ11&gt;[2]WEY12!$BT$1,0,(VLOOKUP(AJ11,'[1]Point Tables'!$A$4:$I$263,[2]WEY12!$BT$2,FALSE)))</f>
        <v>0</v>
      </c>
      <c r="AL11" s="88" t="str">
        <f>IF(ISNA(VLOOKUP($A11,[2]WEY12!$CD$1:$CE$65536,2,FALSE)),"np",(VLOOKUP($A11,[2]WEY12!$CD$1:$CE$65536,2,FALSE)))</f>
        <v>np</v>
      </c>
      <c r="AM11" s="87">
        <f>IF(AL11&gt;[2]WEY12!$CE$1,0,(VLOOKUP(AL11,'[1]Point Tables'!$A$4:$I$263,[2]WEY12!$CE$2,FALSE)))</f>
        <v>0</v>
      </c>
      <c r="AN11" s="88" t="str">
        <f>IF(ISNA(VLOOKUP($A11,[2]WEY12!$CO$1:$CP$65536,2,FALSE)),"np",(VLOOKUP($A11,[2]WEY12!$CO$1:$CP$65536,2,FALSE)))</f>
        <v>np</v>
      </c>
      <c r="AO11" s="87">
        <f>IF(AN11&gt;[2]WEY12!$CP$1,0,(VLOOKUP(AN11,'[1]Point Tables'!$A$4:$I$263,[2]WEY12!$CP$2,FALSE)))</f>
        <v>0</v>
      </c>
      <c r="AP11" s="88" t="str">
        <f>IF(ISNA(VLOOKUP($A11,[2]WEY12!$CZ$1:$DA$65536,2,FALSE)),"np",(VLOOKUP($A11,[2]WEY12!$CZ$1:$DA$65536,2,FALSE)))</f>
        <v>np</v>
      </c>
      <c r="AQ11" s="87">
        <f>IF(AP11&gt;[2]WEY12!$DA$1,0,(VLOOKUP(AP11,'[1]Point Tables'!$A$4:$I$263,[2]WEY12!$DA$2,FALSE)))</f>
        <v>0</v>
      </c>
      <c r="AR11" s="88">
        <f>IF(ISNA(VLOOKUP($A11,[2]WEY12!$DK$1:$DL$65536,2,FALSE)),"np",(VLOOKUP($A11,[2]WEY12!$DK$1:$DL$65536,2,FALSE)))</f>
        <v>3</v>
      </c>
      <c r="AS11" s="87">
        <f>IF(AR11&gt;[2]WEY12!$DL$1,0,(VLOOKUP(AR11,'[1]Point Tables'!$A$4:$I$263,[2]WEY12!$DL$2,FALSE)))</f>
        <v>85</v>
      </c>
      <c r="AT11" s="89" t="str">
        <f t="shared" si="9"/>
        <v>Lee-Elabd, Farrah A</v>
      </c>
      <c r="AU11" s="88">
        <f>IF(ISNA(VLOOKUP($A11,[2]WEY14!$AL$1:$AN$65536,2,FALSE)),"np",(VLOOKUP($A11,[2]WEY14!$AL$1:$AN$65536,2,FALSE)))</f>
        <v>3</v>
      </c>
      <c r="AV11" s="87">
        <f>IF(AU11&gt;[2]WEY14!$AN$1,0,(VLOOKUP(AU11,'[1]Point Tables'!$A$4:$I$263,[2]WEY14!$AN$2,FALSE)))</f>
        <v>170</v>
      </c>
      <c r="AW11" s="88" t="str">
        <f>IF(ISNA(VLOOKUP($A11,[2]WEY14!$AW$1:$AY$65536,2,FALSE)),"np",(VLOOKUP($A11,[2]WEY14!$AW$1:$AY$65536,2,FALSE)))</f>
        <v>np</v>
      </c>
      <c r="AX11" s="87">
        <f>IF(AW11&gt;[2]WEY14!$AY$1,0,(VLOOKUP(AW11,'[1]Point Tables'!$A$4:$I$263,[2]WEY14!$AY$2,FALSE)))</f>
        <v>0</v>
      </c>
      <c r="AY11" s="88" t="str">
        <f>IF(ISNA(VLOOKUP($A11,[2]WEY14!$BH$1:$BJ$65536,2,FALSE)),"np",(VLOOKUP($A11,[2]WEY14!$BH$1:$BJ$65536,2,FALSE)))</f>
        <v>np</v>
      </c>
      <c r="AZ11" s="87">
        <f>IF(AY11&gt;[2]WEY14!$BJ$1,0,(VLOOKUP(AY11,'[1]Point Tables'!$A$4:$I$263,[2]WEY14!$BJ$2,FALSE)))</f>
        <v>0</v>
      </c>
      <c r="BA11" s="88" t="str">
        <f>IF(ISNA(VLOOKUP($A11,[2]WEY14!$BS$1:$BT$65536,2,FALSE)),"np",(VLOOKUP($A11,[2]WEY14!$BS$1:$BT$65536,2,FALSE)))</f>
        <v>np</v>
      </c>
      <c r="BB11" s="87">
        <f>IF(BA11&gt;[2]WEY14!$BU$1,0,(VLOOKUP(BA11,'[1]Point Tables'!$A$4:$I$263,[2]WEY14!$BU$2,FALSE)))</f>
        <v>0</v>
      </c>
      <c r="BC11" s="88" t="str">
        <f>IF(ISNA(VLOOKUP($A11,[2]WEY14!$CD$1:$CE$65536,2,FALSE)),"np",(VLOOKUP($A11,[2]WEY14!$CD$1:$CE$65536,2,FALSE)))</f>
        <v>np</v>
      </c>
      <c r="BD11" s="87">
        <f>IF(BC11&gt;[2]WEY14!$CF$1,0,(VLOOKUP(BC11,'[1]Point Tables'!$A$4:$I$263,[2]WEY14!$CF$2,FALSE)))</f>
        <v>0</v>
      </c>
      <c r="BE11" s="88" t="str">
        <f>IF(ISNA(VLOOKUP($A11,[2]WEY14!$CO$1:$CP$65536,2,FALSE)),"np",(VLOOKUP($A11,[2]WEY14!$CO$1:$CP$65536,2,FALSE)))</f>
        <v>np</v>
      </c>
      <c r="BF11" s="87">
        <f>IF(BE11&gt;[2]WEY14!$CQ$1,0,(VLOOKUP(BE11,'[1]Point Tables'!$A$4:$I$263,[2]WEY14!$CQ$2,FALSE)))</f>
        <v>0</v>
      </c>
      <c r="BG11" s="88" t="str">
        <f>IF(ISNA(VLOOKUP($A11,[2]WEY14!$CZ$1:$DA$65536,2,FALSE)),"np",(VLOOKUP($A11,[2]WEY14!$CZ$1:$DA$65536,2,FALSE)))</f>
        <v>np</v>
      </c>
      <c r="BH11" s="87">
        <f>IF(BG11&gt;[2]WEY14!$DB$1,0,(VLOOKUP(BG11,'[1]Point Tables'!$A$4:$I$263,[2]WEY14!$DB$2,FALSE)))</f>
        <v>0</v>
      </c>
      <c r="BI11" s="88" t="str">
        <f>IF(ISNA(VLOOKUP($A11,[2]WEY14!$DK$1:$DL$65536,2,FALSE)),"np",(VLOOKUP($A11,[2]WEY14!$DK$1:$DL$65536,2,FALSE)))</f>
        <v>np</v>
      </c>
      <c r="BJ11" s="87">
        <f>IF(BI11&gt;[2]WEY14!$DM$1,0,(VLOOKUP(BI11,'[1]Point Tables'!$A$4:$I$263,[2]WEY14!$DM$2,FALSE)))</f>
        <v>0</v>
      </c>
      <c r="BK11" s="88">
        <f>IF(ISNA(VLOOKUP($A11,[2]WEY14!$DV$1:$DW$65536,2,FALSE)),"np",(VLOOKUP($A11,[2]WEY14!$DV$1:$DW$65536,2,FALSE)))</f>
        <v>6</v>
      </c>
      <c r="BL11" s="87">
        <f>IF(BK11&gt;[2]WEY14!$DX$1,0,(VLOOKUP(BK11,'[1]Point Tables'!$A$4:$I$263,[2]WEY14!$DX$2,FALSE)))</f>
        <v>139</v>
      </c>
      <c r="BY11">
        <f t="shared" si="10"/>
        <v>100</v>
      </c>
      <c r="BZ11">
        <f t="shared" si="11"/>
        <v>0</v>
      </c>
      <c r="CA11">
        <f t="shared" si="12"/>
        <v>0</v>
      </c>
      <c r="CB11">
        <f t="shared" si="13"/>
        <v>0</v>
      </c>
      <c r="CC11">
        <f t="shared" si="14"/>
        <v>0</v>
      </c>
      <c r="CD11">
        <f t="shared" si="15"/>
        <v>0</v>
      </c>
      <c r="CE11">
        <f t="shared" si="16"/>
        <v>0</v>
      </c>
      <c r="CF11">
        <f t="shared" si="17"/>
        <v>0</v>
      </c>
      <c r="CG11">
        <f t="shared" si="18"/>
        <v>85</v>
      </c>
      <c r="CH11">
        <f t="shared" si="19"/>
        <v>170</v>
      </c>
      <c r="CI11">
        <f t="shared" si="20"/>
        <v>0</v>
      </c>
      <c r="CJ11">
        <f t="shared" si="21"/>
        <v>0</v>
      </c>
      <c r="CK11">
        <f t="shared" si="22"/>
        <v>0</v>
      </c>
      <c r="CL11">
        <f t="shared" si="23"/>
        <v>0</v>
      </c>
      <c r="CM11">
        <f t="shared" si="24"/>
        <v>0</v>
      </c>
      <c r="CN11">
        <f t="shared" si="25"/>
        <v>0</v>
      </c>
      <c r="CO11">
        <f t="shared" si="26"/>
        <v>0</v>
      </c>
      <c r="CP11">
        <f t="shared" si="27"/>
        <v>139</v>
      </c>
      <c r="CR11">
        <f t="shared" si="28"/>
        <v>100</v>
      </c>
      <c r="CS11">
        <f t="shared" si="29"/>
        <v>170</v>
      </c>
      <c r="CT11">
        <f t="shared" si="30"/>
        <v>0</v>
      </c>
      <c r="CU11">
        <f t="shared" si="31"/>
        <v>55</v>
      </c>
      <c r="CV11">
        <f t="shared" si="32"/>
        <v>0</v>
      </c>
      <c r="CW11">
        <f t="shared" si="33"/>
        <v>70</v>
      </c>
      <c r="CX11">
        <f t="shared" si="34"/>
        <v>52</v>
      </c>
      <c r="CZ11">
        <f t="shared" si="35"/>
        <v>170</v>
      </c>
      <c r="DA11">
        <f t="shared" si="36"/>
        <v>100</v>
      </c>
      <c r="DB11">
        <f t="shared" si="37"/>
        <v>70</v>
      </c>
      <c r="DC11">
        <f t="shared" si="38"/>
        <v>55</v>
      </c>
      <c r="DE11" s="90">
        <f t="shared" si="39"/>
        <v>395</v>
      </c>
      <c r="DJ11">
        <f t="shared" si="40"/>
        <v>52</v>
      </c>
      <c r="DK11">
        <f t="shared" si="41"/>
        <v>70</v>
      </c>
      <c r="DM11">
        <f t="shared" si="42"/>
        <v>70</v>
      </c>
      <c r="DN11">
        <f t="shared" si="43"/>
        <v>52</v>
      </c>
      <c r="DP11">
        <f t="shared" si="44"/>
        <v>122</v>
      </c>
    </row>
    <row r="12" spans="1:120">
      <c r="A12" s="109">
        <v>100124216</v>
      </c>
      <c r="B12">
        <f t="shared" si="0"/>
        <v>371.5</v>
      </c>
      <c r="C12">
        <f t="shared" si="1"/>
        <v>121</v>
      </c>
      <c r="D12" s="37" t="str">
        <f t="shared" si="2"/>
        <v>9</v>
      </c>
      <c r="E12" s="45"/>
      <c r="F12" s="4" t="s">
        <v>686</v>
      </c>
      <c r="G12" s="92">
        <v>1999</v>
      </c>
      <c r="H12" s="110" t="s">
        <v>114</v>
      </c>
      <c r="I12" s="111">
        <f t="shared" si="3"/>
        <v>371.5</v>
      </c>
      <c r="J12" s="83">
        <f t="shared" si="4"/>
        <v>121</v>
      </c>
      <c r="K12" s="84">
        <f t="shared" si="5"/>
        <v>138</v>
      </c>
      <c r="L12" s="84">
        <f t="shared" si="5"/>
        <v>100</v>
      </c>
      <c r="M12" s="84">
        <f t="shared" si="5"/>
        <v>69.5</v>
      </c>
      <c r="N12" s="84">
        <f t="shared" si="5"/>
        <v>64</v>
      </c>
      <c r="O12" s="85" t="str">
        <f t="shared" si="6"/>
        <v>Yefremenko, Dasha</v>
      </c>
      <c r="P12" s="88">
        <f>IF(ISNA(VLOOKUP($A12,[2]WEY12!$E$1:$F$65536,2,FALSE)),"np",(VLOOKUP($A12,[2]WEY12!$E$1:$F$65536,2,FALSE)))</f>
        <v>6</v>
      </c>
      <c r="Q12" s="87">
        <f>IF(P12&gt;[2]WEY12!$F$1,0,(VLOOKUP(P12,'[1]Point Tables'!$A$4:$I$263,[2]WEY12!$F$2,FALSE)))</f>
        <v>69.5</v>
      </c>
      <c r="R12" s="88">
        <f>IF(ISNA(VLOOKUP($A12,[2]WEY12!$P$1:$Q$65536,2,FALSE)),"np",(VLOOKUP($A12,[2]WEY12!$P$1:$Q$65536,2,FALSE)))</f>
        <v>13</v>
      </c>
      <c r="S12" s="87">
        <f>IF(R12&gt;[2]WEY12!$Q$1,0,(VLOOKUP(R12,'[1]Point Tables'!$A$4:$I$263,[2]WEY12!$Q$2,FALSE)))</f>
        <v>51.5</v>
      </c>
      <c r="T12" s="89" t="str">
        <f t="shared" si="7"/>
        <v>Yefremenko, Dasha</v>
      </c>
      <c r="U12" s="88">
        <f>IF(ISNA(VLOOKUP(A12,[2]WEY14!$AA$1:$AB$65536,2,FALSE)),"np",(VLOOKUP(A12,[2]WEY14!$AA$1:$AB$65536,2,FALSE)))</f>
        <v>23</v>
      </c>
      <c r="V12" s="87">
        <f>IF(U12&gt;[2]WEY14!$AB$1,0,(VLOOKUP(U12,'[1]Point Tables'!$A$4:$I$263,[2]WEY14!$AB$2,FALSE)))</f>
        <v>64</v>
      </c>
      <c r="W12" s="88" t="str">
        <f>IF(ISNA(VLOOKUP($A12,[2]WEY14!$E$1:$F$65536,2,FALSE)),"np",(VLOOKUP($A12,[2]WEY14!$E$1:$F$65536,2,FALSE)))</f>
        <v>np</v>
      </c>
      <c r="X12" s="87">
        <f>IF(W12&gt;[2]WEY14!$F$1,0,(VLOOKUP(W12,'[1]Point Tables'!$A$4:$I$263,[2]WEY14!$F$2,FALSE)))</f>
        <v>0</v>
      </c>
      <c r="Y12" s="88">
        <f>IF(ISNA(VLOOKUP($A12,[2]WEY14!$P$1:$Q$65536,2,FALSE)),"np",(VLOOKUP($A12,[2]WEY14!$P$1:$Q$65536,2,FALSE)))</f>
        <v>43</v>
      </c>
      <c r="Z12" s="87">
        <f>IF(Y12&gt;[2]WEY14!$Q$1,0,(VLOOKUP(Y12,'[1]Point Tables'!$A$4:$I$263,[2]WEY14!$Q$2,FALSE)))</f>
        <v>0</v>
      </c>
      <c r="AA12" s="89" t="str">
        <f t="shared" si="8"/>
        <v>Yefremenko, Dasha</v>
      </c>
      <c r="AB12" s="88" t="str">
        <f>IF(ISNA(VLOOKUP($A12,[2]WEY12!$AA$1:$AB$65536,2,FALSE)),"np",(VLOOKUP($A12,[2]WEY12!$AA$1:$AB$65536,2,FALSE)))</f>
        <v>np</v>
      </c>
      <c r="AC12" s="87">
        <f>IF(AB12&gt;[2]WEY12!$AB$1,0,(VLOOKUP(AB12,'[1]Point Tables'!$A$4:$I$263,[2]WEY12!$AB$2,FALSE)))</f>
        <v>0</v>
      </c>
      <c r="AD12" s="88" t="str">
        <f>IF(ISNA(VLOOKUP($A12,[2]WEY12!$AL$1:$AM$65536,2,FALSE)),"np",(VLOOKUP($A12,[2]WEY12!$AL$1:$AM$65536,2,FALSE)))</f>
        <v>np</v>
      </c>
      <c r="AE12" s="87">
        <f>IF(AD12&gt;[2]WEY12!$AM$1,0,(VLOOKUP(AD12,'[1]Point Tables'!$A$4:$I$263,[2]WEY12!$AM$2,FALSE)))</f>
        <v>0</v>
      </c>
      <c r="AF12" s="88">
        <f>IF(ISNA(VLOOKUP($A12,[2]WEY12!$AW$1:$AX$65536,2,FALSE)),"np",(VLOOKUP($A12,[2]WEY12!$AW$1:$AX$65536,2,FALSE)))</f>
        <v>2</v>
      </c>
      <c r="AG12" s="87">
        <f>IF(AF12&gt;[2]WEY12!$AX$1,0,(VLOOKUP(AF12,'[1]Point Tables'!$A$4:$I$263,[2]WEY12!$AX$2,FALSE)))</f>
        <v>92</v>
      </c>
      <c r="AH12" s="88">
        <f>IF(ISNA(VLOOKUP($A12,[2]WEY12!$BH$1:$BI$65536,2,FALSE)),"np",(VLOOKUP($A12,[2]WEY12!$BH$1:$BI$65536,2,FALSE)))</f>
        <v>1</v>
      </c>
      <c r="AI12" s="87">
        <f>IF(AH12&gt;[2]WEY12!$BI$1,0,(VLOOKUP(AH12,'[1]Point Tables'!$A$4:$I$263,[2]WEY12!$BI$2,FALSE)))</f>
        <v>100</v>
      </c>
      <c r="AJ12" s="88" t="str">
        <f>IF(ISNA(VLOOKUP($A12,[2]WEY12!$BS$1:$BT$65536,2,FALSE)),"np",(VLOOKUP($A12,[2]WEY12!$BS$1:$BT$65536,2,FALSE)))</f>
        <v>np</v>
      </c>
      <c r="AK12" s="87">
        <f>IF(AJ12&gt;[2]WEY12!$BT$1,0,(VLOOKUP(AJ12,'[1]Point Tables'!$A$4:$I$263,[2]WEY12!$BT$2,FALSE)))</f>
        <v>0</v>
      </c>
      <c r="AL12" s="88">
        <f>IF(ISNA(VLOOKUP($A12,[2]WEY12!$CD$1:$CE$65536,2,FALSE)),"np",(VLOOKUP($A12,[2]WEY12!$CD$1:$CE$65536,2,FALSE)))</f>
        <v>7</v>
      </c>
      <c r="AM12" s="87">
        <f>IF(AL12&gt;[2]WEY12!$CE$1,0,(VLOOKUP(AL12,'[1]Point Tables'!$A$4:$I$263,[2]WEY12!$CE$2,FALSE)))</f>
        <v>69</v>
      </c>
      <c r="AN12" s="88">
        <f>IF(ISNA(VLOOKUP($A12,[2]WEY12!$CO$1:$CP$65536,2,FALSE)),"np",(VLOOKUP($A12,[2]WEY12!$CO$1:$CP$65536,2,FALSE)))</f>
        <v>2</v>
      </c>
      <c r="AO12" s="87">
        <f>IF(AN12&gt;[2]WEY12!$CP$1,0,(VLOOKUP(AN12,'[1]Point Tables'!$A$4:$I$263,[2]WEY12!$CP$2,FALSE)))</f>
        <v>92</v>
      </c>
      <c r="AP12" s="88" t="str">
        <f>IF(ISNA(VLOOKUP($A12,[2]WEY12!$CZ$1:$DA$65536,2,FALSE)),"np",(VLOOKUP($A12,[2]WEY12!$CZ$1:$DA$65536,2,FALSE)))</f>
        <v>np</v>
      </c>
      <c r="AQ12" s="87">
        <f>IF(AP12&gt;[2]WEY12!$DA$1,0,(VLOOKUP(AP12,'[1]Point Tables'!$A$4:$I$263,[2]WEY12!$DA$2,FALSE)))</f>
        <v>0</v>
      </c>
      <c r="AR12" s="88" t="str">
        <f>IF(ISNA(VLOOKUP($A12,[2]WEY12!$DK$1:$DL$65536,2,FALSE)),"np",(VLOOKUP($A12,[2]WEY12!$DK$1:$DL$65536,2,FALSE)))</f>
        <v>np</v>
      </c>
      <c r="AS12" s="87">
        <f>IF(AR12&gt;[2]WEY12!$DL$1,0,(VLOOKUP(AR12,'[1]Point Tables'!$A$4:$I$263,[2]WEY12!$DL$2,FALSE)))</f>
        <v>0</v>
      </c>
      <c r="AT12" s="89" t="str">
        <f t="shared" si="9"/>
        <v>Yefremenko, Dasha</v>
      </c>
      <c r="AU12" s="88" t="str">
        <f>IF(ISNA(VLOOKUP($A12,[2]WEY14!$AL$1:$AN$65536,2,FALSE)),"np",(VLOOKUP($A12,[2]WEY14!$AL$1:$AN$65536,2,FALSE)))</f>
        <v>np</v>
      </c>
      <c r="AV12" s="87">
        <f>IF(AU12&gt;[2]WEY14!$AN$1,0,(VLOOKUP(AU12,'[1]Point Tables'!$A$4:$I$263,[2]WEY14!$AN$2,FALSE)))</f>
        <v>0</v>
      </c>
      <c r="AW12" s="88" t="str">
        <f>IF(ISNA(VLOOKUP($A12,[2]WEY14!$AW$1:$AY$65536,2,FALSE)),"np",(VLOOKUP($A12,[2]WEY14!$AW$1:$AY$65536,2,FALSE)))</f>
        <v>np</v>
      </c>
      <c r="AX12" s="87">
        <f>IF(AW12&gt;[2]WEY14!$AY$1,0,(VLOOKUP(AW12,'[1]Point Tables'!$A$4:$I$263,[2]WEY14!$AY$2,FALSE)))</f>
        <v>0</v>
      </c>
      <c r="AY12" s="88">
        <f>IF(ISNA(VLOOKUP($A12,[2]WEY14!$BH$1:$BJ$65536,2,FALSE)),"np",(VLOOKUP($A12,[2]WEY14!$BH$1:$BJ$65536,2,FALSE)))</f>
        <v>11</v>
      </c>
      <c r="AZ12" s="87">
        <f>IF(AY12&gt;[2]WEY14!$BJ$1,0,(VLOOKUP(AY12,'[1]Point Tables'!$A$4:$I$263,[2]WEY14!$BJ$2,FALSE)))</f>
        <v>0</v>
      </c>
      <c r="BA12" s="88" t="str">
        <f>IF(ISNA(VLOOKUP($A12,[2]WEY14!$BS$1:$BT$65536,2,FALSE)),"np",(VLOOKUP($A12,[2]WEY14!$BS$1:$BT$65536,2,FALSE)))</f>
        <v>np</v>
      </c>
      <c r="BB12" s="87">
        <f>IF(BA12&gt;[2]WEY14!$BU$1,0,(VLOOKUP(BA12,'[1]Point Tables'!$A$4:$I$263,[2]WEY14!$BU$2,FALSE)))</f>
        <v>0</v>
      </c>
      <c r="BC12" s="88" t="str">
        <f>IF(ISNA(VLOOKUP($A12,[2]WEY14!$CD$1:$CE$65536,2,FALSE)),"np",(VLOOKUP($A12,[2]WEY14!$CD$1:$CE$65536,2,FALSE)))</f>
        <v>np</v>
      </c>
      <c r="BD12" s="87">
        <f>IF(BC12&gt;[2]WEY14!$CF$1,0,(VLOOKUP(BC12,'[1]Point Tables'!$A$4:$I$263,[2]WEY14!$CF$2,FALSE)))</f>
        <v>0</v>
      </c>
      <c r="BE12" s="88">
        <f>IF(ISNA(VLOOKUP($A12,[2]WEY14!$CO$1:$CP$65536,2,FALSE)),"np",(VLOOKUP($A12,[2]WEY14!$CO$1:$CP$65536,2,FALSE)))</f>
        <v>12</v>
      </c>
      <c r="BF12" s="87">
        <f>IF(BE12&gt;[2]WEY14!$CQ$1,0,(VLOOKUP(BE12,'[1]Point Tables'!$A$4:$I$263,[2]WEY14!$CQ$2,FALSE)))</f>
        <v>104</v>
      </c>
      <c r="BG12" s="88">
        <f>IF(ISNA(VLOOKUP($A12,[2]WEY14!$CZ$1:$DA$65536,2,FALSE)),"np",(VLOOKUP($A12,[2]WEY14!$CZ$1:$DA$65536,2,FALSE)))</f>
        <v>7</v>
      </c>
      <c r="BH12" s="87">
        <f>IF(BG12&gt;[2]WEY14!$DB$1,0,(VLOOKUP(BG12,'[1]Point Tables'!$A$4:$I$263,[2]WEY14!$DB$2,FALSE)))</f>
        <v>138</v>
      </c>
      <c r="BI12" s="88" t="str">
        <f>IF(ISNA(VLOOKUP($A12,[2]WEY14!$DK$1:$DL$65536,2,FALSE)),"np",(VLOOKUP($A12,[2]WEY14!$DK$1:$DL$65536,2,FALSE)))</f>
        <v>np</v>
      </c>
      <c r="BJ12" s="87">
        <f>IF(BI12&gt;[2]WEY14!$DM$1,0,(VLOOKUP(BI12,'[1]Point Tables'!$A$4:$I$263,[2]WEY14!$DM$2,FALSE)))</f>
        <v>0</v>
      </c>
      <c r="BK12" s="88" t="str">
        <f>IF(ISNA(VLOOKUP($A12,[2]WEY14!$DV$1:$DW$65536,2,FALSE)),"np",(VLOOKUP($A12,[2]WEY14!$DV$1:$DW$65536,2,FALSE)))</f>
        <v>np</v>
      </c>
      <c r="BL12" s="87">
        <f>IF(BK12&gt;[2]WEY14!$DX$1,0,(VLOOKUP(BK12,'[1]Point Tables'!$A$4:$I$263,[2]WEY14!$DX$2,FALSE)))</f>
        <v>0</v>
      </c>
      <c r="BY12">
        <f t="shared" si="10"/>
        <v>0</v>
      </c>
      <c r="BZ12">
        <f t="shared" si="11"/>
        <v>0</v>
      </c>
      <c r="CA12">
        <f t="shared" si="12"/>
        <v>92</v>
      </c>
      <c r="CB12">
        <f t="shared" si="13"/>
        <v>100</v>
      </c>
      <c r="CC12">
        <f t="shared" si="14"/>
        <v>0</v>
      </c>
      <c r="CD12">
        <f t="shared" si="15"/>
        <v>69</v>
      </c>
      <c r="CE12">
        <f t="shared" si="16"/>
        <v>92</v>
      </c>
      <c r="CF12">
        <f t="shared" si="17"/>
        <v>0</v>
      </c>
      <c r="CG12">
        <f t="shared" si="18"/>
        <v>0</v>
      </c>
      <c r="CH12">
        <f t="shared" si="19"/>
        <v>0</v>
      </c>
      <c r="CI12">
        <f t="shared" si="20"/>
        <v>0</v>
      </c>
      <c r="CJ12">
        <f t="shared" si="21"/>
        <v>0</v>
      </c>
      <c r="CK12">
        <f t="shared" si="22"/>
        <v>0</v>
      </c>
      <c r="CL12">
        <f t="shared" si="23"/>
        <v>0</v>
      </c>
      <c r="CM12">
        <f t="shared" si="24"/>
        <v>104</v>
      </c>
      <c r="CN12">
        <f t="shared" si="25"/>
        <v>138</v>
      </c>
      <c r="CO12">
        <f t="shared" si="26"/>
        <v>0</v>
      </c>
      <c r="CP12">
        <f t="shared" si="27"/>
        <v>0</v>
      </c>
      <c r="CR12">
        <f t="shared" si="28"/>
        <v>100</v>
      </c>
      <c r="CS12">
        <f t="shared" si="29"/>
        <v>138</v>
      </c>
      <c r="CT12">
        <f t="shared" si="30"/>
        <v>64</v>
      </c>
      <c r="CU12">
        <f t="shared" si="31"/>
        <v>0</v>
      </c>
      <c r="CV12">
        <f t="shared" si="32"/>
        <v>0</v>
      </c>
      <c r="CW12">
        <f t="shared" si="33"/>
        <v>69.5</v>
      </c>
      <c r="CX12">
        <f t="shared" si="34"/>
        <v>51.5</v>
      </c>
      <c r="CZ12">
        <f t="shared" si="35"/>
        <v>138</v>
      </c>
      <c r="DA12">
        <f t="shared" si="36"/>
        <v>100</v>
      </c>
      <c r="DB12">
        <f t="shared" si="37"/>
        <v>69.5</v>
      </c>
      <c r="DC12">
        <f t="shared" si="38"/>
        <v>64</v>
      </c>
      <c r="DE12" s="90">
        <f t="shared" si="39"/>
        <v>371.5</v>
      </c>
      <c r="DJ12">
        <f t="shared" si="40"/>
        <v>51.5</v>
      </c>
      <c r="DK12">
        <f t="shared" si="41"/>
        <v>69.5</v>
      </c>
      <c r="DM12">
        <f t="shared" si="42"/>
        <v>69.5</v>
      </c>
      <c r="DN12">
        <f t="shared" si="43"/>
        <v>51.5</v>
      </c>
      <c r="DP12">
        <f t="shared" si="44"/>
        <v>121</v>
      </c>
    </row>
    <row r="13" spans="1:120">
      <c r="A13" s="112">
        <v>100092968</v>
      </c>
      <c r="B13">
        <f t="shared" si="0"/>
        <v>359.5</v>
      </c>
      <c r="C13">
        <f t="shared" si="1"/>
        <v>122.5</v>
      </c>
      <c r="D13" s="37" t="str">
        <f t="shared" si="2"/>
        <v>10</v>
      </c>
      <c r="E13" s="45"/>
      <c r="F13" s="4" t="s">
        <v>138</v>
      </c>
      <c r="G13" s="92">
        <v>1999</v>
      </c>
      <c r="H13" s="110" t="s">
        <v>66</v>
      </c>
      <c r="I13" s="111">
        <f t="shared" si="3"/>
        <v>359.5</v>
      </c>
      <c r="J13" s="83">
        <f t="shared" si="4"/>
        <v>122.5</v>
      </c>
      <c r="K13" s="84">
        <f t="shared" si="5"/>
        <v>137</v>
      </c>
      <c r="L13" s="84">
        <f t="shared" si="5"/>
        <v>100</v>
      </c>
      <c r="M13" s="84">
        <f t="shared" si="5"/>
        <v>69</v>
      </c>
      <c r="N13" s="84">
        <f t="shared" si="5"/>
        <v>53.5</v>
      </c>
      <c r="O13" s="85" t="str">
        <f t="shared" si="6"/>
        <v>Von Fritsch, Tzarina V</v>
      </c>
      <c r="P13" s="88">
        <f>IF(ISNA(VLOOKUP($A13,[2]WEY12!$E$1:$F$65536,2,FALSE)),"np",(VLOOKUP($A13,[2]WEY12!$E$1:$F$65536,2,FALSE)))</f>
        <v>7</v>
      </c>
      <c r="Q13" s="87">
        <f>IF(P13&gt;[2]WEY12!$F$1,0,(VLOOKUP(P13,'[1]Point Tables'!$A$4:$I$263,[2]WEY12!$F$2,FALSE)))</f>
        <v>69</v>
      </c>
      <c r="R13" s="88">
        <f>IF(ISNA(VLOOKUP($A13,[2]WEY12!$P$1:$Q$65536,2,FALSE)),"np",(VLOOKUP($A13,[2]WEY12!$P$1:$Q$65536,2,FALSE)))</f>
        <v>9</v>
      </c>
      <c r="S13" s="87">
        <f>IF(R13&gt;[2]WEY12!$Q$1,0,(VLOOKUP(R13,'[1]Point Tables'!$A$4:$I$263,[2]WEY12!$Q$2,FALSE)))</f>
        <v>53.5</v>
      </c>
      <c r="T13" s="89" t="str">
        <f t="shared" si="7"/>
        <v>Von Fritsch, Tzarina V</v>
      </c>
      <c r="U13" s="88">
        <f>IF(ISNA(VLOOKUP(A13,[2]WEY14!$AA$1:$AB$65536,2,FALSE)),"np",(VLOOKUP(A13,[2]WEY14!$AA$1:$AB$65536,2,FALSE)))</f>
        <v>59</v>
      </c>
      <c r="V13" s="87">
        <f>IF(U13&gt;[2]WEY14!$AB$1,0,(VLOOKUP(U13,'[1]Point Tables'!$A$4:$I$263,[2]WEY14!$AB$2,FALSE)))</f>
        <v>0</v>
      </c>
      <c r="W13" s="88" t="str">
        <f>IF(ISNA(VLOOKUP($A13,[2]WEY14!$E$1:$F$65536,2,FALSE)),"np",(VLOOKUP($A13,[2]WEY14!$E$1:$F$65536,2,FALSE)))</f>
        <v>np</v>
      </c>
      <c r="X13" s="87">
        <f>IF(W13&gt;[2]WEY14!$F$1,0,(VLOOKUP(W13,'[1]Point Tables'!$A$4:$I$263,[2]WEY14!$F$2,FALSE)))</f>
        <v>0</v>
      </c>
      <c r="Y13" s="88">
        <f>IF(ISNA(VLOOKUP($A13,[2]WEY14!$P$1:$Q$65536,2,FALSE)),"np",(VLOOKUP($A13,[2]WEY14!$P$1:$Q$65536,2,FALSE)))</f>
        <v>61</v>
      </c>
      <c r="Z13" s="87">
        <f>IF(Y13&gt;[2]WEY14!$Q$1,0,(VLOOKUP(Y13,'[1]Point Tables'!$A$4:$I$263,[2]WEY14!$Q$2,FALSE)))</f>
        <v>0</v>
      </c>
      <c r="AA13" s="89" t="str">
        <f t="shared" si="8"/>
        <v>Von Fritsch, Tzarina V</v>
      </c>
      <c r="AB13" s="88">
        <f>IF(ISNA(VLOOKUP($A13,[2]WEY12!$AA$1:$AB$65536,2,FALSE)),"np",(VLOOKUP($A13,[2]WEY12!$AA$1:$AB$65536,2,FALSE)))</f>
        <v>3</v>
      </c>
      <c r="AC13" s="87">
        <f>IF(AB13&gt;[2]WEY12!$AB$1,0,(VLOOKUP(AB13,'[1]Point Tables'!$A$4:$I$263,[2]WEY12!$AB$2,FALSE)))</f>
        <v>85</v>
      </c>
      <c r="AD13" s="88" t="str">
        <f>IF(ISNA(VLOOKUP($A13,[2]WEY12!$AL$1:$AM$65536,2,FALSE)),"np",(VLOOKUP($A13,[2]WEY12!$AL$1:$AM$65536,2,FALSE)))</f>
        <v>np</v>
      </c>
      <c r="AE13" s="87">
        <f>IF(AD13&gt;[2]WEY12!$AM$1,0,(VLOOKUP(AD13,'[1]Point Tables'!$A$4:$I$263,[2]WEY12!$AM$2,FALSE)))</f>
        <v>0</v>
      </c>
      <c r="AF13" s="88" t="str">
        <f>IF(ISNA(VLOOKUP($A13,[2]WEY12!$AW$1:$AX$65536,2,FALSE)),"np",(VLOOKUP($A13,[2]WEY12!$AW$1:$AX$65536,2,FALSE)))</f>
        <v>np</v>
      </c>
      <c r="AG13" s="87">
        <f>IF(AF13&gt;[2]WEY12!$AX$1,0,(VLOOKUP(AF13,'[1]Point Tables'!$A$4:$I$263,[2]WEY12!$AX$2,FALSE)))</f>
        <v>0</v>
      </c>
      <c r="AH13" s="88" t="str">
        <f>IF(ISNA(VLOOKUP($A13,[2]WEY12!$BH$1:$BI$65536,2,FALSE)),"np",(VLOOKUP($A13,[2]WEY12!$BH$1:$BI$65536,2,FALSE)))</f>
        <v>np</v>
      </c>
      <c r="AI13" s="87">
        <f>IF(AH13&gt;[2]WEY12!$BI$1,0,(VLOOKUP(AH13,'[1]Point Tables'!$A$4:$I$263,[2]WEY12!$BI$2,FALSE)))</f>
        <v>0</v>
      </c>
      <c r="AJ13" s="88" t="str">
        <f>IF(ISNA(VLOOKUP($A13,[2]WEY12!$BS$1:$BT$65536,2,FALSE)),"np",(VLOOKUP($A13,[2]WEY12!$BS$1:$BT$65536,2,FALSE)))</f>
        <v>np</v>
      </c>
      <c r="AK13" s="87">
        <f>IF(AJ13&gt;[2]WEY12!$BT$1,0,(VLOOKUP(AJ13,'[1]Point Tables'!$A$4:$I$263,[2]WEY12!$BT$2,FALSE)))</f>
        <v>0</v>
      </c>
      <c r="AL13" s="88" t="str">
        <f>IF(ISNA(VLOOKUP($A13,[2]WEY12!$CD$1:$CE$65536,2,FALSE)),"np",(VLOOKUP($A13,[2]WEY12!$CD$1:$CE$65536,2,FALSE)))</f>
        <v>np</v>
      </c>
      <c r="AM13" s="87">
        <f>IF(AL13&gt;[2]WEY12!$CE$1,0,(VLOOKUP(AL13,'[1]Point Tables'!$A$4:$I$263,[2]WEY12!$CE$2,FALSE)))</f>
        <v>0</v>
      </c>
      <c r="AN13" s="88" t="str">
        <f>IF(ISNA(VLOOKUP($A13,[2]WEY12!$CO$1:$CP$65536,2,FALSE)),"np",(VLOOKUP($A13,[2]WEY12!$CO$1:$CP$65536,2,FALSE)))</f>
        <v>np</v>
      </c>
      <c r="AO13" s="87">
        <f>IF(AN13&gt;[2]WEY12!$CP$1,0,(VLOOKUP(AN13,'[1]Point Tables'!$A$4:$I$263,[2]WEY12!$CP$2,FALSE)))</f>
        <v>0</v>
      </c>
      <c r="AP13" s="88" t="str">
        <f>IF(ISNA(VLOOKUP($A13,[2]WEY12!$CZ$1:$DA$65536,2,FALSE)),"np",(VLOOKUP($A13,[2]WEY12!$CZ$1:$DA$65536,2,FALSE)))</f>
        <v>np</v>
      </c>
      <c r="AQ13" s="87">
        <f>IF(AP13&gt;[2]WEY12!$DA$1,0,(VLOOKUP(AP13,'[1]Point Tables'!$A$4:$I$263,[2]WEY12!$DA$2,FALSE)))</f>
        <v>0</v>
      </c>
      <c r="AR13" s="88">
        <f>IF(ISNA(VLOOKUP($A13,[2]WEY12!$DK$1:$DL$65536,2,FALSE)),"np",(VLOOKUP($A13,[2]WEY12!$DK$1:$DL$65536,2,FALSE)))</f>
        <v>1</v>
      </c>
      <c r="AS13" s="87">
        <f>IF(AR13&gt;[2]WEY12!$DL$1,0,(VLOOKUP(AR13,'[1]Point Tables'!$A$4:$I$263,[2]WEY12!$DL$2,FALSE)))</f>
        <v>100</v>
      </c>
      <c r="AT13" s="89" t="str">
        <f t="shared" si="9"/>
        <v>Von Fritsch, Tzarina V</v>
      </c>
      <c r="AU13" s="88">
        <f>IF(ISNA(VLOOKUP($A13,[2]WEY14!$AL$1:$AN$65536,2,FALSE)),"np",(VLOOKUP($A13,[2]WEY14!$AL$1:$AN$65536,2,FALSE)))</f>
        <v>14</v>
      </c>
      <c r="AV13" s="87">
        <f>IF(AU13&gt;[2]WEY14!$AN$1,0,(VLOOKUP(AU13,'[1]Point Tables'!$A$4:$I$263,[2]WEY14!$AN$2,FALSE)))</f>
        <v>0</v>
      </c>
      <c r="AW13" s="88" t="str">
        <f>IF(ISNA(VLOOKUP($A13,[2]WEY14!$AW$1:$AY$65536,2,FALSE)),"np",(VLOOKUP($A13,[2]WEY14!$AW$1:$AY$65536,2,FALSE)))</f>
        <v>np</v>
      </c>
      <c r="AX13" s="87">
        <f>IF(AW13&gt;[2]WEY14!$AY$1,0,(VLOOKUP(AW13,'[1]Point Tables'!$A$4:$I$263,[2]WEY14!$AY$2,FALSE)))</f>
        <v>0</v>
      </c>
      <c r="AY13" s="88" t="str">
        <f>IF(ISNA(VLOOKUP($A13,[2]WEY14!$BH$1:$BJ$65536,2,FALSE)),"np",(VLOOKUP($A13,[2]WEY14!$BH$1:$BJ$65536,2,FALSE)))</f>
        <v>np</v>
      </c>
      <c r="AZ13" s="87">
        <f>IF(AY13&gt;[2]WEY14!$BJ$1,0,(VLOOKUP(AY13,'[1]Point Tables'!$A$4:$I$263,[2]WEY14!$BJ$2,FALSE)))</f>
        <v>0</v>
      </c>
      <c r="BA13" s="88" t="str">
        <f>IF(ISNA(VLOOKUP($A13,[2]WEY14!$BS$1:$BT$65536,2,FALSE)),"np",(VLOOKUP($A13,[2]WEY14!$BS$1:$BT$65536,2,FALSE)))</f>
        <v>np</v>
      </c>
      <c r="BB13" s="87">
        <f>IF(BA13&gt;[2]WEY14!$BU$1,0,(VLOOKUP(BA13,'[1]Point Tables'!$A$4:$I$263,[2]WEY14!$BU$2,FALSE)))</f>
        <v>0</v>
      </c>
      <c r="BC13" s="88" t="str">
        <f>IF(ISNA(VLOOKUP($A13,[2]WEY14!$CD$1:$CE$65536,2,FALSE)),"np",(VLOOKUP($A13,[2]WEY14!$CD$1:$CE$65536,2,FALSE)))</f>
        <v>np</v>
      </c>
      <c r="BD13" s="87">
        <f>IF(BC13&gt;[2]WEY14!$CF$1,0,(VLOOKUP(BC13,'[1]Point Tables'!$A$4:$I$263,[2]WEY14!$CF$2,FALSE)))</f>
        <v>0</v>
      </c>
      <c r="BE13" s="88" t="str">
        <f>IF(ISNA(VLOOKUP($A13,[2]WEY14!$CO$1:$CP$65536,2,FALSE)),"np",(VLOOKUP($A13,[2]WEY14!$CO$1:$CP$65536,2,FALSE)))</f>
        <v>np</v>
      </c>
      <c r="BF13" s="87">
        <f>IF(BE13&gt;[2]WEY14!$CQ$1,0,(VLOOKUP(BE13,'[1]Point Tables'!$A$4:$I$263,[2]WEY14!$CQ$2,FALSE)))</f>
        <v>0</v>
      </c>
      <c r="BG13" s="88" t="str">
        <f>IF(ISNA(VLOOKUP($A13,[2]WEY14!$CZ$1:$DA$65536,2,FALSE)),"np",(VLOOKUP($A13,[2]WEY14!$CZ$1:$DA$65536,2,FALSE)))</f>
        <v>np</v>
      </c>
      <c r="BH13" s="87">
        <f>IF(BG13&gt;[2]WEY14!$DB$1,0,(VLOOKUP(BG13,'[1]Point Tables'!$A$4:$I$263,[2]WEY14!$DB$2,FALSE)))</f>
        <v>0</v>
      </c>
      <c r="BI13" s="88" t="str">
        <f>IF(ISNA(VLOOKUP($A13,[2]WEY14!$DK$1:$DL$65536,2,FALSE)),"np",(VLOOKUP($A13,[2]WEY14!$DK$1:$DL$65536,2,FALSE)))</f>
        <v>np</v>
      </c>
      <c r="BJ13" s="87">
        <f>IF(BI13&gt;[2]WEY14!$DM$1,0,(VLOOKUP(BI13,'[1]Point Tables'!$A$4:$I$263,[2]WEY14!$DM$2,FALSE)))</f>
        <v>0</v>
      </c>
      <c r="BK13" s="88">
        <f>IF(ISNA(VLOOKUP($A13,[2]WEY14!$DV$1:$DW$65536,2,FALSE)),"np",(VLOOKUP($A13,[2]WEY14!$DV$1:$DW$65536,2,FALSE)))</f>
        <v>8</v>
      </c>
      <c r="BL13" s="87">
        <f>IF(BK13&gt;[2]WEY14!$DX$1,0,(VLOOKUP(BK13,'[1]Point Tables'!$A$4:$I$263,[2]WEY14!$DX$2,FALSE)))</f>
        <v>137</v>
      </c>
      <c r="BY13">
        <f t="shared" si="10"/>
        <v>85</v>
      </c>
      <c r="BZ13">
        <f t="shared" si="11"/>
        <v>0</v>
      </c>
      <c r="CA13">
        <f t="shared" si="12"/>
        <v>0</v>
      </c>
      <c r="CB13">
        <f t="shared" si="13"/>
        <v>0</v>
      </c>
      <c r="CC13">
        <f t="shared" si="14"/>
        <v>0</v>
      </c>
      <c r="CD13">
        <f t="shared" si="15"/>
        <v>0</v>
      </c>
      <c r="CE13">
        <f t="shared" si="16"/>
        <v>0</v>
      </c>
      <c r="CF13">
        <f t="shared" si="17"/>
        <v>0</v>
      </c>
      <c r="CG13">
        <f t="shared" si="18"/>
        <v>100</v>
      </c>
      <c r="CH13">
        <f t="shared" si="19"/>
        <v>0</v>
      </c>
      <c r="CI13">
        <f t="shared" si="20"/>
        <v>0</v>
      </c>
      <c r="CJ13">
        <f t="shared" si="21"/>
        <v>0</v>
      </c>
      <c r="CK13">
        <f t="shared" si="22"/>
        <v>0</v>
      </c>
      <c r="CL13">
        <f t="shared" si="23"/>
        <v>0</v>
      </c>
      <c r="CM13">
        <f t="shared" si="24"/>
        <v>0</v>
      </c>
      <c r="CN13">
        <f t="shared" si="25"/>
        <v>0</v>
      </c>
      <c r="CO13">
        <f t="shared" si="26"/>
        <v>0</v>
      </c>
      <c r="CP13">
        <f t="shared" si="27"/>
        <v>137</v>
      </c>
      <c r="CR13">
        <f t="shared" si="28"/>
        <v>100</v>
      </c>
      <c r="CS13">
        <f t="shared" si="29"/>
        <v>137</v>
      </c>
      <c r="CT13">
        <f t="shared" si="30"/>
        <v>0</v>
      </c>
      <c r="CU13">
        <f t="shared" si="31"/>
        <v>0</v>
      </c>
      <c r="CV13">
        <f t="shared" si="32"/>
        <v>0</v>
      </c>
      <c r="CW13">
        <f t="shared" si="33"/>
        <v>69</v>
      </c>
      <c r="CX13">
        <f t="shared" si="34"/>
        <v>53.5</v>
      </c>
      <c r="CZ13">
        <f t="shared" si="35"/>
        <v>137</v>
      </c>
      <c r="DA13">
        <f t="shared" si="36"/>
        <v>100</v>
      </c>
      <c r="DB13">
        <f t="shared" si="37"/>
        <v>69</v>
      </c>
      <c r="DC13">
        <f t="shared" si="38"/>
        <v>53.5</v>
      </c>
      <c r="DE13" s="90">
        <f t="shared" si="39"/>
        <v>359.5</v>
      </c>
      <c r="DJ13">
        <f t="shared" si="40"/>
        <v>53.5</v>
      </c>
      <c r="DK13">
        <f t="shared" si="41"/>
        <v>69</v>
      </c>
      <c r="DM13">
        <f t="shared" si="42"/>
        <v>69</v>
      </c>
      <c r="DN13">
        <f t="shared" si="43"/>
        <v>53.5</v>
      </c>
      <c r="DP13">
        <f t="shared" si="44"/>
        <v>122.5</v>
      </c>
    </row>
    <row r="14" spans="1:120">
      <c r="A14" s="109">
        <v>100117917</v>
      </c>
      <c r="B14">
        <f t="shared" si="0"/>
        <v>338.5</v>
      </c>
      <c r="C14">
        <f t="shared" si="1"/>
        <v>87</v>
      </c>
      <c r="D14" s="37" t="str">
        <f t="shared" si="2"/>
        <v>11</v>
      </c>
      <c r="E14" s="45"/>
      <c r="F14" s="4" t="s">
        <v>687</v>
      </c>
      <c r="G14" s="92">
        <v>1999</v>
      </c>
      <c r="H14" s="110" t="s">
        <v>137</v>
      </c>
      <c r="I14" s="111">
        <f t="shared" si="3"/>
        <v>338.5</v>
      </c>
      <c r="J14" s="83">
        <f t="shared" si="4"/>
        <v>87</v>
      </c>
      <c r="K14" s="84">
        <f t="shared" si="5"/>
        <v>137</v>
      </c>
      <c r="L14" s="84">
        <f t="shared" si="5"/>
        <v>85</v>
      </c>
      <c r="M14" s="84">
        <f t="shared" si="5"/>
        <v>64</v>
      </c>
      <c r="N14" s="84">
        <f t="shared" si="5"/>
        <v>52.5</v>
      </c>
      <c r="O14" s="85" t="str">
        <f t="shared" si="6"/>
        <v>Stewart, Tatijana</v>
      </c>
      <c r="P14" s="88">
        <f>IF(ISNA(VLOOKUP($A14,[2]WEY12!$E$1:$F$65536,2,FALSE)),"np",(VLOOKUP($A14,[2]WEY12!$E$1:$F$65536,2,FALSE)))</f>
        <v>11</v>
      </c>
      <c r="Q14" s="87">
        <f>IF(P14&gt;[2]WEY12!$F$1,0,(VLOOKUP(P14,'[1]Point Tables'!$A$4:$I$263,[2]WEY12!$F$2,FALSE)))</f>
        <v>52.5</v>
      </c>
      <c r="R14" s="88">
        <f>IF(ISNA(VLOOKUP($A14,[2]WEY12!$P$1:$Q$65536,2,FALSE)),"np",(VLOOKUP($A14,[2]WEY12!$P$1:$Q$65536,2,FALSE)))</f>
        <v>18</v>
      </c>
      <c r="S14" s="87">
        <f>IF(R14&gt;[2]WEY12!$Q$1,0,(VLOOKUP(R14,'[1]Point Tables'!$A$4:$I$263,[2]WEY12!$Q$2,FALSE)))</f>
        <v>34.5</v>
      </c>
      <c r="T14" s="89" t="str">
        <f t="shared" si="7"/>
        <v>Stewart, Tatijana</v>
      </c>
      <c r="U14" s="88">
        <f>IF(ISNA(VLOOKUP(A14,[2]WEY14!$AA$1:$AB$65536,2,FALSE)),"np",(VLOOKUP(A14,[2]WEY14!$AA$1:$AB$65536,2,FALSE)))</f>
        <v>62</v>
      </c>
      <c r="V14" s="87">
        <f>IF(U14&gt;[2]WEY14!$AB$1,0,(VLOOKUP(U14,'[1]Point Tables'!$A$4:$I$263,[2]WEY14!$AB$2,FALSE)))</f>
        <v>0</v>
      </c>
      <c r="W14" s="88" t="str">
        <f>IF(ISNA(VLOOKUP($A14,[2]WEY14!$E$1:$F$65536,2,FALSE)),"np",(VLOOKUP($A14,[2]WEY14!$E$1:$F$65536,2,FALSE)))</f>
        <v>np</v>
      </c>
      <c r="X14" s="87">
        <f>IF(W14&gt;[2]WEY14!$F$1,0,(VLOOKUP(W14,'[1]Point Tables'!$A$4:$I$263,[2]WEY14!$F$2,FALSE)))</f>
        <v>0</v>
      </c>
      <c r="Y14" s="88">
        <f>IF(ISNA(VLOOKUP($A14,[2]WEY14!$P$1:$Q$65536,2,FALSE)),"np",(VLOOKUP($A14,[2]WEY14!$P$1:$Q$65536,2,FALSE)))</f>
        <v>23</v>
      </c>
      <c r="Z14" s="87">
        <f>IF(Y14&gt;[2]WEY14!$Q$1,0,(VLOOKUP(Y14,'[1]Point Tables'!$A$4:$I$263,[2]WEY14!$Q$2,FALSE)))</f>
        <v>64</v>
      </c>
      <c r="AA14" s="89" t="str">
        <f t="shared" si="8"/>
        <v>Stewart, Tatijana</v>
      </c>
      <c r="AB14" s="88" t="str">
        <f>IF(ISNA(VLOOKUP($A14,[2]WEY12!$AA$1:$AB$65536,2,FALSE)),"np",(VLOOKUP($A14,[2]WEY12!$AA$1:$AB$65536,2,FALSE)))</f>
        <v>np</v>
      </c>
      <c r="AC14" s="87">
        <f>IF(AB14&gt;[2]WEY12!$AB$1,0,(VLOOKUP(AB14,'[1]Point Tables'!$A$4:$I$263,[2]WEY12!$AB$2,FALSE)))</f>
        <v>0</v>
      </c>
      <c r="AD14" s="88" t="str">
        <f>IF(ISNA(VLOOKUP($A14,[2]WEY12!$AL$1:$AM$65536,2,FALSE)),"np",(VLOOKUP($A14,[2]WEY12!$AL$1:$AM$65536,2,FALSE)))</f>
        <v>np</v>
      </c>
      <c r="AE14" s="87">
        <f>IF(AD14&gt;[2]WEY12!$AM$1,0,(VLOOKUP(AD14,'[1]Point Tables'!$A$4:$I$263,[2]WEY12!$AM$2,FALSE)))</f>
        <v>0</v>
      </c>
      <c r="AF14" s="88" t="str">
        <f>IF(ISNA(VLOOKUP($A14,[2]WEY12!$AW$1:$AX$65536,2,FALSE)),"np",(VLOOKUP($A14,[2]WEY12!$AW$1:$AX$65536,2,FALSE)))</f>
        <v>np</v>
      </c>
      <c r="AG14" s="87">
        <f>IF(AF14&gt;[2]WEY12!$AX$1,0,(VLOOKUP(AF14,'[1]Point Tables'!$A$4:$I$263,[2]WEY12!$AX$2,FALSE)))</f>
        <v>0</v>
      </c>
      <c r="AH14" s="88" t="str">
        <f>IF(ISNA(VLOOKUP($A14,[2]WEY12!$BH$1:$BI$65536,2,FALSE)),"np",(VLOOKUP($A14,[2]WEY12!$BH$1:$BI$65536,2,FALSE)))</f>
        <v>np</v>
      </c>
      <c r="AI14" s="87">
        <f>IF(AH14&gt;[2]WEY12!$BI$1,0,(VLOOKUP(AH14,'[1]Point Tables'!$A$4:$I$263,[2]WEY12!$BI$2,FALSE)))</f>
        <v>0</v>
      </c>
      <c r="AJ14" s="88" t="str">
        <f>IF(ISNA(VLOOKUP($A14,[2]WEY12!$BS$1:$BT$65536,2,FALSE)),"np",(VLOOKUP($A14,[2]WEY12!$BS$1:$BT$65536,2,FALSE)))</f>
        <v>np</v>
      </c>
      <c r="AK14" s="87">
        <f>IF(AJ14&gt;[2]WEY12!$BT$1,0,(VLOOKUP(AJ14,'[1]Point Tables'!$A$4:$I$263,[2]WEY12!$BT$2,FALSE)))</f>
        <v>0</v>
      </c>
      <c r="AL14" s="88" t="str">
        <f>IF(ISNA(VLOOKUP($A14,[2]WEY12!$CD$1:$CE$65536,2,FALSE)),"np",(VLOOKUP($A14,[2]WEY12!$CD$1:$CE$65536,2,FALSE)))</f>
        <v>np</v>
      </c>
      <c r="AM14" s="87">
        <f>IF(AL14&gt;[2]WEY12!$CE$1,0,(VLOOKUP(AL14,'[1]Point Tables'!$A$4:$I$263,[2]WEY12!$CE$2,FALSE)))</f>
        <v>0</v>
      </c>
      <c r="AN14" s="88" t="str">
        <f>IF(ISNA(VLOOKUP($A14,[2]WEY12!$CO$1:$CP$65536,2,FALSE)),"np",(VLOOKUP($A14,[2]WEY12!$CO$1:$CP$65536,2,FALSE)))</f>
        <v>np</v>
      </c>
      <c r="AO14" s="87">
        <f>IF(AN14&gt;[2]WEY12!$CP$1,0,(VLOOKUP(AN14,'[1]Point Tables'!$A$4:$I$263,[2]WEY12!$CP$2,FALSE)))</f>
        <v>0</v>
      </c>
      <c r="AP14" s="88">
        <f>IF(ISNA(VLOOKUP($A14,[2]WEY12!$CZ$1:$DA$65536,2,FALSE)),"np",(VLOOKUP($A14,[2]WEY12!$CZ$1:$DA$65536,2,FALSE)))</f>
        <v>3</v>
      </c>
      <c r="AQ14" s="87">
        <f>IF(AP14&gt;[2]WEY12!$DA$1,0,(VLOOKUP(AP14,'[1]Point Tables'!$A$4:$I$263,[2]WEY12!$DA$2,FALSE)))</f>
        <v>85</v>
      </c>
      <c r="AR14" s="88" t="str">
        <f>IF(ISNA(VLOOKUP($A14,[2]WEY12!$DK$1:$DL$65536,2,FALSE)),"np",(VLOOKUP($A14,[2]WEY12!$DK$1:$DL$65536,2,FALSE)))</f>
        <v>np</v>
      </c>
      <c r="AS14" s="87">
        <f>IF(AR14&gt;[2]WEY12!$DL$1,0,(VLOOKUP(AR14,'[1]Point Tables'!$A$4:$I$263,[2]WEY12!$DL$2,FALSE)))</f>
        <v>0</v>
      </c>
      <c r="AT14" s="89" t="str">
        <f t="shared" si="9"/>
        <v>Stewart, Tatijana</v>
      </c>
      <c r="AU14" s="88" t="str">
        <f>IF(ISNA(VLOOKUP($A14,[2]WEY14!$AL$1:$AN$65536,2,FALSE)),"np",(VLOOKUP($A14,[2]WEY14!$AL$1:$AN$65536,2,FALSE)))</f>
        <v>np</v>
      </c>
      <c r="AV14" s="87">
        <f>IF(AU14&gt;[2]WEY14!$AN$1,0,(VLOOKUP(AU14,'[1]Point Tables'!$A$4:$I$263,[2]WEY14!$AN$2,FALSE)))</f>
        <v>0</v>
      </c>
      <c r="AW14" s="88" t="str">
        <f>IF(ISNA(VLOOKUP($A14,[2]WEY14!$AW$1:$AY$65536,2,FALSE)),"np",(VLOOKUP($A14,[2]WEY14!$AW$1:$AY$65536,2,FALSE)))</f>
        <v>np</v>
      </c>
      <c r="AX14" s="87">
        <f>IF(AW14&gt;[2]WEY14!$AY$1,0,(VLOOKUP(AW14,'[1]Point Tables'!$A$4:$I$263,[2]WEY14!$AY$2,FALSE)))</f>
        <v>0</v>
      </c>
      <c r="AY14" s="88" t="str">
        <f>IF(ISNA(VLOOKUP($A14,[2]WEY14!$BH$1:$BJ$65536,2,FALSE)),"np",(VLOOKUP($A14,[2]WEY14!$BH$1:$BJ$65536,2,FALSE)))</f>
        <v>np</v>
      </c>
      <c r="AZ14" s="87">
        <f>IF(AY14&gt;[2]WEY14!$BJ$1,0,(VLOOKUP(AY14,'[1]Point Tables'!$A$4:$I$263,[2]WEY14!$BJ$2,FALSE)))</f>
        <v>0</v>
      </c>
      <c r="BA14" s="88" t="str">
        <f>IF(ISNA(VLOOKUP($A14,[2]WEY14!$BS$1:$BT$65536,2,FALSE)),"np",(VLOOKUP($A14,[2]WEY14!$BS$1:$BT$65536,2,FALSE)))</f>
        <v>np</v>
      </c>
      <c r="BB14" s="87">
        <f>IF(BA14&gt;[2]WEY14!$BU$1,0,(VLOOKUP(BA14,'[1]Point Tables'!$A$4:$I$263,[2]WEY14!$BU$2,FALSE)))</f>
        <v>0</v>
      </c>
      <c r="BC14" s="88" t="str">
        <f>IF(ISNA(VLOOKUP($A14,[2]WEY14!$CD$1:$CE$65536,2,FALSE)),"np",(VLOOKUP($A14,[2]WEY14!$CD$1:$CE$65536,2,FALSE)))</f>
        <v>np</v>
      </c>
      <c r="BD14" s="87">
        <f>IF(BC14&gt;[2]WEY14!$CF$1,0,(VLOOKUP(BC14,'[1]Point Tables'!$A$4:$I$263,[2]WEY14!$CF$2,FALSE)))</f>
        <v>0</v>
      </c>
      <c r="BE14" s="88" t="str">
        <f>IF(ISNA(VLOOKUP($A14,[2]WEY14!$CO$1:$CP$65536,2,FALSE)),"np",(VLOOKUP($A14,[2]WEY14!$CO$1:$CP$65536,2,FALSE)))</f>
        <v>np</v>
      </c>
      <c r="BF14" s="87">
        <f>IF(BE14&gt;[2]WEY14!$CQ$1,0,(VLOOKUP(BE14,'[1]Point Tables'!$A$4:$I$263,[2]WEY14!$CQ$2,FALSE)))</f>
        <v>0</v>
      </c>
      <c r="BG14" s="88" t="str">
        <f>IF(ISNA(VLOOKUP($A14,[2]WEY14!$CZ$1:$DA$65536,2,FALSE)),"np",(VLOOKUP($A14,[2]WEY14!$CZ$1:$DA$65536,2,FALSE)))</f>
        <v>np</v>
      </c>
      <c r="BH14" s="87">
        <f>IF(BG14&gt;[2]WEY14!$DB$1,0,(VLOOKUP(BG14,'[1]Point Tables'!$A$4:$I$263,[2]WEY14!$DB$2,FALSE)))</f>
        <v>0</v>
      </c>
      <c r="BI14" s="88">
        <f>IF(ISNA(VLOOKUP($A14,[2]WEY14!$DK$1:$DL$65536,2,FALSE)),"np",(VLOOKUP($A14,[2]WEY14!$DK$1:$DL$65536,2,FALSE)))</f>
        <v>8</v>
      </c>
      <c r="BJ14" s="87">
        <f>IF(BI14&gt;[2]WEY14!$DM$1,0,(VLOOKUP(BI14,'[1]Point Tables'!$A$4:$I$263,[2]WEY14!$DM$2,FALSE)))</f>
        <v>137</v>
      </c>
      <c r="BK14" s="88" t="str">
        <f>IF(ISNA(VLOOKUP($A14,[2]WEY14!$DV$1:$DW$65536,2,FALSE)),"np",(VLOOKUP($A14,[2]WEY14!$DV$1:$DW$65536,2,FALSE)))</f>
        <v>np</v>
      </c>
      <c r="BL14" s="87">
        <f>IF(BK14&gt;[2]WEY14!$DX$1,0,(VLOOKUP(BK14,'[1]Point Tables'!$A$4:$I$263,[2]WEY14!$DX$2,FALSE)))</f>
        <v>0</v>
      </c>
      <c r="BY14">
        <f t="shared" si="10"/>
        <v>0</v>
      </c>
      <c r="BZ14">
        <f t="shared" si="11"/>
        <v>0</v>
      </c>
      <c r="CA14">
        <f t="shared" si="12"/>
        <v>0</v>
      </c>
      <c r="CB14">
        <f t="shared" si="13"/>
        <v>0</v>
      </c>
      <c r="CC14">
        <f t="shared" si="14"/>
        <v>0</v>
      </c>
      <c r="CD14">
        <f t="shared" si="15"/>
        <v>0</v>
      </c>
      <c r="CE14">
        <f t="shared" si="16"/>
        <v>0</v>
      </c>
      <c r="CF14">
        <f t="shared" si="17"/>
        <v>85</v>
      </c>
      <c r="CG14">
        <f t="shared" si="18"/>
        <v>0</v>
      </c>
      <c r="CH14">
        <f t="shared" si="19"/>
        <v>0</v>
      </c>
      <c r="CI14">
        <f t="shared" si="20"/>
        <v>0</v>
      </c>
      <c r="CJ14">
        <f t="shared" si="21"/>
        <v>0</v>
      </c>
      <c r="CK14">
        <f t="shared" si="22"/>
        <v>0</v>
      </c>
      <c r="CL14">
        <f t="shared" si="23"/>
        <v>0</v>
      </c>
      <c r="CM14">
        <f t="shared" si="24"/>
        <v>0</v>
      </c>
      <c r="CN14">
        <f t="shared" si="25"/>
        <v>0</v>
      </c>
      <c r="CO14">
        <f t="shared" si="26"/>
        <v>137</v>
      </c>
      <c r="CP14">
        <f t="shared" si="27"/>
        <v>0</v>
      </c>
      <c r="CR14">
        <f t="shared" si="28"/>
        <v>85</v>
      </c>
      <c r="CS14">
        <f t="shared" si="29"/>
        <v>137</v>
      </c>
      <c r="CT14">
        <f t="shared" si="30"/>
        <v>0</v>
      </c>
      <c r="CU14">
        <f t="shared" si="31"/>
        <v>0</v>
      </c>
      <c r="CV14">
        <f t="shared" si="32"/>
        <v>64</v>
      </c>
      <c r="CW14">
        <f t="shared" si="33"/>
        <v>52.5</v>
      </c>
      <c r="CX14">
        <f t="shared" si="34"/>
        <v>34.5</v>
      </c>
      <c r="CZ14">
        <f t="shared" si="35"/>
        <v>137</v>
      </c>
      <c r="DA14">
        <f t="shared" si="36"/>
        <v>85</v>
      </c>
      <c r="DB14">
        <f t="shared" si="37"/>
        <v>64</v>
      </c>
      <c r="DC14">
        <f t="shared" si="38"/>
        <v>52.5</v>
      </c>
      <c r="DE14" s="90">
        <f t="shared" si="39"/>
        <v>338.5</v>
      </c>
      <c r="DJ14">
        <f t="shared" si="40"/>
        <v>34.5</v>
      </c>
      <c r="DK14">
        <f t="shared" si="41"/>
        <v>52.5</v>
      </c>
      <c r="DM14">
        <f t="shared" si="42"/>
        <v>52.5</v>
      </c>
      <c r="DN14">
        <f t="shared" si="43"/>
        <v>34.5</v>
      </c>
      <c r="DP14">
        <f t="shared" si="44"/>
        <v>87</v>
      </c>
    </row>
    <row r="15" spans="1:120">
      <c r="A15">
        <v>100128817</v>
      </c>
      <c r="B15">
        <f t="shared" si="0"/>
        <v>329</v>
      </c>
      <c r="C15">
        <f t="shared" si="1"/>
        <v>33</v>
      </c>
      <c r="D15" s="37" t="str">
        <f t="shared" si="2"/>
        <v>12</v>
      </c>
      <c r="E15" s="45" t="str">
        <f>IF(AND(ISNUMBER(G15),G15&gt;='[1]Point Tables'!$S$7),"#"," ")</f>
        <v xml:space="preserve"> </v>
      </c>
      <c r="F15" s="4" t="s">
        <v>325</v>
      </c>
      <c r="G15" s="92">
        <v>1998</v>
      </c>
      <c r="H15" s="4" t="s">
        <v>94</v>
      </c>
      <c r="I15" s="111">
        <f t="shared" si="3"/>
        <v>329</v>
      </c>
      <c r="J15" s="83">
        <f t="shared" si="4"/>
        <v>33</v>
      </c>
      <c r="K15" s="84">
        <f t="shared" si="5"/>
        <v>170</v>
      </c>
      <c r="L15" s="84">
        <f t="shared" si="5"/>
        <v>70</v>
      </c>
      <c r="M15" s="84">
        <f t="shared" si="5"/>
        <v>56</v>
      </c>
      <c r="N15" s="84">
        <f t="shared" si="5"/>
        <v>33</v>
      </c>
      <c r="O15" s="85" t="str">
        <f t="shared" si="6"/>
        <v xml:space="preserve">Narayanan, Kriti </v>
      </c>
      <c r="P15" s="88">
        <f>IF(ISNA(VLOOKUP($A15,[2]WEY12!$E$1:$F$65536,2,FALSE)),"np",(VLOOKUP($A15,[2]WEY12!$E$1:$F$65536,2,FALSE)))</f>
        <v>26</v>
      </c>
      <c r="Q15" s="87">
        <f>IF(P15&gt;[2]WEY12!$F$1,0,(VLOOKUP(P15,'[1]Point Tables'!$A$4:$I$263,[2]WEY12!$F$2,FALSE)))</f>
        <v>0</v>
      </c>
      <c r="R15" s="88">
        <f>IF(ISNA(VLOOKUP($A15,[2]WEY12!$P$1:$Q$65536,2,FALSE)),"np",(VLOOKUP($A15,[2]WEY12!$P$1:$Q$65536,2,FALSE)))</f>
        <v>21</v>
      </c>
      <c r="S15" s="87">
        <f>IF(R15&gt;[2]WEY12!$Q$1,0,(VLOOKUP(R15,'[1]Point Tables'!$A$4:$I$263,[2]WEY12!$Q$2,FALSE)))</f>
        <v>33</v>
      </c>
      <c r="T15" s="89" t="str">
        <f t="shared" si="7"/>
        <v xml:space="preserve">Narayanan, Kriti </v>
      </c>
      <c r="U15" s="88">
        <f>IF(ISNA(VLOOKUP(A15,[2]WEY14!$AA$1:$AB$65536,2,FALSE)),"np",(VLOOKUP(A15,[2]WEY14!$AA$1:$AB$65536,2,FALSE)))</f>
        <v>75</v>
      </c>
      <c r="V15" s="87">
        <f>IF(U15&gt;[2]WEY14!$AB$1,0,(VLOOKUP(U15,'[1]Point Tables'!$A$4:$I$263,[2]WEY14!$AB$2,FALSE)))</f>
        <v>0</v>
      </c>
      <c r="W15" s="88">
        <f>IF(ISNA(VLOOKUP($A15,[2]WEY14!$E$1:$F$65536,2,FALSE)),"np",(VLOOKUP($A15,[2]WEY14!$E$1:$F$65536,2,FALSE)))</f>
        <v>31</v>
      </c>
      <c r="X15" s="87">
        <f>IF(W15&gt;[2]WEY14!$F$1,0,(VLOOKUP(W15,'[1]Point Tables'!$A$4:$I$263,[2]WEY14!$F$2,FALSE)))</f>
        <v>56</v>
      </c>
      <c r="Y15" s="88">
        <f>IF(ISNA(VLOOKUP($A15,[2]WEY14!$P$1:$Q$65536,2,FALSE)),"np",(VLOOKUP($A15,[2]WEY14!$P$1:$Q$65536,2,FALSE)))</f>
        <v>69</v>
      </c>
      <c r="Z15" s="87">
        <f>IF(Y15&gt;[2]WEY14!$Q$1,0,(VLOOKUP(Y15,'[1]Point Tables'!$A$4:$I$263,[2]WEY14!$Q$2,FALSE)))</f>
        <v>0</v>
      </c>
      <c r="AA15" s="89" t="str">
        <f t="shared" si="8"/>
        <v xml:space="preserve">Narayanan, Kriti </v>
      </c>
      <c r="AB15" s="88" t="str">
        <f>IF(ISNA(VLOOKUP($A15,[2]WEY12!$AA$1:$AB$65536,2,FALSE)),"np",(VLOOKUP($A15,[2]WEY12!$AA$1:$AB$65536,2,FALSE)))</f>
        <v>np</v>
      </c>
      <c r="AC15" s="87">
        <f>IF(AB15&gt;[2]WEY12!$AB$1,0,(VLOOKUP(AB15,'[1]Point Tables'!$A$4:$I$263,[2]WEY12!$AB$2,FALSE)))</f>
        <v>0</v>
      </c>
      <c r="AD15" s="88" t="str">
        <f>IF(ISNA(VLOOKUP($A15,[2]WEY12!$AL$1:$AM$65536,2,FALSE)),"np",(VLOOKUP($A15,[2]WEY12!$AL$1:$AM$65536,2,FALSE)))</f>
        <v>np</v>
      </c>
      <c r="AE15" s="87">
        <f>IF(AD15&gt;[2]WEY12!$AM$1,0,(VLOOKUP(AD15,'[1]Point Tables'!$A$4:$I$263,[2]WEY12!$AM$2,FALSE)))</f>
        <v>0</v>
      </c>
      <c r="AF15" s="88" t="str">
        <f>IF(ISNA(VLOOKUP($A15,[2]WEY12!$AW$1:$AX$65536,2,FALSE)),"np",(VLOOKUP($A15,[2]WEY12!$AW$1:$AX$65536,2,FALSE)))</f>
        <v>np</v>
      </c>
      <c r="AG15" s="87">
        <f>IF(AF15&gt;[2]WEY12!$AX$1,0,(VLOOKUP(AF15,'[1]Point Tables'!$A$4:$I$263,[2]WEY12!$AX$2,FALSE)))</f>
        <v>0</v>
      </c>
      <c r="AH15" s="88" t="str">
        <f>IF(ISNA(VLOOKUP($A15,[2]WEY12!$BH$1:$BI$65536,2,FALSE)),"np",(VLOOKUP($A15,[2]WEY12!$BH$1:$BI$65536,2,FALSE)))</f>
        <v>np</v>
      </c>
      <c r="AI15" s="87">
        <f>IF(AH15&gt;[2]WEY12!$BI$1,0,(VLOOKUP(AH15,'[1]Point Tables'!$A$4:$I$263,[2]WEY12!$BI$2,FALSE)))</f>
        <v>0</v>
      </c>
      <c r="AJ15" s="88">
        <f>IF(ISNA(VLOOKUP($A15,[2]WEY12!$BS$1:$BT$65536,2,FALSE)),"np",(VLOOKUP($A15,[2]WEY12!$BS$1:$BT$65536,2,FALSE)))</f>
        <v>6</v>
      </c>
      <c r="AK15" s="87">
        <f>IF(AJ15&gt;[2]WEY12!$BT$1,0,(VLOOKUP(AJ15,'[1]Point Tables'!$A$4:$I$263,[2]WEY12!$BT$2,FALSE)))</f>
        <v>0</v>
      </c>
      <c r="AL15" s="88" t="str">
        <f>IF(ISNA(VLOOKUP($A15,[2]WEY12!$CD$1:$CE$65536,2,FALSE)),"np",(VLOOKUP($A15,[2]WEY12!$CD$1:$CE$65536,2,FALSE)))</f>
        <v>np</v>
      </c>
      <c r="AM15" s="87">
        <f>IF(AL15&gt;[2]WEY12!$CE$1,0,(VLOOKUP(AL15,'[1]Point Tables'!$A$4:$I$263,[2]WEY12!$CE$2,FALSE)))</f>
        <v>0</v>
      </c>
      <c r="AN15" s="88" t="str">
        <f>IF(ISNA(VLOOKUP($A15,[2]WEY12!$CO$1:$CP$65536,2,FALSE)),"np",(VLOOKUP($A15,[2]WEY12!$CO$1:$CP$65536,2,FALSE)))</f>
        <v>np</v>
      </c>
      <c r="AO15" s="87">
        <f>IF(AN15&gt;[2]WEY12!$CP$1,0,(VLOOKUP(AN15,'[1]Point Tables'!$A$4:$I$263,[2]WEY12!$CP$2,FALSE)))</f>
        <v>0</v>
      </c>
      <c r="AP15" s="88">
        <f>IF(ISNA(VLOOKUP($A15,[2]WEY12!$CZ$1:$DA$65536,2,FALSE)),"np",(VLOOKUP($A15,[2]WEY12!$CZ$1:$DA$65536,2,FALSE)))</f>
        <v>10</v>
      </c>
      <c r="AQ15" s="87">
        <f>IF(AP15&gt;[2]WEY12!$DA$1,0,(VLOOKUP(AP15,'[1]Point Tables'!$A$4:$I$263,[2]WEY12!$DA$2,FALSE)))</f>
        <v>0</v>
      </c>
      <c r="AR15" s="88">
        <f>IF(ISNA(VLOOKUP($A15,[2]WEY12!$DK$1:$DL$65536,2,FALSE)),"np",(VLOOKUP($A15,[2]WEY12!$DK$1:$DL$65536,2,FALSE)))</f>
        <v>5</v>
      </c>
      <c r="AS15" s="87">
        <f>IF(AR15&gt;[2]WEY12!$DL$1,0,(VLOOKUP(AR15,'[1]Point Tables'!$A$4:$I$263,[2]WEY12!$DL$2,FALSE)))</f>
        <v>70</v>
      </c>
      <c r="AT15" s="89" t="str">
        <f t="shared" si="9"/>
        <v xml:space="preserve">Narayanan, Kriti </v>
      </c>
      <c r="AU15" s="88" t="str">
        <f>IF(ISNA(VLOOKUP($A15,[2]WEY14!$AL$1:$AN$65536,2,FALSE)),"np",(VLOOKUP($A15,[2]WEY14!$AL$1:$AN$65536,2,FALSE)))</f>
        <v>np</v>
      </c>
      <c r="AV15" s="87">
        <f>IF(AU15&gt;[2]WEY14!$AN$1,0,(VLOOKUP(AU15,'[1]Point Tables'!$A$4:$I$263,[2]WEY14!$AN$2,FALSE)))</f>
        <v>0</v>
      </c>
      <c r="AW15" s="88" t="str">
        <f>IF(ISNA(VLOOKUP($A15,[2]WEY14!$AW$1:$AY$65536,2,FALSE)),"np",(VLOOKUP($A15,[2]WEY14!$AW$1:$AY$65536,2,FALSE)))</f>
        <v>np</v>
      </c>
      <c r="AX15" s="87">
        <f>IF(AW15&gt;[2]WEY14!$AY$1,0,(VLOOKUP(AW15,'[1]Point Tables'!$A$4:$I$263,[2]WEY14!$AY$2,FALSE)))</f>
        <v>0</v>
      </c>
      <c r="AY15" s="88" t="str">
        <f>IF(ISNA(VLOOKUP($A15,[2]WEY14!$BH$1:$BJ$65536,2,FALSE)),"np",(VLOOKUP($A15,[2]WEY14!$BH$1:$BJ$65536,2,FALSE)))</f>
        <v>np</v>
      </c>
      <c r="AZ15" s="87">
        <f>IF(AY15&gt;[2]WEY14!$BJ$1,0,(VLOOKUP(AY15,'[1]Point Tables'!$A$4:$I$263,[2]WEY14!$BJ$2,FALSE)))</f>
        <v>0</v>
      </c>
      <c r="BA15" s="88" t="str">
        <f>IF(ISNA(VLOOKUP($A15,[2]WEY14!$BS$1:$BT$65536,2,FALSE)),"np",(VLOOKUP($A15,[2]WEY14!$BS$1:$BT$65536,2,FALSE)))</f>
        <v>np</v>
      </c>
      <c r="BB15" s="87">
        <f>IF(BA15&gt;[2]WEY14!$BU$1,0,(VLOOKUP(BA15,'[1]Point Tables'!$A$4:$I$263,[2]WEY14!$BU$2,FALSE)))</f>
        <v>0</v>
      </c>
      <c r="BC15" s="88">
        <f>IF(ISNA(VLOOKUP($A15,[2]WEY14!$CD$1:$CE$65536,2,FALSE)),"np",(VLOOKUP($A15,[2]WEY14!$CD$1:$CE$65536,2,FALSE)))</f>
        <v>3</v>
      </c>
      <c r="BD15" s="87">
        <f>IF(BC15&gt;[2]WEY14!$CF$1,0,(VLOOKUP(BC15,'[1]Point Tables'!$A$4:$I$263,[2]WEY14!$CF$2,FALSE)))</f>
        <v>170</v>
      </c>
      <c r="BE15" s="88" t="str">
        <f>IF(ISNA(VLOOKUP($A15,[2]WEY14!$CO$1:$CP$65536,2,FALSE)),"np",(VLOOKUP($A15,[2]WEY14!$CO$1:$CP$65536,2,FALSE)))</f>
        <v>np</v>
      </c>
      <c r="BF15" s="87">
        <f>IF(BE15&gt;[2]WEY14!$CQ$1,0,(VLOOKUP(BE15,'[1]Point Tables'!$A$4:$I$263,[2]WEY14!$CQ$2,FALSE)))</f>
        <v>0</v>
      </c>
      <c r="BG15" s="88" t="str">
        <f>IF(ISNA(VLOOKUP($A15,[2]WEY14!$CZ$1:$DA$65536,2,FALSE)),"np",(VLOOKUP($A15,[2]WEY14!$CZ$1:$DA$65536,2,FALSE)))</f>
        <v>np</v>
      </c>
      <c r="BH15" s="87">
        <f>IF(BG15&gt;[2]WEY14!$DB$1,0,(VLOOKUP(BG15,'[1]Point Tables'!$A$4:$I$263,[2]WEY14!$DB$2,FALSE)))</f>
        <v>0</v>
      </c>
      <c r="BI15" s="88">
        <f>IF(ISNA(VLOOKUP($A15,[2]WEY14!$DK$1:$DL$65536,2,FALSE)),"np",(VLOOKUP($A15,[2]WEY14!$DK$1:$DL$65536,2,FALSE)))</f>
        <v>34</v>
      </c>
      <c r="BJ15" s="87">
        <f>IF(BI15&gt;[2]WEY14!$DM$1,0,(VLOOKUP(BI15,'[1]Point Tables'!$A$4:$I$263,[2]WEY14!$DM$2,FALSE)))</f>
        <v>0</v>
      </c>
      <c r="BK15" s="88">
        <f>IF(ISNA(VLOOKUP($A15,[2]WEY14!$DV$1:$DW$65536,2,FALSE)),"np",(VLOOKUP($A15,[2]WEY14!$DV$1:$DW$65536,2,FALSE)))</f>
        <v>14</v>
      </c>
      <c r="BL15" s="87">
        <f>IF(BK15&gt;[2]WEY14!$DX$1,0,(VLOOKUP(BK15,'[1]Point Tables'!$A$4:$I$263,[2]WEY14!$DX$2,FALSE)))</f>
        <v>0</v>
      </c>
      <c r="BY15">
        <f t="shared" si="10"/>
        <v>0</v>
      </c>
      <c r="BZ15">
        <f t="shared" si="11"/>
        <v>0</v>
      </c>
      <c r="CA15">
        <f t="shared" si="12"/>
        <v>0</v>
      </c>
      <c r="CB15">
        <f t="shared" si="13"/>
        <v>0</v>
      </c>
      <c r="CC15">
        <f t="shared" si="14"/>
        <v>0</v>
      </c>
      <c r="CD15">
        <f t="shared" si="15"/>
        <v>0</v>
      </c>
      <c r="CE15">
        <f t="shared" si="16"/>
        <v>0</v>
      </c>
      <c r="CF15">
        <f t="shared" si="17"/>
        <v>0</v>
      </c>
      <c r="CG15">
        <f t="shared" si="18"/>
        <v>70</v>
      </c>
      <c r="CH15">
        <f t="shared" si="19"/>
        <v>0</v>
      </c>
      <c r="CI15">
        <f t="shared" si="20"/>
        <v>0</v>
      </c>
      <c r="CJ15">
        <f t="shared" si="21"/>
        <v>0</v>
      </c>
      <c r="CK15">
        <f t="shared" si="22"/>
        <v>0</v>
      </c>
      <c r="CL15">
        <f t="shared" si="23"/>
        <v>170</v>
      </c>
      <c r="CM15">
        <f t="shared" si="24"/>
        <v>0</v>
      </c>
      <c r="CN15">
        <f t="shared" si="25"/>
        <v>0</v>
      </c>
      <c r="CO15">
        <f t="shared" si="26"/>
        <v>0</v>
      </c>
      <c r="CP15">
        <f t="shared" si="27"/>
        <v>0</v>
      </c>
      <c r="CR15">
        <f t="shared" si="28"/>
        <v>70</v>
      </c>
      <c r="CS15">
        <f t="shared" si="29"/>
        <v>170</v>
      </c>
      <c r="CT15">
        <f t="shared" si="30"/>
        <v>0</v>
      </c>
      <c r="CU15">
        <f t="shared" si="31"/>
        <v>56</v>
      </c>
      <c r="CV15">
        <f t="shared" si="32"/>
        <v>0</v>
      </c>
      <c r="CW15">
        <f t="shared" si="33"/>
        <v>0</v>
      </c>
      <c r="CX15">
        <f t="shared" si="34"/>
        <v>33</v>
      </c>
      <c r="CZ15">
        <f t="shared" si="35"/>
        <v>170</v>
      </c>
      <c r="DA15">
        <f t="shared" si="36"/>
        <v>70</v>
      </c>
      <c r="DB15">
        <f t="shared" si="37"/>
        <v>56</v>
      </c>
      <c r="DC15">
        <f t="shared" si="38"/>
        <v>33</v>
      </c>
      <c r="DE15" s="90">
        <f t="shared" si="39"/>
        <v>329</v>
      </c>
      <c r="DJ15">
        <f t="shared" si="40"/>
        <v>33</v>
      </c>
      <c r="DK15">
        <f t="shared" si="41"/>
        <v>0</v>
      </c>
      <c r="DM15">
        <f t="shared" si="42"/>
        <v>33</v>
      </c>
      <c r="DN15">
        <f t="shared" si="43"/>
        <v>0</v>
      </c>
      <c r="DP15">
        <f t="shared" si="44"/>
        <v>33</v>
      </c>
    </row>
    <row r="16" spans="1:120">
      <c r="A16" s="14">
        <v>100086950</v>
      </c>
      <c r="B16">
        <f t="shared" si="0"/>
        <v>312</v>
      </c>
      <c r="C16">
        <f t="shared" si="1"/>
        <v>51</v>
      </c>
      <c r="D16" s="37" t="str">
        <f t="shared" si="2"/>
        <v>13</v>
      </c>
      <c r="E16" s="45" t="str">
        <f>IF(AND(ISNUMBER(G16),G16&gt;='[1]Point Tables'!$S$7),"#"," ")</f>
        <v xml:space="preserve"> </v>
      </c>
      <c r="F16" s="4" t="s">
        <v>160</v>
      </c>
      <c r="G16" s="92">
        <v>1999</v>
      </c>
      <c r="H16" s="4" t="s">
        <v>655</v>
      </c>
      <c r="I16" s="111">
        <f t="shared" si="3"/>
        <v>312</v>
      </c>
      <c r="J16" s="83">
        <f t="shared" si="4"/>
        <v>51</v>
      </c>
      <c r="K16" s="84">
        <f t="shared" si="5"/>
        <v>106</v>
      </c>
      <c r="L16" s="84">
        <f t="shared" si="5"/>
        <v>85</v>
      </c>
      <c r="M16" s="84">
        <f t="shared" si="5"/>
        <v>70</v>
      </c>
      <c r="N16" s="84">
        <f t="shared" si="5"/>
        <v>51</v>
      </c>
      <c r="O16" s="85" t="str">
        <f t="shared" si="6"/>
        <v>Choy, LeeAnn</v>
      </c>
      <c r="P16" s="88">
        <f>IF(ISNA(VLOOKUP($A16,[2]WEY12!$E$1:$F$65536,2,FALSE)),"np",(VLOOKUP($A16,[2]WEY12!$E$1:$F$65536,2,FALSE)))</f>
        <v>19</v>
      </c>
      <c r="Q16" s="87">
        <f>IF(P16&gt;[2]WEY12!$F$1,0,(VLOOKUP(P16,'[1]Point Tables'!$A$4:$I$263,[2]WEY12!$F$2,FALSE)))</f>
        <v>0</v>
      </c>
      <c r="R16" s="88">
        <f>IF(ISNA(VLOOKUP($A16,[2]WEY12!$P$1:$Q$65536,2,FALSE)),"np",(VLOOKUP($A16,[2]WEY12!$P$1:$Q$65536,2,FALSE)))</f>
        <v>14</v>
      </c>
      <c r="S16" s="87">
        <f>IF(R16&gt;[2]WEY12!$Q$1,0,(VLOOKUP(R16,'[1]Point Tables'!$A$4:$I$263,[2]WEY12!$Q$2,FALSE)))</f>
        <v>51</v>
      </c>
      <c r="T16" s="89" t="str">
        <f t="shared" si="7"/>
        <v>Choy, LeeAnn</v>
      </c>
      <c r="U16" s="88">
        <f>IF(ISNA(VLOOKUP(A16,[2]WEY14!$AA$1:$AB$65536,2,FALSE)),"np",(VLOOKUP(A16,[2]WEY14!$AA$1:$AB$65536,2,FALSE)))</f>
        <v>72</v>
      </c>
      <c r="V16" s="87">
        <f>IF(U16&gt;[2]WEY14!$AB$1,0,(VLOOKUP(U16,'[1]Point Tables'!$A$4:$I$263,[2]WEY14!$AB$2,FALSE)))</f>
        <v>0</v>
      </c>
      <c r="W16" s="88" t="str">
        <f>IF(ISNA(VLOOKUP($A16,[2]WEY14!$E$1:$F$65536,2,FALSE)),"np",(VLOOKUP($A16,[2]WEY14!$E$1:$F$65536,2,FALSE)))</f>
        <v>np</v>
      </c>
      <c r="X16" s="87">
        <f>IF(W16&gt;[2]WEY14!$F$1,0,(VLOOKUP(W16,'[1]Point Tables'!$A$4:$I$263,[2]WEY14!$F$2,FALSE)))</f>
        <v>0</v>
      </c>
      <c r="Y16" s="88">
        <f>IF(ISNA(VLOOKUP($A16,[2]WEY14!$P$1:$Q$65536,2,FALSE)),"np",(VLOOKUP($A16,[2]WEY14!$P$1:$Q$65536,2,FALSE)))</f>
        <v>17</v>
      </c>
      <c r="Z16" s="87">
        <f>IF(Y16&gt;[2]WEY14!$Q$1,0,(VLOOKUP(Y16,'[1]Point Tables'!$A$4:$I$263,[2]WEY14!$Q$2,FALSE)))</f>
        <v>70</v>
      </c>
      <c r="AA16" s="89" t="str">
        <f t="shared" si="8"/>
        <v>Choy, LeeAnn</v>
      </c>
      <c r="AB16" s="88" t="str">
        <f>IF(ISNA(VLOOKUP($A16,[2]WEY12!$AA$1:$AB$65536,2,FALSE)),"np",(VLOOKUP($A16,[2]WEY12!$AA$1:$AB$65536,2,FALSE)))</f>
        <v>np</v>
      </c>
      <c r="AC16" s="87">
        <f>IF(AB16&gt;[2]WEY12!$AB$1,0,(VLOOKUP(AB16,'[1]Point Tables'!$A$4:$I$263,[2]WEY12!$AB$2,FALSE)))</f>
        <v>0</v>
      </c>
      <c r="AD16" s="88" t="str">
        <f>IF(ISNA(VLOOKUP($A16,[2]WEY12!$AL$1:$AM$65536,2,FALSE)),"np",(VLOOKUP($A16,[2]WEY12!$AL$1:$AM$65536,2,FALSE)))</f>
        <v>np</v>
      </c>
      <c r="AE16" s="87">
        <f>IF(AD16&gt;[2]WEY12!$AM$1,0,(VLOOKUP(AD16,'[1]Point Tables'!$A$4:$I$263,[2]WEY12!$AM$2,FALSE)))</f>
        <v>0</v>
      </c>
      <c r="AF16" s="88">
        <f>IF(ISNA(VLOOKUP($A16,[2]WEY12!$AW$1:$AX$65536,2,FALSE)),"np",(VLOOKUP($A16,[2]WEY12!$AW$1:$AX$65536,2,FALSE)))</f>
        <v>3</v>
      </c>
      <c r="AG16" s="87">
        <f>IF(AF16&gt;[2]WEY12!$AX$1,0,(VLOOKUP(AF16,'[1]Point Tables'!$A$4:$I$263,[2]WEY12!$AX$2,FALSE)))</f>
        <v>85</v>
      </c>
      <c r="AH16" s="88" t="str">
        <f>IF(ISNA(VLOOKUP($A16,[2]WEY12!$BH$1:$BI$65536,2,FALSE)),"np",(VLOOKUP($A16,[2]WEY12!$BH$1:$BI$65536,2,FALSE)))</f>
        <v>np</v>
      </c>
      <c r="AI16" s="87">
        <f>IF(AH16&gt;[2]WEY12!$BI$1,0,(VLOOKUP(AH16,'[1]Point Tables'!$A$4:$I$263,[2]WEY12!$BI$2,FALSE)))</f>
        <v>0</v>
      </c>
      <c r="AJ16" s="88" t="str">
        <f>IF(ISNA(VLOOKUP($A16,[2]WEY12!$BS$1:$BT$65536,2,FALSE)),"np",(VLOOKUP($A16,[2]WEY12!$BS$1:$BT$65536,2,FALSE)))</f>
        <v>np</v>
      </c>
      <c r="AK16" s="87">
        <f>IF(AJ16&gt;[2]WEY12!$BT$1,0,(VLOOKUP(AJ16,'[1]Point Tables'!$A$4:$I$263,[2]WEY12!$BT$2,FALSE)))</f>
        <v>0</v>
      </c>
      <c r="AL16" s="88">
        <f>IF(ISNA(VLOOKUP($A16,[2]WEY12!$CD$1:$CE$65536,2,FALSE)),"np",(VLOOKUP($A16,[2]WEY12!$CD$1:$CE$65536,2,FALSE)))</f>
        <v>10</v>
      </c>
      <c r="AM16" s="87">
        <f>IF(AL16&gt;[2]WEY12!$CE$1,0,(VLOOKUP(AL16,'[1]Point Tables'!$A$4:$I$263,[2]WEY12!$CE$2,FALSE)))</f>
        <v>0</v>
      </c>
      <c r="AN16" s="88">
        <f>IF(ISNA(VLOOKUP($A16,[2]WEY12!$CO$1:$CP$65536,2,FALSE)),"np",(VLOOKUP($A16,[2]WEY12!$CO$1:$CP$65536,2,FALSE)))</f>
        <v>3</v>
      </c>
      <c r="AO16" s="87">
        <f>IF(AN16&gt;[2]WEY12!$CP$1,0,(VLOOKUP(AN16,'[1]Point Tables'!$A$4:$I$263,[2]WEY12!$CP$2,FALSE)))</f>
        <v>0</v>
      </c>
      <c r="AP16" s="88" t="str">
        <f>IF(ISNA(VLOOKUP($A16,[2]WEY12!$CZ$1:$DA$65536,2,FALSE)),"np",(VLOOKUP($A16,[2]WEY12!$CZ$1:$DA$65536,2,FALSE)))</f>
        <v>np</v>
      </c>
      <c r="AQ16" s="87">
        <f>IF(AP16&gt;[2]WEY12!$DA$1,0,(VLOOKUP(AP16,'[1]Point Tables'!$A$4:$I$263,[2]WEY12!$DA$2,FALSE)))</f>
        <v>0</v>
      </c>
      <c r="AR16" s="88" t="str">
        <f>IF(ISNA(VLOOKUP($A16,[2]WEY12!$DK$1:$DL$65536,2,FALSE)),"np",(VLOOKUP($A16,[2]WEY12!$DK$1:$DL$65536,2,FALSE)))</f>
        <v>np</v>
      </c>
      <c r="AS16" s="87">
        <f>IF(AR16&gt;[2]WEY12!$DL$1,0,(VLOOKUP(AR16,'[1]Point Tables'!$A$4:$I$263,[2]WEY12!$DL$2,FALSE)))</f>
        <v>0</v>
      </c>
      <c r="AT16" s="89" t="str">
        <f t="shared" si="9"/>
        <v>Choy, LeeAnn</v>
      </c>
      <c r="AU16" s="88" t="str">
        <f>IF(ISNA(VLOOKUP($A16,[2]WEY14!$AL$1:$AN$65536,2,FALSE)),"np",(VLOOKUP($A16,[2]WEY14!$AL$1:$AN$65536,2,FALSE)))</f>
        <v>np</v>
      </c>
      <c r="AV16" s="87">
        <f>IF(AU16&gt;[2]WEY14!$AN$1,0,(VLOOKUP(AU16,'[1]Point Tables'!$A$4:$I$263,[2]WEY14!$AN$2,FALSE)))</f>
        <v>0</v>
      </c>
      <c r="AW16" s="88" t="str">
        <f>IF(ISNA(VLOOKUP($A16,[2]WEY14!$AW$1:$AY$65536,2,FALSE)),"np",(VLOOKUP($A16,[2]WEY14!$AW$1:$AY$65536,2,FALSE)))</f>
        <v>np</v>
      </c>
      <c r="AX16" s="87">
        <f>IF(AW16&gt;[2]WEY14!$AY$1,0,(VLOOKUP(AW16,'[1]Point Tables'!$A$4:$I$263,[2]WEY14!$AY$2,FALSE)))</f>
        <v>0</v>
      </c>
      <c r="AY16" s="88">
        <f>IF(ISNA(VLOOKUP($A16,[2]WEY14!$BH$1:$BJ$65536,2,FALSE)),"np",(VLOOKUP($A16,[2]WEY14!$BH$1:$BJ$65536,2,FALSE)))</f>
        <v>25</v>
      </c>
      <c r="AZ16" s="87">
        <f>IF(AY16&gt;[2]WEY14!$BJ$1,0,(VLOOKUP(AY16,'[1]Point Tables'!$A$4:$I$263,[2]WEY14!$BJ$2,FALSE)))</f>
        <v>0</v>
      </c>
      <c r="BA16" s="88" t="str">
        <f>IF(ISNA(VLOOKUP($A16,[2]WEY14!$BS$1:$BT$65536,2,FALSE)),"np",(VLOOKUP($A16,[2]WEY14!$BS$1:$BT$65536,2,FALSE)))</f>
        <v>np</v>
      </c>
      <c r="BB16" s="87">
        <f>IF(BA16&gt;[2]WEY14!$BU$1,0,(VLOOKUP(BA16,'[1]Point Tables'!$A$4:$I$263,[2]WEY14!$BU$2,FALSE)))</f>
        <v>0</v>
      </c>
      <c r="BC16" s="88" t="str">
        <f>IF(ISNA(VLOOKUP($A16,[2]WEY14!$CD$1:$CE$65536,2,FALSE)),"np",(VLOOKUP($A16,[2]WEY14!$CD$1:$CE$65536,2,FALSE)))</f>
        <v>np</v>
      </c>
      <c r="BD16" s="87">
        <f>IF(BC16&gt;[2]WEY14!$CF$1,0,(VLOOKUP(BC16,'[1]Point Tables'!$A$4:$I$263,[2]WEY14!$CF$2,FALSE)))</f>
        <v>0</v>
      </c>
      <c r="BE16" s="88">
        <f>IF(ISNA(VLOOKUP($A16,[2]WEY14!$CO$1:$CP$65536,2,FALSE)),"np",(VLOOKUP($A16,[2]WEY14!$CO$1:$CP$65536,2,FALSE)))</f>
        <v>10</v>
      </c>
      <c r="BF16" s="87">
        <f>IF(BE16&gt;[2]WEY14!$CQ$1,0,(VLOOKUP(BE16,'[1]Point Tables'!$A$4:$I$263,[2]WEY14!$CQ$2,FALSE)))</f>
        <v>106</v>
      </c>
      <c r="BG16" s="88">
        <f>IF(ISNA(VLOOKUP($A16,[2]WEY14!$CZ$1:$DA$65536,2,FALSE)),"np",(VLOOKUP($A16,[2]WEY14!$CZ$1:$DA$65536,2,FALSE)))</f>
        <v>12</v>
      </c>
      <c r="BH16" s="87">
        <f>IF(BG16&gt;[2]WEY14!$DB$1,0,(VLOOKUP(BG16,'[1]Point Tables'!$A$4:$I$263,[2]WEY14!$DB$2,FALSE)))</f>
        <v>0</v>
      </c>
      <c r="BI16" s="88" t="str">
        <f>IF(ISNA(VLOOKUP($A16,[2]WEY14!$DK$1:$DL$65536,2,FALSE)),"np",(VLOOKUP($A16,[2]WEY14!$DK$1:$DL$65536,2,FALSE)))</f>
        <v>np</v>
      </c>
      <c r="BJ16" s="87">
        <f>IF(BI16&gt;[2]WEY14!$DM$1,0,(VLOOKUP(BI16,'[1]Point Tables'!$A$4:$I$263,[2]WEY14!$DM$2,FALSE)))</f>
        <v>0</v>
      </c>
      <c r="BK16" s="88" t="str">
        <f>IF(ISNA(VLOOKUP($A16,[2]WEY14!$DV$1:$DW$65536,2,FALSE)),"np",(VLOOKUP($A16,[2]WEY14!$DV$1:$DW$65536,2,FALSE)))</f>
        <v>np</v>
      </c>
      <c r="BL16" s="87">
        <f>IF(BK16&gt;[2]WEY14!$DX$1,0,(VLOOKUP(BK16,'[1]Point Tables'!$A$4:$I$263,[2]WEY14!$DX$2,FALSE)))</f>
        <v>0</v>
      </c>
      <c r="BY16">
        <f t="shared" si="10"/>
        <v>0</v>
      </c>
      <c r="BZ16">
        <f t="shared" si="11"/>
        <v>0</v>
      </c>
      <c r="CA16">
        <f t="shared" si="12"/>
        <v>85</v>
      </c>
      <c r="CB16">
        <f t="shared" si="13"/>
        <v>0</v>
      </c>
      <c r="CC16">
        <f t="shared" si="14"/>
        <v>0</v>
      </c>
      <c r="CD16">
        <f t="shared" si="15"/>
        <v>0</v>
      </c>
      <c r="CE16">
        <f t="shared" si="16"/>
        <v>0</v>
      </c>
      <c r="CF16">
        <f t="shared" si="17"/>
        <v>0</v>
      </c>
      <c r="CG16">
        <f t="shared" si="18"/>
        <v>0</v>
      </c>
      <c r="CH16">
        <f t="shared" si="19"/>
        <v>0</v>
      </c>
      <c r="CI16">
        <f t="shared" si="20"/>
        <v>0</v>
      </c>
      <c r="CJ16">
        <f t="shared" si="21"/>
        <v>0</v>
      </c>
      <c r="CK16">
        <f t="shared" si="22"/>
        <v>0</v>
      </c>
      <c r="CL16">
        <f t="shared" si="23"/>
        <v>0</v>
      </c>
      <c r="CM16">
        <f t="shared" si="24"/>
        <v>106</v>
      </c>
      <c r="CN16">
        <f t="shared" si="25"/>
        <v>0</v>
      </c>
      <c r="CO16">
        <f t="shared" si="26"/>
        <v>0</v>
      </c>
      <c r="CP16">
        <f t="shared" si="27"/>
        <v>0</v>
      </c>
      <c r="CR16">
        <f t="shared" si="28"/>
        <v>85</v>
      </c>
      <c r="CS16">
        <f t="shared" si="29"/>
        <v>106</v>
      </c>
      <c r="CT16">
        <f t="shared" si="30"/>
        <v>0</v>
      </c>
      <c r="CU16">
        <f t="shared" si="31"/>
        <v>0</v>
      </c>
      <c r="CV16">
        <f t="shared" si="32"/>
        <v>70</v>
      </c>
      <c r="CW16">
        <f t="shared" si="33"/>
        <v>0</v>
      </c>
      <c r="CX16">
        <f t="shared" si="34"/>
        <v>51</v>
      </c>
      <c r="CZ16">
        <f t="shared" si="35"/>
        <v>106</v>
      </c>
      <c r="DA16">
        <f t="shared" si="36"/>
        <v>85</v>
      </c>
      <c r="DB16">
        <f t="shared" si="37"/>
        <v>70</v>
      </c>
      <c r="DC16">
        <f t="shared" si="38"/>
        <v>51</v>
      </c>
      <c r="DE16" s="90">
        <f t="shared" si="39"/>
        <v>312</v>
      </c>
      <c r="DJ16">
        <f t="shared" si="40"/>
        <v>51</v>
      </c>
      <c r="DK16">
        <f t="shared" si="41"/>
        <v>0</v>
      </c>
      <c r="DM16">
        <f t="shared" si="42"/>
        <v>51</v>
      </c>
      <c r="DN16">
        <f t="shared" si="43"/>
        <v>0</v>
      </c>
      <c r="DP16">
        <f t="shared" si="44"/>
        <v>51</v>
      </c>
    </row>
    <row r="17" spans="1:120">
      <c r="A17" s="8">
        <v>100126538</v>
      </c>
      <c r="B17">
        <f t="shared" si="0"/>
        <v>309.5</v>
      </c>
      <c r="C17">
        <f t="shared" si="1"/>
        <v>80.5</v>
      </c>
      <c r="D17" s="37" t="str">
        <f t="shared" si="2"/>
        <v>14</v>
      </c>
      <c r="E17" s="45" t="str">
        <f>IF(AND(ISNUMBER(G17),G17&gt;='[1]Point Tables'!$S$7),"#"," ")</f>
        <v xml:space="preserve"> </v>
      </c>
      <c r="F17" s="4" t="s">
        <v>132</v>
      </c>
      <c r="G17" s="92">
        <v>1998</v>
      </c>
      <c r="H17" s="4" t="s">
        <v>688</v>
      </c>
      <c r="I17" s="111">
        <f t="shared" si="3"/>
        <v>309.5</v>
      </c>
      <c r="J17" s="83">
        <f t="shared" si="4"/>
        <v>80.5</v>
      </c>
      <c r="K17" s="84">
        <f t="shared" si="5"/>
        <v>137</v>
      </c>
      <c r="L17" s="84">
        <f t="shared" si="5"/>
        <v>92</v>
      </c>
      <c r="M17" s="84">
        <f t="shared" si="5"/>
        <v>50</v>
      </c>
      <c r="N17" s="84">
        <f t="shared" si="5"/>
        <v>30.5</v>
      </c>
      <c r="O17" s="85" t="str">
        <f t="shared" si="6"/>
        <v>Luong, Shirley</v>
      </c>
      <c r="P17" s="88">
        <f>IF(ISNA(VLOOKUP($A17,[2]WEY12!$E$1:$F$65536,2,FALSE)),"np",(VLOOKUP($A17,[2]WEY12!$E$1:$F$65536,2,FALSE)))</f>
        <v>16</v>
      </c>
      <c r="Q17" s="87">
        <f>IF(P17&gt;[2]WEY12!$F$1,0,(VLOOKUP(P17,'[1]Point Tables'!$A$4:$I$263,[2]WEY12!$F$2,FALSE)))</f>
        <v>50</v>
      </c>
      <c r="R17" s="88">
        <f>IF(ISNA(VLOOKUP($A17,[2]WEY12!$P$1:$Q$65536,2,FALSE)),"np",(VLOOKUP($A17,[2]WEY12!$P$1:$Q$65536,2,FALSE)))</f>
        <v>26</v>
      </c>
      <c r="S17" s="87">
        <f>IF(R17&gt;[2]WEY12!$Q$1,0,(VLOOKUP(R17,'[1]Point Tables'!$A$4:$I$263,[2]WEY12!$Q$2,FALSE)))</f>
        <v>30.5</v>
      </c>
      <c r="T17" s="89" t="str">
        <f t="shared" si="7"/>
        <v>Luong, Shirley</v>
      </c>
      <c r="U17" s="88">
        <f>IF(ISNA(VLOOKUP(A17,[2]WEY14!$AA$1:$AB$65536,2,FALSE)),"np",(VLOOKUP(A17,[2]WEY14!$AA$1:$AB$65536,2,FALSE)))</f>
        <v>93</v>
      </c>
      <c r="V17" s="87">
        <f>IF(U17&gt;[2]WEY14!$AB$1,0,(VLOOKUP(U17,'[1]Point Tables'!$A$4:$I$263,[2]WEY14!$AB$2,FALSE)))</f>
        <v>0</v>
      </c>
      <c r="W17" s="88" t="str">
        <f>IF(ISNA(VLOOKUP($A17,[2]WEY14!$E$1:$F$65536,2,FALSE)),"np",(VLOOKUP($A17,[2]WEY14!$E$1:$F$65536,2,FALSE)))</f>
        <v>np</v>
      </c>
      <c r="X17" s="87">
        <f>IF(W17&gt;[2]WEY14!$F$1,0,(VLOOKUP(W17,'[1]Point Tables'!$A$4:$I$263,[2]WEY14!$F$2,FALSE)))</f>
        <v>0</v>
      </c>
      <c r="Y17" s="88">
        <f>IF(ISNA(VLOOKUP($A17,[2]WEY14!$P$1:$Q$65536,2,FALSE)),"np",(VLOOKUP($A17,[2]WEY14!$P$1:$Q$65536,2,FALSE)))</f>
        <v>48</v>
      </c>
      <c r="Z17" s="87">
        <f>IF(Y17&gt;[2]WEY14!$Q$1,0,(VLOOKUP(Y17,'[1]Point Tables'!$A$4:$I$263,[2]WEY14!$Q$2,FALSE)))</f>
        <v>0</v>
      </c>
      <c r="AA17" s="89" t="str">
        <f t="shared" si="8"/>
        <v>Luong, Shirley</v>
      </c>
      <c r="AB17" s="88" t="str">
        <f>IF(ISNA(VLOOKUP($A17,[2]WEY12!$AA$1:$AB$65536,2,FALSE)),"np",(VLOOKUP($A17,[2]WEY12!$AA$1:$AB$65536,2,FALSE)))</f>
        <v>np</v>
      </c>
      <c r="AC17" s="87">
        <f>IF(AB17&gt;[2]WEY12!$AB$1,0,(VLOOKUP(AB17,'[1]Point Tables'!$A$4:$I$263,[2]WEY12!$AB$2,FALSE)))</f>
        <v>0</v>
      </c>
      <c r="AD17" s="88">
        <f>IF(ISNA(VLOOKUP($A17,[2]WEY12!$AL$1:$AM$65536,2,FALSE)),"np",(VLOOKUP($A17,[2]WEY12!$AL$1:$AM$65536,2,FALSE)))</f>
        <v>2</v>
      </c>
      <c r="AE17" s="87">
        <f>IF(AD17&gt;[2]WEY12!$AM$1,0,(VLOOKUP(AD17,'[1]Point Tables'!$A$4:$I$263,[2]WEY12!$AM$2,FALSE)))</f>
        <v>92</v>
      </c>
      <c r="AF17" s="88" t="str">
        <f>IF(ISNA(VLOOKUP($A17,[2]WEY12!$AW$1:$AX$65536,2,FALSE)),"np",(VLOOKUP($A17,[2]WEY12!$AW$1:$AX$65536,2,FALSE)))</f>
        <v>np</v>
      </c>
      <c r="AG17" s="87">
        <f>IF(AF17&gt;[2]WEY12!$AX$1,0,(VLOOKUP(AF17,'[1]Point Tables'!$A$4:$I$263,[2]WEY12!$AX$2,FALSE)))</f>
        <v>0</v>
      </c>
      <c r="AH17" s="88" t="str">
        <f>IF(ISNA(VLOOKUP($A17,[2]WEY12!$BH$1:$BI$65536,2,FALSE)),"np",(VLOOKUP($A17,[2]WEY12!$BH$1:$BI$65536,2,FALSE)))</f>
        <v>np</v>
      </c>
      <c r="AI17" s="87">
        <f>IF(AH17&gt;[2]WEY12!$BI$1,0,(VLOOKUP(AH17,'[1]Point Tables'!$A$4:$I$263,[2]WEY12!$BI$2,FALSE)))</f>
        <v>0</v>
      </c>
      <c r="AJ17" s="88" t="str">
        <f>IF(ISNA(VLOOKUP($A17,[2]WEY12!$BS$1:$BT$65536,2,FALSE)),"np",(VLOOKUP($A17,[2]WEY12!$BS$1:$BT$65536,2,FALSE)))</f>
        <v>np</v>
      </c>
      <c r="AK17" s="87">
        <f>IF(AJ17&gt;[2]WEY12!$BT$1,0,(VLOOKUP(AJ17,'[1]Point Tables'!$A$4:$I$263,[2]WEY12!$BT$2,FALSE)))</f>
        <v>0</v>
      </c>
      <c r="AL17" s="88" t="str">
        <f>IF(ISNA(VLOOKUP($A17,[2]WEY12!$CD$1:$CE$65536,2,FALSE)),"np",(VLOOKUP($A17,[2]WEY12!$CD$1:$CE$65536,2,FALSE)))</f>
        <v>np</v>
      </c>
      <c r="AM17" s="87">
        <f>IF(AL17&gt;[2]WEY12!$CE$1,0,(VLOOKUP(AL17,'[1]Point Tables'!$A$4:$I$263,[2]WEY12!$CE$2,FALSE)))</f>
        <v>0</v>
      </c>
      <c r="AN17" s="88" t="str">
        <f>IF(ISNA(VLOOKUP($A17,[2]WEY12!$CO$1:$CP$65536,2,FALSE)),"np",(VLOOKUP($A17,[2]WEY12!$CO$1:$CP$65536,2,FALSE)))</f>
        <v>np</v>
      </c>
      <c r="AO17" s="87">
        <f>IF(AN17&gt;[2]WEY12!$CP$1,0,(VLOOKUP(AN17,'[1]Point Tables'!$A$4:$I$263,[2]WEY12!$CP$2,FALSE)))</f>
        <v>0</v>
      </c>
      <c r="AP17" s="88">
        <f>IF(ISNA(VLOOKUP($A17,[2]WEY12!$CZ$1:$DA$65536,2,FALSE)),"np",(VLOOKUP($A17,[2]WEY12!$CZ$1:$DA$65536,2,FALSE)))</f>
        <v>2</v>
      </c>
      <c r="AQ17" s="87">
        <f>IF(AP17&gt;[2]WEY12!$DA$1,0,(VLOOKUP(AP17,'[1]Point Tables'!$A$4:$I$263,[2]WEY12!$DA$2,FALSE)))</f>
        <v>92</v>
      </c>
      <c r="AR17" s="88" t="str">
        <f>IF(ISNA(VLOOKUP($A17,[2]WEY12!$DK$1:$DL$65536,2,FALSE)),"np",(VLOOKUP($A17,[2]WEY12!$DK$1:$DL$65536,2,FALSE)))</f>
        <v>np</v>
      </c>
      <c r="AS17" s="87">
        <f>IF(AR17&gt;[2]WEY12!$DL$1,0,(VLOOKUP(AR17,'[1]Point Tables'!$A$4:$I$263,[2]WEY12!$DL$2,FALSE)))</f>
        <v>0</v>
      </c>
      <c r="AT17" s="89" t="str">
        <f t="shared" si="9"/>
        <v>Luong, Shirley</v>
      </c>
      <c r="AU17" s="88" t="str">
        <f>IF(ISNA(VLOOKUP($A17,[2]WEY14!$AL$1:$AN$65536,2,FALSE)),"np",(VLOOKUP($A17,[2]WEY14!$AL$1:$AN$65536,2,FALSE)))</f>
        <v>np</v>
      </c>
      <c r="AV17" s="87">
        <f>IF(AU17&gt;[2]WEY14!$AN$1,0,(VLOOKUP(AU17,'[1]Point Tables'!$A$4:$I$263,[2]WEY14!$AN$2,FALSE)))</f>
        <v>0</v>
      </c>
      <c r="AW17" s="88">
        <f>IF(ISNA(VLOOKUP($A17,[2]WEY14!$AW$1:$AY$65536,2,FALSE)),"np",(VLOOKUP($A17,[2]WEY14!$AW$1:$AY$65536,2,FALSE)))</f>
        <v>8</v>
      </c>
      <c r="AX17" s="87">
        <f>IF(AW17&gt;[2]WEY14!$AY$1,0,(VLOOKUP(AW17,'[1]Point Tables'!$A$4:$I$263,[2]WEY14!$AY$2,FALSE)))</f>
        <v>137</v>
      </c>
      <c r="AY17" s="88" t="str">
        <f>IF(ISNA(VLOOKUP($A17,[2]WEY14!$BH$1:$BJ$65536,2,FALSE)),"np",(VLOOKUP($A17,[2]WEY14!$BH$1:$BJ$65536,2,FALSE)))</f>
        <v>np</v>
      </c>
      <c r="AZ17" s="87">
        <f>IF(AY17&gt;[2]WEY14!$BJ$1,0,(VLOOKUP(AY17,'[1]Point Tables'!$A$4:$I$263,[2]WEY14!$BJ$2,FALSE)))</f>
        <v>0</v>
      </c>
      <c r="BA17" s="88" t="str">
        <f>IF(ISNA(VLOOKUP($A17,[2]WEY14!$BS$1:$BT$65536,2,FALSE)),"np",(VLOOKUP($A17,[2]WEY14!$BS$1:$BT$65536,2,FALSE)))</f>
        <v>np</v>
      </c>
      <c r="BB17" s="87">
        <f>IF(BA17&gt;[2]WEY14!$BU$1,0,(VLOOKUP(BA17,'[1]Point Tables'!$A$4:$I$263,[2]WEY14!$BU$2,FALSE)))</f>
        <v>0</v>
      </c>
      <c r="BC17" s="88" t="str">
        <f>IF(ISNA(VLOOKUP($A17,[2]WEY14!$CD$1:$CE$65536,2,FALSE)),"np",(VLOOKUP($A17,[2]WEY14!$CD$1:$CE$65536,2,FALSE)))</f>
        <v>np</v>
      </c>
      <c r="BD17" s="87">
        <f>IF(BC17&gt;[2]WEY14!$CF$1,0,(VLOOKUP(BC17,'[1]Point Tables'!$A$4:$I$263,[2]WEY14!$CF$2,FALSE)))</f>
        <v>0</v>
      </c>
      <c r="BE17" s="88" t="str">
        <f>IF(ISNA(VLOOKUP($A17,[2]WEY14!$CO$1:$CP$65536,2,FALSE)),"np",(VLOOKUP($A17,[2]WEY14!$CO$1:$CP$65536,2,FALSE)))</f>
        <v>np</v>
      </c>
      <c r="BF17" s="87">
        <f>IF(BE17&gt;[2]WEY14!$CQ$1,0,(VLOOKUP(BE17,'[1]Point Tables'!$A$4:$I$263,[2]WEY14!$CQ$2,FALSE)))</f>
        <v>0</v>
      </c>
      <c r="BG17" s="88" t="str">
        <f>IF(ISNA(VLOOKUP($A17,[2]WEY14!$CZ$1:$DA$65536,2,FALSE)),"np",(VLOOKUP($A17,[2]WEY14!$CZ$1:$DA$65536,2,FALSE)))</f>
        <v>np</v>
      </c>
      <c r="BH17" s="87">
        <f>IF(BG17&gt;[2]WEY14!$DB$1,0,(VLOOKUP(BG17,'[1]Point Tables'!$A$4:$I$263,[2]WEY14!$DB$2,FALSE)))</f>
        <v>0</v>
      </c>
      <c r="BI17" s="88">
        <f>IF(ISNA(VLOOKUP($A17,[2]WEY14!$DK$1:$DL$65536,2,FALSE)),"np",(VLOOKUP($A17,[2]WEY14!$DK$1:$DL$65536,2,FALSE)))</f>
        <v>14</v>
      </c>
      <c r="BJ17" s="87">
        <f>IF(BI17&gt;[2]WEY14!$DM$1,0,(VLOOKUP(BI17,'[1]Point Tables'!$A$4:$I$263,[2]WEY14!$DM$2,FALSE)))</f>
        <v>102</v>
      </c>
      <c r="BK17" s="88" t="str">
        <f>IF(ISNA(VLOOKUP($A17,[2]WEY14!$DV$1:$DW$65536,2,FALSE)),"np",(VLOOKUP($A17,[2]WEY14!$DV$1:$DW$65536,2,FALSE)))</f>
        <v>np</v>
      </c>
      <c r="BL17" s="87">
        <f>IF(BK17&gt;[2]WEY14!$DX$1,0,(VLOOKUP(BK17,'[1]Point Tables'!$A$4:$I$263,[2]WEY14!$DX$2,FALSE)))</f>
        <v>0</v>
      </c>
      <c r="BY17">
        <f t="shared" si="10"/>
        <v>0</v>
      </c>
      <c r="BZ17">
        <f t="shared" si="11"/>
        <v>92</v>
      </c>
      <c r="CA17">
        <f t="shared" si="12"/>
        <v>0</v>
      </c>
      <c r="CB17">
        <f t="shared" si="13"/>
        <v>0</v>
      </c>
      <c r="CC17">
        <f t="shared" si="14"/>
        <v>0</v>
      </c>
      <c r="CD17">
        <f t="shared" si="15"/>
        <v>0</v>
      </c>
      <c r="CE17">
        <f t="shared" si="16"/>
        <v>0</v>
      </c>
      <c r="CF17">
        <f t="shared" si="17"/>
        <v>92</v>
      </c>
      <c r="CG17">
        <f t="shared" si="18"/>
        <v>0</v>
      </c>
      <c r="CH17">
        <f t="shared" si="19"/>
        <v>0</v>
      </c>
      <c r="CI17">
        <f t="shared" si="20"/>
        <v>137</v>
      </c>
      <c r="CJ17">
        <f t="shared" si="21"/>
        <v>0</v>
      </c>
      <c r="CK17">
        <f t="shared" si="22"/>
        <v>0</v>
      </c>
      <c r="CL17">
        <f t="shared" si="23"/>
        <v>0</v>
      </c>
      <c r="CM17">
        <f t="shared" si="24"/>
        <v>0</v>
      </c>
      <c r="CN17">
        <f t="shared" si="25"/>
        <v>0</v>
      </c>
      <c r="CO17">
        <f t="shared" si="26"/>
        <v>102</v>
      </c>
      <c r="CP17">
        <f t="shared" si="27"/>
        <v>0</v>
      </c>
      <c r="CR17">
        <f t="shared" si="28"/>
        <v>92</v>
      </c>
      <c r="CS17">
        <f t="shared" si="29"/>
        <v>137</v>
      </c>
      <c r="CT17">
        <f t="shared" si="30"/>
        <v>0</v>
      </c>
      <c r="CU17">
        <f t="shared" si="31"/>
        <v>0</v>
      </c>
      <c r="CV17">
        <f t="shared" si="32"/>
        <v>0</v>
      </c>
      <c r="CW17">
        <f t="shared" si="33"/>
        <v>50</v>
      </c>
      <c r="CX17">
        <f t="shared" si="34"/>
        <v>30.5</v>
      </c>
      <c r="CZ17">
        <f t="shared" si="35"/>
        <v>137</v>
      </c>
      <c r="DA17">
        <f t="shared" si="36"/>
        <v>92</v>
      </c>
      <c r="DB17">
        <f t="shared" si="37"/>
        <v>50</v>
      </c>
      <c r="DC17">
        <f t="shared" si="38"/>
        <v>30.5</v>
      </c>
      <c r="DE17" s="90">
        <f t="shared" si="39"/>
        <v>309.5</v>
      </c>
      <c r="DJ17">
        <f t="shared" si="40"/>
        <v>30.5</v>
      </c>
      <c r="DK17">
        <f t="shared" si="41"/>
        <v>50</v>
      </c>
      <c r="DM17">
        <f t="shared" si="42"/>
        <v>50</v>
      </c>
      <c r="DN17">
        <f t="shared" si="43"/>
        <v>30.5</v>
      </c>
      <c r="DP17">
        <f t="shared" si="44"/>
        <v>80.5</v>
      </c>
    </row>
    <row r="18" spans="1:120">
      <c r="A18" s="109">
        <v>100076494</v>
      </c>
      <c r="B18">
        <f t="shared" si="0"/>
        <v>291</v>
      </c>
      <c r="C18">
        <f t="shared" si="1"/>
        <v>92</v>
      </c>
      <c r="D18" s="37" t="str">
        <f t="shared" si="2"/>
        <v>15</v>
      </c>
      <c r="E18" s="45" t="str">
        <f>IF(AND(ISNUMBER(G18),G18&gt;='[1]Point Tables'!$S$7),"#"," ")</f>
        <v xml:space="preserve"> </v>
      </c>
      <c r="F18" s="4" t="s">
        <v>146</v>
      </c>
      <c r="G18" s="92">
        <v>1998</v>
      </c>
      <c r="H18" s="4" t="s">
        <v>689</v>
      </c>
      <c r="I18" s="111">
        <f t="shared" si="3"/>
        <v>291</v>
      </c>
      <c r="J18" s="83">
        <f t="shared" si="4"/>
        <v>92</v>
      </c>
      <c r="K18" s="84">
        <f t="shared" si="5"/>
        <v>107</v>
      </c>
      <c r="L18" s="84">
        <f t="shared" si="5"/>
        <v>92</v>
      </c>
      <c r="M18" s="84">
        <f t="shared" si="5"/>
        <v>92</v>
      </c>
      <c r="N18" s="84">
        <f t="shared" si="5"/>
        <v>0</v>
      </c>
      <c r="O18" s="85" t="str">
        <f t="shared" si="6"/>
        <v>Falkowski, Natalia</v>
      </c>
      <c r="P18" s="88">
        <f>IF(ISNA(VLOOKUP($A18,[2]WEY12!$E$1:$F$65536,2,FALSE)),"np",(VLOOKUP($A18,[2]WEY12!$E$1:$F$65536,2,FALSE)))</f>
        <v>2</v>
      </c>
      <c r="Q18" s="87">
        <f>IF(P18&gt;[2]WEY12!$F$1,0,(VLOOKUP(P18,'[1]Point Tables'!$A$4:$I$263,[2]WEY12!$F$2,FALSE)))</f>
        <v>92</v>
      </c>
      <c r="R18" s="88" t="str">
        <f>IF(ISNA(VLOOKUP($A18,[2]WEY12!$P$1:$Q$65536,2,FALSE)),"np",(VLOOKUP($A18,[2]WEY12!$P$1:$Q$65536,2,FALSE)))</f>
        <v>np</v>
      </c>
      <c r="S18" s="87">
        <f>IF(R18&gt;[2]WEY12!$Q$1,0,(VLOOKUP(R18,'[1]Point Tables'!$A$4:$I$263,[2]WEY12!$Q$2,FALSE)))</f>
        <v>0</v>
      </c>
      <c r="T18" s="89" t="str">
        <f t="shared" si="7"/>
        <v>Falkowski, Natalia</v>
      </c>
      <c r="U18" s="88" t="str">
        <f>IF(ISNA(VLOOKUP(A18,[2]WEY14!$AA$1:$AB$65536,2,FALSE)),"np",(VLOOKUP(A18,[2]WEY14!$AA$1:$AB$65536,2,FALSE)))</f>
        <v>np</v>
      </c>
      <c r="V18" s="87">
        <f>IF(U18&gt;[2]WEY14!$AB$1,0,(VLOOKUP(U18,'[1]Point Tables'!$A$4:$I$263,[2]WEY14!$AB$2,FALSE)))</f>
        <v>0</v>
      </c>
      <c r="W18" s="88">
        <f>IF(ISNA(VLOOKUP($A18,[2]WEY14!$E$1:$F$65536,2,FALSE)),"np",(VLOOKUP($A18,[2]WEY14!$E$1:$F$65536,2,FALSE)))</f>
        <v>34</v>
      </c>
      <c r="X18" s="87">
        <f>IF(W18&gt;[2]WEY14!$F$1,0,(VLOOKUP(W18,'[1]Point Tables'!$A$4:$I$263,[2]WEY14!$F$2,FALSE)))</f>
        <v>0</v>
      </c>
      <c r="Y18" s="88">
        <f>IF(ISNA(VLOOKUP($A18,[2]WEY14!$P$1:$Q$65536,2,FALSE)),"np",(VLOOKUP($A18,[2]WEY14!$P$1:$Q$65536,2,FALSE)))</f>
        <v>49</v>
      </c>
      <c r="Z18" s="87">
        <f>IF(Y18&gt;[2]WEY14!$Q$1,0,(VLOOKUP(Y18,'[1]Point Tables'!$A$4:$I$263,[2]WEY14!$Q$2,FALSE)))</f>
        <v>0</v>
      </c>
      <c r="AA18" s="89" t="str">
        <f t="shared" si="8"/>
        <v>Falkowski, Natalia</v>
      </c>
      <c r="AB18" s="88" t="str">
        <f>IF(ISNA(VLOOKUP($A18,[2]WEY12!$AA$1:$AB$65536,2,FALSE)),"np",(VLOOKUP($A18,[2]WEY12!$AA$1:$AB$65536,2,FALSE)))</f>
        <v>np</v>
      </c>
      <c r="AC18" s="87">
        <f>IF(AB18&gt;[2]WEY12!$AB$1,0,(VLOOKUP(AB18,'[1]Point Tables'!$A$4:$I$263,[2]WEY12!$AB$2,FALSE)))</f>
        <v>0</v>
      </c>
      <c r="AD18" s="88" t="str">
        <f>IF(ISNA(VLOOKUP($A18,[2]WEY12!$AL$1:$AM$65536,2,FALSE)),"np",(VLOOKUP($A18,[2]WEY12!$AL$1:$AM$65536,2,FALSE)))</f>
        <v>np</v>
      </c>
      <c r="AE18" s="87">
        <f>IF(AD18&gt;[2]WEY12!$AM$1,0,(VLOOKUP(AD18,'[1]Point Tables'!$A$4:$I$263,[2]WEY12!$AM$2,FALSE)))</f>
        <v>0</v>
      </c>
      <c r="AF18" s="88">
        <f>IF(ISNA(VLOOKUP($A18,[2]WEY12!$AW$1:$AX$65536,2,FALSE)),"np",(VLOOKUP($A18,[2]WEY12!$AW$1:$AX$65536,2,FALSE)))</f>
        <v>3</v>
      </c>
      <c r="AG18" s="87">
        <f>IF(AF18&gt;[2]WEY12!$AX$1,0,(VLOOKUP(AF18,'[1]Point Tables'!$A$4:$I$263,[2]WEY12!$AX$2,FALSE)))</f>
        <v>85</v>
      </c>
      <c r="AH18" s="88">
        <f>IF(ISNA(VLOOKUP($A18,[2]WEY12!$BH$1:$BI$65536,2,FALSE)),"np",(VLOOKUP($A18,[2]WEY12!$BH$1:$BI$65536,2,FALSE)))</f>
        <v>2</v>
      </c>
      <c r="AI18" s="87">
        <f>IF(AH18&gt;[2]WEY12!$BI$1,0,(VLOOKUP(AH18,'[1]Point Tables'!$A$4:$I$263,[2]WEY12!$BI$2,FALSE)))</f>
        <v>92</v>
      </c>
      <c r="AJ18" s="88" t="str">
        <f>IF(ISNA(VLOOKUP($A18,[2]WEY12!$BS$1:$BT$65536,2,FALSE)),"np",(VLOOKUP($A18,[2]WEY12!$BS$1:$BT$65536,2,FALSE)))</f>
        <v>np</v>
      </c>
      <c r="AK18" s="87">
        <f>IF(AJ18&gt;[2]WEY12!$BT$1,0,(VLOOKUP(AJ18,'[1]Point Tables'!$A$4:$I$263,[2]WEY12!$BT$2,FALSE)))</f>
        <v>0</v>
      </c>
      <c r="AL18" s="88" t="str">
        <f>IF(ISNA(VLOOKUP($A18,[2]WEY12!$CD$1:$CE$65536,2,FALSE)),"np",(VLOOKUP($A18,[2]WEY12!$CD$1:$CE$65536,2,FALSE)))</f>
        <v>np</v>
      </c>
      <c r="AM18" s="87">
        <f>IF(AL18&gt;[2]WEY12!$CE$1,0,(VLOOKUP(AL18,'[1]Point Tables'!$A$4:$I$263,[2]WEY12!$CE$2,FALSE)))</f>
        <v>0</v>
      </c>
      <c r="AN18" s="88" t="str">
        <f>IF(ISNA(VLOOKUP($A18,[2]WEY12!$CO$1:$CP$65536,2,FALSE)),"np",(VLOOKUP($A18,[2]WEY12!$CO$1:$CP$65536,2,FALSE)))</f>
        <v>np</v>
      </c>
      <c r="AO18" s="87">
        <f>IF(AN18&gt;[2]WEY12!$CP$1,0,(VLOOKUP(AN18,'[1]Point Tables'!$A$4:$I$263,[2]WEY12!$CP$2,FALSE)))</f>
        <v>0</v>
      </c>
      <c r="AP18" s="88" t="str">
        <f>IF(ISNA(VLOOKUP($A18,[2]WEY12!$CZ$1:$DA$65536,2,FALSE)),"np",(VLOOKUP($A18,[2]WEY12!$CZ$1:$DA$65536,2,FALSE)))</f>
        <v>np</v>
      </c>
      <c r="AQ18" s="87">
        <f>IF(AP18&gt;[2]WEY12!$DA$1,0,(VLOOKUP(AP18,'[1]Point Tables'!$A$4:$I$263,[2]WEY12!$DA$2,FALSE)))</f>
        <v>0</v>
      </c>
      <c r="AR18" s="88" t="str">
        <f>IF(ISNA(VLOOKUP($A18,[2]WEY12!$DK$1:$DL$65536,2,FALSE)),"np",(VLOOKUP($A18,[2]WEY12!$DK$1:$DL$65536,2,FALSE)))</f>
        <v>np</v>
      </c>
      <c r="AS18" s="87">
        <f>IF(AR18&gt;[2]WEY12!$DL$1,0,(VLOOKUP(AR18,'[1]Point Tables'!$A$4:$I$263,[2]WEY12!$DL$2,FALSE)))</f>
        <v>0</v>
      </c>
      <c r="AT18" s="89" t="str">
        <f t="shared" si="9"/>
        <v>Falkowski, Natalia</v>
      </c>
      <c r="AU18" s="88" t="str">
        <f>IF(ISNA(VLOOKUP($A18,[2]WEY14!$AL$1:$AN$65536,2,FALSE)),"np",(VLOOKUP($A18,[2]WEY14!$AL$1:$AN$65536,2,FALSE)))</f>
        <v>np</v>
      </c>
      <c r="AV18" s="87">
        <f>IF(AU18&gt;[2]WEY14!$AN$1,0,(VLOOKUP(AU18,'[1]Point Tables'!$A$4:$I$263,[2]WEY14!$AN$2,FALSE)))</f>
        <v>0</v>
      </c>
      <c r="AW18" s="88" t="str">
        <f>IF(ISNA(VLOOKUP($A18,[2]WEY14!$AW$1:$AY$65536,2,FALSE)),"np",(VLOOKUP($A18,[2]WEY14!$AW$1:$AY$65536,2,FALSE)))</f>
        <v>np</v>
      </c>
      <c r="AX18" s="87">
        <f>IF(AW18&gt;[2]WEY14!$AY$1,0,(VLOOKUP(AW18,'[1]Point Tables'!$A$4:$I$263,[2]WEY14!$AY$2,FALSE)))</f>
        <v>0</v>
      </c>
      <c r="AY18" s="88">
        <f>IF(ISNA(VLOOKUP($A18,[2]WEY14!$BH$1:$BJ$65536,2,FALSE)),"np",(VLOOKUP($A18,[2]WEY14!$BH$1:$BJ$65536,2,FALSE)))</f>
        <v>15</v>
      </c>
      <c r="AZ18" s="87">
        <f>IF(AY18&gt;[2]WEY14!$BJ$1,0,(VLOOKUP(AY18,'[1]Point Tables'!$A$4:$I$263,[2]WEY14!$BJ$2,FALSE)))</f>
        <v>0</v>
      </c>
      <c r="BA18" s="88">
        <f>IF(ISNA(VLOOKUP($A18,[2]WEY14!$BS$1:$BT$65536,2,FALSE)),"np",(VLOOKUP($A18,[2]WEY14!$BS$1:$BT$65536,2,FALSE)))</f>
        <v>9</v>
      </c>
      <c r="BB18" s="87">
        <f>IF(BA18&gt;[2]WEY14!$BU$1,0,(VLOOKUP(BA18,'[1]Point Tables'!$A$4:$I$263,[2]WEY14!$BU$2,FALSE)))</f>
        <v>107</v>
      </c>
      <c r="BC18" s="88" t="str">
        <f>IF(ISNA(VLOOKUP($A18,[2]WEY14!$CD$1:$CE$65536,2,FALSE)),"np",(VLOOKUP($A18,[2]WEY14!$CD$1:$CE$65536,2,FALSE)))</f>
        <v>np</v>
      </c>
      <c r="BD18" s="87">
        <f>IF(BC18&gt;[2]WEY14!$CF$1,0,(VLOOKUP(BC18,'[1]Point Tables'!$A$4:$I$263,[2]WEY14!$CF$2,FALSE)))</f>
        <v>0</v>
      </c>
      <c r="BE18" s="88" t="str">
        <f>IF(ISNA(VLOOKUP($A18,[2]WEY14!$CO$1:$CP$65536,2,FALSE)),"np",(VLOOKUP($A18,[2]WEY14!$CO$1:$CP$65536,2,FALSE)))</f>
        <v>np</v>
      </c>
      <c r="BF18" s="87">
        <f>IF(BE18&gt;[2]WEY14!$CQ$1,0,(VLOOKUP(BE18,'[1]Point Tables'!$A$4:$I$263,[2]WEY14!$CQ$2,FALSE)))</f>
        <v>0</v>
      </c>
      <c r="BG18" s="88" t="str">
        <f>IF(ISNA(VLOOKUP($A18,[2]WEY14!$CZ$1:$DA$65536,2,FALSE)),"np",(VLOOKUP($A18,[2]WEY14!$CZ$1:$DA$65536,2,FALSE)))</f>
        <v>np</v>
      </c>
      <c r="BH18" s="87">
        <f>IF(BG18&gt;[2]WEY14!$DB$1,0,(VLOOKUP(BG18,'[1]Point Tables'!$A$4:$I$263,[2]WEY14!$DB$2,FALSE)))</f>
        <v>0</v>
      </c>
      <c r="BI18" s="88" t="str">
        <f>IF(ISNA(VLOOKUP($A18,[2]WEY14!$DK$1:$DL$65536,2,FALSE)),"np",(VLOOKUP($A18,[2]WEY14!$DK$1:$DL$65536,2,FALSE)))</f>
        <v>np</v>
      </c>
      <c r="BJ18" s="87">
        <f>IF(BI18&gt;[2]WEY14!$DM$1,0,(VLOOKUP(BI18,'[1]Point Tables'!$A$4:$I$263,[2]WEY14!$DM$2,FALSE)))</f>
        <v>0</v>
      </c>
      <c r="BK18" s="88" t="str">
        <f>IF(ISNA(VLOOKUP($A18,[2]WEY14!$DV$1:$DW$65536,2,FALSE)),"np",(VLOOKUP($A18,[2]WEY14!$DV$1:$DW$65536,2,FALSE)))</f>
        <v>np</v>
      </c>
      <c r="BL18" s="87">
        <f>IF(BK18&gt;[2]WEY14!$DX$1,0,(VLOOKUP(BK18,'[1]Point Tables'!$A$4:$I$263,[2]WEY14!$DX$2,FALSE)))</f>
        <v>0</v>
      </c>
      <c r="BY18">
        <f t="shared" si="10"/>
        <v>0</v>
      </c>
      <c r="BZ18">
        <f t="shared" si="11"/>
        <v>0</v>
      </c>
      <c r="CA18">
        <f t="shared" si="12"/>
        <v>85</v>
      </c>
      <c r="CB18">
        <f t="shared" si="13"/>
        <v>92</v>
      </c>
      <c r="CC18">
        <f t="shared" si="14"/>
        <v>0</v>
      </c>
      <c r="CD18">
        <f t="shared" si="15"/>
        <v>0</v>
      </c>
      <c r="CE18">
        <f t="shared" si="16"/>
        <v>0</v>
      </c>
      <c r="CF18">
        <f t="shared" si="17"/>
        <v>0</v>
      </c>
      <c r="CG18">
        <f t="shared" si="18"/>
        <v>0</v>
      </c>
      <c r="CH18">
        <f t="shared" si="19"/>
        <v>0</v>
      </c>
      <c r="CI18">
        <f t="shared" si="20"/>
        <v>0</v>
      </c>
      <c r="CJ18">
        <f t="shared" si="21"/>
        <v>0</v>
      </c>
      <c r="CK18">
        <f t="shared" si="22"/>
        <v>107</v>
      </c>
      <c r="CL18">
        <f t="shared" si="23"/>
        <v>0</v>
      </c>
      <c r="CM18">
        <f t="shared" si="24"/>
        <v>0</v>
      </c>
      <c r="CN18">
        <f t="shared" si="25"/>
        <v>0</v>
      </c>
      <c r="CO18">
        <f t="shared" si="26"/>
        <v>0</v>
      </c>
      <c r="CP18">
        <f t="shared" si="27"/>
        <v>0</v>
      </c>
      <c r="CR18">
        <f t="shared" si="28"/>
        <v>92</v>
      </c>
      <c r="CS18">
        <f t="shared" si="29"/>
        <v>107</v>
      </c>
      <c r="CT18">
        <f t="shared" si="30"/>
        <v>0</v>
      </c>
      <c r="CU18">
        <f t="shared" si="31"/>
        <v>0</v>
      </c>
      <c r="CV18">
        <f t="shared" si="32"/>
        <v>0</v>
      </c>
      <c r="CW18">
        <f t="shared" si="33"/>
        <v>92</v>
      </c>
      <c r="CX18">
        <f t="shared" si="34"/>
        <v>0</v>
      </c>
      <c r="CZ18">
        <f t="shared" si="35"/>
        <v>107</v>
      </c>
      <c r="DA18">
        <f t="shared" si="36"/>
        <v>92</v>
      </c>
      <c r="DB18">
        <f t="shared" si="37"/>
        <v>92</v>
      </c>
      <c r="DC18">
        <f t="shared" si="38"/>
        <v>0</v>
      </c>
      <c r="DE18" s="90">
        <f t="shared" si="39"/>
        <v>291</v>
      </c>
      <c r="DJ18">
        <f t="shared" si="40"/>
        <v>0</v>
      </c>
      <c r="DK18">
        <f t="shared" si="41"/>
        <v>92</v>
      </c>
      <c r="DM18">
        <f t="shared" si="42"/>
        <v>92</v>
      </c>
      <c r="DN18">
        <f t="shared" si="43"/>
        <v>0</v>
      </c>
      <c r="DP18">
        <f t="shared" si="44"/>
        <v>92</v>
      </c>
    </row>
    <row r="19" spans="1:120">
      <c r="A19">
        <v>100125163</v>
      </c>
      <c r="B19">
        <f t="shared" si="0"/>
        <v>183.5</v>
      </c>
      <c r="C19">
        <f t="shared" si="1"/>
        <v>120.5</v>
      </c>
      <c r="D19" s="37" t="str">
        <f t="shared" si="2"/>
        <v>16</v>
      </c>
      <c r="E19" s="45" t="str">
        <f>IF(AND(ISNUMBER(G19),G19&gt;='[1]Point Tables'!$S$7),"#"," ")</f>
        <v xml:space="preserve"> </v>
      </c>
      <c r="F19" t="s">
        <v>287</v>
      </c>
      <c r="G19" s="3">
        <v>1998</v>
      </c>
      <c r="H19" s="81" t="s">
        <v>120</v>
      </c>
      <c r="I19" s="82">
        <f t="shared" si="3"/>
        <v>183.5</v>
      </c>
      <c r="J19" s="117">
        <f t="shared" si="4"/>
        <v>120.5</v>
      </c>
      <c r="K19" s="117">
        <f t="shared" si="5"/>
        <v>69.5</v>
      </c>
      <c r="L19" s="84">
        <f t="shared" si="5"/>
        <v>63</v>
      </c>
      <c r="M19" s="84">
        <f t="shared" si="5"/>
        <v>51</v>
      </c>
      <c r="N19" s="84">
        <f t="shared" si="5"/>
        <v>0</v>
      </c>
      <c r="O19" s="85" t="str">
        <f t="shared" si="6"/>
        <v xml:space="preserve">Smith, Xunan </v>
      </c>
      <c r="P19" s="88">
        <f>IF(ISNA(VLOOKUP($A19,[2]WEY12!$E$1:$F$65536,2,FALSE)),"np",(VLOOKUP($A19,[2]WEY12!$E$1:$F$65536,2,FALSE)))</f>
        <v>14</v>
      </c>
      <c r="Q19" s="87">
        <f>IF(P19&gt;[2]WEY12!$F$1,0,(VLOOKUP(P19,'[1]Point Tables'!$A$4:$I$263,[2]WEY12!$F$2,FALSE)))</f>
        <v>51</v>
      </c>
      <c r="R19" s="88">
        <f>IF(ISNA(VLOOKUP($A19,[2]WEY12!$P$1:$Q$65536,2,FALSE)),"np",(VLOOKUP($A19,[2]WEY12!$P$1:$Q$65536,2,FALSE)))</f>
        <v>6</v>
      </c>
      <c r="S19" s="87">
        <f>IF(R19&gt;[2]WEY12!$Q$1,0,(VLOOKUP(R19,'[1]Point Tables'!$A$4:$I$263,[2]WEY12!$Q$2,FALSE)))</f>
        <v>69.5</v>
      </c>
      <c r="T19" s="89" t="str">
        <f t="shared" si="7"/>
        <v xml:space="preserve">Smith, Xunan </v>
      </c>
      <c r="U19" s="88">
        <f>IF(ISNA(VLOOKUP(A19,[2]WEY14!$AA$1:$AB$65536,2,FALSE)),"np",(VLOOKUP(A19,[2]WEY14!$AA$1:$AB$65536,2,FALSE)))</f>
        <v>61</v>
      </c>
      <c r="V19" s="87">
        <f>IF(U19&gt;[2]WEY14!$AB$1,0,(VLOOKUP(U19,'[1]Point Tables'!$A$4:$I$263,[2]WEY14!$AB$2,FALSE)))</f>
        <v>0</v>
      </c>
      <c r="W19" s="88" t="str">
        <f>IF(ISNA(VLOOKUP($A19,[2]WEY14!$E$1:$F$65536,2,FALSE)),"np",(VLOOKUP($A19,[2]WEY14!$E$1:$F$65536,2,FALSE)))</f>
        <v>np</v>
      </c>
      <c r="X19" s="87">
        <f>IF(W19&gt;[2]WEY14!$F$1,0,(VLOOKUP(W19,'[1]Point Tables'!$A$4:$I$263,[2]WEY14!$F$2,FALSE)))</f>
        <v>0</v>
      </c>
      <c r="Y19" s="88">
        <f>IF(ISNA(VLOOKUP($A19,[2]WEY14!$P$1:$Q$65536,2,FALSE)),"np",(VLOOKUP($A19,[2]WEY14!$P$1:$Q$65536,2,FALSE)))</f>
        <v>24</v>
      </c>
      <c r="Z19" s="87">
        <f>IF(Y19&gt;[2]WEY14!$Q$1,0,(VLOOKUP(Y19,'[1]Point Tables'!$A$4:$I$263,[2]WEY14!$Q$2,FALSE)))</f>
        <v>63</v>
      </c>
      <c r="AA19" s="89" t="str">
        <f t="shared" si="8"/>
        <v xml:space="preserve">Smith, Xunan </v>
      </c>
      <c r="AB19" s="88" t="str">
        <f>IF(ISNA(VLOOKUP($A19,[2]WEY12!$AA$1:$AB$65536,2,FALSE)),"np",(VLOOKUP($A19,[2]WEY12!$AA$1:$AB$65536,2,FALSE)))</f>
        <v>np</v>
      </c>
      <c r="AC19" s="87">
        <f>IF(AB19&gt;[2]WEY12!$AB$1,0,(VLOOKUP(AB19,'[1]Point Tables'!$A$4:$I$263,[2]WEY12!$AB$2,FALSE)))</f>
        <v>0</v>
      </c>
      <c r="AD19" s="88" t="str">
        <f>IF(ISNA(VLOOKUP($A19,[2]WEY12!$AL$1:$AM$65536,2,FALSE)),"np",(VLOOKUP($A19,[2]WEY12!$AL$1:$AM$65536,2,FALSE)))</f>
        <v>np</v>
      </c>
      <c r="AE19" s="87">
        <f>IF(AD19&gt;[2]WEY12!$AM$1,0,(VLOOKUP(AD19,'[1]Point Tables'!$A$4:$I$263,[2]WEY12!$AM$2,FALSE)))</f>
        <v>0</v>
      </c>
      <c r="AF19" s="88" t="str">
        <f>IF(ISNA(VLOOKUP($A19,[2]WEY12!$AW$1:$AX$65536,2,FALSE)),"np",(VLOOKUP($A19,[2]WEY12!$AW$1:$AX$65536,2,FALSE)))</f>
        <v>np</v>
      </c>
      <c r="AG19" s="87">
        <f>IF(AF19&gt;[2]WEY12!$AX$1,0,(VLOOKUP(AF19,'[1]Point Tables'!$A$4:$I$263,[2]WEY12!$AX$2,FALSE)))</f>
        <v>0</v>
      </c>
      <c r="AH19" s="88" t="str">
        <f>IF(ISNA(VLOOKUP($A19,[2]WEY12!$BH$1:$BI$65536,2,FALSE)),"np",(VLOOKUP($A19,[2]WEY12!$BH$1:$BI$65536,2,FALSE)))</f>
        <v>np</v>
      </c>
      <c r="AI19" s="87">
        <f>IF(AH19&gt;[2]WEY12!$BI$1,0,(VLOOKUP(AH19,'[1]Point Tables'!$A$4:$I$263,[2]WEY12!$BI$2,FALSE)))</f>
        <v>0</v>
      </c>
      <c r="AJ19" s="88" t="str">
        <f>IF(ISNA(VLOOKUP($A19,[2]WEY12!$BS$1:$BT$65536,2,FALSE)),"np",(VLOOKUP($A19,[2]WEY12!$BS$1:$BT$65536,2,FALSE)))</f>
        <v>np</v>
      </c>
      <c r="AK19" s="87">
        <f>IF(AJ19&gt;[2]WEY12!$BT$1,0,(VLOOKUP(AJ19,'[1]Point Tables'!$A$4:$I$263,[2]WEY12!$BT$2,FALSE)))</f>
        <v>0</v>
      </c>
      <c r="AL19" s="88" t="str">
        <f>IF(ISNA(VLOOKUP($A19,[2]WEY12!$CD$1:$CE$65536,2,FALSE)),"np",(VLOOKUP($A19,[2]WEY12!$CD$1:$CE$65536,2,FALSE)))</f>
        <v>np</v>
      </c>
      <c r="AM19" s="87">
        <f>IF(AL19&gt;[2]WEY12!$CE$1,0,(VLOOKUP(AL19,'[1]Point Tables'!$A$4:$I$263,[2]WEY12!$CE$2,FALSE)))</f>
        <v>0</v>
      </c>
      <c r="AN19" s="88" t="str">
        <f>IF(ISNA(VLOOKUP($A19,[2]WEY12!$CO$1:$CP$65536,2,FALSE)),"np",(VLOOKUP($A19,[2]WEY12!$CO$1:$CP$65536,2,FALSE)))</f>
        <v>np</v>
      </c>
      <c r="AO19" s="87">
        <f>IF(AN19&gt;[2]WEY12!$CP$1,0,(VLOOKUP(AN19,'[1]Point Tables'!$A$4:$I$263,[2]WEY12!$CP$2,FALSE)))</f>
        <v>0</v>
      </c>
      <c r="AP19" s="88" t="str">
        <f>IF(ISNA(VLOOKUP($A19,[2]WEY12!$CZ$1:$DA$65536,2,FALSE)),"np",(VLOOKUP($A19,[2]WEY12!$CZ$1:$DA$65536,2,FALSE)))</f>
        <v>np</v>
      </c>
      <c r="AQ19" s="87">
        <f>IF(AP19&gt;[2]WEY12!$DA$1,0,(VLOOKUP(AP19,'[1]Point Tables'!$A$4:$I$263,[2]WEY12!$DA$2,FALSE)))</f>
        <v>0</v>
      </c>
      <c r="AR19" s="88" t="str">
        <f>IF(ISNA(VLOOKUP($A19,[2]WEY12!$DK$1:$DL$65536,2,FALSE)),"np",(VLOOKUP($A19,[2]WEY12!$DK$1:$DL$65536,2,FALSE)))</f>
        <v>np</v>
      </c>
      <c r="AS19" s="87">
        <f>IF(AR19&gt;[2]WEY12!$DL$1,0,(VLOOKUP(AR19,'[1]Point Tables'!$A$4:$I$263,[2]WEY12!$DL$2,FALSE)))</f>
        <v>0</v>
      </c>
      <c r="AT19" s="89" t="str">
        <f t="shared" si="9"/>
        <v xml:space="preserve">Smith, Xunan </v>
      </c>
      <c r="AU19" s="88" t="str">
        <f>IF(ISNA(VLOOKUP($A19,[2]WEY14!$AL$1:$AN$65536,2,FALSE)),"np",(VLOOKUP($A19,[2]WEY14!$AL$1:$AN$65536,2,FALSE)))</f>
        <v>np</v>
      </c>
      <c r="AV19" s="87">
        <f>IF(AU19&gt;[2]WEY14!$AN$1,0,(VLOOKUP(AU19,'[1]Point Tables'!$A$4:$I$263,[2]WEY14!$AN$2,FALSE)))</f>
        <v>0</v>
      </c>
      <c r="AW19" s="88" t="str">
        <f>IF(ISNA(VLOOKUP($A19,[2]WEY14!$AW$1:$AY$65536,2,FALSE)),"np",(VLOOKUP($A19,[2]WEY14!$AW$1:$AY$65536,2,FALSE)))</f>
        <v>np</v>
      </c>
      <c r="AX19" s="87">
        <f>IF(AW19&gt;[2]WEY14!$AY$1,0,(VLOOKUP(AW19,'[1]Point Tables'!$A$4:$I$263,[2]WEY14!$AY$2,FALSE)))</f>
        <v>0</v>
      </c>
      <c r="AY19" s="88" t="str">
        <f>IF(ISNA(VLOOKUP($A19,[2]WEY14!$BH$1:$BJ$65536,2,FALSE)),"np",(VLOOKUP($A19,[2]WEY14!$BH$1:$BJ$65536,2,FALSE)))</f>
        <v>np</v>
      </c>
      <c r="AZ19" s="87">
        <f>IF(AY19&gt;[2]WEY14!$BJ$1,0,(VLOOKUP(AY19,'[1]Point Tables'!$A$4:$I$263,[2]WEY14!$BJ$2,FALSE)))</f>
        <v>0</v>
      </c>
      <c r="BA19" s="88" t="str">
        <f>IF(ISNA(VLOOKUP($A19,[2]WEY14!$BS$1:$BT$65536,2,FALSE)),"np",(VLOOKUP($A19,[2]WEY14!$BS$1:$BT$65536,2,FALSE)))</f>
        <v>np</v>
      </c>
      <c r="BB19" s="87">
        <f>IF(BA19&gt;[2]WEY14!$BU$1,0,(VLOOKUP(BA19,'[1]Point Tables'!$A$4:$I$263,[2]WEY14!$BU$2,FALSE)))</f>
        <v>0</v>
      </c>
      <c r="BC19" s="88" t="str">
        <f>IF(ISNA(VLOOKUP($A19,[2]WEY14!$CD$1:$CE$65536,2,FALSE)),"np",(VLOOKUP($A19,[2]WEY14!$CD$1:$CE$65536,2,FALSE)))</f>
        <v>np</v>
      </c>
      <c r="BD19" s="87">
        <f>IF(BC19&gt;[2]WEY14!$CF$1,0,(VLOOKUP(BC19,'[1]Point Tables'!$A$4:$I$263,[2]WEY14!$CF$2,FALSE)))</f>
        <v>0</v>
      </c>
      <c r="BE19" s="88" t="str">
        <f>IF(ISNA(VLOOKUP($A19,[2]WEY14!$CO$1:$CP$65536,2,FALSE)),"np",(VLOOKUP($A19,[2]WEY14!$CO$1:$CP$65536,2,FALSE)))</f>
        <v>np</v>
      </c>
      <c r="BF19" s="87">
        <f>IF(BE19&gt;[2]WEY14!$CQ$1,0,(VLOOKUP(BE19,'[1]Point Tables'!$A$4:$I$263,[2]WEY14!$CQ$2,FALSE)))</f>
        <v>0</v>
      </c>
      <c r="BG19" s="88" t="str">
        <f>IF(ISNA(VLOOKUP($A19,[2]WEY14!$CZ$1:$DA$65536,2,FALSE)),"np",(VLOOKUP($A19,[2]WEY14!$CZ$1:$DA$65536,2,FALSE)))</f>
        <v>np</v>
      </c>
      <c r="BH19" s="87">
        <f>IF(BG19&gt;[2]WEY14!$DB$1,0,(VLOOKUP(BG19,'[1]Point Tables'!$A$4:$I$263,[2]WEY14!$DB$2,FALSE)))</f>
        <v>0</v>
      </c>
      <c r="BI19" s="88" t="str">
        <f>IF(ISNA(VLOOKUP($A19,[2]WEY14!$DK$1:$DL$65536,2,FALSE)),"np",(VLOOKUP($A19,[2]WEY14!$DK$1:$DL$65536,2,FALSE)))</f>
        <v>np</v>
      </c>
      <c r="BJ19" s="87">
        <f>IF(BI19&gt;[2]WEY14!$DM$1,0,(VLOOKUP(BI19,'[1]Point Tables'!$A$4:$I$263,[2]WEY14!$DM$2,FALSE)))</f>
        <v>0</v>
      </c>
      <c r="BK19" s="88" t="str">
        <f>IF(ISNA(VLOOKUP($A19,[2]WEY14!$DV$1:$DW$65536,2,FALSE)),"np",(VLOOKUP($A19,[2]WEY14!$DV$1:$DW$65536,2,FALSE)))</f>
        <v>np</v>
      </c>
      <c r="BL19" s="87">
        <f>IF(BK19&gt;[2]WEY14!$DX$1,0,(VLOOKUP(BK19,'[1]Point Tables'!$A$4:$I$263,[2]WEY14!$DX$2,FALSE)))</f>
        <v>0</v>
      </c>
      <c r="BY19">
        <f t="shared" si="10"/>
        <v>0</v>
      </c>
      <c r="BZ19">
        <f t="shared" si="11"/>
        <v>0</v>
      </c>
      <c r="CA19">
        <f t="shared" si="12"/>
        <v>0</v>
      </c>
      <c r="CB19">
        <f t="shared" si="13"/>
        <v>0</v>
      </c>
      <c r="CC19">
        <f t="shared" si="14"/>
        <v>0</v>
      </c>
      <c r="CD19">
        <f t="shared" si="15"/>
        <v>0</v>
      </c>
      <c r="CE19">
        <f t="shared" si="16"/>
        <v>0</v>
      </c>
      <c r="CF19">
        <f t="shared" si="17"/>
        <v>0</v>
      </c>
      <c r="CG19">
        <f t="shared" si="18"/>
        <v>0</v>
      </c>
      <c r="CH19">
        <f t="shared" si="19"/>
        <v>0</v>
      </c>
      <c r="CI19">
        <f t="shared" si="20"/>
        <v>0</v>
      </c>
      <c r="CJ19">
        <f t="shared" si="21"/>
        <v>0</v>
      </c>
      <c r="CK19">
        <f t="shared" si="22"/>
        <v>0</v>
      </c>
      <c r="CL19">
        <f t="shared" si="23"/>
        <v>0</v>
      </c>
      <c r="CM19">
        <f t="shared" si="24"/>
        <v>0</v>
      </c>
      <c r="CN19">
        <f t="shared" si="25"/>
        <v>0</v>
      </c>
      <c r="CO19">
        <f t="shared" si="26"/>
        <v>0</v>
      </c>
      <c r="CP19">
        <f t="shared" si="27"/>
        <v>0</v>
      </c>
      <c r="CR19">
        <f t="shared" si="28"/>
        <v>0</v>
      </c>
      <c r="CS19">
        <f t="shared" si="29"/>
        <v>0</v>
      </c>
      <c r="CT19">
        <f t="shared" si="30"/>
        <v>0</v>
      </c>
      <c r="CU19">
        <f t="shared" si="31"/>
        <v>0</v>
      </c>
      <c r="CV19">
        <f t="shared" si="32"/>
        <v>63</v>
      </c>
      <c r="CW19">
        <f t="shared" si="33"/>
        <v>51</v>
      </c>
      <c r="CX19">
        <f t="shared" si="34"/>
        <v>69.5</v>
      </c>
      <c r="CZ19">
        <f t="shared" si="35"/>
        <v>69.5</v>
      </c>
      <c r="DA19">
        <f t="shared" si="36"/>
        <v>63</v>
      </c>
      <c r="DB19">
        <f t="shared" si="37"/>
        <v>51</v>
      </c>
      <c r="DC19">
        <f t="shared" si="38"/>
        <v>0</v>
      </c>
      <c r="DE19" s="90">
        <f t="shared" si="39"/>
        <v>183.5</v>
      </c>
      <c r="DJ19">
        <f t="shared" si="40"/>
        <v>69.5</v>
      </c>
      <c r="DK19">
        <f t="shared" si="41"/>
        <v>51</v>
      </c>
      <c r="DM19">
        <f t="shared" si="42"/>
        <v>69.5</v>
      </c>
      <c r="DN19">
        <f t="shared" si="43"/>
        <v>51</v>
      </c>
      <c r="DP19">
        <f t="shared" si="44"/>
        <v>120.5</v>
      </c>
    </row>
    <row r="20" spans="1:120">
      <c r="A20">
        <v>100131582</v>
      </c>
      <c r="B20">
        <f t="shared" si="0"/>
        <v>153.5</v>
      </c>
      <c r="C20">
        <f t="shared" si="1"/>
        <v>84</v>
      </c>
      <c r="D20" s="37" t="str">
        <f t="shared" si="2"/>
        <v>17</v>
      </c>
      <c r="E20" s="45"/>
      <c r="F20" t="s">
        <v>239</v>
      </c>
      <c r="G20" s="3">
        <v>1998</v>
      </c>
      <c r="H20" s="81" t="s">
        <v>94</v>
      </c>
      <c r="I20" s="111">
        <f t="shared" si="3"/>
        <v>153.5</v>
      </c>
      <c r="J20" s="83">
        <f t="shared" si="4"/>
        <v>84</v>
      </c>
      <c r="K20" s="84">
        <f t="shared" si="5"/>
        <v>69.5</v>
      </c>
      <c r="L20" s="84">
        <f t="shared" si="5"/>
        <v>51.5</v>
      </c>
      <c r="M20" s="84">
        <f t="shared" si="5"/>
        <v>32.5</v>
      </c>
      <c r="N20" s="84">
        <f t="shared" si="5"/>
        <v>0</v>
      </c>
      <c r="O20" s="85" t="str">
        <f t="shared" si="6"/>
        <v>Lawson, Hannah L</v>
      </c>
      <c r="P20" s="88">
        <f>IF(ISNA(VLOOKUP($A20,[2]WEY12!$E$1:$F$65536,2,FALSE)),"np",(VLOOKUP($A20,[2]WEY12!$E$1:$F$65536,2,FALSE)))</f>
        <v>13</v>
      </c>
      <c r="Q20" s="87">
        <f>IF(P20&gt;[2]WEY12!$F$1,0,(VLOOKUP(P20,'[1]Point Tables'!$A$4:$I$263,[2]WEY12!$F$2,FALSE)))</f>
        <v>51.5</v>
      </c>
      <c r="R20" s="88">
        <f>IF(ISNA(VLOOKUP($A20,[2]WEY12!$P$1:$Q$65536,2,FALSE)),"np",(VLOOKUP($A20,[2]WEY12!$P$1:$Q$65536,2,FALSE)))</f>
        <v>22</v>
      </c>
      <c r="S20" s="87">
        <f>IF(R20&gt;[2]WEY12!$Q$1,0,(VLOOKUP(R20,'[1]Point Tables'!$A$4:$I$263,[2]WEY12!$Q$2,FALSE)))</f>
        <v>32.5</v>
      </c>
      <c r="T20" s="89" t="str">
        <f t="shared" si="7"/>
        <v>Lawson, Hannah L</v>
      </c>
      <c r="U20" s="88">
        <f>IF(ISNA(VLOOKUP(A20,[2]WEY14!$AA$1:$AB$65536,2,FALSE)),"np",(VLOOKUP(A20,[2]WEY14!$AA$1:$AB$65536,2,FALSE)))</f>
        <v>81</v>
      </c>
      <c r="V20" s="87">
        <f>IF(U20&gt;[2]WEY14!$AB$1,0,(VLOOKUP(U20,'[1]Point Tables'!$A$4:$I$263,[2]WEY14!$AB$2,FALSE)))</f>
        <v>0</v>
      </c>
      <c r="W20" s="88" t="str">
        <f>IF(ISNA(VLOOKUP($A20,[2]WEY14!$E$1:$F$65536,2,FALSE)),"np",(VLOOKUP($A20,[2]WEY14!$E$1:$F$65536,2,FALSE)))</f>
        <v>np</v>
      </c>
      <c r="X20" s="87">
        <f>IF(W20&gt;[2]WEY14!$F$1,0,(VLOOKUP(W20,'[1]Point Tables'!$A$4:$I$263,[2]WEY14!$F$2,FALSE)))</f>
        <v>0</v>
      </c>
      <c r="Y20" s="88">
        <f>IF(ISNA(VLOOKUP($A20,[2]WEY14!$P$1:$Q$65536,2,FALSE)),"np",(VLOOKUP($A20,[2]WEY14!$P$1:$Q$65536,2,FALSE)))</f>
        <v>40</v>
      </c>
      <c r="Z20" s="87">
        <f>IF(Y20&gt;[2]WEY14!$Q$1,0,(VLOOKUP(Y20,'[1]Point Tables'!$A$4:$I$263,[2]WEY14!$Q$2,FALSE)))</f>
        <v>0</v>
      </c>
      <c r="AA20" s="89" t="str">
        <f t="shared" si="8"/>
        <v>Lawson, Hannah L</v>
      </c>
      <c r="AB20" s="88" t="str">
        <f>IF(ISNA(VLOOKUP($A20,[2]WEY12!$AA$1:$AB$65536,2,FALSE)),"np",(VLOOKUP($A20,[2]WEY12!$AA$1:$AB$65536,2,FALSE)))</f>
        <v>np</v>
      </c>
      <c r="AC20" s="87">
        <f>IF(AB20&gt;[2]WEY12!$AB$1,0,(VLOOKUP(AB20,'[1]Point Tables'!$A$4:$I$263,[2]WEY12!$AB$2,FALSE)))</f>
        <v>0</v>
      </c>
      <c r="AD20" s="88" t="str">
        <f>IF(ISNA(VLOOKUP($A20,[2]WEY12!$AL$1:$AM$65536,2,FALSE)),"np",(VLOOKUP($A20,[2]WEY12!$AL$1:$AM$65536,2,FALSE)))</f>
        <v>np</v>
      </c>
      <c r="AE20" s="87">
        <f>IF(AD20&gt;[2]WEY12!$AM$1,0,(VLOOKUP(AD20,'[1]Point Tables'!$A$4:$I$263,[2]WEY12!$AM$2,FALSE)))</f>
        <v>0</v>
      </c>
      <c r="AF20" s="88" t="str">
        <f>IF(ISNA(VLOOKUP($A20,[2]WEY12!$AW$1:$AX$65536,2,FALSE)),"np",(VLOOKUP($A20,[2]WEY12!$AW$1:$AX$65536,2,FALSE)))</f>
        <v>np</v>
      </c>
      <c r="AG20" s="87">
        <f>IF(AF20&gt;[2]WEY12!$AX$1,0,(VLOOKUP(AF20,'[1]Point Tables'!$A$4:$I$263,[2]WEY12!$AX$2,FALSE)))</f>
        <v>0</v>
      </c>
      <c r="AH20" s="88" t="str">
        <f>IF(ISNA(VLOOKUP($A20,[2]WEY12!$BH$1:$BI$65536,2,FALSE)),"np",(VLOOKUP($A20,[2]WEY12!$BH$1:$BI$65536,2,FALSE)))</f>
        <v>np</v>
      </c>
      <c r="AI20" s="87">
        <f>IF(AH20&gt;[2]WEY12!$BI$1,0,(VLOOKUP(AH20,'[1]Point Tables'!$A$4:$I$263,[2]WEY12!$BI$2,FALSE)))</f>
        <v>0</v>
      </c>
      <c r="AJ20" s="88">
        <f>IF(ISNA(VLOOKUP($A20,[2]WEY12!$BS$1:$BT$65536,2,FALSE)),"np",(VLOOKUP($A20,[2]WEY12!$BS$1:$BT$65536,2,FALSE)))</f>
        <v>5</v>
      </c>
      <c r="AK20" s="87">
        <f>IF(AJ20&gt;[2]WEY12!$BT$1,0,(VLOOKUP(AJ20,'[1]Point Tables'!$A$4:$I$263,[2]WEY12!$BT$2,FALSE)))</f>
        <v>0</v>
      </c>
      <c r="AL20" s="88" t="str">
        <f>IF(ISNA(VLOOKUP($A20,[2]WEY12!$CD$1:$CE$65536,2,FALSE)),"np",(VLOOKUP($A20,[2]WEY12!$CD$1:$CE$65536,2,FALSE)))</f>
        <v>np</v>
      </c>
      <c r="AM20" s="87">
        <f>IF(AL20&gt;[2]WEY12!$CE$1,0,(VLOOKUP(AL20,'[1]Point Tables'!$A$4:$I$263,[2]WEY12!$CE$2,FALSE)))</f>
        <v>0</v>
      </c>
      <c r="AN20" s="88" t="str">
        <f>IF(ISNA(VLOOKUP($A20,[2]WEY12!$CO$1:$CP$65536,2,FALSE)),"np",(VLOOKUP($A20,[2]WEY12!$CO$1:$CP$65536,2,FALSE)))</f>
        <v>np</v>
      </c>
      <c r="AO20" s="87">
        <f>IF(AN20&gt;[2]WEY12!$CP$1,0,(VLOOKUP(AN20,'[1]Point Tables'!$A$4:$I$263,[2]WEY12!$CP$2,FALSE)))</f>
        <v>0</v>
      </c>
      <c r="AP20" s="88">
        <f>IF(ISNA(VLOOKUP($A20,[2]WEY12!$CZ$1:$DA$65536,2,FALSE)),"np",(VLOOKUP($A20,[2]WEY12!$CZ$1:$DA$65536,2,FALSE)))</f>
        <v>9</v>
      </c>
      <c r="AQ20" s="87">
        <f>IF(AP20&gt;[2]WEY12!$DA$1,0,(VLOOKUP(AP20,'[1]Point Tables'!$A$4:$I$263,[2]WEY12!$DA$2,FALSE)))</f>
        <v>0</v>
      </c>
      <c r="AR20" s="88">
        <f>IF(ISNA(VLOOKUP($A20,[2]WEY12!$DK$1:$DL$65536,2,FALSE)),"np",(VLOOKUP($A20,[2]WEY12!$DK$1:$DL$65536,2,FALSE)))</f>
        <v>6</v>
      </c>
      <c r="AS20" s="87">
        <f>IF(AR20&gt;[2]WEY12!$DL$1,0,(VLOOKUP(AR20,'[1]Point Tables'!$A$4:$I$263,[2]WEY12!$DL$2,FALSE)))</f>
        <v>69.5</v>
      </c>
      <c r="AT20" s="89" t="str">
        <f t="shared" si="9"/>
        <v>Lawson, Hannah L</v>
      </c>
      <c r="AU20" s="88" t="str">
        <f>IF(ISNA(VLOOKUP($A20,[2]WEY14!$AL$1:$AN$65536,2,FALSE)),"np",(VLOOKUP($A20,[2]WEY14!$AL$1:$AN$65536,2,FALSE)))</f>
        <v>np</v>
      </c>
      <c r="AV20" s="87">
        <f>IF(AU20&gt;[2]WEY14!$AN$1,0,(VLOOKUP(AU20,'[1]Point Tables'!$A$4:$I$263,[2]WEY14!$AN$2,FALSE)))</f>
        <v>0</v>
      </c>
      <c r="AW20" s="88" t="str">
        <f>IF(ISNA(VLOOKUP($A20,[2]WEY14!$AW$1:$AY$65536,2,FALSE)),"np",(VLOOKUP($A20,[2]WEY14!$AW$1:$AY$65536,2,FALSE)))</f>
        <v>np</v>
      </c>
      <c r="AX20" s="87">
        <f>IF(AW20&gt;[2]WEY14!$AY$1,0,(VLOOKUP(AW20,'[1]Point Tables'!$A$4:$I$263,[2]WEY14!$AY$2,FALSE)))</f>
        <v>0</v>
      </c>
      <c r="AY20" s="88" t="str">
        <f>IF(ISNA(VLOOKUP($A20,[2]WEY14!$BH$1:$BJ$65536,2,FALSE)),"np",(VLOOKUP($A20,[2]WEY14!$BH$1:$BJ$65536,2,FALSE)))</f>
        <v>np</v>
      </c>
      <c r="AZ20" s="87">
        <f>IF(AY20&gt;[2]WEY14!$BJ$1,0,(VLOOKUP(AY20,'[1]Point Tables'!$A$4:$I$263,[2]WEY14!$BJ$2,FALSE)))</f>
        <v>0</v>
      </c>
      <c r="BA20" s="88" t="str">
        <f>IF(ISNA(VLOOKUP($A20,[2]WEY14!$BS$1:$BT$65536,2,FALSE)),"np",(VLOOKUP($A20,[2]WEY14!$BS$1:$BT$65536,2,FALSE)))</f>
        <v>np</v>
      </c>
      <c r="BB20" s="87">
        <f>IF(BA20&gt;[2]WEY14!$BU$1,0,(VLOOKUP(BA20,'[1]Point Tables'!$A$4:$I$263,[2]WEY14!$BU$2,FALSE)))</f>
        <v>0</v>
      </c>
      <c r="BC20" s="88">
        <f>IF(ISNA(VLOOKUP($A20,[2]WEY14!$CD$1:$CE$65536,2,FALSE)),"np",(VLOOKUP($A20,[2]WEY14!$CD$1:$CE$65536,2,FALSE)))</f>
        <v>9</v>
      </c>
      <c r="BD20" s="87">
        <f>IF(BC20&gt;[2]WEY14!$CF$1,0,(VLOOKUP(BC20,'[1]Point Tables'!$A$4:$I$263,[2]WEY14!$CF$2,FALSE)))</f>
        <v>0</v>
      </c>
      <c r="BE20" s="88" t="str">
        <f>IF(ISNA(VLOOKUP($A20,[2]WEY14!$CO$1:$CP$65536,2,FALSE)),"np",(VLOOKUP($A20,[2]WEY14!$CO$1:$CP$65536,2,FALSE)))</f>
        <v>np</v>
      </c>
      <c r="BF20" s="87">
        <f>IF(BE20&gt;[2]WEY14!$CQ$1,0,(VLOOKUP(BE20,'[1]Point Tables'!$A$4:$I$263,[2]WEY14!$CQ$2,FALSE)))</f>
        <v>0</v>
      </c>
      <c r="BG20" s="88" t="str">
        <f>IF(ISNA(VLOOKUP($A20,[2]WEY14!$CZ$1:$DA$65536,2,FALSE)),"np",(VLOOKUP($A20,[2]WEY14!$CZ$1:$DA$65536,2,FALSE)))</f>
        <v>np</v>
      </c>
      <c r="BH20" s="87">
        <f>IF(BG20&gt;[2]WEY14!$DB$1,0,(VLOOKUP(BG20,'[1]Point Tables'!$A$4:$I$263,[2]WEY14!$DB$2,FALSE)))</f>
        <v>0</v>
      </c>
      <c r="BI20" s="88">
        <f>IF(ISNA(VLOOKUP($A20,[2]WEY14!$DK$1:$DL$65536,2,FALSE)),"np",(VLOOKUP($A20,[2]WEY14!$DK$1:$DL$65536,2,FALSE)))</f>
        <v>32</v>
      </c>
      <c r="BJ20" s="87">
        <f>IF(BI20&gt;[2]WEY14!$DM$1,0,(VLOOKUP(BI20,'[1]Point Tables'!$A$4:$I$263,[2]WEY14!$DM$2,FALSE)))</f>
        <v>0</v>
      </c>
      <c r="BK20" s="88">
        <f>IF(ISNA(VLOOKUP($A20,[2]WEY14!$DV$1:$DW$65536,2,FALSE)),"np",(VLOOKUP($A20,[2]WEY14!$DV$1:$DW$65536,2,FALSE)))</f>
        <v>17</v>
      </c>
      <c r="BL20" s="87">
        <f>IF(BK20&gt;[2]WEY14!$DX$1,0,(VLOOKUP(BK20,'[1]Point Tables'!$A$4:$I$263,[2]WEY14!$DX$2,FALSE)))</f>
        <v>0</v>
      </c>
      <c r="BY20">
        <f t="shared" si="10"/>
        <v>0</v>
      </c>
      <c r="BZ20">
        <f t="shared" si="11"/>
        <v>0</v>
      </c>
      <c r="CA20">
        <f t="shared" si="12"/>
        <v>0</v>
      </c>
      <c r="CB20">
        <f t="shared" si="13"/>
        <v>0</v>
      </c>
      <c r="CC20">
        <f t="shared" si="14"/>
        <v>0</v>
      </c>
      <c r="CD20">
        <f t="shared" si="15"/>
        <v>0</v>
      </c>
      <c r="CE20">
        <f t="shared" si="16"/>
        <v>0</v>
      </c>
      <c r="CF20">
        <f t="shared" si="17"/>
        <v>0</v>
      </c>
      <c r="CG20">
        <f t="shared" si="18"/>
        <v>69.5</v>
      </c>
      <c r="CH20">
        <f t="shared" si="19"/>
        <v>0</v>
      </c>
      <c r="CI20">
        <f t="shared" si="20"/>
        <v>0</v>
      </c>
      <c r="CJ20">
        <f t="shared" si="21"/>
        <v>0</v>
      </c>
      <c r="CK20">
        <f t="shared" si="22"/>
        <v>0</v>
      </c>
      <c r="CL20">
        <f t="shared" si="23"/>
        <v>0</v>
      </c>
      <c r="CM20">
        <f t="shared" si="24"/>
        <v>0</v>
      </c>
      <c r="CN20">
        <f t="shared" si="25"/>
        <v>0</v>
      </c>
      <c r="CO20">
        <f t="shared" si="26"/>
        <v>0</v>
      </c>
      <c r="CP20">
        <f t="shared" si="27"/>
        <v>0</v>
      </c>
      <c r="CR20">
        <f t="shared" si="28"/>
        <v>69.5</v>
      </c>
      <c r="CS20">
        <f t="shared" si="29"/>
        <v>0</v>
      </c>
      <c r="CT20">
        <f t="shared" si="30"/>
        <v>0</v>
      </c>
      <c r="CU20">
        <f t="shared" si="31"/>
        <v>0</v>
      </c>
      <c r="CV20">
        <f t="shared" si="32"/>
        <v>0</v>
      </c>
      <c r="CW20">
        <f t="shared" si="33"/>
        <v>51.5</v>
      </c>
      <c r="CX20">
        <f t="shared" si="34"/>
        <v>32.5</v>
      </c>
      <c r="CZ20">
        <f t="shared" si="35"/>
        <v>69.5</v>
      </c>
      <c r="DA20">
        <f t="shared" si="36"/>
        <v>51.5</v>
      </c>
      <c r="DB20">
        <f t="shared" si="37"/>
        <v>32.5</v>
      </c>
      <c r="DC20">
        <f t="shared" si="38"/>
        <v>0</v>
      </c>
      <c r="DE20" s="90">
        <f t="shared" si="39"/>
        <v>153.5</v>
      </c>
      <c r="DJ20">
        <f t="shared" si="40"/>
        <v>32.5</v>
      </c>
      <c r="DK20">
        <f t="shared" si="41"/>
        <v>51.5</v>
      </c>
      <c r="DM20">
        <f t="shared" si="42"/>
        <v>51.5</v>
      </c>
      <c r="DN20">
        <f t="shared" si="43"/>
        <v>32.5</v>
      </c>
      <c r="DP20">
        <f t="shared" si="44"/>
        <v>84</v>
      </c>
    </row>
    <row r="21" spans="1:120">
      <c r="A21">
        <v>100099883</v>
      </c>
      <c r="B21">
        <f t="shared" si="0"/>
        <v>150.5</v>
      </c>
      <c r="C21">
        <f t="shared" si="1"/>
        <v>50.5</v>
      </c>
      <c r="D21" s="37" t="str">
        <f t="shared" si="2"/>
        <v>18</v>
      </c>
      <c r="E21" s="45" t="str">
        <f>IF(AND(ISNUMBER(G21),G21&gt;='[1]Point Tables'!$S$7),"#"," ")</f>
        <v xml:space="preserve"> </v>
      </c>
      <c r="F21" s="4" t="s">
        <v>219</v>
      </c>
      <c r="G21" s="92">
        <v>1998</v>
      </c>
      <c r="H21" s="4" t="s">
        <v>190</v>
      </c>
      <c r="I21" s="111">
        <f t="shared" si="3"/>
        <v>150.5</v>
      </c>
      <c r="J21" s="83">
        <f t="shared" si="4"/>
        <v>50.5</v>
      </c>
      <c r="K21" s="84">
        <f t="shared" si="5"/>
        <v>100</v>
      </c>
      <c r="L21" s="84">
        <f t="shared" si="5"/>
        <v>50.5</v>
      </c>
      <c r="M21" s="84">
        <f t="shared" si="5"/>
        <v>0</v>
      </c>
      <c r="N21" s="84">
        <f t="shared" si="5"/>
        <v>0</v>
      </c>
      <c r="O21" s="85" t="str">
        <f t="shared" si="6"/>
        <v>Doro, Samantha J</v>
      </c>
      <c r="P21" s="88" t="str">
        <f>IF(ISNA(VLOOKUP($A21,[2]WEY12!$E$1:$F$65536,2,FALSE)),"np",(VLOOKUP($A21,[2]WEY12!$E$1:$F$65536,2,FALSE)))</f>
        <v>np</v>
      </c>
      <c r="Q21" s="87">
        <f>IF(P21&gt;[2]WEY12!$F$1,0,(VLOOKUP(P21,'[1]Point Tables'!$A$4:$I$263,[2]WEY12!$F$2,FALSE)))</f>
        <v>0</v>
      </c>
      <c r="R21" s="88">
        <f>IF(ISNA(VLOOKUP($A21,[2]WEY12!$P$1:$Q$65536,2,FALSE)),"np",(VLOOKUP($A21,[2]WEY12!$P$1:$Q$65536,2,FALSE)))</f>
        <v>15</v>
      </c>
      <c r="S21" s="87">
        <f>IF(R21&gt;[2]WEY12!$Q$1,0,(VLOOKUP(R21,'[1]Point Tables'!$A$4:$I$263,[2]WEY12!$Q$2,FALSE)))</f>
        <v>50.5</v>
      </c>
      <c r="T21" s="89" t="str">
        <f t="shared" si="7"/>
        <v>Doro, Samantha J</v>
      </c>
      <c r="U21" s="88">
        <f>IF(ISNA(VLOOKUP(A21,[2]WEY14!$AA$1:$AB$65536,2,FALSE)),"np",(VLOOKUP(A21,[2]WEY14!$AA$1:$AB$65536,2,FALSE)))</f>
        <v>90</v>
      </c>
      <c r="V21" s="87">
        <f>IF(U21&gt;[2]WEY14!$AB$1,0,(VLOOKUP(U21,'[1]Point Tables'!$A$4:$I$263,[2]WEY14!$AB$2,FALSE)))</f>
        <v>0</v>
      </c>
      <c r="W21" s="88">
        <f>IF(ISNA(VLOOKUP($A21,[2]WEY14!$E$1:$F$65536,2,FALSE)),"np",(VLOOKUP($A21,[2]WEY14!$E$1:$F$65536,2,FALSE)))</f>
        <v>16</v>
      </c>
      <c r="X21" s="87">
        <f>IF(W21&gt;[2]WEY14!$F$1,0,(VLOOKUP(W21,'[1]Point Tables'!$A$4:$I$263,[2]WEY14!$F$2,FALSE)))</f>
        <v>100</v>
      </c>
      <c r="Y21" s="88" t="str">
        <f>IF(ISNA(VLOOKUP($A21,[2]WEY14!$P$1:$Q$65536,2,FALSE)),"np",(VLOOKUP($A21,[2]WEY14!$P$1:$Q$65536,2,FALSE)))</f>
        <v>np</v>
      </c>
      <c r="Z21" s="87">
        <f>IF(Y21&gt;[2]WEY14!$Q$1,0,(VLOOKUP(Y21,'[1]Point Tables'!$A$4:$I$263,[2]WEY14!$Q$2,FALSE)))</f>
        <v>0</v>
      </c>
      <c r="AA21" s="89" t="str">
        <f t="shared" si="8"/>
        <v>Doro, Samantha J</v>
      </c>
      <c r="AB21" s="88" t="str">
        <f>IF(ISNA(VLOOKUP($A21,[2]WEY12!$AA$1:$AB$65536,2,FALSE)),"np",(VLOOKUP($A21,[2]WEY12!$AA$1:$AB$65536,2,FALSE)))</f>
        <v>np</v>
      </c>
      <c r="AC21" s="87">
        <f>IF(AB21&gt;[2]WEY12!$AB$1,0,(VLOOKUP(AB21,'[1]Point Tables'!$A$4:$I$263,[2]WEY12!$AB$2,FALSE)))</f>
        <v>0</v>
      </c>
      <c r="AD21" s="88" t="str">
        <f>IF(ISNA(VLOOKUP($A21,[2]WEY12!$AL$1:$AM$65536,2,FALSE)),"np",(VLOOKUP($A21,[2]WEY12!$AL$1:$AM$65536,2,FALSE)))</f>
        <v>np</v>
      </c>
      <c r="AE21" s="87">
        <f>IF(AD21&gt;[2]WEY12!$AM$1,0,(VLOOKUP(AD21,'[1]Point Tables'!$A$4:$I$263,[2]WEY12!$AM$2,FALSE)))</f>
        <v>0</v>
      </c>
      <c r="AF21" s="88" t="str">
        <f>IF(ISNA(VLOOKUP($A21,[2]WEY12!$AW$1:$AX$65536,2,FALSE)),"np",(VLOOKUP($A21,[2]WEY12!$AW$1:$AX$65536,2,FALSE)))</f>
        <v>np</v>
      </c>
      <c r="AG21" s="87">
        <f>IF(AF21&gt;[2]WEY12!$AX$1,0,(VLOOKUP(AF21,'[1]Point Tables'!$A$4:$I$263,[2]WEY12!$AX$2,FALSE)))</f>
        <v>0</v>
      </c>
      <c r="AH21" s="88" t="str">
        <f>IF(ISNA(VLOOKUP($A21,[2]WEY12!$BH$1:$BI$65536,2,FALSE)),"np",(VLOOKUP($A21,[2]WEY12!$BH$1:$BI$65536,2,FALSE)))</f>
        <v>np</v>
      </c>
      <c r="AI21" s="87">
        <f>IF(AH21&gt;[2]WEY12!$BI$1,0,(VLOOKUP(AH21,'[1]Point Tables'!$A$4:$I$263,[2]WEY12!$BI$2,FALSE)))</f>
        <v>0</v>
      </c>
      <c r="AJ21" s="88" t="str">
        <f>IF(ISNA(VLOOKUP($A21,[2]WEY12!$BS$1:$BT$65536,2,FALSE)),"np",(VLOOKUP($A21,[2]WEY12!$BS$1:$BT$65536,2,FALSE)))</f>
        <v>np</v>
      </c>
      <c r="AK21" s="87">
        <f>IF(AJ21&gt;[2]WEY12!$BT$1,0,(VLOOKUP(AJ21,'[1]Point Tables'!$A$4:$I$263,[2]WEY12!$BT$2,FALSE)))</f>
        <v>0</v>
      </c>
      <c r="AL21" s="88" t="str">
        <f>IF(ISNA(VLOOKUP($A21,[2]WEY12!$CD$1:$CE$65536,2,FALSE)),"np",(VLOOKUP($A21,[2]WEY12!$CD$1:$CE$65536,2,FALSE)))</f>
        <v>np</v>
      </c>
      <c r="AM21" s="87">
        <f>IF(AL21&gt;[2]WEY12!$CE$1,0,(VLOOKUP(AL21,'[1]Point Tables'!$A$4:$I$263,[2]WEY12!$CE$2,FALSE)))</f>
        <v>0</v>
      </c>
      <c r="AN21" s="88" t="str">
        <f>IF(ISNA(VLOOKUP($A21,[2]WEY12!$CO$1:$CP$65536,2,FALSE)),"np",(VLOOKUP($A21,[2]WEY12!$CO$1:$CP$65536,2,FALSE)))</f>
        <v>np</v>
      </c>
      <c r="AO21" s="87">
        <f>IF(AN21&gt;[2]WEY12!$CP$1,0,(VLOOKUP(AN21,'[1]Point Tables'!$A$4:$I$263,[2]WEY12!$CP$2,FALSE)))</f>
        <v>0</v>
      </c>
      <c r="AP21" s="88" t="str">
        <f>IF(ISNA(VLOOKUP($A21,[2]WEY12!$CZ$1:$DA$65536,2,FALSE)),"np",(VLOOKUP($A21,[2]WEY12!$CZ$1:$DA$65536,2,FALSE)))</f>
        <v>np</v>
      </c>
      <c r="AQ21" s="87">
        <f>IF(AP21&gt;[2]WEY12!$DA$1,0,(VLOOKUP(AP21,'[1]Point Tables'!$A$4:$I$263,[2]WEY12!$DA$2,FALSE)))</f>
        <v>0</v>
      </c>
      <c r="AR21" s="88" t="str">
        <f>IF(ISNA(VLOOKUP($A21,[2]WEY12!$DK$1:$DL$65536,2,FALSE)),"np",(VLOOKUP($A21,[2]WEY12!$DK$1:$DL$65536,2,FALSE)))</f>
        <v>np</v>
      </c>
      <c r="AS21" s="87">
        <f>IF(AR21&gt;[2]WEY12!$DL$1,0,(VLOOKUP(AR21,'[1]Point Tables'!$A$4:$I$263,[2]WEY12!$DL$2,FALSE)))</f>
        <v>0</v>
      </c>
      <c r="AT21" s="89" t="str">
        <f t="shared" si="9"/>
        <v>Doro, Samantha J</v>
      </c>
      <c r="AU21" s="88" t="str">
        <f>IF(ISNA(VLOOKUP($A21,[2]WEY14!$AL$1:$AN$65536,2,FALSE)),"np",(VLOOKUP($A21,[2]WEY14!$AL$1:$AN$65536,2,FALSE)))</f>
        <v>np</v>
      </c>
      <c r="AV21" s="87">
        <f>IF(AU21&gt;[2]WEY14!$AN$1,0,(VLOOKUP(AU21,'[1]Point Tables'!$A$4:$I$263,[2]WEY14!$AN$2,FALSE)))</f>
        <v>0</v>
      </c>
      <c r="AW21" s="88" t="str">
        <f>IF(ISNA(VLOOKUP($A21,[2]WEY14!$AW$1:$AY$65536,2,FALSE)),"np",(VLOOKUP($A21,[2]WEY14!$AW$1:$AY$65536,2,FALSE)))</f>
        <v>np</v>
      </c>
      <c r="AX21" s="87">
        <f>IF(AW21&gt;[2]WEY14!$AY$1,0,(VLOOKUP(AW21,'[1]Point Tables'!$A$4:$I$263,[2]WEY14!$AY$2,FALSE)))</f>
        <v>0</v>
      </c>
      <c r="AY21" s="88" t="str">
        <f>IF(ISNA(VLOOKUP($A21,[2]WEY14!$BH$1:$BJ$65536,2,FALSE)),"np",(VLOOKUP($A21,[2]WEY14!$BH$1:$BJ$65536,2,FALSE)))</f>
        <v>np</v>
      </c>
      <c r="AZ21" s="87">
        <f>IF(AY21&gt;[2]WEY14!$BJ$1,0,(VLOOKUP(AY21,'[1]Point Tables'!$A$4:$I$263,[2]WEY14!$BJ$2,FALSE)))</f>
        <v>0</v>
      </c>
      <c r="BA21" s="88" t="str">
        <f>IF(ISNA(VLOOKUP($A21,[2]WEY14!$BS$1:$BT$65536,2,FALSE)),"np",(VLOOKUP($A21,[2]WEY14!$BS$1:$BT$65536,2,FALSE)))</f>
        <v>np</v>
      </c>
      <c r="BB21" s="87">
        <f>IF(BA21&gt;[2]WEY14!$BU$1,0,(VLOOKUP(BA21,'[1]Point Tables'!$A$4:$I$263,[2]WEY14!$BU$2,FALSE)))</f>
        <v>0</v>
      </c>
      <c r="BC21" s="88">
        <f>IF(ISNA(VLOOKUP($A21,[2]WEY14!$CD$1:$CE$65536,2,FALSE)),"np",(VLOOKUP($A21,[2]WEY14!$CD$1:$CE$65536,2,FALSE)))</f>
        <v>6</v>
      </c>
      <c r="BD21" s="87">
        <f>IF(BC21&gt;[2]WEY14!$CF$1,0,(VLOOKUP(BC21,'[1]Point Tables'!$A$4:$I$263,[2]WEY14!$CF$2,FALSE)))</f>
        <v>0</v>
      </c>
      <c r="BE21" s="88" t="str">
        <f>IF(ISNA(VLOOKUP($A21,[2]WEY14!$CO$1:$CP$65536,2,FALSE)),"np",(VLOOKUP($A21,[2]WEY14!$CO$1:$CP$65536,2,FALSE)))</f>
        <v>np</v>
      </c>
      <c r="BF21" s="87">
        <f>IF(BE21&gt;[2]WEY14!$CQ$1,0,(VLOOKUP(BE21,'[1]Point Tables'!$A$4:$I$263,[2]WEY14!$CQ$2,FALSE)))</f>
        <v>0</v>
      </c>
      <c r="BG21" s="88" t="str">
        <f>IF(ISNA(VLOOKUP($A21,[2]WEY14!$CZ$1:$DA$65536,2,FALSE)),"np",(VLOOKUP($A21,[2]WEY14!$CZ$1:$DA$65536,2,FALSE)))</f>
        <v>np</v>
      </c>
      <c r="BH21" s="87">
        <f>IF(BG21&gt;[2]WEY14!$DB$1,0,(VLOOKUP(BG21,'[1]Point Tables'!$A$4:$I$263,[2]WEY14!$DB$2,FALSE)))</f>
        <v>0</v>
      </c>
      <c r="BI21" s="88" t="str">
        <f>IF(ISNA(VLOOKUP($A21,[2]WEY14!$DK$1:$DL$65536,2,FALSE)),"np",(VLOOKUP($A21,[2]WEY14!$DK$1:$DL$65536,2,FALSE)))</f>
        <v>np</v>
      </c>
      <c r="BJ21" s="87">
        <f>IF(BI21&gt;[2]WEY14!$DM$1,0,(VLOOKUP(BI21,'[1]Point Tables'!$A$4:$I$263,[2]WEY14!$DM$2,FALSE)))</f>
        <v>0</v>
      </c>
      <c r="BK21" s="88" t="str">
        <f>IF(ISNA(VLOOKUP($A21,[2]WEY14!$DV$1:$DW$65536,2,FALSE)),"np",(VLOOKUP($A21,[2]WEY14!$DV$1:$DW$65536,2,FALSE)))</f>
        <v>np</v>
      </c>
      <c r="BL21" s="87">
        <f>IF(BK21&gt;[2]WEY14!$DX$1,0,(VLOOKUP(BK21,'[1]Point Tables'!$A$4:$I$263,[2]WEY14!$DX$2,FALSE)))</f>
        <v>0</v>
      </c>
      <c r="BY21">
        <f t="shared" si="10"/>
        <v>0</v>
      </c>
      <c r="BZ21">
        <f t="shared" si="11"/>
        <v>0</v>
      </c>
      <c r="CA21">
        <f t="shared" si="12"/>
        <v>0</v>
      </c>
      <c r="CB21">
        <f t="shared" si="13"/>
        <v>0</v>
      </c>
      <c r="CC21">
        <f t="shared" si="14"/>
        <v>0</v>
      </c>
      <c r="CD21">
        <f t="shared" si="15"/>
        <v>0</v>
      </c>
      <c r="CE21">
        <f t="shared" si="16"/>
        <v>0</v>
      </c>
      <c r="CF21">
        <f t="shared" si="17"/>
        <v>0</v>
      </c>
      <c r="CG21">
        <f t="shared" si="18"/>
        <v>0</v>
      </c>
      <c r="CH21">
        <f t="shared" si="19"/>
        <v>0</v>
      </c>
      <c r="CI21">
        <f t="shared" si="20"/>
        <v>0</v>
      </c>
      <c r="CJ21">
        <f t="shared" si="21"/>
        <v>0</v>
      </c>
      <c r="CK21">
        <f t="shared" si="22"/>
        <v>0</v>
      </c>
      <c r="CL21">
        <f t="shared" si="23"/>
        <v>0</v>
      </c>
      <c r="CM21">
        <f t="shared" si="24"/>
        <v>0</v>
      </c>
      <c r="CN21">
        <f t="shared" si="25"/>
        <v>0</v>
      </c>
      <c r="CO21">
        <f t="shared" si="26"/>
        <v>0</v>
      </c>
      <c r="CP21">
        <f t="shared" si="27"/>
        <v>0</v>
      </c>
      <c r="CR21">
        <f t="shared" si="28"/>
        <v>0</v>
      </c>
      <c r="CS21">
        <f t="shared" si="29"/>
        <v>0</v>
      </c>
      <c r="CT21">
        <f t="shared" si="30"/>
        <v>0</v>
      </c>
      <c r="CU21">
        <f t="shared" si="31"/>
        <v>100</v>
      </c>
      <c r="CV21">
        <f t="shared" si="32"/>
        <v>0</v>
      </c>
      <c r="CW21">
        <f t="shared" si="33"/>
        <v>0</v>
      </c>
      <c r="CX21">
        <f t="shared" si="34"/>
        <v>50.5</v>
      </c>
      <c r="CZ21">
        <f t="shared" si="35"/>
        <v>100</v>
      </c>
      <c r="DA21">
        <f t="shared" si="36"/>
        <v>50.5</v>
      </c>
      <c r="DB21">
        <f t="shared" si="37"/>
        <v>0</v>
      </c>
      <c r="DC21">
        <f t="shared" si="38"/>
        <v>0</v>
      </c>
      <c r="DE21" s="90">
        <f t="shared" si="39"/>
        <v>150.5</v>
      </c>
      <c r="DJ21">
        <f t="shared" si="40"/>
        <v>50.5</v>
      </c>
      <c r="DK21">
        <f t="shared" si="41"/>
        <v>0</v>
      </c>
      <c r="DM21">
        <f t="shared" si="42"/>
        <v>50.5</v>
      </c>
      <c r="DN21">
        <f t="shared" si="43"/>
        <v>0</v>
      </c>
      <c r="DP21">
        <f t="shared" si="44"/>
        <v>50.5</v>
      </c>
    </row>
    <row r="22" spans="1:120">
      <c r="A22" s="94">
        <v>100101218</v>
      </c>
      <c r="B22">
        <f t="shared" si="0"/>
        <v>140</v>
      </c>
      <c r="C22">
        <f t="shared" si="1"/>
        <v>0</v>
      </c>
      <c r="D22" s="37" t="str">
        <f t="shared" si="2"/>
        <v>19</v>
      </c>
      <c r="E22" s="45" t="str">
        <f>IF(AND(ISNUMBER(G22),G22&gt;='[1]Point Tables'!$S$7),"#"," ")</f>
        <v xml:space="preserve"> </v>
      </c>
      <c r="F22" s="10" t="s">
        <v>213</v>
      </c>
      <c r="G22" s="28">
        <v>1998</v>
      </c>
      <c r="H22" s="10" t="s">
        <v>42</v>
      </c>
      <c r="I22" s="111">
        <f t="shared" si="3"/>
        <v>140</v>
      </c>
      <c r="J22" s="83">
        <f t="shared" si="4"/>
        <v>0</v>
      </c>
      <c r="K22" s="84">
        <f t="shared" si="5"/>
        <v>85</v>
      </c>
      <c r="L22" s="84">
        <f t="shared" si="5"/>
        <v>55</v>
      </c>
      <c r="M22" s="84">
        <f t="shared" si="5"/>
        <v>0</v>
      </c>
      <c r="N22" s="84">
        <f t="shared" si="5"/>
        <v>0</v>
      </c>
      <c r="O22" s="85" t="str">
        <f t="shared" si="6"/>
        <v>Wong, Peye</v>
      </c>
      <c r="P22" s="88">
        <f>IF(ISNA(VLOOKUP($A22,[2]WEY12!$E$1:$F$65536,2,FALSE)),"np",(VLOOKUP($A22,[2]WEY12!$E$1:$F$65536,2,FALSE)))</f>
        <v>22</v>
      </c>
      <c r="Q22" s="87">
        <f>IF(P22&gt;[2]WEY12!$F$1,0,(VLOOKUP(P22,'[1]Point Tables'!$A$4:$I$263,[2]WEY12!$F$2,FALSE)))</f>
        <v>0</v>
      </c>
      <c r="R22" s="88">
        <f>IF(ISNA(VLOOKUP($A22,[2]WEY12!$P$1:$Q$65536,2,FALSE)),"np",(VLOOKUP($A22,[2]WEY12!$P$1:$Q$65536,2,FALSE)))</f>
        <v>56</v>
      </c>
      <c r="S22" s="87">
        <f>IF(R22&gt;[2]WEY12!$Q$1,0,(VLOOKUP(R22,'[1]Point Tables'!$A$4:$I$263,[2]WEY12!$Q$2,FALSE)))</f>
        <v>0</v>
      </c>
      <c r="T22" s="89" t="str">
        <f t="shared" si="7"/>
        <v>Wong, Peye</v>
      </c>
      <c r="U22" s="88">
        <f>IF(ISNA(VLOOKUP(A22,[2]WEY14!$AA$1:$AB$65536,2,FALSE)),"np",(VLOOKUP(A22,[2]WEY14!$AA$1:$AB$65536,2,FALSE)))</f>
        <v>32</v>
      </c>
      <c r="V22" s="87">
        <f>IF(U22&gt;[2]WEY14!$AB$1,0,(VLOOKUP(U22,'[1]Point Tables'!$A$4:$I$263,[2]WEY14!$AB$2,FALSE)))</f>
        <v>55</v>
      </c>
      <c r="W22" s="88" t="str">
        <f>IF(ISNA(VLOOKUP($A22,[2]WEY14!$E$1:$F$65536,2,FALSE)),"np",(VLOOKUP($A22,[2]WEY14!$E$1:$F$65536,2,FALSE)))</f>
        <v>np</v>
      </c>
      <c r="X22" s="87">
        <f>IF(W22&gt;[2]WEY14!$F$1,0,(VLOOKUP(W22,'[1]Point Tables'!$A$4:$I$263,[2]WEY14!$F$2,FALSE)))</f>
        <v>0</v>
      </c>
      <c r="Y22" s="88">
        <f>IF(ISNA(VLOOKUP($A22,[2]WEY14!$P$1:$Q$65536,2,FALSE)),"np",(VLOOKUP($A22,[2]WEY14!$P$1:$Q$65536,2,FALSE)))</f>
        <v>55</v>
      </c>
      <c r="Z22" s="87">
        <f>IF(Y22&gt;[2]WEY14!$Q$1,0,(VLOOKUP(Y22,'[1]Point Tables'!$A$4:$I$263,[2]WEY14!$Q$2,FALSE)))</f>
        <v>0</v>
      </c>
      <c r="AA22" s="89" t="str">
        <f t="shared" si="8"/>
        <v>Wong, Peye</v>
      </c>
      <c r="AB22" s="88" t="str">
        <f>IF(ISNA(VLOOKUP($A22,[2]WEY12!$AA$1:$AB$65536,2,FALSE)),"np",(VLOOKUP($A22,[2]WEY12!$AA$1:$AB$65536,2,FALSE)))</f>
        <v>np</v>
      </c>
      <c r="AC22" s="87">
        <f>IF(AB22&gt;[2]WEY12!$AB$1,0,(VLOOKUP(AB22,'[1]Point Tables'!$A$4:$I$263,[2]WEY12!$AB$2,FALSE)))</f>
        <v>0</v>
      </c>
      <c r="AD22" s="88" t="str">
        <f>IF(ISNA(VLOOKUP($A22,[2]WEY12!$AL$1:$AM$65536,2,FALSE)),"np",(VLOOKUP($A22,[2]WEY12!$AL$1:$AM$65536,2,FALSE)))</f>
        <v>np</v>
      </c>
      <c r="AE22" s="87">
        <f>IF(AD22&gt;[2]WEY12!$AM$1,0,(VLOOKUP(AD22,'[1]Point Tables'!$A$4:$I$263,[2]WEY12!$AM$2,FALSE)))</f>
        <v>0</v>
      </c>
      <c r="AF22" s="88" t="str">
        <f>IF(ISNA(VLOOKUP($A22,[2]WEY12!$AW$1:$AX$65536,2,FALSE)),"np",(VLOOKUP($A22,[2]WEY12!$AW$1:$AX$65536,2,FALSE)))</f>
        <v>np</v>
      </c>
      <c r="AG22" s="87">
        <f>IF(AF22&gt;[2]WEY12!$AX$1,0,(VLOOKUP(AF22,'[1]Point Tables'!$A$4:$I$263,[2]WEY12!$AX$2,FALSE)))</f>
        <v>0</v>
      </c>
      <c r="AH22" s="88">
        <f>IF(ISNA(VLOOKUP($A22,[2]WEY12!$BH$1:$BI$65536,2,FALSE)),"np",(VLOOKUP($A22,[2]WEY12!$BH$1:$BI$65536,2,FALSE)))</f>
        <v>3</v>
      </c>
      <c r="AI22" s="87">
        <f>IF(AH22&gt;[2]WEY12!$BI$1,0,(VLOOKUP(AH22,'[1]Point Tables'!$A$4:$I$263,[2]WEY12!$BI$2,FALSE)))</f>
        <v>85</v>
      </c>
      <c r="AJ22" s="88" t="str">
        <f>IF(ISNA(VLOOKUP($A22,[2]WEY12!$BS$1:$BT$65536,2,FALSE)),"np",(VLOOKUP($A22,[2]WEY12!$BS$1:$BT$65536,2,FALSE)))</f>
        <v>np</v>
      </c>
      <c r="AK22" s="87">
        <f>IF(AJ22&gt;[2]WEY12!$BT$1,0,(VLOOKUP(AJ22,'[1]Point Tables'!$A$4:$I$263,[2]WEY12!$BT$2,FALSE)))</f>
        <v>0</v>
      </c>
      <c r="AL22" s="88">
        <f>IF(ISNA(VLOOKUP($A22,[2]WEY12!$CD$1:$CE$65536,2,FALSE)),"np",(VLOOKUP($A22,[2]WEY12!$CD$1:$CE$65536,2,FALSE)))</f>
        <v>8</v>
      </c>
      <c r="AM22" s="87">
        <f>IF(AL22&gt;[2]WEY12!$CE$1,0,(VLOOKUP(AL22,'[1]Point Tables'!$A$4:$I$263,[2]WEY12!$CE$2,FALSE)))</f>
        <v>68.5</v>
      </c>
      <c r="AN22" s="88">
        <f>IF(ISNA(VLOOKUP($A22,[2]WEY12!$CO$1:$CP$65536,2,FALSE)),"np",(VLOOKUP($A22,[2]WEY12!$CO$1:$CP$65536,2,FALSE)))</f>
        <v>3</v>
      </c>
      <c r="AO22" s="87">
        <f>IF(AN22&gt;[2]WEY12!$CP$1,0,(VLOOKUP(AN22,'[1]Point Tables'!$A$4:$I$263,[2]WEY12!$CP$2,FALSE)))</f>
        <v>0</v>
      </c>
      <c r="AP22" s="88" t="str">
        <f>IF(ISNA(VLOOKUP($A22,[2]WEY12!$CZ$1:$DA$65536,2,FALSE)),"np",(VLOOKUP($A22,[2]WEY12!$CZ$1:$DA$65536,2,FALSE)))</f>
        <v>np</v>
      </c>
      <c r="AQ22" s="87">
        <f>IF(AP22&gt;[2]WEY12!$DA$1,0,(VLOOKUP(AP22,'[1]Point Tables'!$A$4:$I$263,[2]WEY12!$DA$2,FALSE)))</f>
        <v>0</v>
      </c>
      <c r="AR22" s="88" t="str">
        <f>IF(ISNA(VLOOKUP($A22,[2]WEY12!$DK$1:$DL$65536,2,FALSE)),"np",(VLOOKUP($A22,[2]WEY12!$DK$1:$DL$65536,2,FALSE)))</f>
        <v>np</v>
      </c>
      <c r="AS22" s="87">
        <f>IF(AR22&gt;[2]WEY12!$DL$1,0,(VLOOKUP(AR22,'[1]Point Tables'!$A$4:$I$263,[2]WEY12!$DL$2,FALSE)))</f>
        <v>0</v>
      </c>
      <c r="AT22" s="89" t="str">
        <f t="shared" si="9"/>
        <v>Wong, Peye</v>
      </c>
      <c r="AU22" s="88" t="str">
        <f>IF(ISNA(VLOOKUP($A22,[2]WEY14!$AL$1:$AN$65536,2,FALSE)),"np",(VLOOKUP($A22,[2]WEY14!$AL$1:$AN$65536,2,FALSE)))</f>
        <v>np</v>
      </c>
      <c r="AV22" s="87">
        <f>IF(AU22&gt;[2]WEY14!$AN$1,0,(VLOOKUP(AU22,'[1]Point Tables'!$A$4:$I$263,[2]WEY14!$AN$2,FALSE)))</f>
        <v>0</v>
      </c>
      <c r="AW22" s="88" t="str">
        <f>IF(ISNA(VLOOKUP($A22,[2]WEY14!$AW$1:$AY$65536,2,FALSE)),"np",(VLOOKUP($A22,[2]WEY14!$AW$1:$AY$65536,2,FALSE)))</f>
        <v>np</v>
      </c>
      <c r="AX22" s="87">
        <f>IF(AW22&gt;[2]WEY14!$AY$1,0,(VLOOKUP(AW22,'[1]Point Tables'!$A$4:$I$263,[2]WEY14!$AY$2,FALSE)))</f>
        <v>0</v>
      </c>
      <c r="AY22" s="88" t="str">
        <f>IF(ISNA(VLOOKUP($A22,[2]WEY14!$BH$1:$BJ$65536,2,FALSE)),"np",(VLOOKUP($A22,[2]WEY14!$BH$1:$BJ$65536,2,FALSE)))</f>
        <v>np</v>
      </c>
      <c r="AZ22" s="87">
        <f>IF(AY22&gt;[2]WEY14!$BJ$1,0,(VLOOKUP(AY22,'[1]Point Tables'!$A$4:$I$263,[2]WEY14!$BJ$2,FALSE)))</f>
        <v>0</v>
      </c>
      <c r="BA22" s="88">
        <f>IF(ISNA(VLOOKUP($A22,[2]WEY14!$BS$1:$BT$65536,2,FALSE)),"np",(VLOOKUP($A22,[2]WEY14!$BS$1:$BT$65536,2,FALSE)))</f>
        <v>15</v>
      </c>
      <c r="BB22" s="87">
        <f>IF(BA22&gt;[2]WEY14!$BU$1,0,(VLOOKUP(BA22,'[1]Point Tables'!$A$4:$I$263,[2]WEY14!$BU$2,FALSE)))</f>
        <v>0</v>
      </c>
      <c r="BC22" s="88" t="str">
        <f>IF(ISNA(VLOOKUP($A22,[2]WEY14!$CD$1:$CE$65536,2,FALSE)),"np",(VLOOKUP($A22,[2]WEY14!$CD$1:$CE$65536,2,FALSE)))</f>
        <v>np</v>
      </c>
      <c r="BD22" s="87">
        <f>IF(BC22&gt;[2]WEY14!$CF$1,0,(VLOOKUP(BC22,'[1]Point Tables'!$A$4:$I$263,[2]WEY14!$CF$2,FALSE)))</f>
        <v>0</v>
      </c>
      <c r="BE22" s="88" t="str">
        <f>IF(ISNA(VLOOKUP($A22,[2]WEY14!$CO$1:$CP$65536,2,FALSE)),"np",(VLOOKUP($A22,[2]WEY14!$CO$1:$CP$65536,2,FALSE)))</f>
        <v>np</v>
      </c>
      <c r="BF22" s="87">
        <f>IF(BE22&gt;[2]WEY14!$CQ$1,0,(VLOOKUP(BE22,'[1]Point Tables'!$A$4:$I$263,[2]WEY14!$CQ$2,FALSE)))</f>
        <v>0</v>
      </c>
      <c r="BG22" s="88">
        <f>IF(ISNA(VLOOKUP($A22,[2]WEY14!$CZ$1:$DA$65536,2,FALSE)),"np",(VLOOKUP($A22,[2]WEY14!$CZ$1:$DA$65536,2,FALSE)))</f>
        <v>21</v>
      </c>
      <c r="BH22" s="87">
        <f>IF(BG22&gt;[2]WEY14!$DB$1,0,(VLOOKUP(BG22,'[1]Point Tables'!$A$4:$I$263,[2]WEY14!$DB$2,FALSE)))</f>
        <v>0</v>
      </c>
      <c r="BI22" s="88" t="str">
        <f>IF(ISNA(VLOOKUP($A22,[2]WEY14!$DK$1:$DL$65536,2,FALSE)),"np",(VLOOKUP($A22,[2]WEY14!$DK$1:$DL$65536,2,FALSE)))</f>
        <v>np</v>
      </c>
      <c r="BJ22" s="87">
        <f>IF(BI22&gt;[2]WEY14!$DM$1,0,(VLOOKUP(BI22,'[1]Point Tables'!$A$4:$I$263,[2]WEY14!$DM$2,FALSE)))</f>
        <v>0</v>
      </c>
      <c r="BK22" s="88" t="str">
        <f>IF(ISNA(VLOOKUP($A22,[2]WEY14!$DV$1:$DW$65536,2,FALSE)),"np",(VLOOKUP($A22,[2]WEY14!$DV$1:$DW$65536,2,FALSE)))</f>
        <v>np</v>
      </c>
      <c r="BL22" s="87">
        <f>IF(BK22&gt;[2]WEY14!$DX$1,0,(VLOOKUP(BK22,'[1]Point Tables'!$A$4:$I$263,[2]WEY14!$DX$2,FALSE)))</f>
        <v>0</v>
      </c>
      <c r="BY22">
        <f t="shared" si="10"/>
        <v>0</v>
      </c>
      <c r="BZ22">
        <f t="shared" si="11"/>
        <v>0</v>
      </c>
      <c r="CA22">
        <f t="shared" si="12"/>
        <v>0</v>
      </c>
      <c r="CB22">
        <f t="shared" si="13"/>
        <v>85</v>
      </c>
      <c r="CC22">
        <f t="shared" si="14"/>
        <v>0</v>
      </c>
      <c r="CD22">
        <f t="shared" si="15"/>
        <v>68.5</v>
      </c>
      <c r="CE22">
        <f t="shared" si="16"/>
        <v>0</v>
      </c>
      <c r="CF22">
        <f t="shared" si="17"/>
        <v>0</v>
      </c>
      <c r="CG22">
        <f t="shared" si="18"/>
        <v>0</v>
      </c>
      <c r="CH22">
        <f t="shared" si="19"/>
        <v>0</v>
      </c>
      <c r="CI22">
        <f t="shared" si="20"/>
        <v>0</v>
      </c>
      <c r="CJ22">
        <f t="shared" si="21"/>
        <v>0</v>
      </c>
      <c r="CK22">
        <f t="shared" si="22"/>
        <v>0</v>
      </c>
      <c r="CL22">
        <f t="shared" si="23"/>
        <v>0</v>
      </c>
      <c r="CM22">
        <f t="shared" si="24"/>
        <v>0</v>
      </c>
      <c r="CN22">
        <f t="shared" si="25"/>
        <v>0</v>
      </c>
      <c r="CO22">
        <f t="shared" si="26"/>
        <v>0</v>
      </c>
      <c r="CP22">
        <f t="shared" si="27"/>
        <v>0</v>
      </c>
      <c r="CR22">
        <f t="shared" si="28"/>
        <v>85</v>
      </c>
      <c r="CS22">
        <f t="shared" si="29"/>
        <v>0</v>
      </c>
      <c r="CT22">
        <f t="shared" si="30"/>
        <v>55</v>
      </c>
      <c r="CU22">
        <f t="shared" si="31"/>
        <v>0</v>
      </c>
      <c r="CV22">
        <f t="shared" si="32"/>
        <v>0</v>
      </c>
      <c r="CW22">
        <f t="shared" si="33"/>
        <v>0</v>
      </c>
      <c r="CX22">
        <f t="shared" si="34"/>
        <v>0</v>
      </c>
      <c r="CZ22">
        <f t="shared" si="35"/>
        <v>85</v>
      </c>
      <c r="DA22">
        <f t="shared" si="36"/>
        <v>55</v>
      </c>
      <c r="DB22">
        <f t="shared" si="37"/>
        <v>0</v>
      </c>
      <c r="DC22">
        <f t="shared" si="38"/>
        <v>0</v>
      </c>
      <c r="DE22" s="90">
        <f t="shared" si="39"/>
        <v>140</v>
      </c>
      <c r="DJ22">
        <f t="shared" si="40"/>
        <v>0</v>
      </c>
      <c r="DK22">
        <f t="shared" si="41"/>
        <v>0</v>
      </c>
      <c r="DM22">
        <f t="shared" si="42"/>
        <v>0</v>
      </c>
      <c r="DN22">
        <f t="shared" si="43"/>
        <v>0</v>
      </c>
      <c r="DP22">
        <f t="shared" si="44"/>
        <v>0</v>
      </c>
    </row>
    <row r="23" spans="1:120">
      <c r="A23" s="14">
        <v>100099098</v>
      </c>
      <c r="B23">
        <f t="shared" si="0"/>
        <v>137.5</v>
      </c>
      <c r="C23">
        <f t="shared" si="1"/>
        <v>52.5</v>
      </c>
      <c r="D23" s="37" t="str">
        <f t="shared" si="2"/>
        <v>20</v>
      </c>
      <c r="E23" s="45" t="str">
        <f>IF(AND(ISNUMBER(G23),G23&gt;='[1]Point Tables'!$S$7),"#"," ")</f>
        <v xml:space="preserve"> </v>
      </c>
      <c r="F23" s="4" t="s">
        <v>440</v>
      </c>
      <c r="G23" s="92">
        <v>1999</v>
      </c>
      <c r="H23" s="4" t="s">
        <v>688</v>
      </c>
      <c r="I23" s="111">
        <f t="shared" si="3"/>
        <v>137.5</v>
      </c>
      <c r="J23" s="83">
        <f t="shared" si="4"/>
        <v>52.5</v>
      </c>
      <c r="K23" s="84">
        <f t="shared" si="5"/>
        <v>85</v>
      </c>
      <c r="L23" s="84">
        <f t="shared" si="5"/>
        <v>52.5</v>
      </c>
      <c r="M23" s="84">
        <f t="shared" si="5"/>
        <v>0</v>
      </c>
      <c r="N23" s="84">
        <f t="shared" si="5"/>
        <v>0</v>
      </c>
      <c r="O23" s="85" t="str">
        <f t="shared" si="6"/>
        <v>Senturia, Danielle</v>
      </c>
      <c r="P23" s="88" t="str">
        <f>IF(ISNA(VLOOKUP($A23,[2]WEY12!$E$1:$F$65536,2,FALSE)),"np",(VLOOKUP($A23,[2]WEY12!$E$1:$F$65536,2,FALSE)))</f>
        <v>np</v>
      </c>
      <c r="Q23" s="87">
        <f>IF(P23&gt;[2]WEY12!$F$1,0,(VLOOKUP(P23,'[1]Point Tables'!$A$4:$I$263,[2]WEY12!$F$2,FALSE)))</f>
        <v>0</v>
      </c>
      <c r="R23" s="88">
        <f>IF(ISNA(VLOOKUP($A23,[2]WEY12!$P$1:$Q$65536,2,FALSE)),"np",(VLOOKUP($A23,[2]WEY12!$P$1:$Q$65536,2,FALSE)))</f>
        <v>11</v>
      </c>
      <c r="S23" s="87">
        <f>IF(R23&gt;[2]WEY12!$Q$1,0,(VLOOKUP(R23,'[1]Point Tables'!$A$4:$I$263,[2]WEY12!$Q$2,FALSE)))</f>
        <v>52.5</v>
      </c>
      <c r="T23" s="89" t="str">
        <f t="shared" si="7"/>
        <v>Senturia, Danielle</v>
      </c>
      <c r="U23" s="88" t="str">
        <f>IF(ISNA(VLOOKUP(A23,[2]WEY14!$AA$1:$AB$65536,2,FALSE)),"np",(VLOOKUP(A23,[2]WEY14!$AA$1:$AB$65536,2,FALSE)))</f>
        <v>np</v>
      </c>
      <c r="V23" s="87">
        <f>IF(U23&gt;[2]WEY14!$AB$1,0,(VLOOKUP(U23,'[1]Point Tables'!$A$4:$I$263,[2]WEY14!$AB$2,FALSE)))</f>
        <v>0</v>
      </c>
      <c r="W23" s="88" t="str">
        <f>IF(ISNA(VLOOKUP($A23,[2]WEY14!$E$1:$F$65536,2,FALSE)),"np",(VLOOKUP($A23,[2]WEY14!$E$1:$F$65536,2,FALSE)))</f>
        <v>np</v>
      </c>
      <c r="X23" s="87">
        <f>IF(W23&gt;[2]WEY14!$F$1,0,(VLOOKUP(W23,'[1]Point Tables'!$A$4:$I$263,[2]WEY14!$F$2,FALSE)))</f>
        <v>0</v>
      </c>
      <c r="Y23" s="88" t="str">
        <f>IF(ISNA(VLOOKUP($A23,[2]WEY14!$P$1:$Q$65536,2,FALSE)),"np",(VLOOKUP($A23,[2]WEY14!$P$1:$Q$65536,2,FALSE)))</f>
        <v>np</v>
      </c>
      <c r="Z23" s="87">
        <f>IF(Y23&gt;[2]WEY14!$Q$1,0,(VLOOKUP(Y23,'[1]Point Tables'!$A$4:$I$263,[2]WEY14!$Q$2,FALSE)))</f>
        <v>0</v>
      </c>
      <c r="AA23" s="89" t="str">
        <f t="shared" si="8"/>
        <v>Senturia, Danielle</v>
      </c>
      <c r="AB23" s="88" t="str">
        <f>IF(ISNA(VLOOKUP($A23,[2]WEY12!$AA$1:$AB$65536,2,FALSE)),"np",(VLOOKUP($A23,[2]WEY12!$AA$1:$AB$65536,2,FALSE)))</f>
        <v>np</v>
      </c>
      <c r="AC23" s="87">
        <f>IF(AB23&gt;[2]WEY12!$AB$1,0,(VLOOKUP(AB23,'[1]Point Tables'!$A$4:$I$263,[2]WEY12!$AB$2,FALSE)))</f>
        <v>0</v>
      </c>
      <c r="AD23" s="88">
        <f>IF(ISNA(VLOOKUP($A23,[2]WEY12!$AL$1:$AM$65536,2,FALSE)),"np",(VLOOKUP($A23,[2]WEY12!$AL$1:$AM$65536,2,FALSE)))</f>
        <v>9</v>
      </c>
      <c r="AE23" s="87">
        <f>IF(AD23&gt;[2]WEY12!$AM$1,0,(VLOOKUP(AD23,'[1]Point Tables'!$A$4:$I$263,[2]WEY12!$AM$2,FALSE)))</f>
        <v>0</v>
      </c>
      <c r="AF23" s="88" t="str">
        <f>IF(ISNA(VLOOKUP($A23,[2]WEY12!$AW$1:$AX$65536,2,FALSE)),"np",(VLOOKUP($A23,[2]WEY12!$AW$1:$AX$65536,2,FALSE)))</f>
        <v>np</v>
      </c>
      <c r="AG23" s="87">
        <f>IF(AF23&gt;[2]WEY12!$AX$1,0,(VLOOKUP(AF23,'[1]Point Tables'!$A$4:$I$263,[2]WEY12!$AX$2,FALSE)))</f>
        <v>0</v>
      </c>
      <c r="AH23" s="88" t="str">
        <f>IF(ISNA(VLOOKUP($A23,[2]WEY12!$BH$1:$BI$65536,2,FALSE)),"np",(VLOOKUP($A23,[2]WEY12!$BH$1:$BI$65536,2,FALSE)))</f>
        <v>np</v>
      </c>
      <c r="AI23" s="87">
        <f>IF(AH23&gt;[2]WEY12!$BI$1,0,(VLOOKUP(AH23,'[1]Point Tables'!$A$4:$I$263,[2]WEY12!$BI$2,FALSE)))</f>
        <v>0</v>
      </c>
      <c r="AJ23" s="88" t="str">
        <f>IF(ISNA(VLOOKUP($A23,[2]WEY12!$BS$1:$BT$65536,2,FALSE)),"np",(VLOOKUP($A23,[2]WEY12!$BS$1:$BT$65536,2,FALSE)))</f>
        <v>np</v>
      </c>
      <c r="AK23" s="87">
        <f>IF(AJ23&gt;[2]WEY12!$BT$1,0,(VLOOKUP(AJ23,'[1]Point Tables'!$A$4:$I$263,[2]WEY12!$BT$2,FALSE)))</f>
        <v>0</v>
      </c>
      <c r="AL23" s="88">
        <f>IF(ISNA(VLOOKUP($A23,[2]WEY12!$CD$1:$CE$65536,2,FALSE)),"np",(VLOOKUP($A23,[2]WEY12!$CD$1:$CE$65536,2,FALSE)))</f>
        <v>3</v>
      </c>
      <c r="AM23" s="87">
        <f>IF(AL23&gt;[2]WEY12!$CE$1,0,(VLOOKUP(AL23,'[1]Point Tables'!$A$4:$I$263,[2]WEY12!$CE$2,FALSE)))</f>
        <v>85</v>
      </c>
      <c r="AN23" s="88" t="str">
        <f>IF(ISNA(VLOOKUP($A23,[2]WEY12!$CO$1:$CP$65536,2,FALSE)),"np",(VLOOKUP($A23,[2]WEY12!$CO$1:$CP$65536,2,FALSE)))</f>
        <v>np</v>
      </c>
      <c r="AO23" s="87">
        <f>IF(AN23&gt;[2]WEY12!$CP$1,0,(VLOOKUP(AN23,'[1]Point Tables'!$A$4:$I$263,[2]WEY12!$CP$2,FALSE)))</f>
        <v>0</v>
      </c>
      <c r="AP23" s="88" t="str">
        <f>IF(ISNA(VLOOKUP($A23,[2]WEY12!$CZ$1:$DA$65536,2,FALSE)),"np",(VLOOKUP($A23,[2]WEY12!$CZ$1:$DA$65536,2,FALSE)))</f>
        <v>np</v>
      </c>
      <c r="AQ23" s="87">
        <f>IF(AP23&gt;[2]WEY12!$DA$1,0,(VLOOKUP(AP23,'[1]Point Tables'!$A$4:$I$263,[2]WEY12!$DA$2,FALSE)))</f>
        <v>0</v>
      </c>
      <c r="AR23" s="88" t="str">
        <f>IF(ISNA(VLOOKUP($A23,[2]WEY12!$DK$1:$DL$65536,2,FALSE)),"np",(VLOOKUP($A23,[2]WEY12!$DK$1:$DL$65536,2,FALSE)))</f>
        <v>np</v>
      </c>
      <c r="AS23" s="87">
        <f>IF(AR23&gt;[2]WEY12!$DL$1,0,(VLOOKUP(AR23,'[1]Point Tables'!$A$4:$I$263,[2]WEY12!$DL$2,FALSE)))</f>
        <v>0</v>
      </c>
      <c r="AT23" s="89" t="str">
        <f t="shared" si="9"/>
        <v>Senturia, Danielle</v>
      </c>
      <c r="AU23" s="88" t="str">
        <f>IF(ISNA(VLOOKUP($A23,[2]WEY14!$AL$1:$AN$65536,2,FALSE)),"np",(VLOOKUP($A23,[2]WEY14!$AL$1:$AN$65536,2,FALSE)))</f>
        <v>np</v>
      </c>
      <c r="AV23" s="87">
        <f>IF(AU23&gt;[2]WEY14!$AN$1,0,(VLOOKUP(AU23,'[1]Point Tables'!$A$4:$I$263,[2]WEY14!$AN$2,FALSE)))</f>
        <v>0</v>
      </c>
      <c r="AW23" s="88" t="str">
        <f>IF(ISNA(VLOOKUP($A23,[2]WEY14!$AW$1:$AY$65536,2,FALSE)),"np",(VLOOKUP($A23,[2]WEY14!$AW$1:$AY$65536,2,FALSE)))</f>
        <v>np</v>
      </c>
      <c r="AX23" s="87">
        <f>IF(AW23&gt;[2]WEY14!$AY$1,0,(VLOOKUP(AW23,'[1]Point Tables'!$A$4:$I$263,[2]WEY14!$AY$2,FALSE)))</f>
        <v>0</v>
      </c>
      <c r="AY23" s="88" t="str">
        <f>IF(ISNA(VLOOKUP($A23,[2]WEY14!$BH$1:$BJ$65536,2,FALSE)),"np",(VLOOKUP($A23,[2]WEY14!$BH$1:$BJ$65536,2,FALSE)))</f>
        <v>np</v>
      </c>
      <c r="AZ23" s="87">
        <f>IF(AY23&gt;[2]WEY14!$BJ$1,0,(VLOOKUP(AY23,'[1]Point Tables'!$A$4:$I$263,[2]WEY14!$BJ$2,FALSE)))</f>
        <v>0</v>
      </c>
      <c r="BA23" s="88" t="str">
        <f>IF(ISNA(VLOOKUP($A23,[2]WEY14!$BS$1:$BT$65536,2,FALSE)),"np",(VLOOKUP($A23,[2]WEY14!$BS$1:$BT$65536,2,FALSE)))</f>
        <v>np</v>
      </c>
      <c r="BB23" s="87">
        <f>IF(BA23&gt;[2]WEY14!$BU$1,0,(VLOOKUP(BA23,'[1]Point Tables'!$A$4:$I$263,[2]WEY14!$BU$2,FALSE)))</f>
        <v>0</v>
      </c>
      <c r="BC23" s="88" t="str">
        <f>IF(ISNA(VLOOKUP($A23,[2]WEY14!$CD$1:$CE$65536,2,FALSE)),"np",(VLOOKUP($A23,[2]WEY14!$CD$1:$CE$65536,2,FALSE)))</f>
        <v>np</v>
      </c>
      <c r="BD23" s="87">
        <f>IF(BC23&gt;[2]WEY14!$CF$1,0,(VLOOKUP(BC23,'[1]Point Tables'!$A$4:$I$263,[2]WEY14!$CF$2,FALSE)))</f>
        <v>0</v>
      </c>
      <c r="BE23" s="88" t="str">
        <f>IF(ISNA(VLOOKUP($A23,[2]WEY14!$CO$1:$CP$65536,2,FALSE)),"np",(VLOOKUP($A23,[2]WEY14!$CO$1:$CP$65536,2,FALSE)))</f>
        <v>np</v>
      </c>
      <c r="BF23" s="87">
        <f>IF(BE23&gt;[2]WEY14!$CQ$1,0,(VLOOKUP(BE23,'[1]Point Tables'!$A$4:$I$263,[2]WEY14!$CQ$2,FALSE)))</f>
        <v>0</v>
      </c>
      <c r="BG23" s="88" t="str">
        <f>IF(ISNA(VLOOKUP($A23,[2]WEY14!$CZ$1:$DA$65536,2,FALSE)),"np",(VLOOKUP($A23,[2]WEY14!$CZ$1:$DA$65536,2,FALSE)))</f>
        <v>np</v>
      </c>
      <c r="BH23" s="87">
        <f>IF(BG23&gt;[2]WEY14!$DB$1,0,(VLOOKUP(BG23,'[1]Point Tables'!$A$4:$I$263,[2]WEY14!$DB$2,FALSE)))</f>
        <v>0</v>
      </c>
      <c r="BI23" s="88" t="str">
        <f>IF(ISNA(VLOOKUP($A23,[2]WEY14!$DK$1:$DL$65536,2,FALSE)),"np",(VLOOKUP($A23,[2]WEY14!$DK$1:$DL$65536,2,FALSE)))</f>
        <v>np</v>
      </c>
      <c r="BJ23" s="87">
        <f>IF(BI23&gt;[2]WEY14!$DM$1,0,(VLOOKUP(BI23,'[1]Point Tables'!$A$4:$I$263,[2]WEY14!$DM$2,FALSE)))</f>
        <v>0</v>
      </c>
      <c r="BK23" s="88" t="str">
        <f>IF(ISNA(VLOOKUP($A23,[2]WEY14!$DV$1:$DW$65536,2,FALSE)),"np",(VLOOKUP($A23,[2]WEY14!$DV$1:$DW$65536,2,FALSE)))</f>
        <v>np</v>
      </c>
      <c r="BL23" s="87">
        <f>IF(BK23&gt;[2]WEY14!$DX$1,0,(VLOOKUP(BK23,'[1]Point Tables'!$A$4:$I$263,[2]WEY14!$DX$2,FALSE)))</f>
        <v>0</v>
      </c>
      <c r="BY23">
        <f t="shared" si="10"/>
        <v>0</v>
      </c>
      <c r="BZ23">
        <f t="shared" si="11"/>
        <v>0</v>
      </c>
      <c r="CA23">
        <f t="shared" si="12"/>
        <v>0</v>
      </c>
      <c r="CB23">
        <f t="shared" si="13"/>
        <v>0</v>
      </c>
      <c r="CC23">
        <f t="shared" si="14"/>
        <v>0</v>
      </c>
      <c r="CD23">
        <f t="shared" si="15"/>
        <v>85</v>
      </c>
      <c r="CE23">
        <f t="shared" si="16"/>
        <v>0</v>
      </c>
      <c r="CF23">
        <f t="shared" si="17"/>
        <v>0</v>
      </c>
      <c r="CG23">
        <f t="shared" si="18"/>
        <v>0</v>
      </c>
      <c r="CH23">
        <f t="shared" si="19"/>
        <v>0</v>
      </c>
      <c r="CI23">
        <f t="shared" si="20"/>
        <v>0</v>
      </c>
      <c r="CJ23">
        <f t="shared" si="21"/>
        <v>0</v>
      </c>
      <c r="CK23">
        <f t="shared" si="22"/>
        <v>0</v>
      </c>
      <c r="CL23">
        <f t="shared" si="23"/>
        <v>0</v>
      </c>
      <c r="CM23">
        <f t="shared" si="24"/>
        <v>0</v>
      </c>
      <c r="CN23">
        <f t="shared" si="25"/>
        <v>0</v>
      </c>
      <c r="CO23">
        <f t="shared" si="26"/>
        <v>0</v>
      </c>
      <c r="CP23">
        <f t="shared" si="27"/>
        <v>0</v>
      </c>
      <c r="CR23">
        <f t="shared" si="28"/>
        <v>85</v>
      </c>
      <c r="CS23">
        <f t="shared" si="29"/>
        <v>0</v>
      </c>
      <c r="CT23">
        <f t="shared" si="30"/>
        <v>0</v>
      </c>
      <c r="CU23">
        <f t="shared" si="31"/>
        <v>0</v>
      </c>
      <c r="CV23">
        <f t="shared" si="32"/>
        <v>0</v>
      </c>
      <c r="CW23">
        <f t="shared" si="33"/>
        <v>0</v>
      </c>
      <c r="CX23">
        <f t="shared" si="34"/>
        <v>52.5</v>
      </c>
      <c r="CZ23">
        <f t="shared" si="35"/>
        <v>85</v>
      </c>
      <c r="DA23">
        <f t="shared" si="36"/>
        <v>52.5</v>
      </c>
      <c r="DB23">
        <f t="shared" si="37"/>
        <v>0</v>
      </c>
      <c r="DC23">
        <f t="shared" si="38"/>
        <v>0</v>
      </c>
      <c r="DE23" s="90">
        <f t="shared" si="39"/>
        <v>137.5</v>
      </c>
      <c r="DJ23">
        <f t="shared" si="40"/>
        <v>52.5</v>
      </c>
      <c r="DK23">
        <f t="shared" si="41"/>
        <v>0</v>
      </c>
      <c r="DM23">
        <f t="shared" si="42"/>
        <v>52.5</v>
      </c>
      <c r="DN23">
        <f t="shared" si="43"/>
        <v>0</v>
      </c>
      <c r="DP23">
        <f t="shared" si="44"/>
        <v>52.5</v>
      </c>
    </row>
    <row r="24" spans="1:120">
      <c r="A24" s="115">
        <v>100128146</v>
      </c>
      <c r="B24">
        <f t="shared" si="0"/>
        <v>119.5</v>
      </c>
      <c r="C24">
        <f t="shared" si="1"/>
        <v>50</v>
      </c>
      <c r="D24" s="37" t="str">
        <f t="shared" si="2"/>
        <v>21</v>
      </c>
      <c r="E24" s="45" t="str">
        <f>IF(AND(ISNUMBER(G24),G24&gt;='[1]Point Tables'!$S$7),"#"," ")</f>
        <v xml:space="preserve"> </v>
      </c>
      <c r="F24" s="4" t="s">
        <v>222</v>
      </c>
      <c r="G24" s="92">
        <v>1998</v>
      </c>
      <c r="H24" s="4" t="s">
        <v>223</v>
      </c>
      <c r="I24" s="111">
        <f t="shared" si="3"/>
        <v>119.5</v>
      </c>
      <c r="J24" s="83">
        <f t="shared" si="4"/>
        <v>50</v>
      </c>
      <c r="K24" s="84">
        <f t="shared" si="5"/>
        <v>69.5</v>
      </c>
      <c r="L24" s="84">
        <f t="shared" si="5"/>
        <v>50</v>
      </c>
      <c r="M24" s="84">
        <f t="shared" si="5"/>
        <v>0</v>
      </c>
      <c r="N24" s="84">
        <f t="shared" si="5"/>
        <v>0</v>
      </c>
      <c r="O24" s="85" t="str">
        <f t="shared" si="6"/>
        <v>Bain, Juliana</v>
      </c>
      <c r="P24" s="88">
        <f>IF(ISNA(VLOOKUP($A24,[2]WEY12!$E$1:$F$65536,2,FALSE)),"np",(VLOOKUP($A24,[2]WEY12!$E$1:$F$65536,2,FALSE)))</f>
        <v>18</v>
      </c>
      <c r="Q24" s="87">
        <f>IF(P24&gt;[2]WEY12!$F$1,0,(VLOOKUP(P24,'[1]Point Tables'!$A$4:$I$263,[2]WEY12!$F$2,FALSE)))</f>
        <v>0</v>
      </c>
      <c r="R24" s="88">
        <f>IF(ISNA(VLOOKUP($A24,[2]WEY12!$P$1:$Q$65536,2,FALSE)),"np",(VLOOKUP($A24,[2]WEY12!$P$1:$Q$65536,2,FALSE)))</f>
        <v>16</v>
      </c>
      <c r="S24" s="87">
        <f>IF(R24&gt;[2]WEY12!$Q$1,0,(VLOOKUP(R24,'[1]Point Tables'!$A$4:$I$263,[2]WEY12!$Q$2,FALSE)))</f>
        <v>50</v>
      </c>
      <c r="T24" s="89" t="str">
        <f t="shared" si="7"/>
        <v>Bain, Juliana</v>
      </c>
      <c r="U24" s="88">
        <f>IF(ISNA(VLOOKUP(A24,[2]WEY14!$AA$1:$AB$65536,2,FALSE)),"np",(VLOOKUP(A24,[2]WEY14!$AA$1:$AB$65536,2,FALSE)))</f>
        <v>86</v>
      </c>
      <c r="V24" s="87">
        <f>IF(U24&gt;[2]WEY14!$AB$1,0,(VLOOKUP(U24,'[1]Point Tables'!$A$4:$I$263,[2]WEY14!$AB$2,FALSE)))</f>
        <v>0</v>
      </c>
      <c r="W24" s="88" t="str">
        <f>IF(ISNA(VLOOKUP($A24,[2]WEY14!$E$1:$F$65536,2,FALSE)),"np",(VLOOKUP($A24,[2]WEY14!$E$1:$F$65536,2,FALSE)))</f>
        <v>np</v>
      </c>
      <c r="X24" s="87">
        <f>IF(W24&gt;[2]WEY14!$F$1,0,(VLOOKUP(W24,'[1]Point Tables'!$A$4:$I$263,[2]WEY14!$F$2,FALSE)))</f>
        <v>0</v>
      </c>
      <c r="Y24" s="88">
        <f>IF(ISNA(VLOOKUP($A24,[2]WEY14!$P$1:$Q$65536,2,FALSE)),"np",(VLOOKUP($A24,[2]WEY14!$P$1:$Q$65536,2,FALSE)))</f>
        <v>56</v>
      </c>
      <c r="Z24" s="87">
        <f>IF(Y24&gt;[2]WEY14!$Q$1,0,(VLOOKUP(Y24,'[1]Point Tables'!$A$4:$I$263,[2]WEY14!$Q$2,FALSE)))</f>
        <v>0</v>
      </c>
      <c r="AA24" s="89" t="str">
        <f t="shared" si="8"/>
        <v>Bain, Juliana</v>
      </c>
      <c r="AB24" s="88">
        <f>IF(ISNA(VLOOKUP($A24,[2]WEY12!$AA$1:$AB$65536,2,FALSE)),"np",(VLOOKUP($A24,[2]WEY12!$AA$1:$AB$65536,2,FALSE)))</f>
        <v>6</v>
      </c>
      <c r="AC24" s="87">
        <f>IF(AB24&gt;[2]WEY12!$AB$1,0,(VLOOKUP(AB24,'[1]Point Tables'!$A$4:$I$263,[2]WEY12!$AB$2,FALSE)))</f>
        <v>69.5</v>
      </c>
      <c r="AD24" s="88" t="str">
        <f>IF(ISNA(VLOOKUP($A24,[2]WEY12!$AL$1:$AM$65536,2,FALSE)),"np",(VLOOKUP($A24,[2]WEY12!$AL$1:$AM$65536,2,FALSE)))</f>
        <v>np</v>
      </c>
      <c r="AE24" s="87">
        <f>IF(AD24&gt;[2]WEY12!$AM$1,0,(VLOOKUP(AD24,'[1]Point Tables'!$A$4:$I$263,[2]WEY12!$AM$2,FALSE)))</f>
        <v>0</v>
      </c>
      <c r="AF24" s="88">
        <f>IF(ISNA(VLOOKUP($A24,[2]WEY12!$AW$1:$AX$65536,2,FALSE)),"np",(VLOOKUP($A24,[2]WEY12!$AW$1:$AX$65536,2,FALSE)))</f>
        <v>6</v>
      </c>
      <c r="AG24" s="87">
        <f>IF(AF24&gt;[2]WEY12!$AX$1,0,(VLOOKUP(AF24,'[1]Point Tables'!$A$4:$I$263,[2]WEY12!$AX$2,FALSE)))</f>
        <v>0</v>
      </c>
      <c r="AH24" s="88" t="str">
        <f>IF(ISNA(VLOOKUP($A24,[2]WEY12!$BH$1:$BI$65536,2,FALSE)),"np",(VLOOKUP($A24,[2]WEY12!$BH$1:$BI$65536,2,FALSE)))</f>
        <v>np</v>
      </c>
      <c r="AI24" s="87">
        <f>IF(AH24&gt;[2]WEY12!$BI$1,0,(VLOOKUP(AH24,'[1]Point Tables'!$A$4:$I$263,[2]WEY12!$BI$2,FALSE)))</f>
        <v>0</v>
      </c>
      <c r="AJ24" s="88" t="str">
        <f>IF(ISNA(VLOOKUP($A24,[2]WEY12!$BS$1:$BT$65536,2,FALSE)),"np",(VLOOKUP($A24,[2]WEY12!$BS$1:$BT$65536,2,FALSE)))</f>
        <v>np</v>
      </c>
      <c r="AK24" s="87">
        <f>IF(AJ24&gt;[2]WEY12!$BT$1,0,(VLOOKUP(AJ24,'[1]Point Tables'!$A$4:$I$263,[2]WEY12!$BT$2,FALSE)))</f>
        <v>0</v>
      </c>
      <c r="AL24" s="88">
        <f>IF(ISNA(VLOOKUP($A24,[2]WEY12!$CD$1:$CE$65536,2,FALSE)),"np",(VLOOKUP($A24,[2]WEY12!$CD$1:$CE$65536,2,FALSE)))</f>
        <v>14</v>
      </c>
      <c r="AM24" s="87">
        <f>IF(AL24&gt;[2]WEY12!$CE$1,0,(VLOOKUP(AL24,'[1]Point Tables'!$A$4:$I$263,[2]WEY12!$CE$2,FALSE)))</f>
        <v>0</v>
      </c>
      <c r="AN24" s="88" t="str">
        <f>IF(ISNA(VLOOKUP($A24,[2]WEY12!$CO$1:$CP$65536,2,FALSE)),"np",(VLOOKUP($A24,[2]WEY12!$CO$1:$CP$65536,2,FALSE)))</f>
        <v>np</v>
      </c>
      <c r="AO24" s="87">
        <f>IF(AN24&gt;[2]WEY12!$CP$1,0,(VLOOKUP(AN24,'[1]Point Tables'!$A$4:$I$263,[2]WEY12!$CP$2,FALSE)))</f>
        <v>0</v>
      </c>
      <c r="AP24" s="88" t="str">
        <f>IF(ISNA(VLOOKUP($A24,[2]WEY12!$CZ$1:$DA$65536,2,FALSE)),"np",(VLOOKUP($A24,[2]WEY12!$CZ$1:$DA$65536,2,FALSE)))</f>
        <v>np</v>
      </c>
      <c r="AQ24" s="87">
        <f>IF(AP24&gt;[2]WEY12!$DA$1,0,(VLOOKUP(AP24,'[1]Point Tables'!$A$4:$I$263,[2]WEY12!$DA$2,FALSE)))</f>
        <v>0</v>
      </c>
      <c r="AR24" s="88" t="str">
        <f>IF(ISNA(VLOOKUP($A24,[2]WEY12!$DK$1:$DL$65536,2,FALSE)),"np",(VLOOKUP($A24,[2]WEY12!$DK$1:$DL$65536,2,FALSE)))</f>
        <v>np</v>
      </c>
      <c r="AS24" s="87">
        <f>IF(AR24&gt;[2]WEY12!$DL$1,0,(VLOOKUP(AR24,'[1]Point Tables'!$A$4:$I$263,[2]WEY12!$DL$2,FALSE)))</f>
        <v>0</v>
      </c>
      <c r="AT24" s="89" t="str">
        <f t="shared" si="9"/>
        <v>Bain, Juliana</v>
      </c>
      <c r="AU24" s="88">
        <f>IF(ISNA(VLOOKUP($A24,[2]WEY14!$AL$1:$AN$65536,2,FALSE)),"np",(VLOOKUP($A24,[2]WEY14!$AL$1:$AN$65536,2,FALSE)))</f>
        <v>16</v>
      </c>
      <c r="AV24" s="87">
        <f>IF(AU24&gt;[2]WEY14!$AN$1,0,(VLOOKUP(AU24,'[1]Point Tables'!$A$4:$I$263,[2]WEY14!$AN$2,FALSE)))</f>
        <v>0</v>
      </c>
      <c r="AW24" s="88" t="str">
        <f>IF(ISNA(VLOOKUP($A24,[2]WEY14!$AW$1:$AY$65536,2,FALSE)),"np",(VLOOKUP($A24,[2]WEY14!$AW$1:$AY$65536,2,FALSE)))</f>
        <v>np</v>
      </c>
      <c r="AX24" s="87">
        <f>IF(AW24&gt;[2]WEY14!$AY$1,0,(VLOOKUP(AW24,'[1]Point Tables'!$A$4:$I$263,[2]WEY14!$AY$2,FALSE)))</f>
        <v>0</v>
      </c>
      <c r="AY24" s="88">
        <f>IF(ISNA(VLOOKUP($A24,[2]WEY14!$BH$1:$BJ$65536,2,FALSE)),"np",(VLOOKUP($A24,[2]WEY14!$BH$1:$BJ$65536,2,FALSE)))</f>
        <v>18</v>
      </c>
      <c r="AZ24" s="87">
        <f>IF(AY24&gt;[2]WEY14!$BJ$1,0,(VLOOKUP(AY24,'[1]Point Tables'!$A$4:$I$263,[2]WEY14!$BJ$2,FALSE)))</f>
        <v>0</v>
      </c>
      <c r="BA24" s="88" t="str">
        <f>IF(ISNA(VLOOKUP($A24,[2]WEY14!$BS$1:$BT$65536,2,FALSE)),"np",(VLOOKUP($A24,[2]WEY14!$BS$1:$BT$65536,2,FALSE)))</f>
        <v>np</v>
      </c>
      <c r="BB24" s="87">
        <f>IF(BA24&gt;[2]WEY14!$BU$1,0,(VLOOKUP(BA24,'[1]Point Tables'!$A$4:$I$263,[2]WEY14!$BU$2,FALSE)))</f>
        <v>0</v>
      </c>
      <c r="BC24" s="88" t="str">
        <f>IF(ISNA(VLOOKUP($A24,[2]WEY14!$CD$1:$CE$65536,2,FALSE)),"np",(VLOOKUP($A24,[2]WEY14!$CD$1:$CE$65536,2,FALSE)))</f>
        <v>np</v>
      </c>
      <c r="BD24" s="87">
        <f>IF(BC24&gt;[2]WEY14!$CF$1,0,(VLOOKUP(BC24,'[1]Point Tables'!$A$4:$I$263,[2]WEY14!$CF$2,FALSE)))</f>
        <v>0</v>
      </c>
      <c r="BE24" s="88">
        <f>IF(ISNA(VLOOKUP($A24,[2]WEY14!$CO$1:$CP$65536,2,FALSE)),"np",(VLOOKUP($A24,[2]WEY14!$CO$1:$CP$65536,2,FALSE)))</f>
        <v>21</v>
      </c>
      <c r="BF24" s="87">
        <f>IF(BE24&gt;[2]WEY14!$CQ$1,0,(VLOOKUP(BE24,'[1]Point Tables'!$A$4:$I$263,[2]WEY14!$CQ$2,FALSE)))</f>
        <v>0</v>
      </c>
      <c r="BG24" s="88" t="str">
        <f>IF(ISNA(VLOOKUP($A24,[2]WEY14!$CZ$1:$DA$65536,2,FALSE)),"np",(VLOOKUP($A24,[2]WEY14!$CZ$1:$DA$65536,2,FALSE)))</f>
        <v>np</v>
      </c>
      <c r="BH24" s="87">
        <f>IF(BG24&gt;[2]WEY14!$DB$1,0,(VLOOKUP(BG24,'[1]Point Tables'!$A$4:$I$263,[2]WEY14!$DB$2,FALSE)))</f>
        <v>0</v>
      </c>
      <c r="BI24" s="88" t="str">
        <f>IF(ISNA(VLOOKUP($A24,[2]WEY14!$DK$1:$DL$65536,2,FALSE)),"np",(VLOOKUP($A24,[2]WEY14!$DK$1:$DL$65536,2,FALSE)))</f>
        <v>np</v>
      </c>
      <c r="BJ24" s="87">
        <f>IF(BI24&gt;[2]WEY14!$DM$1,0,(VLOOKUP(BI24,'[1]Point Tables'!$A$4:$I$263,[2]WEY14!$DM$2,FALSE)))</f>
        <v>0</v>
      </c>
      <c r="BK24" s="88" t="str">
        <f>IF(ISNA(VLOOKUP($A24,[2]WEY14!$DV$1:$DW$65536,2,FALSE)),"np",(VLOOKUP($A24,[2]WEY14!$DV$1:$DW$65536,2,FALSE)))</f>
        <v>np</v>
      </c>
      <c r="BL24" s="87">
        <f>IF(BK24&gt;[2]WEY14!$DX$1,0,(VLOOKUP(BK24,'[1]Point Tables'!$A$4:$I$263,[2]WEY14!$DX$2,FALSE)))</f>
        <v>0</v>
      </c>
      <c r="BY24">
        <f t="shared" si="10"/>
        <v>69.5</v>
      </c>
      <c r="BZ24">
        <f t="shared" si="11"/>
        <v>0</v>
      </c>
      <c r="CA24">
        <f t="shared" si="12"/>
        <v>0</v>
      </c>
      <c r="CB24">
        <f t="shared" si="13"/>
        <v>0</v>
      </c>
      <c r="CC24">
        <f t="shared" si="14"/>
        <v>0</v>
      </c>
      <c r="CD24">
        <f t="shared" si="15"/>
        <v>0</v>
      </c>
      <c r="CE24">
        <f t="shared" si="16"/>
        <v>0</v>
      </c>
      <c r="CF24">
        <f t="shared" si="17"/>
        <v>0</v>
      </c>
      <c r="CG24">
        <f t="shared" si="18"/>
        <v>0</v>
      </c>
      <c r="CH24">
        <f t="shared" si="19"/>
        <v>0</v>
      </c>
      <c r="CI24">
        <f t="shared" si="20"/>
        <v>0</v>
      </c>
      <c r="CJ24">
        <f t="shared" si="21"/>
        <v>0</v>
      </c>
      <c r="CK24">
        <f t="shared" si="22"/>
        <v>0</v>
      </c>
      <c r="CL24">
        <f t="shared" si="23"/>
        <v>0</v>
      </c>
      <c r="CM24">
        <f t="shared" si="24"/>
        <v>0</v>
      </c>
      <c r="CN24">
        <f t="shared" si="25"/>
        <v>0</v>
      </c>
      <c r="CO24">
        <f t="shared" si="26"/>
        <v>0</v>
      </c>
      <c r="CP24">
        <f t="shared" si="27"/>
        <v>0</v>
      </c>
      <c r="CR24">
        <f t="shared" si="28"/>
        <v>69.5</v>
      </c>
      <c r="CS24">
        <f t="shared" si="29"/>
        <v>0</v>
      </c>
      <c r="CT24">
        <f t="shared" si="30"/>
        <v>0</v>
      </c>
      <c r="CU24">
        <f t="shared" si="31"/>
        <v>0</v>
      </c>
      <c r="CV24">
        <f t="shared" si="32"/>
        <v>0</v>
      </c>
      <c r="CW24">
        <f t="shared" si="33"/>
        <v>0</v>
      </c>
      <c r="CX24">
        <f t="shared" si="34"/>
        <v>50</v>
      </c>
      <c r="CZ24">
        <f t="shared" si="35"/>
        <v>69.5</v>
      </c>
      <c r="DA24">
        <f t="shared" si="36"/>
        <v>50</v>
      </c>
      <c r="DB24">
        <f t="shared" si="37"/>
        <v>0</v>
      </c>
      <c r="DC24">
        <f t="shared" si="38"/>
        <v>0</v>
      </c>
      <c r="DE24" s="90">
        <f t="shared" si="39"/>
        <v>119.5</v>
      </c>
      <c r="DJ24">
        <f t="shared" si="40"/>
        <v>50</v>
      </c>
      <c r="DK24">
        <f t="shared" si="41"/>
        <v>0</v>
      </c>
      <c r="DM24">
        <f t="shared" si="42"/>
        <v>50</v>
      </c>
      <c r="DN24">
        <f t="shared" si="43"/>
        <v>0</v>
      </c>
      <c r="DP24">
        <f t="shared" si="44"/>
        <v>50</v>
      </c>
    </row>
    <row r="25" spans="1:120">
      <c r="A25" s="12">
        <v>100092151</v>
      </c>
      <c r="B25">
        <f t="shared" si="0"/>
        <v>119</v>
      </c>
      <c r="C25">
        <f t="shared" si="1"/>
        <v>34</v>
      </c>
      <c r="D25" s="37" t="str">
        <f t="shared" si="2"/>
        <v>22</v>
      </c>
      <c r="E25" s="45" t="str">
        <f>IF(AND(ISNUMBER(G25),G25&gt;='[1]Point Tables'!$S$7),"#"," ")</f>
        <v>#</v>
      </c>
      <c r="F25" s="4" t="s">
        <v>439</v>
      </c>
      <c r="G25" s="92">
        <v>2000</v>
      </c>
      <c r="H25" s="4" t="s">
        <v>190</v>
      </c>
      <c r="I25" s="111">
        <f t="shared" si="3"/>
        <v>119</v>
      </c>
      <c r="J25" s="83">
        <f t="shared" si="4"/>
        <v>34</v>
      </c>
      <c r="K25" s="84">
        <f t="shared" si="5"/>
        <v>85</v>
      </c>
      <c r="L25" s="84">
        <f t="shared" si="5"/>
        <v>34</v>
      </c>
      <c r="M25" s="84">
        <f t="shared" si="5"/>
        <v>0</v>
      </c>
      <c r="N25" s="84">
        <f t="shared" si="5"/>
        <v>0</v>
      </c>
      <c r="O25" s="85" t="str">
        <f t="shared" si="6"/>
        <v>Aldadah, Huda</v>
      </c>
      <c r="P25" s="88" t="str">
        <f>IF(ISNA(VLOOKUP($A25,[2]WEY12!$E$1:$F$65536,2,FALSE)),"np",(VLOOKUP($A25,[2]WEY12!$E$1:$F$65536,2,FALSE)))</f>
        <v>np</v>
      </c>
      <c r="Q25" s="87">
        <f>IF(P25&gt;[2]WEY12!$F$1,0,(VLOOKUP(P25,'[1]Point Tables'!$A$4:$I$263,[2]WEY12!$F$2,FALSE)))</f>
        <v>0</v>
      </c>
      <c r="R25" s="88">
        <f>IF(ISNA(VLOOKUP($A25,[2]WEY12!$P$1:$Q$65536,2,FALSE)),"np",(VLOOKUP($A25,[2]WEY12!$P$1:$Q$65536,2,FALSE)))</f>
        <v>19</v>
      </c>
      <c r="S25" s="87">
        <f>IF(R25&gt;[2]WEY12!$Q$1,0,(VLOOKUP(R25,'[1]Point Tables'!$A$4:$I$263,[2]WEY12!$Q$2,FALSE)))</f>
        <v>34</v>
      </c>
      <c r="T25" s="89" t="str">
        <f t="shared" si="7"/>
        <v>Aldadah, Huda</v>
      </c>
      <c r="U25" s="88" t="str">
        <f>IF(ISNA(VLOOKUP(A25,[2]WEY14!$AA$1:$AB$65536,2,FALSE)),"np",(VLOOKUP(A25,[2]WEY14!$AA$1:$AB$65536,2,FALSE)))</f>
        <v>np</v>
      </c>
      <c r="V25" s="87">
        <f>IF(U25&gt;[2]WEY14!$AB$1,0,(VLOOKUP(U25,'[1]Point Tables'!$A$4:$I$263,[2]WEY14!$AB$2,FALSE)))</f>
        <v>0</v>
      </c>
      <c r="W25" s="88" t="str">
        <f>IF(ISNA(VLOOKUP($A25,[2]WEY14!$E$1:$F$65536,2,FALSE)),"np",(VLOOKUP($A25,[2]WEY14!$E$1:$F$65536,2,FALSE)))</f>
        <v>np</v>
      </c>
      <c r="X25" s="87">
        <f>IF(W25&gt;[2]WEY14!$F$1,0,(VLOOKUP(W25,'[1]Point Tables'!$A$4:$I$263,[2]WEY14!$F$2,FALSE)))</f>
        <v>0</v>
      </c>
      <c r="Y25" s="88" t="str">
        <f>IF(ISNA(VLOOKUP($A25,[2]WEY14!$P$1:$Q$65536,2,FALSE)),"np",(VLOOKUP($A25,[2]WEY14!$P$1:$Q$65536,2,FALSE)))</f>
        <v>np</v>
      </c>
      <c r="Z25" s="87">
        <f>IF(Y25&gt;[2]WEY14!$Q$1,0,(VLOOKUP(Y25,'[1]Point Tables'!$A$4:$I$263,[2]WEY14!$Q$2,FALSE)))</f>
        <v>0</v>
      </c>
      <c r="AA25" s="89" t="str">
        <f t="shared" si="8"/>
        <v>Aldadah, Huda</v>
      </c>
      <c r="AB25" s="88" t="str">
        <f>IF(ISNA(VLOOKUP($A25,[2]WEY12!$AA$1:$AB$65536,2,FALSE)),"np",(VLOOKUP($A25,[2]WEY12!$AA$1:$AB$65536,2,FALSE)))</f>
        <v>np</v>
      </c>
      <c r="AC25" s="87">
        <f>IF(AB25&gt;[2]WEY12!$AB$1,0,(VLOOKUP(AB25,'[1]Point Tables'!$A$4:$I$263,[2]WEY12!$AB$2,FALSE)))</f>
        <v>0</v>
      </c>
      <c r="AD25" s="88" t="str">
        <f>IF(ISNA(VLOOKUP($A25,[2]WEY12!$AL$1:$AM$65536,2,FALSE)),"np",(VLOOKUP($A25,[2]WEY12!$AL$1:$AM$65536,2,FALSE)))</f>
        <v>np</v>
      </c>
      <c r="AE25" s="87">
        <f>IF(AD25&gt;[2]WEY12!$AM$1,0,(VLOOKUP(AD25,'[1]Point Tables'!$A$4:$I$263,[2]WEY12!$AM$2,FALSE)))</f>
        <v>0</v>
      </c>
      <c r="AF25" s="88" t="str">
        <f>IF(ISNA(VLOOKUP($A25,[2]WEY12!$AW$1:$AX$65536,2,FALSE)),"np",(VLOOKUP($A25,[2]WEY12!$AW$1:$AX$65536,2,FALSE)))</f>
        <v>np</v>
      </c>
      <c r="AG25" s="87">
        <f>IF(AF25&gt;[2]WEY12!$AX$1,0,(VLOOKUP(AF25,'[1]Point Tables'!$A$4:$I$263,[2]WEY12!$AX$2,FALSE)))</f>
        <v>0</v>
      </c>
      <c r="AH25" s="88" t="str">
        <f>IF(ISNA(VLOOKUP($A25,[2]WEY12!$BH$1:$BI$65536,2,FALSE)),"np",(VLOOKUP($A25,[2]WEY12!$BH$1:$BI$65536,2,FALSE)))</f>
        <v>np</v>
      </c>
      <c r="AI25" s="87">
        <f>IF(AH25&gt;[2]WEY12!$BI$1,0,(VLOOKUP(AH25,'[1]Point Tables'!$A$4:$I$263,[2]WEY12!$BI$2,FALSE)))</f>
        <v>0</v>
      </c>
      <c r="AJ25" s="88">
        <f>IF(ISNA(VLOOKUP($A25,[2]WEY12!$BS$1:$BT$65536,2,FALSE)),"np",(VLOOKUP($A25,[2]WEY12!$BS$1:$BT$65536,2,FALSE)))</f>
        <v>3</v>
      </c>
      <c r="AK25" s="87">
        <f>IF(AJ25&gt;[2]WEY12!$BT$1,0,(VLOOKUP(AJ25,'[1]Point Tables'!$A$4:$I$263,[2]WEY12!$BT$2,FALSE)))</f>
        <v>85</v>
      </c>
      <c r="AL25" s="88" t="str">
        <f>IF(ISNA(VLOOKUP($A25,[2]WEY12!$CD$1:$CE$65536,2,FALSE)),"np",(VLOOKUP($A25,[2]WEY12!$CD$1:$CE$65536,2,FALSE)))</f>
        <v>np</v>
      </c>
      <c r="AM25" s="87">
        <f>IF(AL25&gt;[2]WEY12!$CE$1,0,(VLOOKUP(AL25,'[1]Point Tables'!$A$4:$I$263,[2]WEY12!$CE$2,FALSE)))</f>
        <v>0</v>
      </c>
      <c r="AN25" s="88" t="str">
        <f>IF(ISNA(VLOOKUP($A25,[2]WEY12!$CO$1:$CP$65536,2,FALSE)),"np",(VLOOKUP($A25,[2]WEY12!$CO$1:$CP$65536,2,FALSE)))</f>
        <v>np</v>
      </c>
      <c r="AO25" s="87">
        <f>IF(AN25&gt;[2]WEY12!$CP$1,0,(VLOOKUP(AN25,'[1]Point Tables'!$A$4:$I$263,[2]WEY12!$CP$2,FALSE)))</f>
        <v>0</v>
      </c>
      <c r="AP25" s="88" t="str">
        <f>IF(ISNA(VLOOKUP($A25,[2]WEY12!$CZ$1:$DA$65536,2,FALSE)),"np",(VLOOKUP($A25,[2]WEY12!$CZ$1:$DA$65536,2,FALSE)))</f>
        <v>np</v>
      </c>
      <c r="AQ25" s="87">
        <f>IF(AP25&gt;[2]WEY12!$DA$1,0,(VLOOKUP(AP25,'[1]Point Tables'!$A$4:$I$263,[2]WEY12!$DA$2,FALSE)))</f>
        <v>0</v>
      </c>
      <c r="AR25" s="88" t="str">
        <f>IF(ISNA(VLOOKUP($A25,[2]WEY12!$DK$1:$DL$65536,2,FALSE)),"np",(VLOOKUP($A25,[2]WEY12!$DK$1:$DL$65536,2,FALSE)))</f>
        <v>np</v>
      </c>
      <c r="AS25" s="87">
        <f>IF(AR25&gt;[2]WEY12!$DL$1,0,(VLOOKUP(AR25,'[1]Point Tables'!$A$4:$I$263,[2]WEY12!$DL$2,FALSE)))</f>
        <v>0</v>
      </c>
      <c r="AT25" s="89" t="str">
        <f t="shared" si="9"/>
        <v>Aldadah, Huda</v>
      </c>
      <c r="AU25" s="88" t="str">
        <f>IF(ISNA(VLOOKUP($A25,[2]WEY14!$AL$1:$AN$65536,2,FALSE)),"np",(VLOOKUP($A25,[2]WEY14!$AL$1:$AN$65536,2,FALSE)))</f>
        <v>np</v>
      </c>
      <c r="AV25" s="87">
        <f>IF(AU25&gt;[2]WEY14!$AN$1,0,(VLOOKUP(AU25,'[1]Point Tables'!$A$4:$I$263,[2]WEY14!$AN$2,FALSE)))</f>
        <v>0</v>
      </c>
      <c r="AW25" s="88" t="str">
        <f>IF(ISNA(VLOOKUP($A25,[2]WEY14!$AW$1:$AY$65536,2,FALSE)),"np",(VLOOKUP($A25,[2]WEY14!$AW$1:$AY$65536,2,FALSE)))</f>
        <v>np</v>
      </c>
      <c r="AX25" s="87">
        <f>IF(AW25&gt;[2]WEY14!$AY$1,0,(VLOOKUP(AW25,'[1]Point Tables'!$A$4:$I$263,[2]WEY14!$AY$2,FALSE)))</f>
        <v>0</v>
      </c>
      <c r="AY25" s="88" t="str">
        <f>IF(ISNA(VLOOKUP($A25,[2]WEY14!$BH$1:$BJ$65536,2,FALSE)),"np",(VLOOKUP($A25,[2]WEY14!$BH$1:$BJ$65536,2,FALSE)))</f>
        <v>np</v>
      </c>
      <c r="AZ25" s="87">
        <f>IF(AY25&gt;[2]WEY14!$BJ$1,0,(VLOOKUP(AY25,'[1]Point Tables'!$A$4:$I$263,[2]WEY14!$BJ$2,FALSE)))</f>
        <v>0</v>
      </c>
      <c r="BA25" s="88" t="str">
        <f>IF(ISNA(VLOOKUP($A25,[2]WEY14!$BS$1:$BT$65536,2,FALSE)),"np",(VLOOKUP($A25,[2]WEY14!$BS$1:$BT$65536,2,FALSE)))</f>
        <v>np</v>
      </c>
      <c r="BB25" s="87">
        <f>IF(BA25&gt;[2]WEY14!$BU$1,0,(VLOOKUP(BA25,'[1]Point Tables'!$A$4:$I$263,[2]WEY14!$BU$2,FALSE)))</f>
        <v>0</v>
      </c>
      <c r="BC25" s="88" t="str">
        <f>IF(ISNA(VLOOKUP($A25,[2]WEY14!$CD$1:$CE$65536,2,FALSE)),"np",(VLOOKUP($A25,[2]WEY14!$CD$1:$CE$65536,2,FALSE)))</f>
        <v>np</v>
      </c>
      <c r="BD25" s="87">
        <f>IF(BC25&gt;[2]WEY14!$CF$1,0,(VLOOKUP(BC25,'[1]Point Tables'!$A$4:$I$263,[2]WEY14!$CF$2,FALSE)))</f>
        <v>0</v>
      </c>
      <c r="BE25" s="88" t="str">
        <f>IF(ISNA(VLOOKUP($A25,[2]WEY14!$CO$1:$CP$65536,2,FALSE)),"np",(VLOOKUP($A25,[2]WEY14!$CO$1:$CP$65536,2,FALSE)))</f>
        <v>np</v>
      </c>
      <c r="BF25" s="87">
        <f>IF(BE25&gt;[2]WEY14!$CQ$1,0,(VLOOKUP(BE25,'[1]Point Tables'!$A$4:$I$263,[2]WEY14!$CQ$2,FALSE)))</f>
        <v>0</v>
      </c>
      <c r="BG25" s="88" t="str">
        <f>IF(ISNA(VLOOKUP($A25,[2]WEY14!$CZ$1:$DA$65536,2,FALSE)),"np",(VLOOKUP($A25,[2]WEY14!$CZ$1:$DA$65536,2,FALSE)))</f>
        <v>np</v>
      </c>
      <c r="BH25" s="87">
        <f>IF(BG25&gt;[2]WEY14!$DB$1,0,(VLOOKUP(BG25,'[1]Point Tables'!$A$4:$I$263,[2]WEY14!$DB$2,FALSE)))</f>
        <v>0</v>
      </c>
      <c r="BI25" s="88" t="str">
        <f>IF(ISNA(VLOOKUP($A25,[2]WEY14!$DK$1:$DL$65536,2,FALSE)),"np",(VLOOKUP($A25,[2]WEY14!$DK$1:$DL$65536,2,FALSE)))</f>
        <v>np</v>
      </c>
      <c r="BJ25" s="87">
        <f>IF(BI25&gt;[2]WEY14!$DM$1,0,(VLOOKUP(BI25,'[1]Point Tables'!$A$4:$I$263,[2]WEY14!$DM$2,FALSE)))</f>
        <v>0</v>
      </c>
      <c r="BK25" s="88" t="str">
        <f>IF(ISNA(VLOOKUP($A25,[2]WEY14!$DV$1:$DW$65536,2,FALSE)),"np",(VLOOKUP($A25,[2]WEY14!$DV$1:$DW$65536,2,FALSE)))</f>
        <v>np</v>
      </c>
      <c r="BL25" s="87">
        <f>IF(BK25&gt;[2]WEY14!$DX$1,0,(VLOOKUP(BK25,'[1]Point Tables'!$A$4:$I$263,[2]WEY14!$DX$2,FALSE)))</f>
        <v>0</v>
      </c>
      <c r="BY25">
        <f t="shared" si="10"/>
        <v>0</v>
      </c>
      <c r="BZ25">
        <f t="shared" si="11"/>
        <v>0</v>
      </c>
      <c r="CA25">
        <f t="shared" si="12"/>
        <v>0</v>
      </c>
      <c r="CB25">
        <f t="shared" si="13"/>
        <v>0</v>
      </c>
      <c r="CC25">
        <f t="shared" si="14"/>
        <v>85</v>
      </c>
      <c r="CD25">
        <f t="shared" si="15"/>
        <v>0</v>
      </c>
      <c r="CE25">
        <f t="shared" si="16"/>
        <v>0</v>
      </c>
      <c r="CF25">
        <f t="shared" si="17"/>
        <v>0</v>
      </c>
      <c r="CG25">
        <f t="shared" si="18"/>
        <v>0</v>
      </c>
      <c r="CH25">
        <f t="shared" si="19"/>
        <v>0</v>
      </c>
      <c r="CI25">
        <f t="shared" si="20"/>
        <v>0</v>
      </c>
      <c r="CJ25">
        <f t="shared" si="21"/>
        <v>0</v>
      </c>
      <c r="CK25">
        <f t="shared" si="22"/>
        <v>0</v>
      </c>
      <c r="CL25">
        <f t="shared" si="23"/>
        <v>0</v>
      </c>
      <c r="CM25">
        <f t="shared" si="24"/>
        <v>0</v>
      </c>
      <c r="CN25">
        <f t="shared" si="25"/>
        <v>0</v>
      </c>
      <c r="CO25">
        <f t="shared" si="26"/>
        <v>0</v>
      </c>
      <c r="CP25">
        <f t="shared" si="27"/>
        <v>0</v>
      </c>
      <c r="CR25">
        <f t="shared" si="28"/>
        <v>85</v>
      </c>
      <c r="CS25">
        <f t="shared" si="29"/>
        <v>0</v>
      </c>
      <c r="CT25">
        <f t="shared" si="30"/>
        <v>0</v>
      </c>
      <c r="CU25">
        <f t="shared" si="31"/>
        <v>0</v>
      </c>
      <c r="CV25">
        <f t="shared" si="32"/>
        <v>0</v>
      </c>
      <c r="CW25">
        <f t="shared" si="33"/>
        <v>0</v>
      </c>
      <c r="CX25">
        <f t="shared" si="34"/>
        <v>34</v>
      </c>
      <c r="CZ25">
        <f t="shared" si="35"/>
        <v>85</v>
      </c>
      <c r="DA25">
        <f t="shared" si="36"/>
        <v>34</v>
      </c>
      <c r="DB25">
        <f t="shared" si="37"/>
        <v>0</v>
      </c>
      <c r="DC25">
        <f t="shared" si="38"/>
        <v>0</v>
      </c>
      <c r="DE25" s="90">
        <f t="shared" si="39"/>
        <v>119</v>
      </c>
      <c r="DJ25">
        <f t="shared" si="40"/>
        <v>34</v>
      </c>
      <c r="DK25">
        <f t="shared" si="41"/>
        <v>0</v>
      </c>
      <c r="DM25">
        <f t="shared" si="42"/>
        <v>34</v>
      </c>
      <c r="DN25">
        <f t="shared" si="43"/>
        <v>0</v>
      </c>
      <c r="DP25">
        <f t="shared" si="44"/>
        <v>34</v>
      </c>
    </row>
    <row r="26" spans="1:120">
      <c r="A26" s="14">
        <v>100100223</v>
      </c>
      <c r="B26">
        <f t="shared" si="0"/>
        <v>118.5</v>
      </c>
      <c r="C26">
        <f t="shared" si="1"/>
        <v>33.5</v>
      </c>
      <c r="D26" s="37" t="str">
        <f t="shared" si="2"/>
        <v>23</v>
      </c>
      <c r="E26" s="45" t="str">
        <f>IF(AND(ISNUMBER(G26),G26&gt;='[1]Point Tables'!$S$7),"#"," ")</f>
        <v xml:space="preserve"> </v>
      </c>
      <c r="F26" s="4" t="s">
        <v>246</v>
      </c>
      <c r="G26" s="92">
        <v>1999</v>
      </c>
      <c r="H26" s="4" t="s">
        <v>688</v>
      </c>
      <c r="I26" s="111">
        <f t="shared" si="3"/>
        <v>118.5</v>
      </c>
      <c r="J26" s="83">
        <f t="shared" si="4"/>
        <v>33.5</v>
      </c>
      <c r="K26" s="84">
        <f t="shared" si="5"/>
        <v>85</v>
      </c>
      <c r="L26" s="84">
        <f t="shared" si="5"/>
        <v>33.5</v>
      </c>
      <c r="M26" s="84">
        <f t="shared" si="5"/>
        <v>0</v>
      </c>
      <c r="N26" s="84">
        <f t="shared" si="5"/>
        <v>0</v>
      </c>
      <c r="O26" s="85" t="str">
        <f t="shared" si="6"/>
        <v>Yang, Gillian G.</v>
      </c>
      <c r="P26" s="88">
        <f>IF(ISNA(VLOOKUP($A26,[2]WEY12!$E$1:$F$65536,2,FALSE)),"np",(VLOOKUP($A26,[2]WEY12!$E$1:$F$65536,2,FALSE)))</f>
        <v>33</v>
      </c>
      <c r="Q26" s="87">
        <f>IF(P26&gt;[2]WEY12!$F$1,0,(VLOOKUP(P26,'[1]Point Tables'!$A$4:$I$263,[2]WEY12!$F$2,FALSE)))</f>
        <v>0</v>
      </c>
      <c r="R26" s="88">
        <f>IF(ISNA(VLOOKUP($A26,[2]WEY12!$P$1:$Q$65536,2,FALSE)),"np",(VLOOKUP($A26,[2]WEY12!$P$1:$Q$65536,2,FALSE)))</f>
        <v>20</v>
      </c>
      <c r="S26" s="87">
        <f>IF(R26&gt;[2]WEY12!$Q$1,0,(VLOOKUP(R26,'[1]Point Tables'!$A$4:$I$263,[2]WEY12!$Q$2,FALSE)))</f>
        <v>33.5</v>
      </c>
      <c r="T26" s="89" t="str">
        <f t="shared" si="7"/>
        <v>Yang, Gillian G.</v>
      </c>
      <c r="U26" s="88">
        <f>IF(ISNA(VLOOKUP(A26,[2]WEY14!$AA$1:$AB$65536,2,FALSE)),"np",(VLOOKUP(A26,[2]WEY14!$AA$1:$AB$65536,2,FALSE)))</f>
        <v>94</v>
      </c>
      <c r="V26" s="87">
        <f>IF(U26&gt;[2]WEY14!$AB$1,0,(VLOOKUP(U26,'[1]Point Tables'!$A$4:$I$263,[2]WEY14!$AB$2,FALSE)))</f>
        <v>0</v>
      </c>
      <c r="W26" s="88" t="str">
        <f>IF(ISNA(VLOOKUP($A26,[2]WEY14!$E$1:$F$65536,2,FALSE)),"np",(VLOOKUP($A26,[2]WEY14!$E$1:$F$65536,2,FALSE)))</f>
        <v>np</v>
      </c>
      <c r="X26" s="87">
        <f>IF(W26&gt;[2]WEY14!$F$1,0,(VLOOKUP(W26,'[1]Point Tables'!$A$4:$I$263,[2]WEY14!$F$2,FALSE)))</f>
        <v>0</v>
      </c>
      <c r="Y26" s="88">
        <f>IF(ISNA(VLOOKUP($A26,[2]WEY14!$P$1:$Q$65536,2,FALSE)),"np",(VLOOKUP($A26,[2]WEY14!$P$1:$Q$65536,2,FALSE)))</f>
        <v>63</v>
      </c>
      <c r="Z26" s="87">
        <f>IF(Y26&gt;[2]WEY14!$Q$1,0,(VLOOKUP(Y26,'[1]Point Tables'!$A$4:$I$263,[2]WEY14!$Q$2,FALSE)))</f>
        <v>0</v>
      </c>
      <c r="AA26" s="89" t="str">
        <f t="shared" si="8"/>
        <v>Yang, Gillian G.</v>
      </c>
      <c r="AB26" s="88" t="str">
        <f>IF(ISNA(VLOOKUP($A26,[2]WEY12!$AA$1:$AB$65536,2,FALSE)),"np",(VLOOKUP($A26,[2]WEY12!$AA$1:$AB$65536,2,FALSE)))</f>
        <v>np</v>
      </c>
      <c r="AC26" s="87">
        <f>IF(AB26&gt;[2]WEY12!$AB$1,0,(VLOOKUP(AB26,'[1]Point Tables'!$A$4:$I$263,[2]WEY12!$AB$2,FALSE)))</f>
        <v>0</v>
      </c>
      <c r="AD26" s="88" t="str">
        <f>IF(ISNA(VLOOKUP($A26,[2]WEY12!$AL$1:$AM$65536,2,FALSE)),"np",(VLOOKUP($A26,[2]WEY12!$AL$1:$AM$65536,2,FALSE)))</f>
        <v>np</v>
      </c>
      <c r="AE26" s="87">
        <f>IF(AD26&gt;[2]WEY12!$AM$1,0,(VLOOKUP(AD26,'[1]Point Tables'!$A$4:$I$263,[2]WEY12!$AM$2,FALSE)))</f>
        <v>0</v>
      </c>
      <c r="AF26" s="88" t="str">
        <f>IF(ISNA(VLOOKUP($A26,[2]WEY12!$AW$1:$AX$65536,2,FALSE)),"np",(VLOOKUP($A26,[2]WEY12!$AW$1:$AX$65536,2,FALSE)))</f>
        <v>np</v>
      </c>
      <c r="AG26" s="87">
        <f>IF(AF26&gt;[2]WEY12!$AX$1,0,(VLOOKUP(AF26,'[1]Point Tables'!$A$4:$I$263,[2]WEY12!$AX$2,FALSE)))</f>
        <v>0</v>
      </c>
      <c r="AH26" s="88" t="str">
        <f>IF(ISNA(VLOOKUP($A26,[2]WEY12!$BH$1:$BI$65536,2,FALSE)),"np",(VLOOKUP($A26,[2]WEY12!$BH$1:$BI$65536,2,FALSE)))</f>
        <v>np</v>
      </c>
      <c r="AI26" s="87">
        <f>IF(AH26&gt;[2]WEY12!$BI$1,0,(VLOOKUP(AH26,'[1]Point Tables'!$A$4:$I$263,[2]WEY12!$BI$2,FALSE)))</f>
        <v>0</v>
      </c>
      <c r="AJ26" s="88" t="str">
        <f>IF(ISNA(VLOOKUP($A26,[2]WEY12!$BS$1:$BT$65536,2,FALSE)),"np",(VLOOKUP($A26,[2]WEY12!$BS$1:$BT$65536,2,FALSE)))</f>
        <v>np</v>
      </c>
      <c r="AK26" s="87">
        <f>IF(AJ26&gt;[2]WEY12!$BT$1,0,(VLOOKUP(AJ26,'[1]Point Tables'!$A$4:$I$263,[2]WEY12!$BT$2,FALSE)))</f>
        <v>0</v>
      </c>
      <c r="AL26" s="88" t="str">
        <f>IF(ISNA(VLOOKUP($A26,[2]WEY12!$CD$1:$CE$65536,2,FALSE)),"np",(VLOOKUP($A26,[2]WEY12!$CD$1:$CE$65536,2,FALSE)))</f>
        <v>np</v>
      </c>
      <c r="AM26" s="87">
        <f>IF(AL26&gt;[2]WEY12!$CE$1,0,(VLOOKUP(AL26,'[1]Point Tables'!$A$4:$I$263,[2]WEY12!$CE$2,FALSE)))</f>
        <v>0</v>
      </c>
      <c r="AN26" s="88" t="str">
        <f>IF(ISNA(VLOOKUP($A26,[2]WEY12!$CO$1:$CP$65536,2,FALSE)),"np",(VLOOKUP($A26,[2]WEY12!$CO$1:$CP$65536,2,FALSE)))</f>
        <v>np</v>
      </c>
      <c r="AO26" s="87">
        <f>IF(AN26&gt;[2]WEY12!$CP$1,0,(VLOOKUP(AN26,'[1]Point Tables'!$A$4:$I$263,[2]WEY12!$CP$2,FALSE)))</f>
        <v>0</v>
      </c>
      <c r="AP26" s="88">
        <f>IF(ISNA(VLOOKUP($A26,[2]WEY12!$CZ$1:$DA$65536,2,FALSE)),"np",(VLOOKUP($A26,[2]WEY12!$CZ$1:$DA$65536,2,FALSE)))</f>
        <v>3</v>
      </c>
      <c r="AQ26" s="87">
        <f>IF(AP26&gt;[2]WEY12!$DA$1,0,(VLOOKUP(AP26,'[1]Point Tables'!$A$4:$I$263,[2]WEY12!$DA$2,FALSE)))</f>
        <v>85</v>
      </c>
      <c r="AR26" s="88" t="str">
        <f>IF(ISNA(VLOOKUP($A26,[2]WEY12!$DK$1:$DL$65536,2,FALSE)),"np",(VLOOKUP($A26,[2]WEY12!$DK$1:$DL$65536,2,FALSE)))</f>
        <v>np</v>
      </c>
      <c r="AS26" s="87">
        <f>IF(AR26&gt;[2]WEY12!$DL$1,0,(VLOOKUP(AR26,'[1]Point Tables'!$A$4:$I$263,[2]WEY12!$DL$2,FALSE)))</f>
        <v>0</v>
      </c>
      <c r="AT26" s="89" t="str">
        <f t="shared" si="9"/>
        <v>Yang, Gillian G.</v>
      </c>
      <c r="AU26" s="88" t="str">
        <f>IF(ISNA(VLOOKUP($A26,[2]WEY14!$AL$1:$AN$65536,2,FALSE)),"np",(VLOOKUP($A26,[2]WEY14!$AL$1:$AN$65536,2,FALSE)))</f>
        <v>np</v>
      </c>
      <c r="AV26" s="87">
        <f>IF(AU26&gt;[2]WEY14!$AN$1,0,(VLOOKUP(AU26,'[1]Point Tables'!$A$4:$I$263,[2]WEY14!$AN$2,FALSE)))</f>
        <v>0</v>
      </c>
      <c r="AW26" s="88" t="str">
        <f>IF(ISNA(VLOOKUP($A26,[2]WEY14!$AW$1:$AY$65536,2,FALSE)),"np",(VLOOKUP($A26,[2]WEY14!$AW$1:$AY$65536,2,FALSE)))</f>
        <v>np</v>
      </c>
      <c r="AX26" s="87">
        <f>IF(AW26&gt;[2]WEY14!$AY$1,0,(VLOOKUP(AW26,'[1]Point Tables'!$A$4:$I$263,[2]WEY14!$AY$2,FALSE)))</f>
        <v>0</v>
      </c>
      <c r="AY26" s="88" t="str">
        <f>IF(ISNA(VLOOKUP($A26,[2]WEY14!$BH$1:$BJ$65536,2,FALSE)),"np",(VLOOKUP($A26,[2]WEY14!$BH$1:$BJ$65536,2,FALSE)))</f>
        <v>np</v>
      </c>
      <c r="AZ26" s="87">
        <f>IF(AY26&gt;[2]WEY14!$BJ$1,0,(VLOOKUP(AY26,'[1]Point Tables'!$A$4:$I$263,[2]WEY14!$BJ$2,FALSE)))</f>
        <v>0</v>
      </c>
      <c r="BA26" s="88" t="str">
        <f>IF(ISNA(VLOOKUP($A26,[2]WEY14!$BS$1:$BT$65536,2,FALSE)),"np",(VLOOKUP($A26,[2]WEY14!$BS$1:$BT$65536,2,FALSE)))</f>
        <v>np</v>
      </c>
      <c r="BB26" s="87">
        <f>IF(BA26&gt;[2]WEY14!$BU$1,0,(VLOOKUP(BA26,'[1]Point Tables'!$A$4:$I$263,[2]WEY14!$BU$2,FALSE)))</f>
        <v>0</v>
      </c>
      <c r="BC26" s="88" t="str">
        <f>IF(ISNA(VLOOKUP($A26,[2]WEY14!$CD$1:$CE$65536,2,FALSE)),"np",(VLOOKUP($A26,[2]WEY14!$CD$1:$CE$65536,2,FALSE)))</f>
        <v>np</v>
      </c>
      <c r="BD26" s="87">
        <f>IF(BC26&gt;[2]WEY14!$CF$1,0,(VLOOKUP(BC26,'[1]Point Tables'!$A$4:$I$263,[2]WEY14!$CF$2,FALSE)))</f>
        <v>0</v>
      </c>
      <c r="BE26" s="88" t="str">
        <f>IF(ISNA(VLOOKUP($A26,[2]WEY14!$CO$1:$CP$65536,2,FALSE)),"np",(VLOOKUP($A26,[2]WEY14!$CO$1:$CP$65536,2,FALSE)))</f>
        <v>np</v>
      </c>
      <c r="BF26" s="87">
        <f>IF(BE26&gt;[2]WEY14!$CQ$1,0,(VLOOKUP(BE26,'[1]Point Tables'!$A$4:$I$263,[2]WEY14!$CQ$2,FALSE)))</f>
        <v>0</v>
      </c>
      <c r="BG26" s="88" t="str">
        <f>IF(ISNA(VLOOKUP($A26,[2]WEY14!$CZ$1:$DA$65536,2,FALSE)),"np",(VLOOKUP($A26,[2]WEY14!$CZ$1:$DA$65536,2,FALSE)))</f>
        <v>np</v>
      </c>
      <c r="BH26" s="87">
        <f>IF(BG26&gt;[2]WEY14!$DB$1,0,(VLOOKUP(BG26,'[1]Point Tables'!$A$4:$I$263,[2]WEY14!$DB$2,FALSE)))</f>
        <v>0</v>
      </c>
      <c r="BI26" s="88">
        <f>IF(ISNA(VLOOKUP($A26,[2]WEY14!$DK$1:$DL$65536,2,FALSE)),"np",(VLOOKUP($A26,[2]WEY14!$DK$1:$DL$65536,2,FALSE)))</f>
        <v>18</v>
      </c>
      <c r="BJ26" s="87">
        <f>IF(BI26&gt;[2]WEY14!$DM$1,0,(VLOOKUP(BI26,'[1]Point Tables'!$A$4:$I$263,[2]WEY14!$DM$2,FALSE)))</f>
        <v>0</v>
      </c>
      <c r="BK26" s="88" t="str">
        <f>IF(ISNA(VLOOKUP($A26,[2]WEY14!$DV$1:$DW$65536,2,FALSE)),"np",(VLOOKUP($A26,[2]WEY14!$DV$1:$DW$65536,2,FALSE)))</f>
        <v>np</v>
      </c>
      <c r="BL26" s="87">
        <f>IF(BK26&gt;[2]WEY14!$DX$1,0,(VLOOKUP(BK26,'[1]Point Tables'!$A$4:$I$263,[2]WEY14!$DX$2,FALSE)))</f>
        <v>0</v>
      </c>
      <c r="BY26">
        <f t="shared" si="10"/>
        <v>0</v>
      </c>
      <c r="BZ26">
        <f t="shared" si="11"/>
        <v>0</v>
      </c>
      <c r="CA26">
        <f t="shared" si="12"/>
        <v>0</v>
      </c>
      <c r="CB26">
        <f t="shared" si="13"/>
        <v>0</v>
      </c>
      <c r="CC26">
        <f t="shared" si="14"/>
        <v>0</v>
      </c>
      <c r="CD26">
        <f t="shared" si="15"/>
        <v>0</v>
      </c>
      <c r="CE26">
        <f t="shared" si="16"/>
        <v>0</v>
      </c>
      <c r="CF26">
        <f t="shared" si="17"/>
        <v>85</v>
      </c>
      <c r="CG26">
        <f t="shared" si="18"/>
        <v>0</v>
      </c>
      <c r="CH26">
        <f t="shared" si="19"/>
        <v>0</v>
      </c>
      <c r="CI26">
        <f t="shared" si="20"/>
        <v>0</v>
      </c>
      <c r="CJ26">
        <f t="shared" si="21"/>
        <v>0</v>
      </c>
      <c r="CK26">
        <f t="shared" si="22"/>
        <v>0</v>
      </c>
      <c r="CL26">
        <f t="shared" si="23"/>
        <v>0</v>
      </c>
      <c r="CM26">
        <f t="shared" si="24"/>
        <v>0</v>
      </c>
      <c r="CN26">
        <f t="shared" si="25"/>
        <v>0</v>
      </c>
      <c r="CO26">
        <f t="shared" si="26"/>
        <v>0</v>
      </c>
      <c r="CP26">
        <f t="shared" si="27"/>
        <v>0</v>
      </c>
      <c r="CR26">
        <f t="shared" si="28"/>
        <v>85</v>
      </c>
      <c r="CS26">
        <f t="shared" si="29"/>
        <v>0</v>
      </c>
      <c r="CT26">
        <f t="shared" si="30"/>
        <v>0</v>
      </c>
      <c r="CU26">
        <f t="shared" si="31"/>
        <v>0</v>
      </c>
      <c r="CV26">
        <f t="shared" si="32"/>
        <v>0</v>
      </c>
      <c r="CW26">
        <f t="shared" si="33"/>
        <v>0</v>
      </c>
      <c r="CX26">
        <f t="shared" si="34"/>
        <v>33.5</v>
      </c>
      <c r="CZ26">
        <f t="shared" si="35"/>
        <v>85</v>
      </c>
      <c r="DA26">
        <f t="shared" si="36"/>
        <v>33.5</v>
      </c>
      <c r="DB26">
        <f t="shared" si="37"/>
        <v>0</v>
      </c>
      <c r="DC26">
        <f t="shared" si="38"/>
        <v>0</v>
      </c>
      <c r="DE26" s="90">
        <f t="shared" si="39"/>
        <v>118.5</v>
      </c>
      <c r="DJ26">
        <f t="shared" si="40"/>
        <v>33.5</v>
      </c>
      <c r="DK26">
        <f t="shared" si="41"/>
        <v>0</v>
      </c>
      <c r="DM26">
        <f t="shared" si="42"/>
        <v>33.5</v>
      </c>
      <c r="DN26">
        <f t="shared" si="43"/>
        <v>0</v>
      </c>
      <c r="DP26">
        <f t="shared" si="44"/>
        <v>33.5</v>
      </c>
    </row>
    <row r="27" spans="1:120">
      <c r="A27" s="115">
        <v>100097275</v>
      </c>
      <c r="B27">
        <f t="shared" si="0"/>
        <v>98.5</v>
      </c>
      <c r="C27">
        <f t="shared" si="1"/>
        <v>29.5</v>
      </c>
      <c r="D27" s="37" t="str">
        <f t="shared" si="2"/>
        <v>24</v>
      </c>
      <c r="E27" s="45" t="str">
        <f>IF(AND(ISNUMBER(G27),G27&gt;='[1]Point Tables'!$S$7),"#"," ")</f>
        <v xml:space="preserve"> </v>
      </c>
      <c r="F27" s="4" t="s">
        <v>444</v>
      </c>
      <c r="G27" s="92">
        <v>1998</v>
      </c>
      <c r="H27" s="110" t="s">
        <v>66</v>
      </c>
      <c r="I27" s="111">
        <f t="shared" si="3"/>
        <v>98.5</v>
      </c>
      <c r="J27" s="83">
        <f t="shared" si="4"/>
        <v>29.5</v>
      </c>
      <c r="K27" s="84">
        <f t="shared" si="5"/>
        <v>69</v>
      </c>
      <c r="L27" s="84">
        <f t="shared" si="5"/>
        <v>29.5</v>
      </c>
      <c r="M27" s="84">
        <f t="shared" si="5"/>
        <v>0</v>
      </c>
      <c r="N27" s="84">
        <f t="shared" si="5"/>
        <v>0</v>
      </c>
      <c r="O27" s="85" t="str">
        <f t="shared" si="6"/>
        <v>Teleki, Maria</v>
      </c>
      <c r="P27" s="88" t="str">
        <f>IF(ISNA(VLOOKUP($A27,[2]WEY12!$E$1:$F$65536,2,FALSE)),"np",(VLOOKUP($A27,[2]WEY12!$E$1:$F$65536,2,FALSE)))</f>
        <v>np</v>
      </c>
      <c r="Q27" s="87">
        <f>IF(P27&gt;[2]WEY12!$F$1,0,(VLOOKUP(P27,'[1]Point Tables'!$A$4:$I$263,[2]WEY12!$F$2,FALSE)))</f>
        <v>0</v>
      </c>
      <c r="R27" s="88">
        <f>IF(ISNA(VLOOKUP($A27,[2]WEY12!$P$1:$Q$65536,2,FALSE)),"np",(VLOOKUP($A27,[2]WEY12!$P$1:$Q$65536,2,FALSE)))</f>
        <v>28</v>
      </c>
      <c r="S27" s="87">
        <f>IF(R27&gt;[2]WEY12!$Q$1,0,(VLOOKUP(R27,'[1]Point Tables'!$A$4:$I$263,[2]WEY12!$Q$2,FALSE)))</f>
        <v>29.5</v>
      </c>
      <c r="T27" s="89" t="str">
        <f t="shared" si="7"/>
        <v>Teleki, Maria</v>
      </c>
      <c r="U27" s="88" t="str">
        <f>IF(ISNA(VLOOKUP(A27,[2]WEY14!$AA$1:$AB$65536,2,FALSE)),"np",(VLOOKUP(A27,[2]WEY14!$AA$1:$AB$65536,2,FALSE)))</f>
        <v>np</v>
      </c>
      <c r="V27" s="87">
        <f>IF(U27&gt;[2]WEY14!$AB$1,0,(VLOOKUP(U27,'[1]Point Tables'!$A$4:$I$263,[2]WEY14!$AB$2,FALSE)))</f>
        <v>0</v>
      </c>
      <c r="W27" s="88" t="str">
        <f>IF(ISNA(VLOOKUP($A27,[2]WEY14!$E$1:$F$65536,2,FALSE)),"np",(VLOOKUP($A27,[2]WEY14!$E$1:$F$65536,2,FALSE)))</f>
        <v>np</v>
      </c>
      <c r="X27" s="87">
        <f>IF(W27&gt;[2]WEY14!$F$1,0,(VLOOKUP(W27,'[1]Point Tables'!$A$4:$I$263,[2]WEY14!$F$2,FALSE)))</f>
        <v>0</v>
      </c>
      <c r="Y27" s="88" t="str">
        <f>IF(ISNA(VLOOKUP($A27,[2]WEY14!$P$1:$Q$65536,2,FALSE)),"np",(VLOOKUP($A27,[2]WEY14!$P$1:$Q$65536,2,FALSE)))</f>
        <v>np</v>
      </c>
      <c r="Z27" s="87">
        <f>IF(Y27&gt;[2]WEY14!$Q$1,0,(VLOOKUP(Y27,'[1]Point Tables'!$A$4:$I$263,[2]WEY14!$Q$2,FALSE)))</f>
        <v>0</v>
      </c>
      <c r="AA27" s="89" t="str">
        <f t="shared" si="8"/>
        <v>Teleki, Maria</v>
      </c>
      <c r="AB27" s="88">
        <f>IF(ISNA(VLOOKUP($A27,[2]WEY12!$AA$1:$AB$65536,2,FALSE)),"np",(VLOOKUP($A27,[2]WEY12!$AA$1:$AB$65536,2,FALSE)))</f>
        <v>7</v>
      </c>
      <c r="AC27" s="87">
        <f>IF(AB27&gt;[2]WEY12!$AB$1,0,(VLOOKUP(AB27,'[1]Point Tables'!$A$4:$I$263,[2]WEY12!$AB$2,FALSE)))</f>
        <v>69</v>
      </c>
      <c r="AD27" s="88" t="str">
        <f>IF(ISNA(VLOOKUP($A27,[2]WEY12!$AL$1:$AM$65536,2,FALSE)),"np",(VLOOKUP($A27,[2]WEY12!$AL$1:$AM$65536,2,FALSE)))</f>
        <v>np</v>
      </c>
      <c r="AE27" s="87">
        <f>IF(AD27&gt;[2]WEY12!$AM$1,0,(VLOOKUP(AD27,'[1]Point Tables'!$A$4:$I$263,[2]WEY12!$AM$2,FALSE)))</f>
        <v>0</v>
      </c>
      <c r="AF27" s="88" t="str">
        <f>IF(ISNA(VLOOKUP($A27,[2]WEY12!$AW$1:$AX$65536,2,FALSE)),"np",(VLOOKUP($A27,[2]WEY12!$AW$1:$AX$65536,2,FALSE)))</f>
        <v>np</v>
      </c>
      <c r="AG27" s="87">
        <f>IF(AF27&gt;[2]WEY12!$AX$1,0,(VLOOKUP(AF27,'[1]Point Tables'!$A$4:$I$263,[2]WEY12!$AX$2,FALSE)))</f>
        <v>0</v>
      </c>
      <c r="AH27" s="88" t="str">
        <f>IF(ISNA(VLOOKUP($A27,[2]WEY12!$BH$1:$BI$65536,2,FALSE)),"np",(VLOOKUP($A27,[2]WEY12!$BH$1:$BI$65536,2,FALSE)))</f>
        <v>np</v>
      </c>
      <c r="AI27" s="87">
        <f>IF(AH27&gt;[2]WEY12!$BI$1,0,(VLOOKUP(AH27,'[1]Point Tables'!$A$4:$I$263,[2]WEY12!$BI$2,FALSE)))</f>
        <v>0</v>
      </c>
      <c r="AJ27" s="88" t="str">
        <f>IF(ISNA(VLOOKUP($A27,[2]WEY12!$BS$1:$BT$65536,2,FALSE)),"np",(VLOOKUP($A27,[2]WEY12!$BS$1:$BT$65536,2,FALSE)))</f>
        <v>np</v>
      </c>
      <c r="AK27" s="87">
        <f>IF(AJ27&gt;[2]WEY12!$BT$1,0,(VLOOKUP(AJ27,'[1]Point Tables'!$A$4:$I$263,[2]WEY12!$BT$2,FALSE)))</f>
        <v>0</v>
      </c>
      <c r="AL27" s="88" t="str">
        <f>IF(ISNA(VLOOKUP($A27,[2]WEY12!$CD$1:$CE$65536,2,FALSE)),"np",(VLOOKUP($A27,[2]WEY12!$CD$1:$CE$65536,2,FALSE)))</f>
        <v>np</v>
      </c>
      <c r="AM27" s="87">
        <f>IF(AL27&gt;[2]WEY12!$CE$1,0,(VLOOKUP(AL27,'[1]Point Tables'!$A$4:$I$263,[2]WEY12!$CE$2,FALSE)))</f>
        <v>0</v>
      </c>
      <c r="AN27" s="88" t="str">
        <f>IF(ISNA(VLOOKUP($A27,[2]WEY12!$CO$1:$CP$65536,2,FALSE)),"np",(VLOOKUP($A27,[2]WEY12!$CO$1:$CP$65536,2,FALSE)))</f>
        <v>np</v>
      </c>
      <c r="AO27" s="87">
        <f>IF(AN27&gt;[2]WEY12!$CP$1,0,(VLOOKUP(AN27,'[1]Point Tables'!$A$4:$I$263,[2]WEY12!$CP$2,FALSE)))</f>
        <v>0</v>
      </c>
      <c r="AP27" s="88" t="str">
        <f>IF(ISNA(VLOOKUP($A27,[2]WEY12!$CZ$1:$DA$65536,2,FALSE)),"np",(VLOOKUP($A27,[2]WEY12!$CZ$1:$DA$65536,2,FALSE)))</f>
        <v>np</v>
      </c>
      <c r="AQ27" s="87">
        <f>IF(AP27&gt;[2]WEY12!$DA$1,0,(VLOOKUP(AP27,'[1]Point Tables'!$A$4:$I$263,[2]WEY12!$DA$2,FALSE)))</f>
        <v>0</v>
      </c>
      <c r="AR27" s="88">
        <f>IF(ISNA(VLOOKUP($A27,[2]WEY12!$DK$1:$DL$65536,2,FALSE)),"np",(VLOOKUP($A27,[2]WEY12!$DK$1:$DL$65536,2,FALSE)))</f>
        <v>15</v>
      </c>
      <c r="AS27" s="87">
        <f>IF(AR27&gt;[2]WEY12!$DL$1,0,(VLOOKUP(AR27,'[1]Point Tables'!$A$4:$I$263,[2]WEY12!$DL$2,FALSE)))</f>
        <v>0</v>
      </c>
      <c r="AT27" s="89" t="str">
        <f t="shared" si="9"/>
        <v>Teleki, Maria</v>
      </c>
      <c r="AU27" s="88" t="str">
        <f>IF(ISNA(VLOOKUP($A27,[2]WEY14!$AL$1:$AN$65536,2,FALSE)),"np",(VLOOKUP($A27,[2]WEY14!$AL$1:$AN$65536,2,FALSE)))</f>
        <v>np</v>
      </c>
      <c r="AV27" s="87">
        <f>IF(AU27&gt;[2]WEY14!$AN$1,0,(VLOOKUP(AU27,'[1]Point Tables'!$A$4:$I$263,[2]WEY14!$AN$2,FALSE)))</f>
        <v>0</v>
      </c>
      <c r="AW27" s="88" t="str">
        <f>IF(ISNA(VLOOKUP($A27,[2]WEY14!$AW$1:$AY$65536,2,FALSE)),"np",(VLOOKUP($A27,[2]WEY14!$AW$1:$AY$65536,2,FALSE)))</f>
        <v>np</v>
      </c>
      <c r="AX27" s="87">
        <f>IF(AW27&gt;[2]WEY14!$AY$1,0,(VLOOKUP(AW27,'[1]Point Tables'!$A$4:$I$263,[2]WEY14!$AY$2,FALSE)))</f>
        <v>0</v>
      </c>
      <c r="AY27" s="88" t="str">
        <f>IF(ISNA(VLOOKUP($A27,[2]WEY14!$BH$1:$BJ$65536,2,FALSE)),"np",(VLOOKUP($A27,[2]WEY14!$BH$1:$BJ$65536,2,FALSE)))</f>
        <v>np</v>
      </c>
      <c r="AZ27" s="87">
        <f>IF(AY27&gt;[2]WEY14!$BJ$1,0,(VLOOKUP(AY27,'[1]Point Tables'!$A$4:$I$263,[2]WEY14!$BJ$2,FALSE)))</f>
        <v>0</v>
      </c>
      <c r="BA27" s="88" t="str">
        <f>IF(ISNA(VLOOKUP($A27,[2]WEY14!$BS$1:$BT$65536,2,FALSE)),"np",(VLOOKUP($A27,[2]WEY14!$BS$1:$BT$65536,2,FALSE)))</f>
        <v>np</v>
      </c>
      <c r="BB27" s="87">
        <f>IF(BA27&gt;[2]WEY14!$BU$1,0,(VLOOKUP(BA27,'[1]Point Tables'!$A$4:$I$263,[2]WEY14!$BU$2,FALSE)))</f>
        <v>0</v>
      </c>
      <c r="BC27" s="88" t="str">
        <f>IF(ISNA(VLOOKUP($A27,[2]WEY14!$CD$1:$CE$65536,2,FALSE)),"np",(VLOOKUP($A27,[2]WEY14!$CD$1:$CE$65536,2,FALSE)))</f>
        <v>np</v>
      </c>
      <c r="BD27" s="87">
        <f>IF(BC27&gt;[2]WEY14!$CF$1,0,(VLOOKUP(BC27,'[1]Point Tables'!$A$4:$I$263,[2]WEY14!$CF$2,FALSE)))</f>
        <v>0</v>
      </c>
      <c r="BE27" s="88" t="str">
        <f>IF(ISNA(VLOOKUP($A27,[2]WEY14!$CO$1:$CP$65536,2,FALSE)),"np",(VLOOKUP($A27,[2]WEY14!$CO$1:$CP$65536,2,FALSE)))</f>
        <v>np</v>
      </c>
      <c r="BF27" s="87">
        <f>IF(BE27&gt;[2]WEY14!$CQ$1,0,(VLOOKUP(BE27,'[1]Point Tables'!$A$4:$I$263,[2]WEY14!$CQ$2,FALSE)))</f>
        <v>0</v>
      </c>
      <c r="BG27" s="88" t="str">
        <f>IF(ISNA(VLOOKUP($A27,[2]WEY14!$CZ$1:$DA$65536,2,FALSE)),"np",(VLOOKUP($A27,[2]WEY14!$CZ$1:$DA$65536,2,FALSE)))</f>
        <v>np</v>
      </c>
      <c r="BH27" s="87">
        <f>IF(BG27&gt;[2]WEY14!$DB$1,0,(VLOOKUP(BG27,'[1]Point Tables'!$A$4:$I$263,[2]WEY14!$DB$2,FALSE)))</f>
        <v>0</v>
      </c>
      <c r="BI27" s="88" t="str">
        <f>IF(ISNA(VLOOKUP($A27,[2]WEY14!$DK$1:$DL$65536,2,FALSE)),"np",(VLOOKUP($A27,[2]WEY14!$DK$1:$DL$65536,2,FALSE)))</f>
        <v>np</v>
      </c>
      <c r="BJ27" s="87">
        <f>IF(BI27&gt;[2]WEY14!$DM$1,0,(VLOOKUP(BI27,'[1]Point Tables'!$A$4:$I$263,[2]WEY14!$DM$2,FALSE)))</f>
        <v>0</v>
      </c>
      <c r="BK27" s="88">
        <f>IF(ISNA(VLOOKUP($A27,[2]WEY14!$DV$1:$DW$65536,2,FALSE)),"np",(VLOOKUP($A27,[2]WEY14!$DV$1:$DW$65536,2,FALSE)))</f>
        <v>12</v>
      </c>
      <c r="BL27" s="87">
        <f>IF(BK27&gt;[2]WEY14!$DX$1,0,(VLOOKUP(BK27,'[1]Point Tables'!$A$4:$I$263,[2]WEY14!$DX$2,FALSE)))</f>
        <v>0</v>
      </c>
      <c r="BY27">
        <f t="shared" si="10"/>
        <v>69</v>
      </c>
      <c r="BZ27">
        <f t="shared" si="11"/>
        <v>0</v>
      </c>
      <c r="CA27">
        <f t="shared" si="12"/>
        <v>0</v>
      </c>
      <c r="CB27">
        <f t="shared" si="13"/>
        <v>0</v>
      </c>
      <c r="CC27">
        <f t="shared" si="14"/>
        <v>0</v>
      </c>
      <c r="CD27">
        <f t="shared" si="15"/>
        <v>0</v>
      </c>
      <c r="CE27">
        <f t="shared" si="16"/>
        <v>0</v>
      </c>
      <c r="CF27">
        <f t="shared" si="17"/>
        <v>0</v>
      </c>
      <c r="CG27">
        <f t="shared" si="18"/>
        <v>0</v>
      </c>
      <c r="CH27">
        <f t="shared" si="19"/>
        <v>0</v>
      </c>
      <c r="CI27">
        <f t="shared" si="20"/>
        <v>0</v>
      </c>
      <c r="CJ27">
        <f t="shared" si="21"/>
        <v>0</v>
      </c>
      <c r="CK27">
        <f t="shared" si="22"/>
        <v>0</v>
      </c>
      <c r="CL27">
        <f t="shared" si="23"/>
        <v>0</v>
      </c>
      <c r="CM27">
        <f t="shared" si="24"/>
        <v>0</v>
      </c>
      <c r="CN27">
        <f t="shared" si="25"/>
        <v>0</v>
      </c>
      <c r="CO27">
        <f t="shared" si="26"/>
        <v>0</v>
      </c>
      <c r="CP27">
        <f t="shared" si="27"/>
        <v>0</v>
      </c>
      <c r="CR27">
        <f t="shared" si="28"/>
        <v>69</v>
      </c>
      <c r="CS27">
        <f t="shared" si="29"/>
        <v>0</v>
      </c>
      <c r="CT27">
        <f t="shared" si="30"/>
        <v>0</v>
      </c>
      <c r="CU27">
        <f t="shared" si="31"/>
        <v>0</v>
      </c>
      <c r="CV27">
        <f t="shared" si="32"/>
        <v>0</v>
      </c>
      <c r="CW27">
        <f t="shared" si="33"/>
        <v>0</v>
      </c>
      <c r="CX27">
        <f t="shared" si="34"/>
        <v>29.5</v>
      </c>
      <c r="CZ27">
        <f t="shared" si="35"/>
        <v>69</v>
      </c>
      <c r="DA27">
        <f t="shared" si="36"/>
        <v>29.5</v>
      </c>
      <c r="DB27">
        <f t="shared" si="37"/>
        <v>0</v>
      </c>
      <c r="DC27">
        <f t="shared" si="38"/>
        <v>0</v>
      </c>
      <c r="DE27" s="90">
        <f t="shared" si="39"/>
        <v>98.5</v>
      </c>
      <c r="DJ27">
        <f t="shared" si="40"/>
        <v>29.5</v>
      </c>
      <c r="DK27">
        <f t="shared" si="41"/>
        <v>0</v>
      </c>
      <c r="DM27">
        <f t="shared" si="42"/>
        <v>29.5</v>
      </c>
      <c r="DN27">
        <f t="shared" si="43"/>
        <v>0</v>
      </c>
      <c r="DP27">
        <f t="shared" si="44"/>
        <v>29.5</v>
      </c>
    </row>
    <row r="28" spans="1:120">
      <c r="A28" s="8">
        <v>100099511</v>
      </c>
      <c r="B28">
        <f t="shared" si="0"/>
        <v>92</v>
      </c>
      <c r="C28">
        <f t="shared" si="1"/>
        <v>0</v>
      </c>
      <c r="D28" s="37" t="str">
        <f t="shared" si="2"/>
        <v>25</v>
      </c>
      <c r="E28" s="45" t="str">
        <f>IF(AND(ISNUMBER(G28),G28&gt;='[1]Point Tables'!$S$7),"#"," ")</f>
        <v xml:space="preserve"> </v>
      </c>
      <c r="F28" s="4" t="s">
        <v>184</v>
      </c>
      <c r="G28" s="92">
        <v>1998</v>
      </c>
      <c r="H28" s="118" t="s">
        <v>166</v>
      </c>
      <c r="I28" s="111">
        <f t="shared" si="3"/>
        <v>92</v>
      </c>
      <c r="J28" s="83">
        <f t="shared" si="4"/>
        <v>0</v>
      </c>
      <c r="K28" s="84">
        <f t="shared" si="5"/>
        <v>92</v>
      </c>
      <c r="L28" s="84">
        <f t="shared" si="5"/>
        <v>0</v>
      </c>
      <c r="M28" s="84">
        <f t="shared" si="5"/>
        <v>0</v>
      </c>
      <c r="N28" s="84">
        <f t="shared" si="5"/>
        <v>0</v>
      </c>
      <c r="O28" s="85" t="str">
        <f t="shared" si="6"/>
        <v>Shaw, Delaney</v>
      </c>
      <c r="P28" s="88" t="str">
        <f>IF(ISNA(VLOOKUP($A28,[2]WEY12!$E$1:$F$65536,2,FALSE)),"np",(VLOOKUP($A28,[2]WEY12!$E$1:$F$65536,2,FALSE)))</f>
        <v>np</v>
      </c>
      <c r="Q28" s="87">
        <f>IF(P28&gt;[2]WEY12!$F$1,0,(VLOOKUP(P28,'[1]Point Tables'!$A$4:$I$263,[2]WEY12!$F$2,FALSE)))</f>
        <v>0</v>
      </c>
      <c r="R28" s="88" t="str">
        <f>IF(ISNA(VLOOKUP($A28,[2]WEY12!$P$1:$Q$65536,2,FALSE)),"np",(VLOOKUP($A28,[2]WEY12!$P$1:$Q$65536,2,FALSE)))</f>
        <v>np</v>
      </c>
      <c r="S28" s="87">
        <f>IF(R28&gt;[2]WEY12!$Q$1,0,(VLOOKUP(R28,'[1]Point Tables'!$A$4:$I$263,[2]WEY12!$Q$2,FALSE)))</f>
        <v>0</v>
      </c>
      <c r="T28" s="89" t="str">
        <f t="shared" si="7"/>
        <v>Shaw, Delaney</v>
      </c>
      <c r="U28" s="88" t="str">
        <f>IF(ISNA(VLOOKUP(A28,[2]WEY14!$AA$1:$AB$65536,2,FALSE)),"np",(VLOOKUP(A28,[2]WEY14!$AA$1:$AB$65536,2,FALSE)))</f>
        <v>np</v>
      </c>
      <c r="V28" s="87">
        <f>IF(U28&gt;[2]WEY14!$AB$1,0,(VLOOKUP(U28,'[1]Point Tables'!$A$4:$I$263,[2]WEY14!$AB$2,FALSE)))</f>
        <v>0</v>
      </c>
      <c r="W28" s="88">
        <f>IF(ISNA(VLOOKUP($A28,[2]WEY14!$E$1:$F$65536,2,FALSE)),"np",(VLOOKUP($A28,[2]WEY14!$E$1:$F$65536,2,FALSE)))</f>
        <v>48</v>
      </c>
      <c r="X28" s="87">
        <f>IF(W28&gt;[2]WEY14!$F$1,0,(VLOOKUP(W28,'[1]Point Tables'!$A$4:$I$263,[2]WEY14!$F$2,FALSE)))</f>
        <v>0</v>
      </c>
      <c r="Y28" s="88" t="str">
        <f>IF(ISNA(VLOOKUP($A28,[2]WEY14!$P$1:$Q$65536,2,FALSE)),"np",(VLOOKUP($A28,[2]WEY14!$P$1:$Q$65536,2,FALSE)))</f>
        <v>np</v>
      </c>
      <c r="Z28" s="87">
        <f>IF(Y28&gt;[2]WEY14!$Q$1,0,(VLOOKUP(Y28,'[1]Point Tables'!$A$4:$I$263,[2]WEY14!$Q$2,FALSE)))</f>
        <v>0</v>
      </c>
      <c r="AA28" s="89" t="str">
        <f t="shared" si="8"/>
        <v>Shaw, Delaney</v>
      </c>
      <c r="AB28" s="88">
        <f>IF(ISNA(VLOOKUP($A28,[2]WEY12!$AA$1:$AB$65536,2,FALSE)),"np",(VLOOKUP($A28,[2]WEY12!$AA$1:$AB$65536,2,FALSE)))</f>
        <v>9</v>
      </c>
      <c r="AC28" s="87">
        <f>IF(AB28&gt;[2]WEY12!$AB$1,0,(VLOOKUP(AB28,'[1]Point Tables'!$A$4:$I$263,[2]WEY12!$AB$2,FALSE)))</f>
        <v>0</v>
      </c>
      <c r="AD28" s="88">
        <f>IF(ISNA(VLOOKUP($A28,[2]WEY12!$AL$1:$AM$65536,2,FALSE)),"np",(VLOOKUP($A28,[2]WEY12!$AL$1:$AM$65536,2,FALSE)))</f>
        <v>3</v>
      </c>
      <c r="AE28" s="87">
        <f>IF(AD28&gt;[2]WEY12!$AM$1,0,(VLOOKUP(AD28,'[1]Point Tables'!$A$4:$I$263,[2]WEY12!$AM$2,FALSE)))</f>
        <v>85</v>
      </c>
      <c r="AF28" s="88">
        <f>IF(ISNA(VLOOKUP($A28,[2]WEY12!$AW$1:$AX$65536,2,FALSE)),"np",(VLOOKUP($A28,[2]WEY12!$AW$1:$AX$65536,2,FALSE)))</f>
        <v>5</v>
      </c>
      <c r="AG28" s="87">
        <f>IF(AF28&gt;[2]WEY12!$AX$1,0,(VLOOKUP(AF28,'[1]Point Tables'!$A$4:$I$263,[2]WEY12!$AX$2,FALSE)))</f>
        <v>0</v>
      </c>
      <c r="AH28" s="88" t="str">
        <f>IF(ISNA(VLOOKUP($A28,[2]WEY12!$BH$1:$BI$65536,2,FALSE)),"np",(VLOOKUP($A28,[2]WEY12!$BH$1:$BI$65536,2,FALSE)))</f>
        <v>np</v>
      </c>
      <c r="AI28" s="87">
        <f>IF(AH28&gt;[2]WEY12!$BI$1,0,(VLOOKUP(AH28,'[1]Point Tables'!$A$4:$I$263,[2]WEY12!$BI$2,FALSE)))</f>
        <v>0</v>
      </c>
      <c r="AJ28" s="88">
        <f>IF(ISNA(VLOOKUP($A28,[2]WEY12!$BS$1:$BT$65536,2,FALSE)),"np",(VLOOKUP($A28,[2]WEY12!$BS$1:$BT$65536,2,FALSE)))</f>
        <v>2</v>
      </c>
      <c r="AK28" s="87">
        <f>IF(AJ28&gt;[2]WEY12!$BT$1,0,(VLOOKUP(AJ28,'[1]Point Tables'!$A$4:$I$263,[2]WEY12!$BT$2,FALSE)))</f>
        <v>92</v>
      </c>
      <c r="AL28" s="88">
        <f>IF(ISNA(VLOOKUP($A28,[2]WEY12!$CD$1:$CE$65536,2,FALSE)),"np",(VLOOKUP($A28,[2]WEY12!$CD$1:$CE$65536,2,FALSE)))</f>
        <v>6</v>
      </c>
      <c r="AM28" s="87">
        <f>IF(AL28&gt;[2]WEY12!$CE$1,0,(VLOOKUP(AL28,'[1]Point Tables'!$A$4:$I$263,[2]WEY12!$CE$2,FALSE)))</f>
        <v>69.5</v>
      </c>
      <c r="AN28" s="88" t="str">
        <f>IF(ISNA(VLOOKUP($A28,[2]WEY12!$CO$1:$CP$65536,2,FALSE)),"np",(VLOOKUP($A28,[2]WEY12!$CO$1:$CP$65536,2,FALSE)))</f>
        <v>np</v>
      </c>
      <c r="AO28" s="87">
        <f>IF(AN28&gt;[2]WEY12!$CP$1,0,(VLOOKUP(AN28,'[1]Point Tables'!$A$4:$I$263,[2]WEY12!$CP$2,FALSE)))</f>
        <v>0</v>
      </c>
      <c r="AP28" s="88" t="str">
        <f>IF(ISNA(VLOOKUP($A28,[2]WEY12!$CZ$1:$DA$65536,2,FALSE)),"np",(VLOOKUP($A28,[2]WEY12!$CZ$1:$DA$65536,2,FALSE)))</f>
        <v>np</v>
      </c>
      <c r="AQ28" s="87">
        <f>IF(AP28&gt;[2]WEY12!$DA$1,0,(VLOOKUP(AP28,'[1]Point Tables'!$A$4:$I$263,[2]WEY12!$DA$2,FALSE)))</f>
        <v>0</v>
      </c>
      <c r="AR28" s="88" t="str">
        <f>IF(ISNA(VLOOKUP($A28,[2]WEY12!$DK$1:$DL$65536,2,FALSE)),"np",(VLOOKUP($A28,[2]WEY12!$DK$1:$DL$65536,2,FALSE)))</f>
        <v>np</v>
      </c>
      <c r="AS28" s="87">
        <f>IF(AR28&gt;[2]WEY12!$DL$1,0,(VLOOKUP(AR28,'[1]Point Tables'!$A$4:$I$263,[2]WEY12!$DL$2,FALSE)))</f>
        <v>0</v>
      </c>
      <c r="AT28" s="89" t="str">
        <f t="shared" si="9"/>
        <v>Shaw, Delaney</v>
      </c>
      <c r="AU28" s="88">
        <f>IF(ISNA(VLOOKUP($A28,[2]WEY14!$AL$1:$AN$65536,2,FALSE)),"np",(VLOOKUP($A28,[2]WEY14!$AL$1:$AN$65536,2,FALSE)))</f>
        <v>15</v>
      </c>
      <c r="AV28" s="87">
        <f>IF(AU28&gt;[2]WEY14!$AN$1,0,(VLOOKUP(AU28,'[1]Point Tables'!$A$4:$I$263,[2]WEY14!$AN$2,FALSE)))</f>
        <v>0</v>
      </c>
      <c r="AW28" s="88" t="str">
        <f>IF(ISNA(VLOOKUP($A28,[2]WEY14!$AW$1:$AY$65536,2,FALSE)),"np",(VLOOKUP($A28,[2]WEY14!$AW$1:$AY$65536,2,FALSE)))</f>
        <v>np</v>
      </c>
      <c r="AX28" s="87">
        <f>IF(AW28&gt;[2]WEY14!$AY$1,0,(VLOOKUP(AW28,'[1]Point Tables'!$A$4:$I$263,[2]WEY14!$AY$2,FALSE)))</f>
        <v>0</v>
      </c>
      <c r="AY28" s="88" t="str">
        <f>IF(ISNA(VLOOKUP($A28,[2]WEY14!$BH$1:$BJ$65536,2,FALSE)),"np",(VLOOKUP($A28,[2]WEY14!$BH$1:$BJ$65536,2,FALSE)))</f>
        <v>np</v>
      </c>
      <c r="AZ28" s="87">
        <f>IF(AY28&gt;[2]WEY14!$BJ$1,0,(VLOOKUP(AY28,'[1]Point Tables'!$A$4:$I$263,[2]WEY14!$BJ$2,FALSE)))</f>
        <v>0</v>
      </c>
      <c r="BA28" s="88" t="str">
        <f>IF(ISNA(VLOOKUP($A28,[2]WEY14!$BS$1:$BT$65536,2,FALSE)),"np",(VLOOKUP($A28,[2]WEY14!$BS$1:$BT$65536,2,FALSE)))</f>
        <v>np</v>
      </c>
      <c r="BB28" s="87">
        <f>IF(BA28&gt;[2]WEY14!$BU$1,0,(VLOOKUP(BA28,'[1]Point Tables'!$A$4:$I$263,[2]WEY14!$BU$2,FALSE)))</f>
        <v>0</v>
      </c>
      <c r="BC28" s="88">
        <f>IF(ISNA(VLOOKUP($A28,[2]WEY14!$CD$1:$CE$65536,2,FALSE)),"np",(VLOOKUP($A28,[2]WEY14!$CD$1:$CE$65536,2,FALSE)))</f>
        <v>12</v>
      </c>
      <c r="BD28" s="87">
        <f>IF(BC28&gt;[2]WEY14!$CF$1,0,(VLOOKUP(BC28,'[1]Point Tables'!$A$4:$I$263,[2]WEY14!$CF$2,FALSE)))</f>
        <v>0</v>
      </c>
      <c r="BE28" s="88">
        <f>IF(ISNA(VLOOKUP($A28,[2]WEY14!$CO$1:$CP$65536,2,FALSE)),"np",(VLOOKUP($A28,[2]WEY14!$CO$1:$CP$65536,2,FALSE)))</f>
        <v>19</v>
      </c>
      <c r="BF28" s="87">
        <f>IF(BE28&gt;[2]WEY14!$CQ$1,0,(VLOOKUP(BE28,'[1]Point Tables'!$A$4:$I$263,[2]WEY14!$CQ$2,FALSE)))</f>
        <v>0</v>
      </c>
      <c r="BG28" s="88" t="str">
        <f>IF(ISNA(VLOOKUP($A28,[2]WEY14!$CZ$1:$DA$65536,2,FALSE)),"np",(VLOOKUP($A28,[2]WEY14!$CZ$1:$DA$65536,2,FALSE)))</f>
        <v>np</v>
      </c>
      <c r="BH28" s="87">
        <f>IF(BG28&gt;[2]WEY14!$DB$1,0,(VLOOKUP(BG28,'[1]Point Tables'!$A$4:$I$263,[2]WEY14!$DB$2,FALSE)))</f>
        <v>0</v>
      </c>
      <c r="BI28" s="88" t="str">
        <f>IF(ISNA(VLOOKUP($A28,[2]WEY14!$DK$1:$DL$65536,2,FALSE)),"np",(VLOOKUP($A28,[2]WEY14!$DK$1:$DL$65536,2,FALSE)))</f>
        <v>np</v>
      </c>
      <c r="BJ28" s="87">
        <f>IF(BI28&gt;[2]WEY14!$DM$1,0,(VLOOKUP(BI28,'[1]Point Tables'!$A$4:$I$263,[2]WEY14!$DM$2,FALSE)))</f>
        <v>0</v>
      </c>
      <c r="BK28" s="88" t="str">
        <f>IF(ISNA(VLOOKUP($A28,[2]WEY14!$DV$1:$DW$65536,2,FALSE)),"np",(VLOOKUP($A28,[2]WEY14!$DV$1:$DW$65536,2,FALSE)))</f>
        <v>np</v>
      </c>
      <c r="BL28" s="87">
        <f>IF(BK28&gt;[2]WEY14!$DX$1,0,(VLOOKUP(BK28,'[1]Point Tables'!$A$4:$I$263,[2]WEY14!$DX$2,FALSE)))</f>
        <v>0</v>
      </c>
      <c r="BY28">
        <f t="shared" si="10"/>
        <v>0</v>
      </c>
      <c r="BZ28">
        <f t="shared" si="11"/>
        <v>85</v>
      </c>
      <c r="CA28">
        <f t="shared" si="12"/>
        <v>0</v>
      </c>
      <c r="CB28">
        <f t="shared" si="13"/>
        <v>0</v>
      </c>
      <c r="CC28">
        <f t="shared" si="14"/>
        <v>92</v>
      </c>
      <c r="CD28">
        <f t="shared" si="15"/>
        <v>69.5</v>
      </c>
      <c r="CE28">
        <f t="shared" si="16"/>
        <v>0</v>
      </c>
      <c r="CF28">
        <f t="shared" si="17"/>
        <v>0</v>
      </c>
      <c r="CG28">
        <f t="shared" si="18"/>
        <v>0</v>
      </c>
      <c r="CH28">
        <f t="shared" si="19"/>
        <v>0</v>
      </c>
      <c r="CI28">
        <f t="shared" si="20"/>
        <v>0</v>
      </c>
      <c r="CJ28">
        <f t="shared" si="21"/>
        <v>0</v>
      </c>
      <c r="CK28">
        <f t="shared" si="22"/>
        <v>0</v>
      </c>
      <c r="CL28">
        <f t="shared" si="23"/>
        <v>0</v>
      </c>
      <c r="CM28">
        <f t="shared" si="24"/>
        <v>0</v>
      </c>
      <c r="CN28">
        <f t="shared" si="25"/>
        <v>0</v>
      </c>
      <c r="CO28">
        <f t="shared" si="26"/>
        <v>0</v>
      </c>
      <c r="CP28">
        <f t="shared" si="27"/>
        <v>0</v>
      </c>
      <c r="CR28">
        <f t="shared" si="28"/>
        <v>92</v>
      </c>
      <c r="CS28">
        <f t="shared" si="29"/>
        <v>0</v>
      </c>
      <c r="CT28">
        <f t="shared" si="30"/>
        <v>0</v>
      </c>
      <c r="CU28">
        <f t="shared" si="31"/>
        <v>0</v>
      </c>
      <c r="CV28">
        <f t="shared" si="32"/>
        <v>0</v>
      </c>
      <c r="CW28">
        <f t="shared" si="33"/>
        <v>0</v>
      </c>
      <c r="CX28">
        <f t="shared" si="34"/>
        <v>0</v>
      </c>
      <c r="CZ28">
        <f t="shared" si="35"/>
        <v>92</v>
      </c>
      <c r="DA28">
        <f t="shared" si="36"/>
        <v>0</v>
      </c>
      <c r="DB28">
        <f t="shared" si="37"/>
        <v>0</v>
      </c>
      <c r="DC28">
        <f t="shared" si="38"/>
        <v>0</v>
      </c>
      <c r="DE28" s="90">
        <f t="shared" si="39"/>
        <v>92</v>
      </c>
      <c r="DJ28">
        <f t="shared" si="40"/>
        <v>0</v>
      </c>
      <c r="DK28">
        <f t="shared" si="41"/>
        <v>0</v>
      </c>
      <c r="DM28">
        <f t="shared" si="42"/>
        <v>0</v>
      </c>
      <c r="DN28">
        <f t="shared" si="43"/>
        <v>0</v>
      </c>
      <c r="DP28">
        <f t="shared" si="44"/>
        <v>0</v>
      </c>
    </row>
    <row r="29" spans="1:120">
      <c r="A29" s="6">
        <v>100102468</v>
      </c>
      <c r="B29">
        <f t="shared" si="0"/>
        <v>85</v>
      </c>
      <c r="C29">
        <f t="shared" si="1"/>
        <v>0</v>
      </c>
      <c r="D29" s="37" t="str">
        <f t="shared" si="2"/>
        <v>26T</v>
      </c>
      <c r="E29" s="45" t="str">
        <f>IF(AND(ISNUMBER(G29),G29&gt;='[1]Point Tables'!$S$7),"#"," ")</f>
        <v xml:space="preserve"> </v>
      </c>
      <c r="F29" s="4" t="s">
        <v>266</v>
      </c>
      <c r="G29" s="92">
        <v>1998</v>
      </c>
      <c r="H29" s="118" t="s">
        <v>243</v>
      </c>
      <c r="I29" s="111">
        <f t="shared" si="3"/>
        <v>85</v>
      </c>
      <c r="J29" s="83">
        <f t="shared" si="4"/>
        <v>0</v>
      </c>
      <c r="K29" s="84">
        <f t="shared" si="5"/>
        <v>85</v>
      </c>
      <c r="L29" s="84">
        <f t="shared" si="5"/>
        <v>0</v>
      </c>
      <c r="M29" s="84">
        <f t="shared" si="5"/>
        <v>0</v>
      </c>
      <c r="N29" s="84">
        <f t="shared" si="5"/>
        <v>0</v>
      </c>
      <c r="O29" s="85" t="str">
        <f t="shared" si="6"/>
        <v>Richter, Avril</v>
      </c>
      <c r="P29" s="88">
        <f>IF(ISNA(VLOOKUP($A29,[2]WEY12!$E$1:$F$65536,2,FALSE)),"np",(VLOOKUP($A29,[2]WEY12!$E$1:$F$65536,2,FALSE)))</f>
        <v>20</v>
      </c>
      <c r="Q29" s="87">
        <f>IF(P29&gt;[2]WEY12!$F$1,0,(VLOOKUP(P29,'[1]Point Tables'!$A$4:$I$263,[2]WEY12!$F$2,FALSE)))</f>
        <v>0</v>
      </c>
      <c r="R29" s="88" t="str">
        <f>IF(ISNA(VLOOKUP($A29,[2]WEY12!$P$1:$Q$65536,2,FALSE)),"np",(VLOOKUP($A29,[2]WEY12!$P$1:$Q$65536,2,FALSE)))</f>
        <v>np</v>
      </c>
      <c r="S29" s="87">
        <f>IF(R29&gt;[2]WEY12!$Q$1,0,(VLOOKUP(R29,'[1]Point Tables'!$A$4:$I$263,[2]WEY12!$Q$2,FALSE)))</f>
        <v>0</v>
      </c>
      <c r="T29" s="89" t="str">
        <f t="shared" si="7"/>
        <v>Richter, Avril</v>
      </c>
      <c r="U29" s="88" t="str">
        <f>IF(ISNA(VLOOKUP(A29,[2]WEY14!$AA$1:$AB$65536,2,FALSE)),"np",(VLOOKUP(A29,[2]WEY14!$AA$1:$AB$65536,2,FALSE)))</f>
        <v>np</v>
      </c>
      <c r="V29" s="87">
        <f>IF(U29&gt;[2]WEY14!$AB$1,0,(VLOOKUP(U29,'[1]Point Tables'!$A$4:$I$263,[2]WEY14!$AB$2,FALSE)))</f>
        <v>0</v>
      </c>
      <c r="W29" s="88" t="str">
        <f>IF(ISNA(VLOOKUP($A29,[2]WEY14!$E$1:$F$65536,2,FALSE)),"np",(VLOOKUP($A29,[2]WEY14!$E$1:$F$65536,2,FALSE)))</f>
        <v>np</v>
      </c>
      <c r="X29" s="87">
        <f>IF(W29&gt;[2]WEY14!$F$1,0,(VLOOKUP(W29,'[1]Point Tables'!$A$4:$I$263,[2]WEY14!$F$2,FALSE)))</f>
        <v>0</v>
      </c>
      <c r="Y29" s="88">
        <f>IF(ISNA(VLOOKUP($A29,[2]WEY14!$P$1:$Q$65536,2,FALSE)),"np",(VLOOKUP($A29,[2]WEY14!$P$1:$Q$65536,2,FALSE)))</f>
        <v>50</v>
      </c>
      <c r="Z29" s="87">
        <f>IF(Y29&gt;[2]WEY14!$Q$1,0,(VLOOKUP(Y29,'[1]Point Tables'!$A$4:$I$263,[2]WEY14!$Q$2,FALSE)))</f>
        <v>0</v>
      </c>
      <c r="AA29" s="89" t="str">
        <f t="shared" si="8"/>
        <v>Richter, Avril</v>
      </c>
      <c r="AB29" s="88" t="str">
        <f>IF(ISNA(VLOOKUP($A29,[2]WEY12!$AA$1:$AB$65536,2,FALSE)),"np",(VLOOKUP($A29,[2]WEY12!$AA$1:$AB$65536,2,FALSE)))</f>
        <v>np</v>
      </c>
      <c r="AC29" s="87">
        <f>IF(AB29&gt;[2]WEY12!$AB$1,0,(VLOOKUP(AB29,'[1]Point Tables'!$A$4:$I$263,[2]WEY12!$AB$2,FALSE)))</f>
        <v>0</v>
      </c>
      <c r="AD29" s="88">
        <f>IF(ISNA(VLOOKUP($A29,[2]WEY12!$AL$1:$AM$65536,2,FALSE)),"np",(VLOOKUP($A29,[2]WEY12!$AL$1:$AM$65536,2,FALSE)))</f>
        <v>3</v>
      </c>
      <c r="AE29" s="87">
        <f>IF(AD29&gt;[2]WEY12!$AM$1,0,(VLOOKUP(AD29,'[1]Point Tables'!$A$4:$I$263,[2]WEY12!$AM$2,FALSE)))</f>
        <v>85</v>
      </c>
      <c r="AF29" s="88" t="str">
        <f>IF(ISNA(VLOOKUP($A29,[2]WEY12!$AW$1:$AX$65536,2,FALSE)),"np",(VLOOKUP($A29,[2]WEY12!$AW$1:$AX$65536,2,FALSE)))</f>
        <v>np</v>
      </c>
      <c r="AG29" s="87">
        <f>IF(AF29&gt;[2]WEY12!$AX$1,0,(VLOOKUP(AF29,'[1]Point Tables'!$A$4:$I$263,[2]WEY12!$AX$2,FALSE)))</f>
        <v>0</v>
      </c>
      <c r="AH29" s="88" t="str">
        <f>IF(ISNA(VLOOKUP($A29,[2]WEY12!$BH$1:$BI$65536,2,FALSE)),"np",(VLOOKUP($A29,[2]WEY12!$BH$1:$BI$65536,2,FALSE)))</f>
        <v>np</v>
      </c>
      <c r="AI29" s="87">
        <f>IF(AH29&gt;[2]WEY12!$BI$1,0,(VLOOKUP(AH29,'[1]Point Tables'!$A$4:$I$263,[2]WEY12!$BI$2,FALSE)))</f>
        <v>0</v>
      </c>
      <c r="AJ29" s="88" t="str">
        <f>IF(ISNA(VLOOKUP($A29,[2]WEY12!$BS$1:$BT$65536,2,FALSE)),"np",(VLOOKUP($A29,[2]WEY12!$BS$1:$BT$65536,2,FALSE)))</f>
        <v>np</v>
      </c>
      <c r="AK29" s="87">
        <f>IF(AJ29&gt;[2]WEY12!$BT$1,0,(VLOOKUP(AJ29,'[1]Point Tables'!$A$4:$I$263,[2]WEY12!$BT$2,FALSE)))</f>
        <v>0</v>
      </c>
      <c r="AL29" s="88" t="str">
        <f>IF(ISNA(VLOOKUP($A29,[2]WEY12!$CD$1:$CE$65536,2,FALSE)),"np",(VLOOKUP($A29,[2]WEY12!$CD$1:$CE$65536,2,FALSE)))</f>
        <v>np</v>
      </c>
      <c r="AM29" s="87">
        <f>IF(AL29&gt;[2]WEY12!$CE$1,0,(VLOOKUP(AL29,'[1]Point Tables'!$A$4:$I$263,[2]WEY12!$CE$2,FALSE)))</f>
        <v>0</v>
      </c>
      <c r="AN29" s="88" t="str">
        <f>IF(ISNA(VLOOKUP($A29,[2]WEY12!$CO$1:$CP$65536,2,FALSE)),"np",(VLOOKUP($A29,[2]WEY12!$CO$1:$CP$65536,2,FALSE)))</f>
        <v>np</v>
      </c>
      <c r="AO29" s="87">
        <f>IF(AN29&gt;[2]WEY12!$CP$1,0,(VLOOKUP(AN29,'[1]Point Tables'!$A$4:$I$263,[2]WEY12!$CP$2,FALSE)))</f>
        <v>0</v>
      </c>
      <c r="AP29" s="88" t="str">
        <f>IF(ISNA(VLOOKUP($A29,[2]WEY12!$CZ$1:$DA$65536,2,FALSE)),"np",(VLOOKUP($A29,[2]WEY12!$CZ$1:$DA$65536,2,FALSE)))</f>
        <v>np</v>
      </c>
      <c r="AQ29" s="87">
        <f>IF(AP29&gt;[2]WEY12!$DA$1,0,(VLOOKUP(AP29,'[1]Point Tables'!$A$4:$I$263,[2]WEY12!$DA$2,FALSE)))</f>
        <v>0</v>
      </c>
      <c r="AR29" s="88" t="str">
        <f>IF(ISNA(VLOOKUP($A29,[2]WEY12!$DK$1:$DL$65536,2,FALSE)),"np",(VLOOKUP($A29,[2]WEY12!$DK$1:$DL$65536,2,FALSE)))</f>
        <v>np</v>
      </c>
      <c r="AS29" s="87">
        <f>IF(AR29&gt;[2]WEY12!$DL$1,0,(VLOOKUP(AR29,'[1]Point Tables'!$A$4:$I$263,[2]WEY12!$DL$2,FALSE)))</f>
        <v>0</v>
      </c>
      <c r="AT29" s="89" t="str">
        <f t="shared" si="9"/>
        <v>Richter, Avril</v>
      </c>
      <c r="AU29" s="88" t="str">
        <f>IF(ISNA(VLOOKUP($A29,[2]WEY14!$AL$1:$AN$65536,2,FALSE)),"np",(VLOOKUP($A29,[2]WEY14!$AL$1:$AN$65536,2,FALSE)))</f>
        <v>np</v>
      </c>
      <c r="AV29" s="87">
        <f>IF(AU29&gt;[2]WEY14!$AN$1,0,(VLOOKUP(AU29,'[1]Point Tables'!$A$4:$I$263,[2]WEY14!$AN$2,FALSE)))</f>
        <v>0</v>
      </c>
      <c r="AW29" s="88">
        <f>IF(ISNA(VLOOKUP($A29,[2]WEY14!$AW$1:$AY$65536,2,FALSE)),"np",(VLOOKUP($A29,[2]WEY14!$AW$1:$AY$65536,2,FALSE)))</f>
        <v>21</v>
      </c>
      <c r="AX29" s="87">
        <f>IF(AW29&gt;[2]WEY14!$AY$1,0,(VLOOKUP(AW29,'[1]Point Tables'!$A$4:$I$263,[2]WEY14!$AY$2,FALSE)))</f>
        <v>0</v>
      </c>
      <c r="AY29" s="88" t="str">
        <f>IF(ISNA(VLOOKUP($A29,[2]WEY14!$BH$1:$BJ$65536,2,FALSE)),"np",(VLOOKUP($A29,[2]WEY14!$BH$1:$BJ$65536,2,FALSE)))</f>
        <v>np</v>
      </c>
      <c r="AZ29" s="87">
        <f>IF(AY29&gt;[2]WEY14!$BJ$1,0,(VLOOKUP(AY29,'[1]Point Tables'!$A$4:$I$263,[2]WEY14!$BJ$2,FALSE)))</f>
        <v>0</v>
      </c>
      <c r="BA29" s="88" t="str">
        <f>IF(ISNA(VLOOKUP($A29,[2]WEY14!$BS$1:$BT$65536,2,FALSE)),"np",(VLOOKUP($A29,[2]WEY14!$BS$1:$BT$65536,2,FALSE)))</f>
        <v>np</v>
      </c>
      <c r="BB29" s="87">
        <f>IF(BA29&gt;[2]WEY14!$BU$1,0,(VLOOKUP(BA29,'[1]Point Tables'!$A$4:$I$263,[2]WEY14!$BU$2,FALSE)))</f>
        <v>0</v>
      </c>
      <c r="BC29" s="88" t="str">
        <f>IF(ISNA(VLOOKUP($A29,[2]WEY14!$CD$1:$CE$65536,2,FALSE)),"np",(VLOOKUP($A29,[2]WEY14!$CD$1:$CE$65536,2,FALSE)))</f>
        <v>np</v>
      </c>
      <c r="BD29" s="87">
        <f>IF(BC29&gt;[2]WEY14!$CF$1,0,(VLOOKUP(BC29,'[1]Point Tables'!$A$4:$I$263,[2]WEY14!$CF$2,FALSE)))</f>
        <v>0</v>
      </c>
      <c r="BE29" s="88" t="str">
        <f>IF(ISNA(VLOOKUP($A29,[2]WEY14!$CO$1:$CP$65536,2,FALSE)),"np",(VLOOKUP($A29,[2]WEY14!$CO$1:$CP$65536,2,FALSE)))</f>
        <v>np</v>
      </c>
      <c r="BF29" s="87">
        <f>IF(BE29&gt;[2]WEY14!$CQ$1,0,(VLOOKUP(BE29,'[1]Point Tables'!$A$4:$I$263,[2]WEY14!$CQ$2,FALSE)))</f>
        <v>0</v>
      </c>
      <c r="BG29" s="88" t="str">
        <f>IF(ISNA(VLOOKUP($A29,[2]WEY14!$CZ$1:$DA$65536,2,FALSE)),"np",(VLOOKUP($A29,[2]WEY14!$CZ$1:$DA$65536,2,FALSE)))</f>
        <v>np</v>
      </c>
      <c r="BH29" s="87">
        <f>IF(BG29&gt;[2]WEY14!$DB$1,0,(VLOOKUP(BG29,'[1]Point Tables'!$A$4:$I$263,[2]WEY14!$DB$2,FALSE)))</f>
        <v>0</v>
      </c>
      <c r="BI29" s="88" t="str">
        <f>IF(ISNA(VLOOKUP($A29,[2]WEY14!$DK$1:$DL$65536,2,FALSE)),"np",(VLOOKUP($A29,[2]WEY14!$DK$1:$DL$65536,2,FALSE)))</f>
        <v>np</v>
      </c>
      <c r="BJ29" s="87">
        <f>IF(BI29&gt;[2]WEY14!$DM$1,0,(VLOOKUP(BI29,'[1]Point Tables'!$A$4:$I$263,[2]WEY14!$DM$2,FALSE)))</f>
        <v>0</v>
      </c>
      <c r="BK29" s="88" t="str">
        <f>IF(ISNA(VLOOKUP($A29,[2]WEY14!$DV$1:$DW$65536,2,FALSE)),"np",(VLOOKUP($A29,[2]WEY14!$DV$1:$DW$65536,2,FALSE)))</f>
        <v>np</v>
      </c>
      <c r="BL29" s="87">
        <f>IF(BK29&gt;[2]WEY14!$DX$1,0,(VLOOKUP(BK29,'[1]Point Tables'!$A$4:$I$263,[2]WEY14!$DX$2,FALSE)))</f>
        <v>0</v>
      </c>
      <c r="BY29">
        <f t="shared" si="10"/>
        <v>0</v>
      </c>
      <c r="BZ29">
        <f t="shared" si="11"/>
        <v>85</v>
      </c>
      <c r="CA29">
        <f t="shared" si="12"/>
        <v>0</v>
      </c>
      <c r="CB29">
        <f t="shared" si="13"/>
        <v>0</v>
      </c>
      <c r="CC29">
        <f t="shared" si="14"/>
        <v>0</v>
      </c>
      <c r="CD29">
        <f t="shared" si="15"/>
        <v>0</v>
      </c>
      <c r="CE29">
        <f t="shared" si="16"/>
        <v>0</v>
      </c>
      <c r="CF29">
        <f t="shared" si="17"/>
        <v>0</v>
      </c>
      <c r="CG29">
        <f t="shared" si="18"/>
        <v>0</v>
      </c>
      <c r="CH29">
        <f t="shared" si="19"/>
        <v>0</v>
      </c>
      <c r="CI29">
        <f t="shared" si="20"/>
        <v>0</v>
      </c>
      <c r="CJ29">
        <f t="shared" si="21"/>
        <v>0</v>
      </c>
      <c r="CK29">
        <f t="shared" si="22"/>
        <v>0</v>
      </c>
      <c r="CL29">
        <f t="shared" si="23"/>
        <v>0</v>
      </c>
      <c r="CM29">
        <f t="shared" si="24"/>
        <v>0</v>
      </c>
      <c r="CN29">
        <f t="shared" si="25"/>
        <v>0</v>
      </c>
      <c r="CO29">
        <f t="shared" si="26"/>
        <v>0</v>
      </c>
      <c r="CP29">
        <f t="shared" si="27"/>
        <v>0</v>
      </c>
      <c r="CR29">
        <f t="shared" si="28"/>
        <v>85</v>
      </c>
      <c r="CS29">
        <f t="shared" si="29"/>
        <v>0</v>
      </c>
      <c r="CT29">
        <f t="shared" si="30"/>
        <v>0</v>
      </c>
      <c r="CU29">
        <f t="shared" si="31"/>
        <v>0</v>
      </c>
      <c r="CV29">
        <f t="shared" si="32"/>
        <v>0</v>
      </c>
      <c r="CW29">
        <f t="shared" si="33"/>
        <v>0</v>
      </c>
      <c r="CX29">
        <f t="shared" si="34"/>
        <v>0</v>
      </c>
      <c r="CZ29">
        <f t="shared" si="35"/>
        <v>85</v>
      </c>
      <c r="DA29">
        <f t="shared" si="36"/>
        <v>0</v>
      </c>
      <c r="DB29">
        <f t="shared" si="37"/>
        <v>0</v>
      </c>
      <c r="DC29">
        <f t="shared" si="38"/>
        <v>0</v>
      </c>
      <c r="DE29" s="90">
        <f t="shared" si="39"/>
        <v>85</v>
      </c>
      <c r="DJ29">
        <f t="shared" si="40"/>
        <v>0</v>
      </c>
      <c r="DK29">
        <f t="shared" si="41"/>
        <v>0</v>
      </c>
      <c r="DM29">
        <f t="shared" si="42"/>
        <v>0</v>
      </c>
      <c r="DN29">
        <f t="shared" si="43"/>
        <v>0</v>
      </c>
      <c r="DP29">
        <f t="shared" si="44"/>
        <v>0</v>
      </c>
    </row>
    <row r="30" spans="1:120">
      <c r="A30" s="12">
        <v>100124861</v>
      </c>
      <c r="B30">
        <f t="shared" si="0"/>
        <v>85</v>
      </c>
      <c r="C30">
        <f t="shared" si="1"/>
        <v>0</v>
      </c>
      <c r="D30" s="37" t="str">
        <f t="shared" si="2"/>
        <v>26T</v>
      </c>
      <c r="E30" s="45" t="str">
        <f>IF(AND(ISNUMBER(G30),G30&gt;='[1]Point Tables'!$S$7),"#"," ")</f>
        <v xml:space="preserve"> </v>
      </c>
      <c r="F30" s="4" t="s">
        <v>133</v>
      </c>
      <c r="G30" s="92">
        <v>1999</v>
      </c>
      <c r="H30" s="4" t="s">
        <v>690</v>
      </c>
      <c r="I30" s="111">
        <f t="shared" si="3"/>
        <v>85</v>
      </c>
      <c r="J30" s="83">
        <f t="shared" si="4"/>
        <v>0</v>
      </c>
      <c r="K30" s="84">
        <f t="shared" si="5"/>
        <v>85</v>
      </c>
      <c r="L30" s="84">
        <f t="shared" si="5"/>
        <v>0</v>
      </c>
      <c r="M30" s="84">
        <f t="shared" si="5"/>
        <v>0</v>
      </c>
      <c r="N30" s="84">
        <f t="shared" si="5"/>
        <v>0</v>
      </c>
      <c r="O30" s="85" t="str">
        <f t="shared" si="6"/>
        <v>Stevenson, Leah</v>
      </c>
      <c r="P30" s="88" t="str">
        <f>IF(ISNA(VLOOKUP($A30,[2]WEY12!$E$1:$F$65536,2,FALSE)),"np",(VLOOKUP($A30,[2]WEY12!$E$1:$F$65536,2,FALSE)))</f>
        <v>np</v>
      </c>
      <c r="Q30" s="87">
        <f>IF(P30&gt;[2]WEY12!$F$1,0,(VLOOKUP(P30,'[1]Point Tables'!$A$4:$I$263,[2]WEY12!$F$2,FALSE)))</f>
        <v>0</v>
      </c>
      <c r="R30" s="88" t="str">
        <f>IF(ISNA(VLOOKUP($A30,[2]WEY12!$P$1:$Q$65536,2,FALSE)),"np",(VLOOKUP($A30,[2]WEY12!$P$1:$Q$65536,2,FALSE)))</f>
        <v>np</v>
      </c>
      <c r="S30" s="87">
        <f>IF(R30&gt;[2]WEY12!$Q$1,0,(VLOOKUP(R30,'[1]Point Tables'!$A$4:$I$263,[2]WEY12!$Q$2,FALSE)))</f>
        <v>0</v>
      </c>
      <c r="T30" s="89" t="str">
        <f t="shared" si="7"/>
        <v>Stevenson, Leah</v>
      </c>
      <c r="U30" s="88" t="str">
        <f>IF(ISNA(VLOOKUP(A30,[2]WEY14!$AA$1:$AB$65536,2,FALSE)),"np",(VLOOKUP(A30,[2]WEY14!$AA$1:$AB$65536,2,FALSE)))</f>
        <v>np</v>
      </c>
      <c r="V30" s="87">
        <f>IF(U30&gt;[2]WEY14!$AB$1,0,(VLOOKUP(U30,'[1]Point Tables'!$A$4:$I$263,[2]WEY14!$AB$2,FALSE)))</f>
        <v>0</v>
      </c>
      <c r="W30" s="88" t="str">
        <f>IF(ISNA(VLOOKUP($A30,[2]WEY14!$E$1:$F$65536,2,FALSE)),"np",(VLOOKUP($A30,[2]WEY14!$E$1:$F$65536,2,FALSE)))</f>
        <v>np</v>
      </c>
      <c r="X30" s="87">
        <f>IF(W30&gt;[2]WEY14!$F$1,0,(VLOOKUP(W30,'[1]Point Tables'!$A$4:$I$263,[2]WEY14!$F$2,FALSE)))</f>
        <v>0</v>
      </c>
      <c r="Y30" s="88" t="str">
        <f>IF(ISNA(VLOOKUP($A30,[2]WEY14!$P$1:$Q$65536,2,FALSE)),"np",(VLOOKUP($A30,[2]WEY14!$P$1:$Q$65536,2,FALSE)))</f>
        <v>np</v>
      </c>
      <c r="Z30" s="87">
        <f>IF(Y30&gt;[2]WEY14!$Q$1,0,(VLOOKUP(Y30,'[1]Point Tables'!$A$4:$I$263,[2]WEY14!$Q$2,FALSE)))</f>
        <v>0</v>
      </c>
      <c r="AA30" s="89" t="str">
        <f t="shared" si="8"/>
        <v>Stevenson, Leah</v>
      </c>
      <c r="AB30" s="88" t="str">
        <f>IF(ISNA(VLOOKUP($A30,[2]WEY12!$AA$1:$AB$65536,2,FALSE)),"np",(VLOOKUP($A30,[2]WEY12!$AA$1:$AB$65536,2,FALSE)))</f>
        <v>np</v>
      </c>
      <c r="AC30" s="87">
        <f>IF(AB30&gt;[2]WEY12!$AB$1,0,(VLOOKUP(AB30,'[1]Point Tables'!$A$4:$I$263,[2]WEY12!$AB$2,FALSE)))</f>
        <v>0</v>
      </c>
      <c r="AD30" s="88" t="str">
        <f>IF(ISNA(VLOOKUP($A30,[2]WEY12!$AL$1:$AM$65536,2,FALSE)),"np",(VLOOKUP($A30,[2]WEY12!$AL$1:$AM$65536,2,FALSE)))</f>
        <v>np</v>
      </c>
      <c r="AE30" s="87">
        <f>IF(AD30&gt;[2]WEY12!$AM$1,0,(VLOOKUP(AD30,'[1]Point Tables'!$A$4:$I$263,[2]WEY12!$AM$2,FALSE)))</f>
        <v>0</v>
      </c>
      <c r="AF30" s="88" t="str">
        <f>IF(ISNA(VLOOKUP($A30,[2]WEY12!$AW$1:$AX$65536,2,FALSE)),"np",(VLOOKUP($A30,[2]WEY12!$AW$1:$AX$65536,2,FALSE)))</f>
        <v>np</v>
      </c>
      <c r="AG30" s="87">
        <f>IF(AF30&gt;[2]WEY12!$AX$1,0,(VLOOKUP(AF30,'[1]Point Tables'!$A$4:$I$263,[2]WEY12!$AX$2,FALSE)))</f>
        <v>0</v>
      </c>
      <c r="AH30" s="88" t="str">
        <f>IF(ISNA(VLOOKUP($A30,[2]WEY12!$BH$1:$BI$65536,2,FALSE)),"np",(VLOOKUP($A30,[2]WEY12!$BH$1:$BI$65536,2,FALSE)))</f>
        <v>np</v>
      </c>
      <c r="AI30" s="87">
        <f>IF(AH30&gt;[2]WEY12!$BI$1,0,(VLOOKUP(AH30,'[1]Point Tables'!$A$4:$I$263,[2]WEY12!$BI$2,FALSE)))</f>
        <v>0</v>
      </c>
      <c r="AJ30" s="88">
        <f>IF(ISNA(VLOOKUP($A30,[2]WEY12!$BS$1:$BT$65536,2,FALSE)),"np",(VLOOKUP($A30,[2]WEY12!$BS$1:$BT$65536,2,FALSE)))</f>
        <v>3</v>
      </c>
      <c r="AK30" s="87">
        <f>IF(AJ30&gt;[2]WEY12!$BT$1,0,(VLOOKUP(AJ30,'[1]Point Tables'!$A$4:$I$263,[2]WEY12!$BT$2,FALSE)))</f>
        <v>85</v>
      </c>
      <c r="AL30" s="88" t="str">
        <f>IF(ISNA(VLOOKUP($A30,[2]WEY12!$CD$1:$CE$65536,2,FALSE)),"np",(VLOOKUP($A30,[2]WEY12!$CD$1:$CE$65536,2,FALSE)))</f>
        <v>np</v>
      </c>
      <c r="AM30" s="87">
        <f>IF(AL30&gt;[2]WEY12!$CE$1,0,(VLOOKUP(AL30,'[1]Point Tables'!$A$4:$I$263,[2]WEY12!$CE$2,FALSE)))</f>
        <v>0</v>
      </c>
      <c r="AN30" s="88" t="str">
        <f>IF(ISNA(VLOOKUP($A30,[2]WEY12!$CO$1:$CP$65536,2,FALSE)),"np",(VLOOKUP($A30,[2]WEY12!$CO$1:$CP$65536,2,FALSE)))</f>
        <v>np</v>
      </c>
      <c r="AO30" s="87">
        <f>IF(AN30&gt;[2]WEY12!$CP$1,0,(VLOOKUP(AN30,'[1]Point Tables'!$A$4:$I$263,[2]WEY12!$CP$2,FALSE)))</f>
        <v>0</v>
      </c>
      <c r="AP30" s="88" t="str">
        <f>IF(ISNA(VLOOKUP($A30,[2]WEY12!$CZ$1:$DA$65536,2,FALSE)),"np",(VLOOKUP($A30,[2]WEY12!$CZ$1:$DA$65536,2,FALSE)))</f>
        <v>np</v>
      </c>
      <c r="AQ30" s="87">
        <f>IF(AP30&gt;[2]WEY12!$DA$1,0,(VLOOKUP(AP30,'[1]Point Tables'!$A$4:$I$263,[2]WEY12!$DA$2,FALSE)))</f>
        <v>0</v>
      </c>
      <c r="AR30" s="88" t="str">
        <f>IF(ISNA(VLOOKUP($A30,[2]WEY12!$DK$1:$DL$65536,2,FALSE)),"np",(VLOOKUP($A30,[2]WEY12!$DK$1:$DL$65536,2,FALSE)))</f>
        <v>np</v>
      </c>
      <c r="AS30" s="87">
        <f>IF(AR30&gt;[2]WEY12!$DL$1,0,(VLOOKUP(AR30,'[1]Point Tables'!$A$4:$I$263,[2]WEY12!$DL$2,FALSE)))</f>
        <v>0</v>
      </c>
      <c r="AT30" s="89" t="str">
        <f t="shared" si="9"/>
        <v>Stevenson, Leah</v>
      </c>
      <c r="AU30" s="88" t="str">
        <f>IF(ISNA(VLOOKUP($A30,[2]WEY14!$AL$1:$AN$65536,2,FALSE)),"np",(VLOOKUP($A30,[2]WEY14!$AL$1:$AN$65536,2,FALSE)))</f>
        <v>np</v>
      </c>
      <c r="AV30" s="87">
        <f>IF(AU30&gt;[2]WEY14!$AN$1,0,(VLOOKUP(AU30,'[1]Point Tables'!$A$4:$I$263,[2]WEY14!$AN$2,FALSE)))</f>
        <v>0</v>
      </c>
      <c r="AW30" s="88" t="str">
        <f>IF(ISNA(VLOOKUP($A30,[2]WEY14!$AW$1:$AY$65536,2,FALSE)),"np",(VLOOKUP($A30,[2]WEY14!$AW$1:$AY$65536,2,FALSE)))</f>
        <v>np</v>
      </c>
      <c r="AX30" s="87">
        <f>IF(AW30&gt;[2]WEY14!$AY$1,0,(VLOOKUP(AW30,'[1]Point Tables'!$A$4:$I$263,[2]WEY14!$AY$2,FALSE)))</f>
        <v>0</v>
      </c>
      <c r="AY30" s="88" t="str">
        <f>IF(ISNA(VLOOKUP($A30,[2]WEY14!$BH$1:$BJ$65536,2,FALSE)),"np",(VLOOKUP($A30,[2]WEY14!$BH$1:$BJ$65536,2,FALSE)))</f>
        <v>np</v>
      </c>
      <c r="AZ30" s="87">
        <f>IF(AY30&gt;[2]WEY14!$BJ$1,0,(VLOOKUP(AY30,'[1]Point Tables'!$A$4:$I$263,[2]WEY14!$BJ$2,FALSE)))</f>
        <v>0</v>
      </c>
      <c r="BA30" s="88" t="str">
        <f>IF(ISNA(VLOOKUP($A30,[2]WEY14!$BS$1:$BT$65536,2,FALSE)),"np",(VLOOKUP($A30,[2]WEY14!$BS$1:$BT$65536,2,FALSE)))</f>
        <v>np</v>
      </c>
      <c r="BB30" s="87">
        <f>IF(BA30&gt;[2]WEY14!$BU$1,0,(VLOOKUP(BA30,'[1]Point Tables'!$A$4:$I$263,[2]WEY14!$BU$2,FALSE)))</f>
        <v>0</v>
      </c>
      <c r="BC30" s="88">
        <f>IF(ISNA(VLOOKUP($A30,[2]WEY14!$CD$1:$CE$65536,2,FALSE)),"np",(VLOOKUP($A30,[2]WEY14!$CD$1:$CE$65536,2,FALSE)))</f>
        <v>8</v>
      </c>
      <c r="BD30" s="87">
        <f>IF(BC30&gt;[2]WEY14!$CF$1,0,(VLOOKUP(BC30,'[1]Point Tables'!$A$4:$I$263,[2]WEY14!$CF$2,FALSE)))</f>
        <v>0</v>
      </c>
      <c r="BE30" s="88" t="str">
        <f>IF(ISNA(VLOOKUP($A30,[2]WEY14!$CO$1:$CP$65536,2,FALSE)),"np",(VLOOKUP($A30,[2]WEY14!$CO$1:$CP$65536,2,FALSE)))</f>
        <v>np</v>
      </c>
      <c r="BF30" s="87">
        <f>IF(BE30&gt;[2]WEY14!$CQ$1,0,(VLOOKUP(BE30,'[1]Point Tables'!$A$4:$I$263,[2]WEY14!$CQ$2,FALSE)))</f>
        <v>0</v>
      </c>
      <c r="BG30" s="88" t="str">
        <f>IF(ISNA(VLOOKUP($A30,[2]WEY14!$CZ$1:$DA$65536,2,FALSE)),"np",(VLOOKUP($A30,[2]WEY14!$CZ$1:$DA$65536,2,FALSE)))</f>
        <v>np</v>
      </c>
      <c r="BH30" s="87">
        <f>IF(BG30&gt;[2]WEY14!$DB$1,0,(VLOOKUP(BG30,'[1]Point Tables'!$A$4:$I$263,[2]WEY14!$DB$2,FALSE)))</f>
        <v>0</v>
      </c>
      <c r="BI30" s="88" t="str">
        <f>IF(ISNA(VLOOKUP($A30,[2]WEY14!$DK$1:$DL$65536,2,FALSE)),"np",(VLOOKUP($A30,[2]WEY14!$DK$1:$DL$65536,2,FALSE)))</f>
        <v>np</v>
      </c>
      <c r="BJ30" s="87">
        <f>IF(BI30&gt;[2]WEY14!$DM$1,0,(VLOOKUP(BI30,'[1]Point Tables'!$A$4:$I$263,[2]WEY14!$DM$2,FALSE)))</f>
        <v>0</v>
      </c>
      <c r="BK30" s="88" t="str">
        <f>IF(ISNA(VLOOKUP($A30,[2]WEY14!$DV$1:$DW$65536,2,FALSE)),"np",(VLOOKUP($A30,[2]WEY14!$DV$1:$DW$65536,2,FALSE)))</f>
        <v>np</v>
      </c>
      <c r="BL30" s="87">
        <f>IF(BK30&gt;[2]WEY14!$DX$1,0,(VLOOKUP(BK30,'[1]Point Tables'!$A$4:$I$263,[2]WEY14!$DX$2,FALSE)))</f>
        <v>0</v>
      </c>
      <c r="BY30">
        <f t="shared" si="10"/>
        <v>0</v>
      </c>
      <c r="BZ30">
        <f t="shared" si="11"/>
        <v>0</v>
      </c>
      <c r="CA30">
        <f t="shared" si="12"/>
        <v>0</v>
      </c>
      <c r="CB30">
        <f t="shared" si="13"/>
        <v>0</v>
      </c>
      <c r="CC30">
        <f t="shared" si="14"/>
        <v>85</v>
      </c>
      <c r="CD30">
        <f t="shared" si="15"/>
        <v>0</v>
      </c>
      <c r="CE30">
        <f t="shared" si="16"/>
        <v>0</v>
      </c>
      <c r="CF30">
        <f t="shared" si="17"/>
        <v>0</v>
      </c>
      <c r="CG30">
        <f t="shared" si="18"/>
        <v>0</v>
      </c>
      <c r="CH30">
        <f t="shared" si="19"/>
        <v>0</v>
      </c>
      <c r="CI30">
        <f t="shared" si="20"/>
        <v>0</v>
      </c>
      <c r="CJ30">
        <f t="shared" si="21"/>
        <v>0</v>
      </c>
      <c r="CK30">
        <f t="shared" si="22"/>
        <v>0</v>
      </c>
      <c r="CL30">
        <f t="shared" si="23"/>
        <v>0</v>
      </c>
      <c r="CM30">
        <f t="shared" si="24"/>
        <v>0</v>
      </c>
      <c r="CN30">
        <f t="shared" si="25"/>
        <v>0</v>
      </c>
      <c r="CO30">
        <f t="shared" si="26"/>
        <v>0</v>
      </c>
      <c r="CP30">
        <f t="shared" si="27"/>
        <v>0</v>
      </c>
      <c r="CR30">
        <f t="shared" si="28"/>
        <v>85</v>
      </c>
      <c r="CS30">
        <f t="shared" si="29"/>
        <v>0</v>
      </c>
      <c r="CT30">
        <f t="shared" si="30"/>
        <v>0</v>
      </c>
      <c r="CU30">
        <f t="shared" si="31"/>
        <v>0</v>
      </c>
      <c r="CV30">
        <f t="shared" si="32"/>
        <v>0</v>
      </c>
      <c r="CW30">
        <f t="shared" si="33"/>
        <v>0</v>
      </c>
      <c r="CX30">
        <f t="shared" si="34"/>
        <v>0</v>
      </c>
      <c r="CZ30">
        <f t="shared" si="35"/>
        <v>85</v>
      </c>
      <c r="DA30">
        <f t="shared" si="36"/>
        <v>0</v>
      </c>
      <c r="DB30">
        <f t="shared" si="37"/>
        <v>0</v>
      </c>
      <c r="DC30">
        <f t="shared" si="38"/>
        <v>0</v>
      </c>
      <c r="DE30" s="90">
        <f t="shared" si="39"/>
        <v>85</v>
      </c>
      <c r="DJ30">
        <f t="shared" si="40"/>
        <v>0</v>
      </c>
      <c r="DK30">
        <f t="shared" si="41"/>
        <v>0</v>
      </c>
      <c r="DM30">
        <f t="shared" si="42"/>
        <v>0</v>
      </c>
      <c r="DN30">
        <f t="shared" si="43"/>
        <v>0</v>
      </c>
      <c r="DP30">
        <f t="shared" si="44"/>
        <v>0</v>
      </c>
    </row>
    <row r="31" spans="1:120">
      <c r="A31">
        <v>100080279</v>
      </c>
      <c r="B31">
        <f t="shared" si="0"/>
        <v>79</v>
      </c>
      <c r="C31">
        <f t="shared" si="1"/>
        <v>79</v>
      </c>
      <c r="D31" s="37" t="str">
        <f t="shared" si="2"/>
        <v>28</v>
      </c>
      <c r="E31" s="45"/>
      <c r="F31" t="s">
        <v>395</v>
      </c>
      <c r="G31" s="3">
        <v>1998</v>
      </c>
      <c r="H31" t="s">
        <v>178</v>
      </c>
      <c r="I31" s="111">
        <f t="shared" si="3"/>
        <v>79</v>
      </c>
      <c r="J31" s="83">
        <f t="shared" si="4"/>
        <v>79</v>
      </c>
      <c r="K31" s="84">
        <f t="shared" si="5"/>
        <v>50.5</v>
      </c>
      <c r="L31" s="84">
        <f t="shared" si="5"/>
        <v>28.5</v>
      </c>
      <c r="M31" s="84">
        <f t="shared" si="5"/>
        <v>0</v>
      </c>
      <c r="N31" s="84">
        <f t="shared" si="5"/>
        <v>0</v>
      </c>
      <c r="O31" s="85" t="str">
        <f t="shared" si="6"/>
        <v xml:space="preserve">Wiggins, Elizabeth </v>
      </c>
      <c r="P31" s="88">
        <f>IF(ISNA(VLOOKUP($A31,[2]WEY12!$E$1:$F$65536,2,FALSE)),"np",(VLOOKUP($A31,[2]WEY12!$E$1:$F$65536,2,FALSE)))</f>
        <v>15</v>
      </c>
      <c r="Q31" s="87">
        <f>IF(P31&gt;[2]WEY12!$F$1,0,(VLOOKUP(P31,'[1]Point Tables'!$A$4:$I$263,[2]WEY12!$F$2,FALSE)))</f>
        <v>50.5</v>
      </c>
      <c r="R31" s="88">
        <f>IF(ISNA(VLOOKUP($A31,[2]WEY12!$P$1:$Q$65536,2,FALSE)),"np",(VLOOKUP($A31,[2]WEY12!$P$1:$Q$65536,2,FALSE)))</f>
        <v>30</v>
      </c>
      <c r="S31" s="87">
        <f>IF(R31&gt;[2]WEY12!$Q$1,0,(VLOOKUP(R31,'[1]Point Tables'!$A$4:$I$263,[2]WEY12!$Q$2,FALSE)))</f>
        <v>28.5</v>
      </c>
      <c r="T31" s="89" t="str">
        <f t="shared" si="7"/>
        <v xml:space="preserve">Wiggins, Elizabeth </v>
      </c>
      <c r="U31" s="88">
        <f>IF(ISNA(VLOOKUP(A31,[2]WEY14!$AA$1:$AB$65536,2,FALSE)),"np",(VLOOKUP(A31,[2]WEY14!$AA$1:$AB$65536,2,FALSE)))</f>
        <v>73</v>
      </c>
      <c r="V31" s="87">
        <f>IF(U31&gt;[2]WEY14!$AB$1,0,(VLOOKUP(U31,'[1]Point Tables'!$A$4:$I$263,[2]WEY14!$AB$2,FALSE)))</f>
        <v>0</v>
      </c>
      <c r="W31" s="88" t="str">
        <f>IF(ISNA(VLOOKUP($A31,[2]WEY14!$E$1:$F$65536,2,FALSE)),"np",(VLOOKUP($A31,[2]WEY14!$E$1:$F$65536,2,FALSE)))</f>
        <v>np</v>
      </c>
      <c r="X31" s="87">
        <f>IF(W31&gt;[2]WEY14!$F$1,0,(VLOOKUP(W31,'[1]Point Tables'!$A$4:$I$263,[2]WEY14!$F$2,FALSE)))</f>
        <v>0</v>
      </c>
      <c r="Y31" s="88" t="str">
        <f>IF(ISNA(VLOOKUP($A31,[2]WEY14!$P$1:$Q$65536,2,FALSE)),"np",(VLOOKUP($A31,[2]WEY14!$P$1:$Q$65536,2,FALSE)))</f>
        <v>np</v>
      </c>
      <c r="Z31" s="87">
        <f>IF(Y31&gt;[2]WEY14!$Q$1,0,(VLOOKUP(Y31,'[1]Point Tables'!$A$4:$I$263,[2]WEY14!$Q$2,FALSE)))</f>
        <v>0</v>
      </c>
      <c r="AA31" s="89" t="str">
        <f t="shared" si="8"/>
        <v xml:space="preserve">Wiggins, Elizabeth </v>
      </c>
      <c r="AB31" s="88" t="str">
        <f>IF(ISNA(VLOOKUP($A31,[2]WEY12!$AA$1:$AB$65536,2,FALSE)),"np",(VLOOKUP($A31,[2]WEY12!$AA$1:$AB$65536,2,FALSE)))</f>
        <v>np</v>
      </c>
      <c r="AC31" s="87">
        <f>IF(AB31&gt;[2]WEY12!$AB$1,0,(VLOOKUP(AB31,'[1]Point Tables'!$A$4:$I$263,[2]WEY12!$AB$2,FALSE)))</f>
        <v>0</v>
      </c>
      <c r="AD31" s="88" t="str">
        <f>IF(ISNA(VLOOKUP($A31,[2]WEY12!$AL$1:$AM$65536,2,FALSE)),"np",(VLOOKUP($A31,[2]WEY12!$AL$1:$AM$65536,2,FALSE)))</f>
        <v>np</v>
      </c>
      <c r="AE31" s="87">
        <f>IF(AD31&gt;[2]WEY12!$AM$1,0,(VLOOKUP(AD31,'[1]Point Tables'!$A$4:$I$263,[2]WEY12!$AM$2,FALSE)))</f>
        <v>0</v>
      </c>
      <c r="AF31" s="88" t="str">
        <f>IF(ISNA(VLOOKUP($A31,[2]WEY12!$AW$1:$AX$65536,2,FALSE)),"np",(VLOOKUP($A31,[2]WEY12!$AW$1:$AX$65536,2,FALSE)))</f>
        <v>np</v>
      </c>
      <c r="AG31" s="87">
        <f>IF(AF31&gt;[2]WEY12!$AX$1,0,(VLOOKUP(AF31,'[1]Point Tables'!$A$4:$I$263,[2]WEY12!$AX$2,FALSE)))</f>
        <v>0</v>
      </c>
      <c r="AH31" s="88" t="str">
        <f>IF(ISNA(VLOOKUP($A31,[2]WEY12!$BH$1:$BI$65536,2,FALSE)),"np",(VLOOKUP($A31,[2]WEY12!$BH$1:$BI$65536,2,FALSE)))</f>
        <v>np</v>
      </c>
      <c r="AI31" s="87">
        <f>IF(AH31&gt;[2]WEY12!$BI$1,0,(VLOOKUP(AH31,'[1]Point Tables'!$A$4:$I$263,[2]WEY12!$BI$2,FALSE)))</f>
        <v>0</v>
      </c>
      <c r="AJ31" s="88" t="str">
        <f>IF(ISNA(VLOOKUP($A31,[2]WEY12!$BS$1:$BT$65536,2,FALSE)),"np",(VLOOKUP($A31,[2]WEY12!$BS$1:$BT$65536,2,FALSE)))</f>
        <v>np</v>
      </c>
      <c r="AK31" s="87">
        <f>IF(AJ31&gt;[2]WEY12!$BT$1,0,(VLOOKUP(AJ31,'[1]Point Tables'!$A$4:$I$263,[2]WEY12!$BT$2,FALSE)))</f>
        <v>0</v>
      </c>
      <c r="AL31" s="88">
        <f>IF(ISNA(VLOOKUP($A31,[2]WEY12!$CD$1:$CE$65536,2,FALSE)),"np",(VLOOKUP($A31,[2]WEY12!$CD$1:$CE$65536,2,FALSE)))</f>
        <v>13</v>
      </c>
      <c r="AM31" s="87">
        <f>IF(AL31&gt;[2]WEY12!$CE$1,0,(VLOOKUP(AL31,'[1]Point Tables'!$A$4:$I$263,[2]WEY12!$CE$2,FALSE)))</f>
        <v>0</v>
      </c>
      <c r="AN31" s="88" t="str">
        <f>IF(ISNA(VLOOKUP($A31,[2]WEY12!$CO$1:$CP$65536,2,FALSE)),"np",(VLOOKUP($A31,[2]WEY12!$CO$1:$CP$65536,2,FALSE)))</f>
        <v>np</v>
      </c>
      <c r="AO31" s="87">
        <f>IF(AN31&gt;[2]WEY12!$CP$1,0,(VLOOKUP(AN31,'[1]Point Tables'!$A$4:$I$263,[2]WEY12!$CP$2,FALSE)))</f>
        <v>0</v>
      </c>
      <c r="AP31" s="88" t="str">
        <f>IF(ISNA(VLOOKUP($A31,[2]WEY12!$CZ$1:$DA$65536,2,FALSE)),"np",(VLOOKUP($A31,[2]WEY12!$CZ$1:$DA$65536,2,FALSE)))</f>
        <v>np</v>
      </c>
      <c r="AQ31" s="87">
        <f>IF(AP31&gt;[2]WEY12!$DA$1,0,(VLOOKUP(AP31,'[1]Point Tables'!$A$4:$I$263,[2]WEY12!$DA$2,FALSE)))</f>
        <v>0</v>
      </c>
      <c r="AR31" s="88" t="str">
        <f>IF(ISNA(VLOOKUP($A31,[2]WEY12!$DK$1:$DL$65536,2,FALSE)),"np",(VLOOKUP($A31,[2]WEY12!$DK$1:$DL$65536,2,FALSE)))</f>
        <v>np</v>
      </c>
      <c r="AS31" s="87">
        <f>IF(AR31&gt;[2]WEY12!$DL$1,0,(VLOOKUP(AR31,'[1]Point Tables'!$A$4:$I$263,[2]WEY12!$DL$2,FALSE)))</f>
        <v>0</v>
      </c>
      <c r="AT31" s="89" t="str">
        <f t="shared" si="9"/>
        <v xml:space="preserve">Wiggins, Elizabeth </v>
      </c>
      <c r="AU31" s="88" t="str">
        <f>IF(ISNA(VLOOKUP($A31,[2]WEY14!$AL$1:$AN$65536,2,FALSE)),"np",(VLOOKUP($A31,[2]WEY14!$AL$1:$AN$65536,2,FALSE)))</f>
        <v>np</v>
      </c>
      <c r="AV31" s="87">
        <f>IF(AU31&gt;[2]WEY14!$AN$1,0,(VLOOKUP(AU31,'[1]Point Tables'!$A$4:$I$263,[2]WEY14!$AN$2,FALSE)))</f>
        <v>0</v>
      </c>
      <c r="AW31" s="88" t="str">
        <f>IF(ISNA(VLOOKUP($A31,[2]WEY14!$AW$1:$AY$65536,2,FALSE)),"np",(VLOOKUP($A31,[2]WEY14!$AW$1:$AY$65536,2,FALSE)))</f>
        <v>np</v>
      </c>
      <c r="AX31" s="87">
        <f>IF(AW31&gt;[2]WEY14!$AY$1,0,(VLOOKUP(AW31,'[1]Point Tables'!$A$4:$I$263,[2]WEY14!$AY$2,FALSE)))</f>
        <v>0</v>
      </c>
      <c r="AY31" s="88" t="str">
        <f>IF(ISNA(VLOOKUP($A31,[2]WEY14!$BH$1:$BJ$65536,2,FALSE)),"np",(VLOOKUP($A31,[2]WEY14!$BH$1:$BJ$65536,2,FALSE)))</f>
        <v>np</v>
      </c>
      <c r="AZ31" s="87">
        <f>IF(AY31&gt;[2]WEY14!$BJ$1,0,(VLOOKUP(AY31,'[1]Point Tables'!$A$4:$I$263,[2]WEY14!$BJ$2,FALSE)))</f>
        <v>0</v>
      </c>
      <c r="BA31" s="88" t="str">
        <f>IF(ISNA(VLOOKUP($A31,[2]WEY14!$BS$1:$BT$65536,2,FALSE)),"np",(VLOOKUP($A31,[2]WEY14!$BS$1:$BT$65536,2,FALSE)))</f>
        <v>np</v>
      </c>
      <c r="BB31" s="87">
        <f>IF(BA31&gt;[2]WEY14!$BU$1,0,(VLOOKUP(BA31,'[1]Point Tables'!$A$4:$I$263,[2]WEY14!$BU$2,FALSE)))</f>
        <v>0</v>
      </c>
      <c r="BC31" s="88" t="str">
        <f>IF(ISNA(VLOOKUP($A31,[2]WEY14!$CD$1:$CE$65536,2,FALSE)),"np",(VLOOKUP($A31,[2]WEY14!$CD$1:$CE$65536,2,FALSE)))</f>
        <v>np</v>
      </c>
      <c r="BD31" s="87">
        <f>IF(BC31&gt;[2]WEY14!$CF$1,0,(VLOOKUP(BC31,'[1]Point Tables'!$A$4:$I$263,[2]WEY14!$CF$2,FALSE)))</f>
        <v>0</v>
      </c>
      <c r="BE31" s="88">
        <f>IF(ISNA(VLOOKUP($A31,[2]WEY14!$CO$1:$CP$65536,2,FALSE)),"np",(VLOOKUP($A31,[2]WEY14!$CO$1:$CP$65536,2,FALSE)))</f>
        <v>14</v>
      </c>
      <c r="BF31" s="87">
        <f>IF(BE31&gt;[2]WEY14!$CQ$1,0,(VLOOKUP(BE31,'[1]Point Tables'!$A$4:$I$263,[2]WEY14!$CQ$2,FALSE)))</f>
        <v>0</v>
      </c>
      <c r="BG31" s="88" t="str">
        <f>IF(ISNA(VLOOKUP($A31,[2]WEY14!$CZ$1:$DA$65536,2,FALSE)),"np",(VLOOKUP($A31,[2]WEY14!$CZ$1:$DA$65536,2,FALSE)))</f>
        <v>np</v>
      </c>
      <c r="BH31" s="87">
        <f>IF(BG31&gt;[2]WEY14!$DB$1,0,(VLOOKUP(BG31,'[1]Point Tables'!$A$4:$I$263,[2]WEY14!$DB$2,FALSE)))</f>
        <v>0</v>
      </c>
      <c r="BI31" s="88" t="str">
        <f>IF(ISNA(VLOOKUP($A31,[2]WEY14!$DK$1:$DL$65536,2,FALSE)),"np",(VLOOKUP($A31,[2]WEY14!$DK$1:$DL$65536,2,FALSE)))</f>
        <v>np</v>
      </c>
      <c r="BJ31" s="87">
        <f>IF(BI31&gt;[2]WEY14!$DM$1,0,(VLOOKUP(BI31,'[1]Point Tables'!$A$4:$I$263,[2]WEY14!$DM$2,FALSE)))</f>
        <v>0</v>
      </c>
      <c r="BK31" s="88" t="str">
        <f>IF(ISNA(VLOOKUP($A31,[2]WEY14!$DV$1:$DW$65536,2,FALSE)),"np",(VLOOKUP($A31,[2]WEY14!$DV$1:$DW$65536,2,FALSE)))</f>
        <v>np</v>
      </c>
      <c r="BL31" s="87">
        <f>IF(BK31&gt;[2]WEY14!$DX$1,0,(VLOOKUP(BK31,'[1]Point Tables'!$A$4:$I$263,[2]WEY14!$DX$2,FALSE)))</f>
        <v>0</v>
      </c>
      <c r="BY31">
        <f t="shared" si="10"/>
        <v>0</v>
      </c>
      <c r="BZ31">
        <f t="shared" si="11"/>
        <v>0</v>
      </c>
      <c r="CA31">
        <f t="shared" si="12"/>
        <v>0</v>
      </c>
      <c r="CB31">
        <f t="shared" si="13"/>
        <v>0</v>
      </c>
      <c r="CC31">
        <f t="shared" si="14"/>
        <v>0</v>
      </c>
      <c r="CD31">
        <f t="shared" si="15"/>
        <v>0</v>
      </c>
      <c r="CE31">
        <f t="shared" si="16"/>
        <v>0</v>
      </c>
      <c r="CF31">
        <f t="shared" si="17"/>
        <v>0</v>
      </c>
      <c r="CG31">
        <f t="shared" si="18"/>
        <v>0</v>
      </c>
      <c r="CH31">
        <f t="shared" si="19"/>
        <v>0</v>
      </c>
      <c r="CI31">
        <f t="shared" si="20"/>
        <v>0</v>
      </c>
      <c r="CJ31">
        <f t="shared" si="21"/>
        <v>0</v>
      </c>
      <c r="CK31">
        <f t="shared" si="22"/>
        <v>0</v>
      </c>
      <c r="CL31">
        <f t="shared" si="23"/>
        <v>0</v>
      </c>
      <c r="CM31">
        <f t="shared" si="24"/>
        <v>0</v>
      </c>
      <c r="CN31">
        <f t="shared" si="25"/>
        <v>0</v>
      </c>
      <c r="CO31">
        <f t="shared" si="26"/>
        <v>0</v>
      </c>
      <c r="CP31">
        <f t="shared" si="27"/>
        <v>0</v>
      </c>
      <c r="CR31">
        <f t="shared" si="28"/>
        <v>0</v>
      </c>
      <c r="CS31">
        <f t="shared" si="29"/>
        <v>0</v>
      </c>
      <c r="CT31">
        <f t="shared" si="30"/>
        <v>0</v>
      </c>
      <c r="CU31">
        <f t="shared" si="31"/>
        <v>0</v>
      </c>
      <c r="CV31">
        <f t="shared" si="32"/>
        <v>0</v>
      </c>
      <c r="CW31">
        <f t="shared" si="33"/>
        <v>50.5</v>
      </c>
      <c r="CX31">
        <f t="shared" si="34"/>
        <v>28.5</v>
      </c>
      <c r="CZ31">
        <f t="shared" si="35"/>
        <v>50.5</v>
      </c>
      <c r="DA31">
        <f t="shared" si="36"/>
        <v>28.5</v>
      </c>
      <c r="DB31">
        <f t="shared" si="37"/>
        <v>0</v>
      </c>
      <c r="DC31">
        <f t="shared" si="38"/>
        <v>0</v>
      </c>
      <c r="DE31" s="90">
        <f t="shared" si="39"/>
        <v>79</v>
      </c>
      <c r="DJ31">
        <f t="shared" si="40"/>
        <v>28.5</v>
      </c>
      <c r="DK31">
        <f t="shared" si="41"/>
        <v>50.5</v>
      </c>
      <c r="DM31">
        <f t="shared" si="42"/>
        <v>50.5</v>
      </c>
      <c r="DN31">
        <f t="shared" si="43"/>
        <v>28.5</v>
      </c>
      <c r="DP31">
        <f t="shared" si="44"/>
        <v>79</v>
      </c>
    </row>
    <row r="32" spans="1:120">
      <c r="A32" s="94">
        <v>100085995</v>
      </c>
      <c r="B32">
        <f t="shared" si="0"/>
        <v>70</v>
      </c>
      <c r="C32">
        <f t="shared" si="1"/>
        <v>0</v>
      </c>
      <c r="D32" s="37" t="str">
        <f t="shared" si="2"/>
        <v>29</v>
      </c>
      <c r="E32" s="45" t="str">
        <f>IF(AND(ISNUMBER(G32),G32&gt;='[1]Point Tables'!$S$7),"#"," ")</f>
        <v xml:space="preserve"> </v>
      </c>
      <c r="F32" s="10" t="s">
        <v>203</v>
      </c>
      <c r="G32" s="28">
        <v>1998</v>
      </c>
      <c r="H32" s="119" t="s">
        <v>299</v>
      </c>
      <c r="I32" s="111">
        <f t="shared" si="3"/>
        <v>70</v>
      </c>
      <c r="J32" s="83">
        <f t="shared" si="4"/>
        <v>0</v>
      </c>
      <c r="K32" s="84">
        <f t="shared" si="5"/>
        <v>70</v>
      </c>
      <c r="L32" s="84">
        <f t="shared" si="5"/>
        <v>0</v>
      </c>
      <c r="M32" s="84">
        <f t="shared" si="5"/>
        <v>0</v>
      </c>
      <c r="N32" s="84">
        <f t="shared" si="5"/>
        <v>0</v>
      </c>
      <c r="O32" s="85" t="str">
        <f t="shared" si="6"/>
        <v>Berdichevsky, Adelle</v>
      </c>
      <c r="P32" s="88" t="str">
        <f>IF(ISNA(VLOOKUP($A32,[2]WEY12!$E$1:$F$65536,2,FALSE)),"np",(VLOOKUP($A32,[2]WEY12!$E$1:$F$65536,2,FALSE)))</f>
        <v>np</v>
      </c>
      <c r="Q32" s="87">
        <f>IF(P32&gt;[2]WEY12!$F$1,0,(VLOOKUP(P32,'[1]Point Tables'!$A$4:$I$263,[2]WEY12!$F$2,FALSE)))</f>
        <v>0</v>
      </c>
      <c r="R32" s="88" t="str">
        <f>IF(ISNA(VLOOKUP($A32,[2]WEY12!$P$1:$Q$65536,2,FALSE)),"np",(VLOOKUP($A32,[2]WEY12!$P$1:$Q$65536,2,FALSE)))</f>
        <v>np</v>
      </c>
      <c r="S32" s="87">
        <f>IF(R32&gt;[2]WEY12!$Q$1,0,(VLOOKUP(R32,'[1]Point Tables'!$A$4:$I$263,[2]WEY12!$Q$2,FALSE)))</f>
        <v>0</v>
      </c>
      <c r="T32" s="89" t="str">
        <f t="shared" si="7"/>
        <v>Berdichevsky, Adelle</v>
      </c>
      <c r="U32" s="88" t="str">
        <f>IF(ISNA(VLOOKUP(A32,[2]WEY14!$AA$1:$AB$65536,2,FALSE)),"np",(VLOOKUP(A32,[2]WEY14!$AA$1:$AB$65536,2,FALSE)))</f>
        <v>np</v>
      </c>
      <c r="V32" s="87">
        <f>IF(U32&gt;[2]WEY14!$AB$1,0,(VLOOKUP(U32,'[1]Point Tables'!$A$4:$I$263,[2]WEY14!$AB$2,FALSE)))</f>
        <v>0</v>
      </c>
      <c r="W32" s="88" t="str">
        <f>IF(ISNA(VLOOKUP($A32,[2]WEY14!$E$1:$F$65536,2,FALSE)),"np",(VLOOKUP($A32,[2]WEY14!$E$1:$F$65536,2,FALSE)))</f>
        <v>np</v>
      </c>
      <c r="X32" s="87">
        <f>IF(W32&gt;[2]WEY14!$F$1,0,(VLOOKUP(W32,'[1]Point Tables'!$A$4:$I$263,[2]WEY14!$F$2,FALSE)))</f>
        <v>0</v>
      </c>
      <c r="Y32" s="88" t="str">
        <f>IF(ISNA(VLOOKUP($A32,[2]WEY14!$P$1:$Q$65536,2,FALSE)),"np",(VLOOKUP($A32,[2]WEY14!$P$1:$Q$65536,2,FALSE)))</f>
        <v>np</v>
      </c>
      <c r="Z32" s="87">
        <f>IF(Y32&gt;[2]WEY14!$Q$1,0,(VLOOKUP(Y32,'[1]Point Tables'!$A$4:$I$263,[2]WEY14!$Q$2,FALSE)))</f>
        <v>0</v>
      </c>
      <c r="AA32" s="89" t="str">
        <f t="shared" si="8"/>
        <v>Berdichevsky, Adelle</v>
      </c>
      <c r="AB32" s="88" t="str">
        <f>IF(ISNA(VLOOKUP($A32,[2]WEY12!$AA$1:$AB$65536,2,FALSE)),"np",(VLOOKUP($A32,[2]WEY12!$AA$1:$AB$65536,2,FALSE)))</f>
        <v>np</v>
      </c>
      <c r="AC32" s="87">
        <f>IF(AB32&gt;[2]WEY12!$AB$1,0,(VLOOKUP(AB32,'[1]Point Tables'!$A$4:$I$263,[2]WEY12!$AB$2,FALSE)))</f>
        <v>0</v>
      </c>
      <c r="AD32" s="88" t="str">
        <f>IF(ISNA(VLOOKUP($A32,[2]WEY12!$AL$1:$AM$65536,2,FALSE)),"np",(VLOOKUP($A32,[2]WEY12!$AL$1:$AM$65536,2,FALSE)))</f>
        <v>np</v>
      </c>
      <c r="AE32" s="87">
        <f>IF(AD32&gt;[2]WEY12!$AM$1,0,(VLOOKUP(AD32,'[1]Point Tables'!$A$4:$I$263,[2]WEY12!$AM$2,FALSE)))</f>
        <v>0</v>
      </c>
      <c r="AF32" s="88" t="str">
        <f>IF(ISNA(VLOOKUP($A32,[2]WEY12!$AW$1:$AX$65536,2,FALSE)),"np",(VLOOKUP($A32,[2]WEY12!$AW$1:$AX$65536,2,FALSE)))</f>
        <v>np</v>
      </c>
      <c r="AG32" s="87">
        <f>IF(AF32&gt;[2]WEY12!$AX$1,0,(VLOOKUP(AF32,'[1]Point Tables'!$A$4:$I$263,[2]WEY12!$AX$2,FALSE)))</f>
        <v>0</v>
      </c>
      <c r="AH32" s="88">
        <f>IF(ISNA(VLOOKUP($A32,[2]WEY12!$BH$1:$BI$65536,2,FALSE)),"np",(VLOOKUP($A32,[2]WEY12!$BH$1:$BI$65536,2,FALSE)))</f>
        <v>5</v>
      </c>
      <c r="AI32" s="87">
        <f>IF(AH32&gt;[2]WEY12!$BI$1,0,(VLOOKUP(AH32,'[1]Point Tables'!$A$4:$I$263,[2]WEY12!$BI$2,FALSE)))</f>
        <v>70</v>
      </c>
      <c r="AJ32" s="88" t="str">
        <f>IF(ISNA(VLOOKUP($A32,[2]WEY12!$BS$1:$BT$65536,2,FALSE)),"np",(VLOOKUP($A32,[2]WEY12!$BS$1:$BT$65536,2,FALSE)))</f>
        <v>np</v>
      </c>
      <c r="AK32" s="87">
        <f>IF(AJ32&gt;[2]WEY12!$BT$1,0,(VLOOKUP(AJ32,'[1]Point Tables'!$A$4:$I$263,[2]WEY12!$BT$2,FALSE)))</f>
        <v>0</v>
      </c>
      <c r="AL32" s="88" t="str">
        <f>IF(ISNA(VLOOKUP($A32,[2]WEY12!$CD$1:$CE$65536,2,FALSE)),"np",(VLOOKUP($A32,[2]WEY12!$CD$1:$CE$65536,2,FALSE)))</f>
        <v>np</v>
      </c>
      <c r="AM32" s="87">
        <f>IF(AL32&gt;[2]WEY12!$CE$1,0,(VLOOKUP(AL32,'[1]Point Tables'!$A$4:$I$263,[2]WEY12!$CE$2,FALSE)))</f>
        <v>0</v>
      </c>
      <c r="AN32" s="88">
        <f>IF(ISNA(VLOOKUP($A32,[2]WEY12!$CO$1:$CP$65536,2,FALSE)),"np",(VLOOKUP($A32,[2]WEY12!$CO$1:$CP$65536,2,FALSE)))</f>
        <v>5</v>
      </c>
      <c r="AO32" s="87">
        <f>IF(AN32&gt;[2]WEY12!$CP$1,0,(VLOOKUP(AN32,'[1]Point Tables'!$A$4:$I$263,[2]WEY12!$CP$2,FALSE)))</f>
        <v>0</v>
      </c>
      <c r="AP32" s="88" t="str">
        <f>IF(ISNA(VLOOKUP($A32,[2]WEY12!$CZ$1:$DA$65536,2,FALSE)),"np",(VLOOKUP($A32,[2]WEY12!$CZ$1:$DA$65536,2,FALSE)))</f>
        <v>np</v>
      </c>
      <c r="AQ32" s="87">
        <f>IF(AP32&gt;[2]WEY12!$DA$1,0,(VLOOKUP(AP32,'[1]Point Tables'!$A$4:$I$263,[2]WEY12!$DA$2,FALSE)))</f>
        <v>0</v>
      </c>
      <c r="AR32" s="88" t="str">
        <f>IF(ISNA(VLOOKUP($A32,[2]WEY12!$DK$1:$DL$65536,2,FALSE)),"np",(VLOOKUP($A32,[2]WEY12!$DK$1:$DL$65536,2,FALSE)))</f>
        <v>np</v>
      </c>
      <c r="AS32" s="87">
        <f>IF(AR32&gt;[2]WEY12!$DL$1,0,(VLOOKUP(AR32,'[1]Point Tables'!$A$4:$I$263,[2]WEY12!$DL$2,FALSE)))</f>
        <v>0</v>
      </c>
      <c r="AT32" s="89" t="str">
        <f t="shared" si="9"/>
        <v>Berdichevsky, Adelle</v>
      </c>
      <c r="AU32" s="88" t="str">
        <f>IF(ISNA(VLOOKUP($A32,[2]WEY14!$AL$1:$AN$65536,2,FALSE)),"np",(VLOOKUP($A32,[2]WEY14!$AL$1:$AN$65536,2,FALSE)))</f>
        <v>np</v>
      </c>
      <c r="AV32" s="87">
        <f>IF(AU32&gt;[2]WEY14!$AN$1,0,(VLOOKUP(AU32,'[1]Point Tables'!$A$4:$I$263,[2]WEY14!$AN$2,FALSE)))</f>
        <v>0</v>
      </c>
      <c r="AW32" s="88" t="str">
        <f>IF(ISNA(VLOOKUP($A32,[2]WEY14!$AW$1:$AY$65536,2,FALSE)),"np",(VLOOKUP($A32,[2]WEY14!$AW$1:$AY$65536,2,FALSE)))</f>
        <v>np</v>
      </c>
      <c r="AX32" s="87">
        <f>IF(AW32&gt;[2]WEY14!$AY$1,0,(VLOOKUP(AW32,'[1]Point Tables'!$A$4:$I$263,[2]WEY14!$AY$2,FALSE)))</f>
        <v>0</v>
      </c>
      <c r="AY32" s="88" t="str">
        <f>IF(ISNA(VLOOKUP($A32,[2]WEY14!$BH$1:$BJ$65536,2,FALSE)),"np",(VLOOKUP($A32,[2]WEY14!$BH$1:$BJ$65536,2,FALSE)))</f>
        <v>np</v>
      </c>
      <c r="AZ32" s="87">
        <f>IF(AY32&gt;[2]WEY14!$BJ$1,0,(VLOOKUP(AY32,'[1]Point Tables'!$A$4:$I$263,[2]WEY14!$BJ$2,FALSE)))</f>
        <v>0</v>
      </c>
      <c r="BA32" s="88">
        <f>IF(ISNA(VLOOKUP($A32,[2]WEY14!$BS$1:$BT$65536,2,FALSE)),"np",(VLOOKUP($A32,[2]WEY14!$BS$1:$BT$65536,2,FALSE)))</f>
        <v>14</v>
      </c>
      <c r="BB32" s="87">
        <f>IF(BA32&gt;[2]WEY14!$BU$1,0,(VLOOKUP(BA32,'[1]Point Tables'!$A$4:$I$263,[2]WEY14!$BU$2,FALSE)))</f>
        <v>0</v>
      </c>
      <c r="BC32" s="88" t="str">
        <f>IF(ISNA(VLOOKUP($A32,[2]WEY14!$CD$1:$CE$65536,2,FALSE)),"np",(VLOOKUP($A32,[2]WEY14!$CD$1:$CE$65536,2,FALSE)))</f>
        <v>np</v>
      </c>
      <c r="BD32" s="87">
        <f>IF(BC32&gt;[2]WEY14!$CF$1,0,(VLOOKUP(BC32,'[1]Point Tables'!$A$4:$I$263,[2]WEY14!$CF$2,FALSE)))</f>
        <v>0</v>
      </c>
      <c r="BE32" s="88" t="str">
        <f>IF(ISNA(VLOOKUP($A32,[2]WEY14!$CO$1:$CP$65536,2,FALSE)),"np",(VLOOKUP($A32,[2]WEY14!$CO$1:$CP$65536,2,FALSE)))</f>
        <v>np</v>
      </c>
      <c r="BF32" s="87">
        <f>IF(BE32&gt;[2]WEY14!$CQ$1,0,(VLOOKUP(BE32,'[1]Point Tables'!$A$4:$I$263,[2]WEY14!$CQ$2,FALSE)))</f>
        <v>0</v>
      </c>
      <c r="BG32" s="88">
        <f>IF(ISNA(VLOOKUP($A32,[2]WEY14!$CZ$1:$DA$65536,2,FALSE)),"np",(VLOOKUP($A32,[2]WEY14!$CZ$1:$DA$65536,2,FALSE)))</f>
        <v>25</v>
      </c>
      <c r="BH32" s="87">
        <f>IF(BG32&gt;[2]WEY14!$DB$1,0,(VLOOKUP(BG32,'[1]Point Tables'!$A$4:$I$263,[2]WEY14!$DB$2,FALSE)))</f>
        <v>0</v>
      </c>
      <c r="BI32" s="88" t="str">
        <f>IF(ISNA(VLOOKUP($A32,[2]WEY14!$DK$1:$DL$65536,2,FALSE)),"np",(VLOOKUP($A32,[2]WEY14!$DK$1:$DL$65536,2,FALSE)))</f>
        <v>np</v>
      </c>
      <c r="BJ32" s="87">
        <f>IF(BI32&gt;[2]WEY14!$DM$1,0,(VLOOKUP(BI32,'[1]Point Tables'!$A$4:$I$263,[2]WEY14!$DM$2,FALSE)))</f>
        <v>0</v>
      </c>
      <c r="BK32" s="88" t="str">
        <f>IF(ISNA(VLOOKUP($A32,[2]WEY14!$DV$1:$DW$65536,2,FALSE)),"np",(VLOOKUP($A32,[2]WEY14!$DV$1:$DW$65536,2,FALSE)))</f>
        <v>np</v>
      </c>
      <c r="BL32" s="87">
        <f>IF(BK32&gt;[2]WEY14!$DX$1,0,(VLOOKUP(BK32,'[1]Point Tables'!$A$4:$I$263,[2]WEY14!$DX$2,FALSE)))</f>
        <v>0</v>
      </c>
      <c r="BY32">
        <f t="shared" si="10"/>
        <v>0</v>
      </c>
      <c r="BZ32">
        <f t="shared" si="11"/>
        <v>0</v>
      </c>
      <c r="CA32">
        <f t="shared" si="12"/>
        <v>0</v>
      </c>
      <c r="CB32">
        <f t="shared" si="13"/>
        <v>70</v>
      </c>
      <c r="CC32">
        <f t="shared" si="14"/>
        <v>0</v>
      </c>
      <c r="CD32">
        <f t="shared" si="15"/>
        <v>0</v>
      </c>
      <c r="CE32">
        <f t="shared" si="16"/>
        <v>0</v>
      </c>
      <c r="CF32">
        <f t="shared" si="17"/>
        <v>0</v>
      </c>
      <c r="CG32">
        <f t="shared" si="18"/>
        <v>0</v>
      </c>
      <c r="CH32">
        <f t="shared" si="19"/>
        <v>0</v>
      </c>
      <c r="CI32">
        <f t="shared" si="20"/>
        <v>0</v>
      </c>
      <c r="CJ32">
        <f t="shared" si="21"/>
        <v>0</v>
      </c>
      <c r="CK32">
        <f t="shared" si="22"/>
        <v>0</v>
      </c>
      <c r="CL32">
        <f t="shared" si="23"/>
        <v>0</v>
      </c>
      <c r="CM32">
        <f t="shared" si="24"/>
        <v>0</v>
      </c>
      <c r="CN32">
        <f t="shared" si="25"/>
        <v>0</v>
      </c>
      <c r="CO32">
        <f t="shared" si="26"/>
        <v>0</v>
      </c>
      <c r="CP32">
        <f t="shared" si="27"/>
        <v>0</v>
      </c>
      <c r="CR32">
        <f t="shared" si="28"/>
        <v>70</v>
      </c>
      <c r="CS32">
        <f t="shared" si="29"/>
        <v>0</v>
      </c>
      <c r="CT32">
        <f t="shared" si="30"/>
        <v>0</v>
      </c>
      <c r="CU32">
        <f t="shared" si="31"/>
        <v>0</v>
      </c>
      <c r="CV32">
        <f t="shared" si="32"/>
        <v>0</v>
      </c>
      <c r="CW32">
        <f t="shared" si="33"/>
        <v>0</v>
      </c>
      <c r="CX32">
        <f t="shared" si="34"/>
        <v>0</v>
      </c>
      <c r="CZ32">
        <f t="shared" si="35"/>
        <v>70</v>
      </c>
      <c r="DA32">
        <f t="shared" si="36"/>
        <v>0</v>
      </c>
      <c r="DB32">
        <f t="shared" si="37"/>
        <v>0</v>
      </c>
      <c r="DC32">
        <f t="shared" si="38"/>
        <v>0</v>
      </c>
      <c r="DE32" s="90">
        <f t="shared" si="39"/>
        <v>70</v>
      </c>
      <c r="DJ32">
        <f t="shared" si="40"/>
        <v>0</v>
      </c>
      <c r="DK32">
        <f t="shared" si="41"/>
        <v>0</v>
      </c>
      <c r="DM32">
        <f t="shared" si="42"/>
        <v>0</v>
      </c>
      <c r="DN32">
        <f t="shared" si="43"/>
        <v>0</v>
      </c>
      <c r="DP32">
        <f t="shared" si="44"/>
        <v>0</v>
      </c>
    </row>
    <row r="33" spans="1:120">
      <c r="A33" s="14">
        <v>100101482</v>
      </c>
      <c r="B33">
        <f t="shared" si="0"/>
        <v>69</v>
      </c>
      <c r="C33">
        <f t="shared" si="1"/>
        <v>0</v>
      </c>
      <c r="D33" s="37" t="str">
        <f>IF(I33&lt;=0,"",IF(I33=I32,D32,ROW()-3&amp;IF(I33=I47,"T","")))</f>
        <v>30</v>
      </c>
      <c r="E33" s="45" t="str">
        <f>IF(AND(ISNUMBER(G33),G33&gt;='[1]Point Tables'!$S$7),"#"," ")</f>
        <v xml:space="preserve"> </v>
      </c>
      <c r="F33" s="4" t="s">
        <v>451</v>
      </c>
      <c r="G33" s="92">
        <v>1999</v>
      </c>
      <c r="H33" s="4" t="s">
        <v>691</v>
      </c>
      <c r="I33" s="111">
        <f t="shared" si="3"/>
        <v>69</v>
      </c>
      <c r="J33" s="83">
        <f t="shared" si="4"/>
        <v>0</v>
      </c>
      <c r="K33" s="84">
        <f t="shared" si="5"/>
        <v>69</v>
      </c>
      <c r="L33" s="84">
        <f t="shared" si="5"/>
        <v>0</v>
      </c>
      <c r="M33" s="84">
        <f t="shared" si="5"/>
        <v>0</v>
      </c>
      <c r="N33" s="84">
        <f t="shared" si="5"/>
        <v>0</v>
      </c>
      <c r="O33" s="85" t="str">
        <f t="shared" si="6"/>
        <v>Barrett, Catherine A</v>
      </c>
      <c r="P33" s="88" t="str">
        <f>IF(ISNA(VLOOKUP($A33,[2]WEY12!$E$1:$F$65536,2,FALSE)),"np",(VLOOKUP($A33,[2]WEY12!$E$1:$F$65536,2,FALSE)))</f>
        <v>np</v>
      </c>
      <c r="Q33" s="87">
        <f>IF(P33&gt;[2]WEY12!$F$1,0,(VLOOKUP(P33,'[1]Point Tables'!$A$4:$I$263,[2]WEY12!$F$2,FALSE)))</f>
        <v>0</v>
      </c>
      <c r="R33" s="88">
        <f>IF(ISNA(VLOOKUP($A33,[2]WEY12!$P$1:$Q$65536,2,FALSE)),"np",(VLOOKUP($A33,[2]WEY12!$P$1:$Q$65536,2,FALSE)))</f>
        <v>36</v>
      </c>
      <c r="S33" s="87">
        <f>IF(R33&gt;[2]WEY12!$Q$1,0,(VLOOKUP(R33,'[1]Point Tables'!$A$4:$I$263,[2]WEY12!$Q$2,FALSE)))</f>
        <v>0</v>
      </c>
      <c r="T33" s="89" t="str">
        <f t="shared" si="7"/>
        <v>Barrett, Catherine A</v>
      </c>
      <c r="U33" s="88" t="str">
        <f>IF(ISNA(VLOOKUP(A33,[2]WEY14!$AA$1:$AB$65536,2,FALSE)),"np",(VLOOKUP(A33,[2]WEY14!$AA$1:$AB$65536,2,FALSE)))</f>
        <v>np</v>
      </c>
      <c r="V33" s="87">
        <f>IF(U33&gt;[2]WEY14!$AB$1,0,(VLOOKUP(U33,'[1]Point Tables'!$A$4:$I$263,[2]WEY14!$AB$2,FALSE)))</f>
        <v>0</v>
      </c>
      <c r="W33" s="88" t="str">
        <f>IF(ISNA(VLOOKUP($A33,[2]WEY14!$E$1:$F$65536,2,FALSE)),"np",(VLOOKUP($A33,[2]WEY14!$E$1:$F$65536,2,FALSE)))</f>
        <v>np</v>
      </c>
      <c r="X33" s="87">
        <f>IF(W33&gt;[2]WEY14!$F$1,0,(VLOOKUP(W33,'[1]Point Tables'!$A$4:$I$263,[2]WEY14!$F$2,FALSE)))</f>
        <v>0</v>
      </c>
      <c r="Y33" s="88" t="str">
        <f>IF(ISNA(VLOOKUP($A33,[2]WEY14!$P$1:$Q$65536,2,FALSE)),"np",(VLOOKUP($A33,[2]WEY14!$P$1:$Q$65536,2,FALSE)))</f>
        <v>np</v>
      </c>
      <c r="Z33" s="87">
        <f>IF(Y33&gt;[2]WEY14!$Q$1,0,(VLOOKUP(Y33,'[1]Point Tables'!$A$4:$I$263,[2]WEY14!$Q$2,FALSE)))</f>
        <v>0</v>
      </c>
      <c r="AA33" s="89" t="str">
        <f t="shared" si="8"/>
        <v>Barrett, Catherine A</v>
      </c>
      <c r="AB33" s="88">
        <f>IF(ISNA(VLOOKUP($A33,[2]WEY12!$AA$1:$AB$65536,2,FALSE)),"np",(VLOOKUP($A33,[2]WEY12!$AA$1:$AB$65536,2,FALSE)))</f>
        <v>17</v>
      </c>
      <c r="AC33" s="87">
        <f>IF(AB33&gt;[2]WEY12!$AB$1,0,(VLOOKUP(AB33,'[1]Point Tables'!$A$4:$I$263,[2]WEY12!$AB$2,FALSE)))</f>
        <v>0</v>
      </c>
      <c r="AD33" s="88" t="str">
        <f>IF(ISNA(VLOOKUP($A33,[2]WEY12!$AL$1:$AM$65536,2,FALSE)),"np",(VLOOKUP($A33,[2]WEY12!$AL$1:$AM$65536,2,FALSE)))</f>
        <v>np</v>
      </c>
      <c r="AE33" s="87">
        <f>IF(AD33&gt;[2]WEY12!$AM$1,0,(VLOOKUP(AD33,'[1]Point Tables'!$A$4:$I$263,[2]WEY12!$AM$2,FALSE)))</f>
        <v>0</v>
      </c>
      <c r="AF33" s="88" t="str">
        <f>IF(ISNA(VLOOKUP($A33,[2]WEY12!$AW$1:$AX$65536,2,FALSE)),"np",(VLOOKUP($A33,[2]WEY12!$AW$1:$AX$65536,2,FALSE)))</f>
        <v>np</v>
      </c>
      <c r="AG33" s="87">
        <f>IF(AF33&gt;[2]WEY12!$AX$1,0,(VLOOKUP(AF33,'[1]Point Tables'!$A$4:$I$263,[2]WEY12!$AX$2,FALSE)))</f>
        <v>0</v>
      </c>
      <c r="AH33" s="88" t="str">
        <f>IF(ISNA(VLOOKUP($A33,[2]WEY12!$BH$1:$BI$65536,2,FALSE)),"np",(VLOOKUP($A33,[2]WEY12!$BH$1:$BI$65536,2,FALSE)))</f>
        <v>np</v>
      </c>
      <c r="AI33" s="87">
        <f>IF(AH33&gt;[2]WEY12!$BI$1,0,(VLOOKUP(AH33,'[1]Point Tables'!$A$4:$I$263,[2]WEY12!$BI$2,FALSE)))</f>
        <v>0</v>
      </c>
      <c r="AJ33" s="88" t="str">
        <f>IF(ISNA(VLOOKUP($A33,[2]WEY12!$BS$1:$BT$65536,2,FALSE)),"np",(VLOOKUP($A33,[2]WEY12!$BS$1:$BT$65536,2,FALSE)))</f>
        <v>np</v>
      </c>
      <c r="AK33" s="87">
        <f>IF(AJ33&gt;[2]WEY12!$BT$1,0,(VLOOKUP(AJ33,'[1]Point Tables'!$A$4:$I$263,[2]WEY12!$BT$2,FALSE)))</f>
        <v>0</v>
      </c>
      <c r="AL33" s="88" t="str">
        <f>IF(ISNA(VLOOKUP($A33,[2]WEY12!$CD$1:$CE$65536,2,FALSE)),"np",(VLOOKUP($A33,[2]WEY12!$CD$1:$CE$65536,2,FALSE)))</f>
        <v>np</v>
      </c>
      <c r="AM33" s="87">
        <f>IF(AL33&gt;[2]WEY12!$CE$1,0,(VLOOKUP(AL33,'[1]Point Tables'!$A$4:$I$263,[2]WEY12!$CE$2,FALSE)))</f>
        <v>0</v>
      </c>
      <c r="AN33" s="88" t="str">
        <f>IF(ISNA(VLOOKUP($A33,[2]WEY12!$CO$1:$CP$65536,2,FALSE)),"np",(VLOOKUP($A33,[2]WEY12!$CO$1:$CP$65536,2,FALSE)))</f>
        <v>np</v>
      </c>
      <c r="AO33" s="87">
        <f>IF(AN33&gt;[2]WEY12!$CP$1,0,(VLOOKUP(AN33,'[1]Point Tables'!$A$4:$I$263,[2]WEY12!$CP$2,FALSE)))</f>
        <v>0</v>
      </c>
      <c r="AP33" s="88" t="str">
        <f>IF(ISNA(VLOOKUP($A33,[2]WEY12!$CZ$1:$DA$65536,2,FALSE)),"np",(VLOOKUP($A33,[2]WEY12!$CZ$1:$DA$65536,2,FALSE)))</f>
        <v>np</v>
      </c>
      <c r="AQ33" s="87">
        <f>IF(AP33&gt;[2]WEY12!$DA$1,0,(VLOOKUP(AP33,'[1]Point Tables'!$A$4:$I$263,[2]WEY12!$DA$2,FALSE)))</f>
        <v>0</v>
      </c>
      <c r="AR33" s="88">
        <f>IF(ISNA(VLOOKUP($A33,[2]WEY12!$DK$1:$DL$65536,2,FALSE)),"np",(VLOOKUP($A33,[2]WEY12!$DK$1:$DL$65536,2,FALSE)))</f>
        <v>7</v>
      </c>
      <c r="AS33" s="87">
        <f>IF(AR33&gt;[2]WEY12!$DL$1,0,(VLOOKUP(AR33,'[1]Point Tables'!$A$4:$I$263,[2]WEY12!$DL$2,FALSE)))</f>
        <v>69</v>
      </c>
      <c r="AT33" s="89" t="str">
        <f t="shared" si="9"/>
        <v>Barrett, Catherine A</v>
      </c>
      <c r="AU33" s="88" t="str">
        <f>IF(ISNA(VLOOKUP($A33,[2]WEY14!$AL$1:$AN$65536,2,FALSE)),"np",(VLOOKUP($A33,[2]WEY14!$AL$1:$AN$65536,2,FALSE)))</f>
        <v>np</v>
      </c>
      <c r="AV33" s="87">
        <f>IF(AU33&gt;[2]WEY14!$AN$1,0,(VLOOKUP(AU33,'[1]Point Tables'!$A$4:$I$263,[2]WEY14!$AN$2,FALSE)))</f>
        <v>0</v>
      </c>
      <c r="AW33" s="88" t="str">
        <f>IF(ISNA(VLOOKUP($A33,[2]WEY14!$AW$1:$AY$65536,2,FALSE)),"np",(VLOOKUP($A33,[2]WEY14!$AW$1:$AY$65536,2,FALSE)))</f>
        <v>np</v>
      </c>
      <c r="AX33" s="87">
        <f>IF(AW33&gt;[2]WEY14!$AY$1,0,(VLOOKUP(AW33,'[1]Point Tables'!$A$4:$I$263,[2]WEY14!$AY$2,FALSE)))</f>
        <v>0</v>
      </c>
      <c r="AY33" s="88" t="str">
        <f>IF(ISNA(VLOOKUP($A33,[2]WEY14!$BH$1:$BJ$65536,2,FALSE)),"np",(VLOOKUP($A33,[2]WEY14!$BH$1:$BJ$65536,2,FALSE)))</f>
        <v>np</v>
      </c>
      <c r="AZ33" s="87">
        <f>IF(AY33&gt;[2]WEY14!$BJ$1,0,(VLOOKUP(AY33,'[1]Point Tables'!$A$4:$I$263,[2]WEY14!$BJ$2,FALSE)))</f>
        <v>0</v>
      </c>
      <c r="BA33" s="88" t="str">
        <f>IF(ISNA(VLOOKUP($A33,[2]WEY14!$BS$1:$BT$65536,2,FALSE)),"np",(VLOOKUP($A33,[2]WEY14!$BS$1:$BT$65536,2,FALSE)))</f>
        <v>np</v>
      </c>
      <c r="BB33" s="87">
        <f>IF(BA33&gt;[2]WEY14!$BU$1,0,(VLOOKUP(BA33,'[1]Point Tables'!$A$4:$I$263,[2]WEY14!$BU$2,FALSE)))</f>
        <v>0</v>
      </c>
      <c r="BC33" s="88" t="str">
        <f>IF(ISNA(VLOOKUP($A33,[2]WEY14!$CD$1:$CE$65536,2,FALSE)),"np",(VLOOKUP($A33,[2]WEY14!$CD$1:$CE$65536,2,FALSE)))</f>
        <v>np</v>
      </c>
      <c r="BD33" s="87">
        <f>IF(BC33&gt;[2]WEY14!$CF$1,0,(VLOOKUP(BC33,'[1]Point Tables'!$A$4:$I$263,[2]WEY14!$CF$2,FALSE)))</f>
        <v>0</v>
      </c>
      <c r="BE33" s="88" t="str">
        <f>IF(ISNA(VLOOKUP($A33,[2]WEY14!$CO$1:$CP$65536,2,FALSE)),"np",(VLOOKUP($A33,[2]WEY14!$CO$1:$CP$65536,2,FALSE)))</f>
        <v>np</v>
      </c>
      <c r="BF33" s="87">
        <f>IF(BE33&gt;[2]WEY14!$CQ$1,0,(VLOOKUP(BE33,'[1]Point Tables'!$A$4:$I$263,[2]WEY14!$CQ$2,FALSE)))</f>
        <v>0</v>
      </c>
      <c r="BG33" s="88" t="str">
        <f>IF(ISNA(VLOOKUP($A33,[2]WEY14!$CZ$1:$DA$65536,2,FALSE)),"np",(VLOOKUP($A33,[2]WEY14!$CZ$1:$DA$65536,2,FALSE)))</f>
        <v>np</v>
      </c>
      <c r="BH33" s="87">
        <f>IF(BG33&gt;[2]WEY14!$DB$1,0,(VLOOKUP(BG33,'[1]Point Tables'!$A$4:$I$263,[2]WEY14!$DB$2,FALSE)))</f>
        <v>0</v>
      </c>
      <c r="BI33" s="88" t="str">
        <f>IF(ISNA(VLOOKUP($A33,[2]WEY14!$DK$1:$DL$65536,2,FALSE)),"np",(VLOOKUP($A33,[2]WEY14!$DK$1:$DL$65536,2,FALSE)))</f>
        <v>np</v>
      </c>
      <c r="BJ33" s="87">
        <f>IF(BI33&gt;[2]WEY14!$DM$1,0,(VLOOKUP(BI33,'[1]Point Tables'!$A$4:$I$263,[2]WEY14!$DM$2,FALSE)))</f>
        <v>0</v>
      </c>
      <c r="BK33" s="88" t="str">
        <f>IF(ISNA(VLOOKUP($A33,[2]WEY14!$DV$1:$DW$65536,2,FALSE)),"np",(VLOOKUP($A33,[2]WEY14!$DV$1:$DW$65536,2,FALSE)))</f>
        <v>np</v>
      </c>
      <c r="BL33" s="87">
        <f>IF(BK33&gt;[2]WEY14!$DX$1,0,(VLOOKUP(BK33,'[1]Point Tables'!$A$4:$I$263,[2]WEY14!$DX$2,FALSE)))</f>
        <v>0</v>
      </c>
      <c r="BY33">
        <f t="shared" si="10"/>
        <v>0</v>
      </c>
      <c r="BZ33">
        <f t="shared" si="11"/>
        <v>0</v>
      </c>
      <c r="CA33">
        <f t="shared" si="12"/>
        <v>0</v>
      </c>
      <c r="CB33">
        <f t="shared" si="13"/>
        <v>0</v>
      </c>
      <c r="CC33">
        <f t="shared" si="14"/>
        <v>0</v>
      </c>
      <c r="CD33">
        <f t="shared" si="15"/>
        <v>0</v>
      </c>
      <c r="CE33">
        <f t="shared" si="16"/>
        <v>0</v>
      </c>
      <c r="CF33">
        <f t="shared" si="17"/>
        <v>0</v>
      </c>
      <c r="CG33">
        <f t="shared" si="18"/>
        <v>69</v>
      </c>
      <c r="CH33">
        <f t="shared" si="19"/>
        <v>0</v>
      </c>
      <c r="CI33">
        <f t="shared" si="20"/>
        <v>0</v>
      </c>
      <c r="CJ33">
        <f t="shared" si="21"/>
        <v>0</v>
      </c>
      <c r="CK33">
        <f t="shared" si="22"/>
        <v>0</v>
      </c>
      <c r="CL33">
        <f t="shared" si="23"/>
        <v>0</v>
      </c>
      <c r="CM33">
        <f t="shared" si="24"/>
        <v>0</v>
      </c>
      <c r="CN33">
        <f t="shared" si="25"/>
        <v>0</v>
      </c>
      <c r="CO33">
        <f t="shared" si="26"/>
        <v>0</v>
      </c>
      <c r="CP33">
        <f t="shared" si="27"/>
        <v>0</v>
      </c>
      <c r="CR33">
        <f t="shared" si="28"/>
        <v>69</v>
      </c>
      <c r="CS33">
        <f t="shared" si="29"/>
        <v>0</v>
      </c>
      <c r="CT33">
        <f t="shared" si="30"/>
        <v>0</v>
      </c>
      <c r="CU33">
        <f t="shared" si="31"/>
        <v>0</v>
      </c>
      <c r="CV33">
        <f t="shared" si="32"/>
        <v>0</v>
      </c>
      <c r="CW33">
        <f t="shared" si="33"/>
        <v>0</v>
      </c>
      <c r="CX33">
        <f t="shared" si="34"/>
        <v>0</v>
      </c>
      <c r="CZ33">
        <f t="shared" si="35"/>
        <v>69</v>
      </c>
      <c r="DA33">
        <f t="shared" si="36"/>
        <v>0</v>
      </c>
      <c r="DB33">
        <f t="shared" si="37"/>
        <v>0</v>
      </c>
      <c r="DC33">
        <f t="shared" si="38"/>
        <v>0</v>
      </c>
      <c r="DE33" s="90">
        <f t="shared" si="39"/>
        <v>69</v>
      </c>
      <c r="DJ33">
        <f t="shared" si="40"/>
        <v>0</v>
      </c>
      <c r="DK33">
        <f t="shared" si="41"/>
        <v>0</v>
      </c>
      <c r="DM33">
        <f t="shared" si="42"/>
        <v>0</v>
      </c>
      <c r="DN33">
        <f t="shared" si="43"/>
        <v>0</v>
      </c>
      <c r="DP33">
        <f t="shared" si="44"/>
        <v>0</v>
      </c>
    </row>
    <row r="34" spans="1:120">
      <c r="A34">
        <v>100117392</v>
      </c>
      <c r="B34">
        <f t="shared" si="0"/>
        <v>68.5</v>
      </c>
      <c r="C34">
        <f t="shared" si="1"/>
        <v>68.5</v>
      </c>
      <c r="D34" s="37" t="str">
        <f>IF(I34&lt;=0,"",IF(I34=I33,D33,ROW()-3&amp;IF(I34=I35,"T","")))</f>
        <v>31T</v>
      </c>
      <c r="E34" s="45"/>
      <c r="F34" t="s">
        <v>340</v>
      </c>
      <c r="G34" s="3">
        <v>1998</v>
      </c>
      <c r="H34" t="s">
        <v>243</v>
      </c>
      <c r="I34" s="111">
        <f t="shared" si="3"/>
        <v>68.5</v>
      </c>
      <c r="J34" s="83">
        <f t="shared" si="4"/>
        <v>68.5</v>
      </c>
      <c r="K34" s="84">
        <f t="shared" si="5"/>
        <v>68.5</v>
      </c>
      <c r="L34" s="84">
        <f t="shared" si="5"/>
        <v>0</v>
      </c>
      <c r="M34" s="84">
        <f t="shared" si="5"/>
        <v>0</v>
      </c>
      <c r="N34" s="84">
        <f t="shared" si="5"/>
        <v>0</v>
      </c>
      <c r="O34" s="85" t="str">
        <f t="shared" si="6"/>
        <v>LUKE, Marielle J</v>
      </c>
      <c r="P34" s="88">
        <f>IF(ISNA(VLOOKUP($A34,[2]WEY12!$E$1:$F$65536,2,FALSE)),"np",(VLOOKUP($A34,[2]WEY12!$E$1:$F$65536,2,FALSE)))</f>
        <v>8</v>
      </c>
      <c r="Q34" s="87">
        <f>IF(P34&gt;[2]WEY12!$F$1,0,(VLOOKUP(P34,'[1]Point Tables'!$A$4:$I$263,[2]WEY12!$F$2,FALSE)))</f>
        <v>68.5</v>
      </c>
      <c r="R34" s="88">
        <f>IF(ISNA(VLOOKUP($A34,[2]WEY12!$P$1:$Q$65536,2,FALSE)),"np",(VLOOKUP($A34,[2]WEY12!$P$1:$Q$65536,2,FALSE)))</f>
        <v>46</v>
      </c>
      <c r="S34" s="87">
        <f>IF(R34&gt;[2]WEY12!$Q$1,0,(VLOOKUP(R34,'[1]Point Tables'!$A$4:$I$263,[2]WEY12!$Q$2,FALSE)))</f>
        <v>0</v>
      </c>
      <c r="T34" s="89" t="str">
        <f t="shared" si="7"/>
        <v>LUKE, Marielle J</v>
      </c>
      <c r="U34" s="88">
        <f>IF(ISNA(VLOOKUP(A34,[2]WEY14!$AA$1:$AB$65536,2,FALSE)),"np",(VLOOKUP(A34,[2]WEY14!$AA$1:$AB$65536,2,FALSE)))</f>
        <v>71</v>
      </c>
      <c r="V34" s="87">
        <f>IF(U34&gt;[2]WEY14!$AB$1,0,(VLOOKUP(U34,'[1]Point Tables'!$A$4:$I$263,[2]WEY14!$AB$2,FALSE)))</f>
        <v>0</v>
      </c>
      <c r="W34" s="88" t="str">
        <f>IF(ISNA(VLOOKUP($A34,[2]WEY14!$E$1:$F$65536,2,FALSE)),"np",(VLOOKUP($A34,[2]WEY14!$E$1:$F$65536,2,FALSE)))</f>
        <v>np</v>
      </c>
      <c r="X34" s="87">
        <f>IF(W34&gt;[2]WEY14!$F$1,0,(VLOOKUP(W34,'[1]Point Tables'!$A$4:$I$263,[2]WEY14!$F$2,FALSE)))</f>
        <v>0</v>
      </c>
      <c r="Y34" s="88">
        <f>IF(ISNA(VLOOKUP($A34,[2]WEY14!$P$1:$Q$65536,2,FALSE)),"np",(VLOOKUP($A34,[2]WEY14!$P$1:$Q$65536,2,FALSE)))</f>
        <v>35</v>
      </c>
      <c r="Z34" s="87">
        <f>IF(Y34&gt;[2]WEY14!$Q$1,0,(VLOOKUP(Y34,'[1]Point Tables'!$A$4:$I$263,[2]WEY14!$Q$2,FALSE)))</f>
        <v>0</v>
      </c>
      <c r="AA34" s="89" t="str">
        <f t="shared" si="8"/>
        <v>LUKE, Marielle J</v>
      </c>
      <c r="AB34" s="88" t="str">
        <f>IF(ISNA(VLOOKUP($A34,[2]WEY12!$AA$1:$AB$65536,2,FALSE)),"np",(VLOOKUP($A34,[2]WEY12!$AA$1:$AB$65536,2,FALSE)))</f>
        <v>np</v>
      </c>
      <c r="AC34" s="87">
        <f>IF(AB34&gt;[2]WEY12!$AB$1,0,(VLOOKUP(AB34,'[1]Point Tables'!$A$4:$I$263,[2]WEY12!$AB$2,FALSE)))</f>
        <v>0</v>
      </c>
      <c r="AD34" s="88">
        <f>IF(ISNA(VLOOKUP($A34,[2]WEY12!$AL$1:$AM$65536,2,FALSE)),"np",(VLOOKUP($A34,[2]WEY12!$AL$1:$AM$65536,2,FALSE)))</f>
        <v>5</v>
      </c>
      <c r="AE34" s="87">
        <f>IF(AD34&gt;[2]WEY12!$AM$1,0,(VLOOKUP(AD34,'[1]Point Tables'!$A$4:$I$263,[2]WEY12!$AM$2,FALSE)))</f>
        <v>0</v>
      </c>
      <c r="AF34" s="88" t="str">
        <f>IF(ISNA(VLOOKUP($A34,[2]WEY12!$AW$1:$AX$65536,2,FALSE)),"np",(VLOOKUP($A34,[2]WEY12!$AW$1:$AX$65536,2,FALSE)))</f>
        <v>np</v>
      </c>
      <c r="AG34" s="87">
        <f>IF(AF34&gt;[2]WEY12!$AX$1,0,(VLOOKUP(AF34,'[1]Point Tables'!$A$4:$I$263,[2]WEY12!$AX$2,FALSE)))</f>
        <v>0</v>
      </c>
      <c r="AH34" s="88" t="str">
        <f>IF(ISNA(VLOOKUP($A34,[2]WEY12!$BH$1:$BI$65536,2,FALSE)),"np",(VLOOKUP($A34,[2]WEY12!$BH$1:$BI$65536,2,FALSE)))</f>
        <v>np</v>
      </c>
      <c r="AI34" s="87">
        <f>IF(AH34&gt;[2]WEY12!$BI$1,0,(VLOOKUP(AH34,'[1]Point Tables'!$A$4:$I$263,[2]WEY12!$BI$2,FALSE)))</f>
        <v>0</v>
      </c>
      <c r="AJ34" s="88" t="str">
        <f>IF(ISNA(VLOOKUP($A34,[2]WEY12!$BS$1:$BT$65536,2,FALSE)),"np",(VLOOKUP($A34,[2]WEY12!$BS$1:$BT$65536,2,FALSE)))</f>
        <v>np</v>
      </c>
      <c r="AK34" s="87">
        <f>IF(AJ34&gt;[2]WEY12!$BT$1,0,(VLOOKUP(AJ34,'[1]Point Tables'!$A$4:$I$263,[2]WEY12!$BT$2,FALSE)))</f>
        <v>0</v>
      </c>
      <c r="AL34" s="88" t="str">
        <f>IF(ISNA(VLOOKUP($A34,[2]WEY12!$CD$1:$CE$65536,2,FALSE)),"np",(VLOOKUP($A34,[2]WEY12!$CD$1:$CE$65536,2,FALSE)))</f>
        <v>np</v>
      </c>
      <c r="AM34" s="87">
        <f>IF(AL34&gt;[2]WEY12!$CE$1,0,(VLOOKUP(AL34,'[1]Point Tables'!$A$4:$I$263,[2]WEY12!$CE$2,FALSE)))</f>
        <v>0</v>
      </c>
      <c r="AN34" s="88" t="str">
        <f>IF(ISNA(VLOOKUP($A34,[2]WEY12!$CO$1:$CP$65536,2,FALSE)),"np",(VLOOKUP($A34,[2]WEY12!$CO$1:$CP$65536,2,FALSE)))</f>
        <v>np</v>
      </c>
      <c r="AO34" s="87">
        <f>IF(AN34&gt;[2]WEY12!$CP$1,0,(VLOOKUP(AN34,'[1]Point Tables'!$A$4:$I$263,[2]WEY12!$CP$2,FALSE)))</f>
        <v>0</v>
      </c>
      <c r="AP34" s="88" t="str">
        <f>IF(ISNA(VLOOKUP($A34,[2]WEY12!$CZ$1:$DA$65536,2,FALSE)),"np",(VLOOKUP($A34,[2]WEY12!$CZ$1:$DA$65536,2,FALSE)))</f>
        <v>np</v>
      </c>
      <c r="AQ34" s="87">
        <f>IF(AP34&gt;[2]WEY12!$DA$1,0,(VLOOKUP(AP34,'[1]Point Tables'!$A$4:$I$263,[2]WEY12!$DA$2,FALSE)))</f>
        <v>0</v>
      </c>
      <c r="AR34" s="88" t="str">
        <f>IF(ISNA(VLOOKUP($A34,[2]WEY12!$DK$1:$DL$65536,2,FALSE)),"np",(VLOOKUP($A34,[2]WEY12!$DK$1:$DL$65536,2,FALSE)))</f>
        <v>np</v>
      </c>
      <c r="AS34" s="87">
        <f>IF(AR34&gt;[2]WEY12!$DL$1,0,(VLOOKUP(AR34,'[1]Point Tables'!$A$4:$I$263,[2]WEY12!$DL$2,FALSE)))</f>
        <v>0</v>
      </c>
      <c r="AT34" s="89" t="str">
        <f t="shared" si="9"/>
        <v>LUKE, Marielle J</v>
      </c>
      <c r="AU34" s="88" t="str">
        <f>IF(ISNA(VLOOKUP($A34,[2]WEY14!$AL$1:$AN$65536,2,FALSE)),"np",(VLOOKUP($A34,[2]WEY14!$AL$1:$AN$65536,2,FALSE)))</f>
        <v>np</v>
      </c>
      <c r="AV34" s="87">
        <f>IF(AU34&gt;[2]WEY14!$AN$1,0,(VLOOKUP(AU34,'[1]Point Tables'!$A$4:$I$263,[2]WEY14!$AN$2,FALSE)))</f>
        <v>0</v>
      </c>
      <c r="AW34" s="88">
        <f>IF(ISNA(VLOOKUP($A34,[2]WEY14!$AW$1:$AY$65536,2,FALSE)),"np",(VLOOKUP($A34,[2]WEY14!$AW$1:$AY$65536,2,FALSE)))</f>
        <v>18</v>
      </c>
      <c r="AX34" s="87">
        <f>IF(AW34&gt;[2]WEY14!$AY$1,0,(VLOOKUP(AW34,'[1]Point Tables'!$A$4:$I$263,[2]WEY14!$AY$2,FALSE)))</f>
        <v>0</v>
      </c>
      <c r="AY34" s="88" t="str">
        <f>IF(ISNA(VLOOKUP($A34,[2]WEY14!$BH$1:$BJ$65536,2,FALSE)),"np",(VLOOKUP($A34,[2]WEY14!$BH$1:$BJ$65536,2,FALSE)))</f>
        <v>np</v>
      </c>
      <c r="AZ34" s="87">
        <f>IF(AY34&gt;[2]WEY14!$BJ$1,0,(VLOOKUP(AY34,'[1]Point Tables'!$A$4:$I$263,[2]WEY14!$BJ$2,FALSE)))</f>
        <v>0</v>
      </c>
      <c r="BA34" s="88" t="str">
        <f>IF(ISNA(VLOOKUP($A34,[2]WEY14!$BS$1:$BT$65536,2,FALSE)),"np",(VLOOKUP($A34,[2]WEY14!$BS$1:$BT$65536,2,FALSE)))</f>
        <v>np</v>
      </c>
      <c r="BB34" s="87">
        <f>IF(BA34&gt;[2]WEY14!$BU$1,0,(VLOOKUP(BA34,'[1]Point Tables'!$A$4:$I$263,[2]WEY14!$BU$2,FALSE)))</f>
        <v>0</v>
      </c>
      <c r="BC34" s="88" t="str">
        <f>IF(ISNA(VLOOKUP($A34,[2]WEY14!$CD$1:$CE$65536,2,FALSE)),"np",(VLOOKUP($A34,[2]WEY14!$CD$1:$CE$65536,2,FALSE)))</f>
        <v>np</v>
      </c>
      <c r="BD34" s="87">
        <f>IF(BC34&gt;[2]WEY14!$CF$1,0,(VLOOKUP(BC34,'[1]Point Tables'!$A$4:$I$263,[2]WEY14!$CF$2,FALSE)))</f>
        <v>0</v>
      </c>
      <c r="BE34" s="88" t="str">
        <f>IF(ISNA(VLOOKUP($A34,[2]WEY14!$CO$1:$CP$65536,2,FALSE)),"np",(VLOOKUP($A34,[2]WEY14!$CO$1:$CP$65536,2,FALSE)))</f>
        <v>np</v>
      </c>
      <c r="BF34" s="87">
        <f>IF(BE34&gt;[2]WEY14!$CQ$1,0,(VLOOKUP(BE34,'[1]Point Tables'!$A$4:$I$263,[2]WEY14!$CQ$2,FALSE)))</f>
        <v>0</v>
      </c>
      <c r="BG34" s="88" t="str">
        <f>IF(ISNA(VLOOKUP($A34,[2]WEY14!$CZ$1:$DA$65536,2,FALSE)),"np",(VLOOKUP($A34,[2]WEY14!$CZ$1:$DA$65536,2,FALSE)))</f>
        <v>np</v>
      </c>
      <c r="BH34" s="87">
        <f>IF(BG34&gt;[2]WEY14!$DB$1,0,(VLOOKUP(BG34,'[1]Point Tables'!$A$4:$I$263,[2]WEY14!$DB$2,FALSE)))</f>
        <v>0</v>
      </c>
      <c r="BI34" s="88" t="str">
        <f>IF(ISNA(VLOOKUP($A34,[2]WEY14!$DK$1:$DL$65536,2,FALSE)),"np",(VLOOKUP($A34,[2]WEY14!$DK$1:$DL$65536,2,FALSE)))</f>
        <v>np</v>
      </c>
      <c r="BJ34" s="87">
        <f>IF(BI34&gt;[2]WEY14!$DM$1,0,(VLOOKUP(BI34,'[1]Point Tables'!$A$4:$I$263,[2]WEY14!$DM$2,FALSE)))</f>
        <v>0</v>
      </c>
      <c r="BK34" s="88" t="str">
        <f>IF(ISNA(VLOOKUP($A34,[2]WEY14!$DV$1:$DW$65536,2,FALSE)),"np",(VLOOKUP($A34,[2]WEY14!$DV$1:$DW$65536,2,FALSE)))</f>
        <v>np</v>
      </c>
      <c r="BL34" s="87">
        <f>IF(BK34&gt;[2]WEY14!$DX$1,0,(VLOOKUP(BK34,'[1]Point Tables'!$A$4:$I$263,[2]WEY14!$DX$2,FALSE)))</f>
        <v>0</v>
      </c>
      <c r="BY34">
        <f t="shared" si="10"/>
        <v>0</v>
      </c>
      <c r="BZ34">
        <f t="shared" si="11"/>
        <v>0</v>
      </c>
      <c r="CA34">
        <f t="shared" si="12"/>
        <v>0</v>
      </c>
      <c r="CB34">
        <f t="shared" si="13"/>
        <v>0</v>
      </c>
      <c r="CC34">
        <f t="shared" si="14"/>
        <v>0</v>
      </c>
      <c r="CD34">
        <f t="shared" si="15"/>
        <v>0</v>
      </c>
      <c r="CE34">
        <f t="shared" si="16"/>
        <v>0</v>
      </c>
      <c r="CF34">
        <f t="shared" si="17"/>
        <v>0</v>
      </c>
      <c r="CG34">
        <f t="shared" si="18"/>
        <v>0</v>
      </c>
      <c r="CH34">
        <f t="shared" si="19"/>
        <v>0</v>
      </c>
      <c r="CI34">
        <f t="shared" si="20"/>
        <v>0</v>
      </c>
      <c r="CJ34">
        <f t="shared" si="21"/>
        <v>0</v>
      </c>
      <c r="CK34">
        <f t="shared" si="22"/>
        <v>0</v>
      </c>
      <c r="CL34">
        <f t="shared" si="23"/>
        <v>0</v>
      </c>
      <c r="CM34">
        <f t="shared" si="24"/>
        <v>0</v>
      </c>
      <c r="CN34">
        <f t="shared" si="25"/>
        <v>0</v>
      </c>
      <c r="CO34">
        <f t="shared" si="26"/>
        <v>0</v>
      </c>
      <c r="CP34">
        <f t="shared" si="27"/>
        <v>0</v>
      </c>
      <c r="CR34">
        <f t="shared" si="28"/>
        <v>0</v>
      </c>
      <c r="CS34">
        <f t="shared" si="29"/>
        <v>0</v>
      </c>
      <c r="CT34">
        <f t="shared" si="30"/>
        <v>0</v>
      </c>
      <c r="CU34">
        <f t="shared" si="31"/>
        <v>0</v>
      </c>
      <c r="CV34">
        <f t="shared" si="32"/>
        <v>0</v>
      </c>
      <c r="CW34">
        <f t="shared" si="33"/>
        <v>68.5</v>
      </c>
      <c r="CX34">
        <f t="shared" si="34"/>
        <v>0</v>
      </c>
      <c r="CZ34">
        <f t="shared" si="35"/>
        <v>68.5</v>
      </c>
      <c r="DA34">
        <f t="shared" si="36"/>
        <v>0</v>
      </c>
      <c r="DB34">
        <f t="shared" si="37"/>
        <v>0</v>
      </c>
      <c r="DC34">
        <f t="shared" si="38"/>
        <v>0</v>
      </c>
      <c r="DE34" s="90">
        <f t="shared" si="39"/>
        <v>68.5</v>
      </c>
      <c r="DJ34">
        <f t="shared" si="40"/>
        <v>0</v>
      </c>
      <c r="DK34">
        <f t="shared" si="41"/>
        <v>68.5</v>
      </c>
      <c r="DM34">
        <f t="shared" si="42"/>
        <v>68.5</v>
      </c>
      <c r="DN34">
        <f t="shared" si="43"/>
        <v>0</v>
      </c>
      <c r="DP34">
        <f t="shared" si="44"/>
        <v>68.5</v>
      </c>
    </row>
    <row r="35" spans="1:120">
      <c r="A35" s="8">
        <v>100127122</v>
      </c>
      <c r="B35">
        <f t="shared" si="0"/>
        <v>68.5</v>
      </c>
      <c r="C35">
        <f t="shared" si="1"/>
        <v>68.5</v>
      </c>
      <c r="D35" s="37" t="str">
        <f>IF(I35&lt;=0,"",IF(I35=I34,D34,ROW()-3&amp;IF(I35=I36,"T","")))</f>
        <v>31T</v>
      </c>
      <c r="E35" s="45" t="str">
        <f>IF(AND(ISNUMBER(G35),G35&gt;='[1]Point Tables'!$S$7),"#"," ")</f>
        <v xml:space="preserve"> </v>
      </c>
      <c r="F35" s="4" t="s">
        <v>452</v>
      </c>
      <c r="G35" s="92">
        <v>1998</v>
      </c>
      <c r="H35" s="4" t="s">
        <v>688</v>
      </c>
      <c r="I35" s="111">
        <f t="shared" si="3"/>
        <v>68.5</v>
      </c>
      <c r="J35" s="83">
        <f t="shared" si="4"/>
        <v>68.5</v>
      </c>
      <c r="K35" s="84">
        <f t="shared" si="5"/>
        <v>68.5</v>
      </c>
      <c r="L35" s="84">
        <f t="shared" si="5"/>
        <v>0</v>
      </c>
      <c r="M35" s="84">
        <f t="shared" si="5"/>
        <v>0</v>
      </c>
      <c r="N35" s="84">
        <f t="shared" si="5"/>
        <v>0</v>
      </c>
      <c r="O35" s="85" t="str">
        <f t="shared" si="6"/>
        <v>Ruiz, Esther H</v>
      </c>
      <c r="P35" s="88" t="str">
        <f>IF(ISNA(VLOOKUP($A35,[2]WEY12!$E$1:$F$65536,2,FALSE)),"np",(VLOOKUP($A35,[2]WEY12!$E$1:$F$65536,2,FALSE)))</f>
        <v>np</v>
      </c>
      <c r="Q35" s="87">
        <f>IF(P35&gt;[2]WEY12!$F$1,0,(VLOOKUP(P35,'[1]Point Tables'!$A$4:$I$263,[2]WEY12!$F$2,FALSE)))</f>
        <v>0</v>
      </c>
      <c r="R35" s="88">
        <f>IF(ISNA(VLOOKUP($A35,[2]WEY12!$P$1:$Q$65536,2,FALSE)),"np",(VLOOKUP($A35,[2]WEY12!$P$1:$Q$65536,2,FALSE)))</f>
        <v>8</v>
      </c>
      <c r="S35" s="87">
        <f>IF(R35&gt;[2]WEY12!$Q$1,0,(VLOOKUP(R35,'[1]Point Tables'!$A$4:$I$263,[2]WEY12!$Q$2,FALSE)))</f>
        <v>68.5</v>
      </c>
      <c r="T35" s="89" t="str">
        <f t="shared" si="7"/>
        <v>Ruiz, Esther H</v>
      </c>
      <c r="U35" s="88" t="str">
        <f>IF(ISNA(VLOOKUP(A35,[2]WEY14!$AA$1:$AB$65536,2,FALSE)),"np",(VLOOKUP(A35,[2]WEY14!$AA$1:$AB$65536,2,FALSE)))</f>
        <v>np</v>
      </c>
      <c r="V35" s="87">
        <f>IF(U35&gt;[2]WEY14!$AB$1,0,(VLOOKUP(U35,'[1]Point Tables'!$A$4:$I$263,[2]WEY14!$AB$2,FALSE)))</f>
        <v>0</v>
      </c>
      <c r="W35" s="88" t="str">
        <f>IF(ISNA(VLOOKUP($A35,[2]WEY14!$E$1:$F$65536,2,FALSE)),"np",(VLOOKUP($A35,[2]WEY14!$E$1:$F$65536,2,FALSE)))</f>
        <v>np</v>
      </c>
      <c r="X35" s="87">
        <f>IF(W35&gt;[2]WEY14!$F$1,0,(VLOOKUP(W35,'[1]Point Tables'!$A$4:$I$263,[2]WEY14!$F$2,FALSE)))</f>
        <v>0</v>
      </c>
      <c r="Y35" s="88" t="str">
        <f>IF(ISNA(VLOOKUP($A35,[2]WEY14!$P$1:$Q$65536,2,FALSE)),"np",(VLOOKUP($A35,[2]WEY14!$P$1:$Q$65536,2,FALSE)))</f>
        <v>np</v>
      </c>
      <c r="Z35" s="87">
        <f>IF(Y35&gt;[2]WEY14!$Q$1,0,(VLOOKUP(Y35,'[1]Point Tables'!$A$4:$I$263,[2]WEY14!$Q$2,FALSE)))</f>
        <v>0</v>
      </c>
      <c r="AA35" s="89" t="str">
        <f t="shared" si="8"/>
        <v>Ruiz, Esther H</v>
      </c>
      <c r="AB35" s="88" t="str">
        <f>IF(ISNA(VLOOKUP($A35,[2]WEY12!$AA$1:$AB$65536,2,FALSE)),"np",(VLOOKUP($A35,[2]WEY12!$AA$1:$AB$65536,2,FALSE)))</f>
        <v>np</v>
      </c>
      <c r="AC35" s="87">
        <f>IF(AB35&gt;[2]WEY12!$AB$1,0,(VLOOKUP(AB35,'[1]Point Tables'!$A$4:$I$263,[2]WEY12!$AB$2,FALSE)))</f>
        <v>0</v>
      </c>
      <c r="AD35" s="88" t="str">
        <f>IF(ISNA(VLOOKUP($A35,[2]WEY12!$AL$1:$AM$65536,2,FALSE)),"np",(VLOOKUP($A35,[2]WEY12!$AL$1:$AM$65536,2,FALSE)))</f>
        <v>np</v>
      </c>
      <c r="AE35" s="87">
        <f>IF(AD35&gt;[2]WEY12!$AM$1,0,(VLOOKUP(AD35,'[1]Point Tables'!$A$4:$I$263,[2]WEY12!$AM$2,FALSE)))</f>
        <v>0</v>
      </c>
      <c r="AF35" s="88" t="str">
        <f>IF(ISNA(VLOOKUP($A35,[2]WEY12!$AW$1:$AX$65536,2,FALSE)),"np",(VLOOKUP($A35,[2]WEY12!$AW$1:$AX$65536,2,FALSE)))</f>
        <v>np</v>
      </c>
      <c r="AG35" s="87">
        <f>IF(AF35&gt;[2]WEY12!$AX$1,0,(VLOOKUP(AF35,'[1]Point Tables'!$A$4:$I$263,[2]WEY12!$AX$2,FALSE)))</f>
        <v>0</v>
      </c>
      <c r="AH35" s="88" t="str">
        <f>IF(ISNA(VLOOKUP($A35,[2]WEY12!$BH$1:$BI$65536,2,FALSE)),"np",(VLOOKUP($A35,[2]WEY12!$BH$1:$BI$65536,2,FALSE)))</f>
        <v>np</v>
      </c>
      <c r="AI35" s="87">
        <f>IF(AH35&gt;[2]WEY12!$BI$1,0,(VLOOKUP(AH35,'[1]Point Tables'!$A$4:$I$263,[2]WEY12!$BI$2,FALSE)))</f>
        <v>0</v>
      </c>
      <c r="AJ35" s="88" t="str">
        <f>IF(ISNA(VLOOKUP($A35,[2]WEY12!$BS$1:$BT$65536,2,FALSE)),"np",(VLOOKUP($A35,[2]WEY12!$BS$1:$BT$65536,2,FALSE)))</f>
        <v>np</v>
      </c>
      <c r="AK35" s="87">
        <f>IF(AJ35&gt;[2]WEY12!$BT$1,0,(VLOOKUP(AJ35,'[1]Point Tables'!$A$4:$I$263,[2]WEY12!$BT$2,FALSE)))</f>
        <v>0</v>
      </c>
      <c r="AL35" s="88" t="str">
        <f>IF(ISNA(VLOOKUP($A35,[2]WEY12!$CD$1:$CE$65536,2,FALSE)),"np",(VLOOKUP($A35,[2]WEY12!$CD$1:$CE$65536,2,FALSE)))</f>
        <v>np</v>
      </c>
      <c r="AM35" s="87">
        <f>IF(AL35&gt;[2]WEY12!$CE$1,0,(VLOOKUP(AL35,'[1]Point Tables'!$A$4:$I$263,[2]WEY12!$CE$2,FALSE)))</f>
        <v>0</v>
      </c>
      <c r="AN35" s="88" t="str">
        <f>IF(ISNA(VLOOKUP($A35,[2]WEY12!$CO$1:$CP$65536,2,FALSE)),"np",(VLOOKUP($A35,[2]WEY12!$CO$1:$CP$65536,2,FALSE)))</f>
        <v>np</v>
      </c>
      <c r="AO35" s="87">
        <f>IF(AN35&gt;[2]WEY12!$CP$1,0,(VLOOKUP(AN35,'[1]Point Tables'!$A$4:$I$263,[2]WEY12!$CP$2,FALSE)))</f>
        <v>0</v>
      </c>
      <c r="AP35" s="88" t="str">
        <f>IF(ISNA(VLOOKUP($A35,[2]WEY12!$CZ$1:$DA$65536,2,FALSE)),"np",(VLOOKUP($A35,[2]WEY12!$CZ$1:$DA$65536,2,FALSE)))</f>
        <v>np</v>
      </c>
      <c r="AQ35" s="87">
        <f>IF(AP35&gt;[2]WEY12!$DA$1,0,(VLOOKUP(AP35,'[1]Point Tables'!$A$4:$I$263,[2]WEY12!$DA$2,FALSE)))</f>
        <v>0</v>
      </c>
      <c r="AR35" s="88" t="str">
        <f>IF(ISNA(VLOOKUP($A35,[2]WEY12!$DK$1:$DL$65536,2,FALSE)),"np",(VLOOKUP($A35,[2]WEY12!$DK$1:$DL$65536,2,FALSE)))</f>
        <v>np</v>
      </c>
      <c r="AS35" s="87">
        <f>IF(AR35&gt;[2]WEY12!$DL$1,0,(VLOOKUP(AR35,'[1]Point Tables'!$A$4:$I$263,[2]WEY12!$DL$2,FALSE)))</f>
        <v>0</v>
      </c>
      <c r="AT35" s="89" t="str">
        <f t="shared" si="9"/>
        <v>Ruiz, Esther H</v>
      </c>
      <c r="AU35" s="88" t="str">
        <f>IF(ISNA(VLOOKUP($A35,[2]WEY14!$AL$1:$AN$65536,2,FALSE)),"np",(VLOOKUP($A35,[2]WEY14!$AL$1:$AN$65536,2,FALSE)))</f>
        <v>np</v>
      </c>
      <c r="AV35" s="87">
        <f>IF(AU35&gt;[2]WEY14!$AN$1,0,(VLOOKUP(AU35,'[1]Point Tables'!$A$4:$I$263,[2]WEY14!$AN$2,FALSE)))</f>
        <v>0</v>
      </c>
      <c r="AW35" s="88" t="str">
        <f>IF(ISNA(VLOOKUP($A35,[2]WEY14!$AW$1:$AY$65536,2,FALSE)),"np",(VLOOKUP($A35,[2]WEY14!$AW$1:$AY$65536,2,FALSE)))</f>
        <v>np</v>
      </c>
      <c r="AX35" s="87">
        <f>IF(AW35&gt;[2]WEY14!$AY$1,0,(VLOOKUP(AW35,'[1]Point Tables'!$A$4:$I$263,[2]WEY14!$AY$2,FALSE)))</f>
        <v>0</v>
      </c>
      <c r="AY35" s="88" t="str">
        <f>IF(ISNA(VLOOKUP($A35,[2]WEY14!$BH$1:$BJ$65536,2,FALSE)),"np",(VLOOKUP($A35,[2]WEY14!$BH$1:$BJ$65536,2,FALSE)))</f>
        <v>np</v>
      </c>
      <c r="AZ35" s="87">
        <f>IF(AY35&gt;[2]WEY14!$BJ$1,0,(VLOOKUP(AY35,'[1]Point Tables'!$A$4:$I$263,[2]WEY14!$BJ$2,FALSE)))</f>
        <v>0</v>
      </c>
      <c r="BA35" s="88" t="str">
        <f>IF(ISNA(VLOOKUP($A35,[2]WEY14!$BS$1:$BT$65536,2,FALSE)),"np",(VLOOKUP($A35,[2]WEY14!$BS$1:$BT$65536,2,FALSE)))</f>
        <v>np</v>
      </c>
      <c r="BB35" s="87">
        <f>IF(BA35&gt;[2]WEY14!$BU$1,0,(VLOOKUP(BA35,'[1]Point Tables'!$A$4:$I$263,[2]WEY14!$BU$2,FALSE)))</f>
        <v>0</v>
      </c>
      <c r="BC35" s="88" t="str">
        <f>IF(ISNA(VLOOKUP($A35,[2]WEY14!$CD$1:$CE$65536,2,FALSE)),"np",(VLOOKUP($A35,[2]WEY14!$CD$1:$CE$65536,2,FALSE)))</f>
        <v>np</v>
      </c>
      <c r="BD35" s="87">
        <f>IF(BC35&gt;[2]WEY14!$CF$1,0,(VLOOKUP(BC35,'[1]Point Tables'!$A$4:$I$263,[2]WEY14!$CF$2,FALSE)))</f>
        <v>0</v>
      </c>
      <c r="BE35" s="88" t="str">
        <f>IF(ISNA(VLOOKUP($A35,[2]WEY14!$CO$1:$CP$65536,2,FALSE)),"np",(VLOOKUP($A35,[2]WEY14!$CO$1:$CP$65536,2,FALSE)))</f>
        <v>np</v>
      </c>
      <c r="BF35" s="87">
        <f>IF(BE35&gt;[2]WEY14!$CQ$1,0,(VLOOKUP(BE35,'[1]Point Tables'!$A$4:$I$263,[2]WEY14!$CQ$2,FALSE)))</f>
        <v>0</v>
      </c>
      <c r="BG35" s="88" t="str">
        <f>IF(ISNA(VLOOKUP($A35,[2]WEY14!$CZ$1:$DA$65536,2,FALSE)),"np",(VLOOKUP($A35,[2]WEY14!$CZ$1:$DA$65536,2,FALSE)))</f>
        <v>np</v>
      </c>
      <c r="BH35" s="87">
        <f>IF(BG35&gt;[2]WEY14!$DB$1,0,(VLOOKUP(BG35,'[1]Point Tables'!$A$4:$I$263,[2]WEY14!$DB$2,FALSE)))</f>
        <v>0</v>
      </c>
      <c r="BI35" s="88" t="str">
        <f>IF(ISNA(VLOOKUP($A35,[2]WEY14!$DK$1:$DL$65536,2,FALSE)),"np",(VLOOKUP($A35,[2]WEY14!$DK$1:$DL$65536,2,FALSE)))</f>
        <v>np</v>
      </c>
      <c r="BJ35" s="87">
        <f>IF(BI35&gt;[2]WEY14!$DM$1,0,(VLOOKUP(BI35,'[1]Point Tables'!$A$4:$I$263,[2]WEY14!$DM$2,FALSE)))</f>
        <v>0</v>
      </c>
      <c r="BK35" s="88" t="str">
        <f>IF(ISNA(VLOOKUP($A35,[2]WEY14!$DV$1:$DW$65536,2,FALSE)),"np",(VLOOKUP($A35,[2]WEY14!$DV$1:$DW$65536,2,FALSE)))</f>
        <v>np</v>
      </c>
      <c r="BL35" s="87">
        <f>IF(BK35&gt;[2]WEY14!$DX$1,0,(VLOOKUP(BK35,'[1]Point Tables'!$A$4:$I$263,[2]WEY14!$DX$2,FALSE)))</f>
        <v>0</v>
      </c>
      <c r="BY35">
        <f t="shared" si="10"/>
        <v>0</v>
      </c>
      <c r="BZ35">
        <f t="shared" si="11"/>
        <v>0</v>
      </c>
      <c r="CA35">
        <f t="shared" si="12"/>
        <v>0</v>
      </c>
      <c r="CB35">
        <f t="shared" si="13"/>
        <v>0</v>
      </c>
      <c r="CC35">
        <f t="shared" si="14"/>
        <v>0</v>
      </c>
      <c r="CD35">
        <f t="shared" si="15"/>
        <v>0</v>
      </c>
      <c r="CE35">
        <f t="shared" si="16"/>
        <v>0</v>
      </c>
      <c r="CF35">
        <f t="shared" si="17"/>
        <v>0</v>
      </c>
      <c r="CG35">
        <f t="shared" si="18"/>
        <v>0</v>
      </c>
      <c r="CH35">
        <f t="shared" si="19"/>
        <v>0</v>
      </c>
      <c r="CI35">
        <f t="shared" si="20"/>
        <v>0</v>
      </c>
      <c r="CJ35">
        <f t="shared" si="21"/>
        <v>0</v>
      </c>
      <c r="CK35">
        <f t="shared" si="22"/>
        <v>0</v>
      </c>
      <c r="CL35">
        <f t="shared" si="23"/>
        <v>0</v>
      </c>
      <c r="CM35">
        <f t="shared" si="24"/>
        <v>0</v>
      </c>
      <c r="CN35">
        <f t="shared" si="25"/>
        <v>0</v>
      </c>
      <c r="CO35">
        <f t="shared" si="26"/>
        <v>0</v>
      </c>
      <c r="CP35">
        <f t="shared" si="27"/>
        <v>0</v>
      </c>
      <c r="CR35">
        <f t="shared" si="28"/>
        <v>0</v>
      </c>
      <c r="CS35">
        <f t="shared" si="29"/>
        <v>0</v>
      </c>
      <c r="CT35">
        <f t="shared" si="30"/>
        <v>0</v>
      </c>
      <c r="CU35">
        <f t="shared" si="31"/>
        <v>0</v>
      </c>
      <c r="CV35">
        <f t="shared" si="32"/>
        <v>0</v>
      </c>
      <c r="CW35">
        <f t="shared" si="33"/>
        <v>0</v>
      </c>
      <c r="CX35">
        <f t="shared" si="34"/>
        <v>68.5</v>
      </c>
      <c r="CZ35">
        <f t="shared" si="35"/>
        <v>68.5</v>
      </c>
      <c r="DA35">
        <f t="shared" si="36"/>
        <v>0</v>
      </c>
      <c r="DB35">
        <f t="shared" si="37"/>
        <v>0</v>
      </c>
      <c r="DC35">
        <f t="shared" si="38"/>
        <v>0</v>
      </c>
      <c r="DE35" s="90">
        <f t="shared" si="39"/>
        <v>68.5</v>
      </c>
      <c r="DJ35">
        <f t="shared" si="40"/>
        <v>68.5</v>
      </c>
      <c r="DK35">
        <f t="shared" si="41"/>
        <v>0</v>
      </c>
      <c r="DM35">
        <f t="shared" si="42"/>
        <v>68.5</v>
      </c>
      <c r="DN35">
        <f t="shared" si="43"/>
        <v>0</v>
      </c>
      <c r="DP35">
        <f t="shared" si="44"/>
        <v>68.5</v>
      </c>
    </row>
    <row r="36" spans="1:120">
      <c r="A36" s="8">
        <v>100099080</v>
      </c>
      <c r="B36">
        <f t="shared" si="0"/>
        <v>35</v>
      </c>
      <c r="C36">
        <f t="shared" si="1"/>
        <v>35</v>
      </c>
      <c r="D36" s="37" t="str">
        <f>IF(I36&lt;=0,"",IF(I36=I35,D35,ROW()-3&amp;IF(I36=I37,"T","")))</f>
        <v>33</v>
      </c>
      <c r="E36" s="45" t="str">
        <f>IF(AND(ISNUMBER(G36),G36&gt;='[1]Point Tables'!$S$7),"#"," ")</f>
        <v xml:space="preserve"> </v>
      </c>
      <c r="F36" s="4" t="s">
        <v>218</v>
      </c>
      <c r="G36" s="92">
        <v>1999</v>
      </c>
      <c r="H36" s="4" t="s">
        <v>329</v>
      </c>
      <c r="I36" s="111">
        <f t="shared" si="3"/>
        <v>35</v>
      </c>
      <c r="J36" s="83">
        <f t="shared" si="4"/>
        <v>35</v>
      </c>
      <c r="K36" s="84">
        <f t="shared" si="5"/>
        <v>35</v>
      </c>
      <c r="L36" s="84">
        <f t="shared" si="5"/>
        <v>0</v>
      </c>
      <c r="M36" s="84">
        <f t="shared" si="5"/>
        <v>0</v>
      </c>
      <c r="N36" s="84">
        <f t="shared" si="5"/>
        <v>0</v>
      </c>
      <c r="O36" s="85" t="str">
        <f t="shared" si="6"/>
        <v>Krick, Olivia A</v>
      </c>
      <c r="P36" s="88">
        <f>IF(ISNA(VLOOKUP($A36,[2]WEY12!$E$1:$F$65536,2,FALSE)),"np",(VLOOKUP($A36,[2]WEY12!$E$1:$F$65536,2,FALSE)))</f>
        <v>27</v>
      </c>
      <c r="Q36" s="87">
        <f>IF(P36&gt;[2]WEY12!$F$1,0,(VLOOKUP(P36,'[1]Point Tables'!$A$4:$I$263,[2]WEY12!$F$2,FALSE)))</f>
        <v>0</v>
      </c>
      <c r="R36" s="88">
        <f>IF(ISNA(VLOOKUP($A36,[2]WEY12!$P$1:$Q$65536,2,FALSE)),"np",(VLOOKUP($A36,[2]WEY12!$P$1:$Q$65536,2,FALSE)))</f>
        <v>17</v>
      </c>
      <c r="S36" s="87">
        <f>IF(R36&gt;[2]WEY12!$Q$1,0,(VLOOKUP(R36,'[1]Point Tables'!$A$4:$I$263,[2]WEY12!$Q$2,FALSE)))</f>
        <v>35</v>
      </c>
      <c r="T36" s="89" t="str">
        <f t="shared" si="7"/>
        <v>Krick, Olivia A</v>
      </c>
      <c r="U36" s="88">
        <f>IF(ISNA(VLOOKUP(A36,[2]WEY14!$AA$1:$AB$65536,2,FALSE)),"np",(VLOOKUP(A36,[2]WEY14!$AA$1:$AB$65536,2,FALSE)))</f>
        <v>87</v>
      </c>
      <c r="V36" s="87">
        <f>IF(U36&gt;[2]WEY14!$AB$1,0,(VLOOKUP(U36,'[1]Point Tables'!$A$4:$I$263,[2]WEY14!$AB$2,FALSE)))</f>
        <v>0</v>
      </c>
      <c r="W36" s="88" t="str">
        <f>IF(ISNA(VLOOKUP($A36,[2]WEY14!$E$1:$F$65536,2,FALSE)),"np",(VLOOKUP($A36,[2]WEY14!$E$1:$F$65536,2,FALSE)))</f>
        <v>np</v>
      </c>
      <c r="X36" s="87">
        <f>IF(W36&gt;[2]WEY14!$F$1,0,(VLOOKUP(W36,'[1]Point Tables'!$A$4:$I$263,[2]WEY14!$F$2,FALSE)))</f>
        <v>0</v>
      </c>
      <c r="Y36" s="88">
        <f>IF(ISNA(VLOOKUP($A36,[2]WEY14!$P$1:$Q$65536,2,FALSE)),"np",(VLOOKUP($A36,[2]WEY14!$P$1:$Q$65536,2,FALSE)))</f>
        <v>74.5</v>
      </c>
      <c r="Z36" s="87">
        <f>IF(Y36&gt;[2]WEY14!$Q$1,0,(VLOOKUP(Y36,'[1]Point Tables'!$A$4:$I$263,[2]WEY14!$Q$2,FALSE)))</f>
        <v>0</v>
      </c>
      <c r="AA36" s="89" t="str">
        <f t="shared" si="8"/>
        <v>Krick, Olivia A</v>
      </c>
      <c r="AB36" s="88">
        <f>IF(ISNA(VLOOKUP($A36,[2]WEY12!$AA$1:$AB$65536,2,FALSE)),"np",(VLOOKUP($A36,[2]WEY12!$AA$1:$AB$65536,2,FALSE)))</f>
        <v>10</v>
      </c>
      <c r="AC36" s="87">
        <f>IF(AB36&gt;[2]WEY12!$AB$1,0,(VLOOKUP(AB36,'[1]Point Tables'!$A$4:$I$263,[2]WEY12!$AB$2,FALSE)))</f>
        <v>0</v>
      </c>
      <c r="AD36" s="88" t="str">
        <f>IF(ISNA(VLOOKUP($A36,[2]WEY12!$AL$1:$AM$65536,2,FALSE)),"np",(VLOOKUP($A36,[2]WEY12!$AL$1:$AM$65536,2,FALSE)))</f>
        <v>np</v>
      </c>
      <c r="AE36" s="87">
        <f>IF(AD36&gt;[2]WEY12!$AM$1,0,(VLOOKUP(AD36,'[1]Point Tables'!$A$4:$I$263,[2]WEY12!$AM$2,FALSE)))</f>
        <v>0</v>
      </c>
      <c r="AF36" s="88" t="str">
        <f>IF(ISNA(VLOOKUP($A36,[2]WEY12!$AW$1:$AX$65536,2,FALSE)),"np",(VLOOKUP($A36,[2]WEY12!$AW$1:$AX$65536,2,FALSE)))</f>
        <v>np</v>
      </c>
      <c r="AG36" s="87">
        <f>IF(AF36&gt;[2]WEY12!$AX$1,0,(VLOOKUP(AF36,'[1]Point Tables'!$A$4:$I$263,[2]WEY12!$AX$2,FALSE)))</f>
        <v>0</v>
      </c>
      <c r="AH36" s="88" t="str">
        <f>IF(ISNA(VLOOKUP($A36,[2]WEY12!$BH$1:$BI$65536,2,FALSE)),"np",(VLOOKUP($A36,[2]WEY12!$BH$1:$BI$65536,2,FALSE)))</f>
        <v>np</v>
      </c>
      <c r="AI36" s="87">
        <f>IF(AH36&gt;[2]WEY12!$BI$1,0,(VLOOKUP(AH36,'[1]Point Tables'!$A$4:$I$263,[2]WEY12!$BI$2,FALSE)))</f>
        <v>0</v>
      </c>
      <c r="AJ36" s="88" t="str">
        <f>IF(ISNA(VLOOKUP($A36,[2]WEY12!$BS$1:$BT$65536,2,FALSE)),"np",(VLOOKUP($A36,[2]WEY12!$BS$1:$BT$65536,2,FALSE)))</f>
        <v>np</v>
      </c>
      <c r="AK36" s="87">
        <f>IF(AJ36&gt;[2]WEY12!$BT$1,0,(VLOOKUP(AJ36,'[1]Point Tables'!$A$4:$I$263,[2]WEY12!$BT$2,FALSE)))</f>
        <v>0</v>
      </c>
      <c r="AL36" s="88" t="str">
        <f>IF(ISNA(VLOOKUP($A36,[2]WEY12!$CD$1:$CE$65536,2,FALSE)),"np",(VLOOKUP($A36,[2]WEY12!$CD$1:$CE$65536,2,FALSE)))</f>
        <v>np</v>
      </c>
      <c r="AM36" s="87">
        <f>IF(AL36&gt;[2]WEY12!$CE$1,0,(VLOOKUP(AL36,'[1]Point Tables'!$A$4:$I$263,[2]WEY12!$CE$2,FALSE)))</f>
        <v>0</v>
      </c>
      <c r="AN36" s="88" t="str">
        <f>IF(ISNA(VLOOKUP($A36,[2]WEY12!$CO$1:$CP$65536,2,FALSE)),"np",(VLOOKUP($A36,[2]WEY12!$CO$1:$CP$65536,2,FALSE)))</f>
        <v>np</v>
      </c>
      <c r="AO36" s="87">
        <f>IF(AN36&gt;[2]WEY12!$CP$1,0,(VLOOKUP(AN36,'[1]Point Tables'!$A$4:$I$263,[2]WEY12!$CP$2,FALSE)))</f>
        <v>0</v>
      </c>
      <c r="AP36" s="88" t="str">
        <f>IF(ISNA(VLOOKUP($A36,[2]WEY12!$CZ$1:$DA$65536,2,FALSE)),"np",(VLOOKUP($A36,[2]WEY12!$CZ$1:$DA$65536,2,FALSE)))</f>
        <v>np</v>
      </c>
      <c r="AQ36" s="87">
        <f>IF(AP36&gt;[2]WEY12!$DA$1,0,(VLOOKUP(AP36,'[1]Point Tables'!$A$4:$I$263,[2]WEY12!$DA$2,FALSE)))</f>
        <v>0</v>
      </c>
      <c r="AR36" s="88">
        <f>IF(ISNA(VLOOKUP($A36,[2]WEY12!$DK$1:$DL$65536,2,FALSE)),"np",(VLOOKUP($A36,[2]WEY12!$DK$1:$DL$65536,2,FALSE)))</f>
        <v>8</v>
      </c>
      <c r="AS36" s="87">
        <f>IF(AR36&gt;[2]WEY12!$DL$1,0,(VLOOKUP(AR36,'[1]Point Tables'!$A$4:$I$263,[2]WEY12!$DL$2,FALSE)))</f>
        <v>0</v>
      </c>
      <c r="AT36" s="89" t="str">
        <f t="shared" si="9"/>
        <v>Krick, Olivia A</v>
      </c>
      <c r="AU36" s="88">
        <f>IF(ISNA(VLOOKUP($A36,[2]WEY14!$AL$1:$AN$65536,2,FALSE)),"np",(VLOOKUP($A36,[2]WEY14!$AL$1:$AN$65536,2,FALSE)))</f>
        <v>22</v>
      </c>
      <c r="AV36" s="87">
        <f>IF(AU36&gt;[2]WEY14!$AN$1,0,(VLOOKUP(AU36,'[1]Point Tables'!$A$4:$I$263,[2]WEY14!$AN$2,FALSE)))</f>
        <v>0</v>
      </c>
      <c r="AW36" s="88" t="str">
        <f>IF(ISNA(VLOOKUP($A36,[2]WEY14!$AW$1:$AY$65536,2,FALSE)),"np",(VLOOKUP($A36,[2]WEY14!$AW$1:$AY$65536,2,FALSE)))</f>
        <v>np</v>
      </c>
      <c r="AX36" s="87">
        <f>IF(AW36&gt;[2]WEY14!$AY$1,0,(VLOOKUP(AW36,'[1]Point Tables'!$A$4:$I$263,[2]WEY14!$AY$2,FALSE)))</f>
        <v>0</v>
      </c>
      <c r="AY36" s="88" t="str">
        <f>IF(ISNA(VLOOKUP($A36,[2]WEY14!$BH$1:$BJ$65536,2,FALSE)),"np",(VLOOKUP($A36,[2]WEY14!$BH$1:$BJ$65536,2,FALSE)))</f>
        <v>np</v>
      </c>
      <c r="AZ36" s="87">
        <f>IF(AY36&gt;[2]WEY14!$BJ$1,0,(VLOOKUP(AY36,'[1]Point Tables'!$A$4:$I$263,[2]WEY14!$BJ$2,FALSE)))</f>
        <v>0</v>
      </c>
      <c r="BA36" s="88" t="str">
        <f>IF(ISNA(VLOOKUP($A36,[2]WEY14!$BS$1:$BT$65536,2,FALSE)),"np",(VLOOKUP($A36,[2]WEY14!$BS$1:$BT$65536,2,FALSE)))</f>
        <v>np</v>
      </c>
      <c r="BB36" s="87">
        <f>IF(BA36&gt;[2]WEY14!$BU$1,0,(VLOOKUP(BA36,'[1]Point Tables'!$A$4:$I$263,[2]WEY14!$BU$2,FALSE)))</f>
        <v>0</v>
      </c>
      <c r="BC36" s="88" t="str">
        <f>IF(ISNA(VLOOKUP($A36,[2]WEY14!$CD$1:$CE$65536,2,FALSE)),"np",(VLOOKUP($A36,[2]WEY14!$CD$1:$CE$65536,2,FALSE)))</f>
        <v>np</v>
      </c>
      <c r="BD36" s="87">
        <f>IF(BC36&gt;[2]WEY14!$CF$1,0,(VLOOKUP(BC36,'[1]Point Tables'!$A$4:$I$263,[2]WEY14!$CF$2,FALSE)))</f>
        <v>0</v>
      </c>
      <c r="BE36" s="88" t="str">
        <f>IF(ISNA(VLOOKUP($A36,[2]WEY14!$CO$1:$CP$65536,2,FALSE)),"np",(VLOOKUP($A36,[2]WEY14!$CO$1:$CP$65536,2,FALSE)))</f>
        <v>np</v>
      </c>
      <c r="BF36" s="87">
        <f>IF(BE36&gt;[2]WEY14!$CQ$1,0,(VLOOKUP(BE36,'[1]Point Tables'!$A$4:$I$263,[2]WEY14!$CQ$2,FALSE)))</f>
        <v>0</v>
      </c>
      <c r="BG36" s="88" t="str">
        <f>IF(ISNA(VLOOKUP($A36,[2]WEY14!$CZ$1:$DA$65536,2,FALSE)),"np",(VLOOKUP($A36,[2]WEY14!$CZ$1:$DA$65536,2,FALSE)))</f>
        <v>np</v>
      </c>
      <c r="BH36" s="87">
        <f>IF(BG36&gt;[2]WEY14!$DB$1,0,(VLOOKUP(BG36,'[1]Point Tables'!$A$4:$I$263,[2]WEY14!$DB$2,FALSE)))</f>
        <v>0</v>
      </c>
      <c r="BI36" s="88" t="str">
        <f>IF(ISNA(VLOOKUP($A36,[2]WEY14!$DK$1:$DL$65536,2,FALSE)),"np",(VLOOKUP($A36,[2]WEY14!$DK$1:$DL$65536,2,FALSE)))</f>
        <v>np</v>
      </c>
      <c r="BJ36" s="87">
        <f>IF(BI36&gt;[2]WEY14!$DM$1,0,(VLOOKUP(BI36,'[1]Point Tables'!$A$4:$I$263,[2]WEY14!$DM$2,FALSE)))</f>
        <v>0</v>
      </c>
      <c r="BK36" s="88">
        <f>IF(ISNA(VLOOKUP($A36,[2]WEY14!$DV$1:$DW$65536,2,FALSE)),"np",(VLOOKUP($A36,[2]WEY14!$DV$1:$DW$65536,2,FALSE)))</f>
        <v>15</v>
      </c>
      <c r="BL36" s="87">
        <f>IF(BK36&gt;[2]WEY14!$DX$1,0,(VLOOKUP(BK36,'[1]Point Tables'!$A$4:$I$263,[2]WEY14!$DX$2,FALSE)))</f>
        <v>0</v>
      </c>
      <c r="BY36">
        <f t="shared" si="10"/>
        <v>0</v>
      </c>
      <c r="BZ36">
        <f t="shared" si="11"/>
        <v>0</v>
      </c>
      <c r="CA36">
        <f t="shared" si="12"/>
        <v>0</v>
      </c>
      <c r="CB36">
        <f t="shared" si="13"/>
        <v>0</v>
      </c>
      <c r="CC36">
        <f t="shared" si="14"/>
        <v>0</v>
      </c>
      <c r="CD36">
        <f t="shared" si="15"/>
        <v>0</v>
      </c>
      <c r="CE36">
        <f t="shared" si="16"/>
        <v>0</v>
      </c>
      <c r="CF36">
        <f t="shared" si="17"/>
        <v>0</v>
      </c>
      <c r="CG36">
        <f t="shared" si="18"/>
        <v>0</v>
      </c>
      <c r="CH36">
        <f t="shared" si="19"/>
        <v>0</v>
      </c>
      <c r="CI36">
        <f t="shared" si="20"/>
        <v>0</v>
      </c>
      <c r="CJ36">
        <f t="shared" si="21"/>
        <v>0</v>
      </c>
      <c r="CK36">
        <f t="shared" si="22"/>
        <v>0</v>
      </c>
      <c r="CL36">
        <f t="shared" si="23"/>
        <v>0</v>
      </c>
      <c r="CM36">
        <f t="shared" si="24"/>
        <v>0</v>
      </c>
      <c r="CN36">
        <f t="shared" si="25"/>
        <v>0</v>
      </c>
      <c r="CO36">
        <f t="shared" si="26"/>
        <v>0</v>
      </c>
      <c r="CP36">
        <f t="shared" si="27"/>
        <v>0</v>
      </c>
      <c r="CR36">
        <f t="shared" si="28"/>
        <v>0</v>
      </c>
      <c r="CS36">
        <f t="shared" si="29"/>
        <v>0</v>
      </c>
      <c r="CT36">
        <f t="shared" si="30"/>
        <v>0</v>
      </c>
      <c r="CU36">
        <f t="shared" si="31"/>
        <v>0</v>
      </c>
      <c r="CV36">
        <f t="shared" si="32"/>
        <v>0</v>
      </c>
      <c r="CW36">
        <f t="shared" si="33"/>
        <v>0</v>
      </c>
      <c r="CX36">
        <f t="shared" si="34"/>
        <v>35</v>
      </c>
      <c r="CZ36">
        <f t="shared" si="35"/>
        <v>35</v>
      </c>
      <c r="DA36">
        <f t="shared" si="36"/>
        <v>0</v>
      </c>
      <c r="DB36">
        <f t="shared" si="37"/>
        <v>0</v>
      </c>
      <c r="DC36">
        <f t="shared" si="38"/>
        <v>0</v>
      </c>
      <c r="DE36" s="90">
        <f t="shared" si="39"/>
        <v>35</v>
      </c>
      <c r="DJ36">
        <f t="shared" si="40"/>
        <v>35</v>
      </c>
      <c r="DK36">
        <f t="shared" si="41"/>
        <v>0</v>
      </c>
      <c r="DM36">
        <f t="shared" si="42"/>
        <v>35</v>
      </c>
      <c r="DN36">
        <f t="shared" si="43"/>
        <v>0</v>
      </c>
      <c r="DP36">
        <f t="shared" si="44"/>
        <v>35</v>
      </c>
    </row>
    <row r="37" spans="1:120">
      <c r="A37" s="8">
        <v>100129471</v>
      </c>
      <c r="B37">
        <f t="shared" si="0"/>
        <v>32</v>
      </c>
      <c r="C37">
        <f t="shared" si="1"/>
        <v>32</v>
      </c>
      <c r="D37" s="37" t="str">
        <f t="shared" ref="D37:D43" si="45">IF(I37&lt;=0,"",IF(I37=I36,D36,ROW()-3&amp;IF(I37=I51,"T","")))</f>
        <v>34</v>
      </c>
      <c r="E37" s="45" t="str">
        <f>IF(AND(ISNUMBER(G37),G37&gt;='[1]Point Tables'!$S$7),"#"," ")</f>
        <v xml:space="preserve"> </v>
      </c>
      <c r="F37" s="4" t="s">
        <v>414</v>
      </c>
      <c r="G37" s="92">
        <v>1998</v>
      </c>
      <c r="H37" s="4" t="s">
        <v>415</v>
      </c>
      <c r="I37" s="111">
        <f t="shared" si="3"/>
        <v>32</v>
      </c>
      <c r="J37" s="83">
        <f t="shared" si="4"/>
        <v>32</v>
      </c>
      <c r="K37" s="84">
        <f t="shared" si="5"/>
        <v>32</v>
      </c>
      <c r="L37" s="84">
        <f t="shared" si="5"/>
        <v>0</v>
      </c>
      <c r="M37" s="84">
        <f t="shared" si="5"/>
        <v>0</v>
      </c>
      <c r="N37" s="84">
        <f t="shared" si="5"/>
        <v>0</v>
      </c>
      <c r="O37" s="85" t="str">
        <f t="shared" si="6"/>
        <v>Guetersloh, Margaret J</v>
      </c>
      <c r="P37" s="88" t="str">
        <f>IF(ISNA(VLOOKUP($A37,[2]WEY12!$E$1:$F$65536,2,FALSE)),"np",(VLOOKUP($A37,[2]WEY12!$E$1:$F$65536,2,FALSE)))</f>
        <v>np</v>
      </c>
      <c r="Q37" s="87">
        <f>IF(P37&gt;[2]WEY12!$F$1,0,(VLOOKUP(P37,'[1]Point Tables'!$A$4:$I$263,[2]WEY12!$F$2,FALSE)))</f>
        <v>0</v>
      </c>
      <c r="R37" s="88">
        <f>IF(ISNA(VLOOKUP($A37,[2]WEY12!$P$1:$Q$65536,2,FALSE)),"np",(VLOOKUP($A37,[2]WEY12!$P$1:$Q$65536,2,FALSE)))</f>
        <v>23</v>
      </c>
      <c r="S37" s="87">
        <f>IF(R37&gt;[2]WEY12!$Q$1,0,(VLOOKUP(R37,'[1]Point Tables'!$A$4:$I$263,[2]WEY12!$Q$2,FALSE)))</f>
        <v>32</v>
      </c>
      <c r="T37" s="89" t="str">
        <f t="shared" si="7"/>
        <v>Guetersloh, Margaret J</v>
      </c>
      <c r="U37" s="88">
        <f>IF(ISNA(VLOOKUP(A37,[2]WEY14!$AA$1:$AB$65536,2,FALSE)),"np",(VLOOKUP(A37,[2]WEY14!$AA$1:$AB$65536,2,FALSE)))</f>
        <v>101</v>
      </c>
      <c r="V37" s="87">
        <f>IF(U37&gt;[2]WEY14!$AB$1,0,(VLOOKUP(U37,'[1]Point Tables'!$A$4:$I$263,[2]WEY14!$AB$2,FALSE)))</f>
        <v>0</v>
      </c>
      <c r="W37" s="88" t="str">
        <f>IF(ISNA(VLOOKUP($A37,[2]WEY14!$E$1:$F$65536,2,FALSE)),"np",(VLOOKUP($A37,[2]WEY14!$E$1:$F$65536,2,FALSE)))</f>
        <v>np</v>
      </c>
      <c r="X37" s="87">
        <f>IF(W37&gt;[2]WEY14!$F$1,0,(VLOOKUP(W37,'[1]Point Tables'!$A$4:$I$263,[2]WEY14!$F$2,FALSE)))</f>
        <v>0</v>
      </c>
      <c r="Y37" s="88" t="str">
        <f>IF(ISNA(VLOOKUP($A37,[2]WEY14!$P$1:$Q$65536,2,FALSE)),"np",(VLOOKUP($A37,[2]WEY14!$P$1:$Q$65536,2,FALSE)))</f>
        <v>np</v>
      </c>
      <c r="Z37" s="87">
        <f>IF(Y37&gt;[2]WEY14!$Q$1,0,(VLOOKUP(Y37,'[1]Point Tables'!$A$4:$I$263,[2]WEY14!$Q$2,FALSE)))</f>
        <v>0</v>
      </c>
      <c r="AA37" s="89" t="str">
        <f t="shared" si="8"/>
        <v>Guetersloh, Margaret J</v>
      </c>
      <c r="AB37" s="88" t="str">
        <f>IF(ISNA(VLOOKUP($A37,[2]WEY12!$AA$1:$AB$65536,2,FALSE)),"np",(VLOOKUP($A37,[2]WEY12!$AA$1:$AB$65536,2,FALSE)))</f>
        <v>np</v>
      </c>
      <c r="AC37" s="87">
        <f>IF(AB37&gt;[2]WEY12!$AB$1,0,(VLOOKUP(AB37,'[1]Point Tables'!$A$4:$I$263,[2]WEY12!$AB$2,FALSE)))</f>
        <v>0</v>
      </c>
      <c r="AD37" s="88" t="str">
        <f>IF(ISNA(VLOOKUP($A37,[2]WEY12!$AL$1:$AM$65536,2,FALSE)),"np",(VLOOKUP($A37,[2]WEY12!$AL$1:$AM$65536,2,FALSE)))</f>
        <v>np</v>
      </c>
      <c r="AE37" s="87">
        <f>IF(AD37&gt;[2]WEY12!$AM$1,0,(VLOOKUP(AD37,'[1]Point Tables'!$A$4:$I$263,[2]WEY12!$AM$2,FALSE)))</f>
        <v>0</v>
      </c>
      <c r="AF37" s="88" t="str">
        <f>IF(ISNA(VLOOKUP($A37,[2]WEY12!$AW$1:$AX$65536,2,FALSE)),"np",(VLOOKUP($A37,[2]WEY12!$AW$1:$AX$65536,2,FALSE)))</f>
        <v>np</v>
      </c>
      <c r="AG37" s="87">
        <f>IF(AF37&gt;[2]WEY12!$AX$1,0,(VLOOKUP(AF37,'[1]Point Tables'!$A$4:$I$263,[2]WEY12!$AX$2,FALSE)))</f>
        <v>0</v>
      </c>
      <c r="AH37" s="88" t="str">
        <f>IF(ISNA(VLOOKUP($A37,[2]WEY12!$BH$1:$BI$65536,2,FALSE)),"np",(VLOOKUP($A37,[2]WEY12!$BH$1:$BI$65536,2,FALSE)))</f>
        <v>np</v>
      </c>
      <c r="AI37" s="87">
        <f>IF(AH37&gt;[2]WEY12!$BI$1,0,(VLOOKUP(AH37,'[1]Point Tables'!$A$4:$I$263,[2]WEY12!$BI$2,FALSE)))</f>
        <v>0</v>
      </c>
      <c r="AJ37" s="88" t="str">
        <f>IF(ISNA(VLOOKUP($A37,[2]WEY12!$BS$1:$BT$65536,2,FALSE)),"np",(VLOOKUP($A37,[2]WEY12!$BS$1:$BT$65536,2,FALSE)))</f>
        <v>np</v>
      </c>
      <c r="AK37" s="87">
        <f>IF(AJ37&gt;[2]WEY12!$BT$1,0,(VLOOKUP(AJ37,'[1]Point Tables'!$A$4:$I$263,[2]WEY12!$BT$2,FALSE)))</f>
        <v>0</v>
      </c>
      <c r="AL37" s="88" t="str">
        <f>IF(ISNA(VLOOKUP($A37,[2]WEY12!$CD$1:$CE$65536,2,FALSE)),"np",(VLOOKUP($A37,[2]WEY12!$CD$1:$CE$65536,2,FALSE)))</f>
        <v>np</v>
      </c>
      <c r="AM37" s="87">
        <f>IF(AL37&gt;[2]WEY12!$CE$1,0,(VLOOKUP(AL37,'[1]Point Tables'!$A$4:$I$263,[2]WEY12!$CE$2,FALSE)))</f>
        <v>0</v>
      </c>
      <c r="AN37" s="88" t="str">
        <f>IF(ISNA(VLOOKUP($A37,[2]WEY12!$CO$1:$CP$65536,2,FALSE)),"np",(VLOOKUP($A37,[2]WEY12!$CO$1:$CP$65536,2,FALSE)))</f>
        <v>np</v>
      </c>
      <c r="AO37" s="87">
        <f>IF(AN37&gt;[2]WEY12!$CP$1,0,(VLOOKUP(AN37,'[1]Point Tables'!$A$4:$I$263,[2]WEY12!$CP$2,FALSE)))</f>
        <v>0</v>
      </c>
      <c r="AP37" s="88" t="str">
        <f>IF(ISNA(VLOOKUP($A37,[2]WEY12!$CZ$1:$DA$65536,2,FALSE)),"np",(VLOOKUP($A37,[2]WEY12!$CZ$1:$DA$65536,2,FALSE)))</f>
        <v>np</v>
      </c>
      <c r="AQ37" s="87">
        <f>IF(AP37&gt;[2]WEY12!$DA$1,0,(VLOOKUP(AP37,'[1]Point Tables'!$A$4:$I$263,[2]WEY12!$DA$2,FALSE)))</f>
        <v>0</v>
      </c>
      <c r="AR37" s="88" t="str">
        <f>IF(ISNA(VLOOKUP($A37,[2]WEY12!$DK$1:$DL$65536,2,FALSE)),"np",(VLOOKUP($A37,[2]WEY12!$DK$1:$DL$65536,2,FALSE)))</f>
        <v>np</v>
      </c>
      <c r="AS37" s="87">
        <f>IF(AR37&gt;[2]WEY12!$DL$1,0,(VLOOKUP(AR37,'[1]Point Tables'!$A$4:$I$263,[2]WEY12!$DL$2,FALSE)))</f>
        <v>0</v>
      </c>
      <c r="AT37" s="89" t="str">
        <f t="shared" si="9"/>
        <v>Guetersloh, Margaret J</v>
      </c>
      <c r="AU37" s="88" t="str">
        <f>IF(ISNA(VLOOKUP($A37,[2]WEY14!$AL$1:$AN$65536,2,FALSE)),"np",(VLOOKUP($A37,[2]WEY14!$AL$1:$AN$65536,2,FALSE)))</f>
        <v>np</v>
      </c>
      <c r="AV37" s="87">
        <f>IF(AU37&gt;[2]WEY14!$AN$1,0,(VLOOKUP(AU37,'[1]Point Tables'!$A$4:$I$263,[2]WEY14!$AN$2,FALSE)))</f>
        <v>0</v>
      </c>
      <c r="AW37" s="88" t="str">
        <f>IF(ISNA(VLOOKUP($A37,[2]WEY14!$AW$1:$AY$65536,2,FALSE)),"np",(VLOOKUP($A37,[2]WEY14!$AW$1:$AY$65536,2,FALSE)))</f>
        <v>np</v>
      </c>
      <c r="AX37" s="87">
        <f>IF(AW37&gt;[2]WEY14!$AY$1,0,(VLOOKUP(AW37,'[1]Point Tables'!$A$4:$I$263,[2]WEY14!$AY$2,FALSE)))</f>
        <v>0</v>
      </c>
      <c r="AY37" s="88" t="str">
        <f>IF(ISNA(VLOOKUP($A37,[2]WEY14!$BH$1:$BJ$65536,2,FALSE)),"np",(VLOOKUP($A37,[2]WEY14!$BH$1:$BJ$65536,2,FALSE)))</f>
        <v>np</v>
      </c>
      <c r="AZ37" s="87">
        <f>IF(AY37&gt;[2]WEY14!$BJ$1,0,(VLOOKUP(AY37,'[1]Point Tables'!$A$4:$I$263,[2]WEY14!$BJ$2,FALSE)))</f>
        <v>0</v>
      </c>
      <c r="BA37" s="88" t="str">
        <f>IF(ISNA(VLOOKUP($A37,[2]WEY14!$BS$1:$BT$65536,2,FALSE)),"np",(VLOOKUP($A37,[2]WEY14!$BS$1:$BT$65536,2,FALSE)))</f>
        <v>np</v>
      </c>
      <c r="BB37" s="87">
        <f>IF(BA37&gt;[2]WEY14!$BU$1,0,(VLOOKUP(BA37,'[1]Point Tables'!$A$4:$I$263,[2]WEY14!$BU$2,FALSE)))</f>
        <v>0</v>
      </c>
      <c r="BC37" s="88" t="str">
        <f>IF(ISNA(VLOOKUP($A37,[2]WEY14!$CD$1:$CE$65536,2,FALSE)),"np",(VLOOKUP($A37,[2]WEY14!$CD$1:$CE$65536,2,FALSE)))</f>
        <v>np</v>
      </c>
      <c r="BD37" s="87">
        <f>IF(BC37&gt;[2]WEY14!$CF$1,0,(VLOOKUP(BC37,'[1]Point Tables'!$A$4:$I$263,[2]WEY14!$CF$2,FALSE)))</f>
        <v>0</v>
      </c>
      <c r="BE37" s="88" t="str">
        <f>IF(ISNA(VLOOKUP($A37,[2]WEY14!$CO$1:$CP$65536,2,FALSE)),"np",(VLOOKUP($A37,[2]WEY14!$CO$1:$CP$65536,2,FALSE)))</f>
        <v>np</v>
      </c>
      <c r="BF37" s="87">
        <f>IF(BE37&gt;[2]WEY14!$CQ$1,0,(VLOOKUP(BE37,'[1]Point Tables'!$A$4:$I$263,[2]WEY14!$CQ$2,FALSE)))</f>
        <v>0</v>
      </c>
      <c r="BG37" s="88" t="str">
        <f>IF(ISNA(VLOOKUP($A37,[2]WEY14!$CZ$1:$DA$65536,2,FALSE)),"np",(VLOOKUP($A37,[2]WEY14!$CZ$1:$DA$65536,2,FALSE)))</f>
        <v>np</v>
      </c>
      <c r="BH37" s="87">
        <f>IF(BG37&gt;[2]WEY14!$DB$1,0,(VLOOKUP(BG37,'[1]Point Tables'!$A$4:$I$263,[2]WEY14!$DB$2,FALSE)))</f>
        <v>0</v>
      </c>
      <c r="BI37" s="88" t="str">
        <f>IF(ISNA(VLOOKUP($A37,[2]WEY14!$DK$1:$DL$65536,2,FALSE)),"np",(VLOOKUP($A37,[2]WEY14!$DK$1:$DL$65536,2,FALSE)))</f>
        <v>np</v>
      </c>
      <c r="BJ37" s="87">
        <f>IF(BI37&gt;[2]WEY14!$DM$1,0,(VLOOKUP(BI37,'[1]Point Tables'!$A$4:$I$263,[2]WEY14!$DM$2,FALSE)))</f>
        <v>0</v>
      </c>
      <c r="BK37" s="88" t="str">
        <f>IF(ISNA(VLOOKUP($A37,[2]WEY14!$DV$1:$DW$65536,2,FALSE)),"np",(VLOOKUP($A37,[2]WEY14!$DV$1:$DW$65536,2,FALSE)))</f>
        <v>np</v>
      </c>
      <c r="BL37" s="87">
        <f>IF(BK37&gt;[2]WEY14!$DX$1,0,(VLOOKUP(BK37,'[1]Point Tables'!$A$4:$I$263,[2]WEY14!$DX$2,FALSE)))</f>
        <v>0</v>
      </c>
      <c r="BY37">
        <f t="shared" si="10"/>
        <v>0</v>
      </c>
      <c r="BZ37">
        <f t="shared" si="11"/>
        <v>0</v>
      </c>
      <c r="CA37">
        <f t="shared" si="12"/>
        <v>0</v>
      </c>
      <c r="CB37">
        <f t="shared" si="13"/>
        <v>0</v>
      </c>
      <c r="CC37">
        <f t="shared" si="14"/>
        <v>0</v>
      </c>
      <c r="CD37">
        <f t="shared" si="15"/>
        <v>0</v>
      </c>
      <c r="CE37">
        <f t="shared" si="16"/>
        <v>0</v>
      </c>
      <c r="CF37">
        <f t="shared" si="17"/>
        <v>0</v>
      </c>
      <c r="CG37">
        <f t="shared" si="18"/>
        <v>0</v>
      </c>
      <c r="CH37">
        <f t="shared" si="19"/>
        <v>0</v>
      </c>
      <c r="CI37">
        <f t="shared" si="20"/>
        <v>0</v>
      </c>
      <c r="CJ37">
        <f t="shared" si="21"/>
        <v>0</v>
      </c>
      <c r="CK37">
        <f t="shared" si="22"/>
        <v>0</v>
      </c>
      <c r="CL37">
        <f t="shared" si="23"/>
        <v>0</v>
      </c>
      <c r="CM37">
        <f t="shared" si="24"/>
        <v>0</v>
      </c>
      <c r="CN37">
        <f t="shared" si="25"/>
        <v>0</v>
      </c>
      <c r="CO37">
        <f t="shared" si="26"/>
        <v>0</v>
      </c>
      <c r="CP37">
        <f t="shared" si="27"/>
        <v>0</v>
      </c>
      <c r="CR37">
        <f t="shared" si="28"/>
        <v>0</v>
      </c>
      <c r="CS37">
        <f t="shared" si="29"/>
        <v>0</v>
      </c>
      <c r="CT37">
        <f t="shared" si="30"/>
        <v>0</v>
      </c>
      <c r="CU37">
        <f t="shared" si="31"/>
        <v>0</v>
      </c>
      <c r="CV37">
        <f t="shared" si="32"/>
        <v>0</v>
      </c>
      <c r="CW37">
        <f t="shared" si="33"/>
        <v>0</v>
      </c>
      <c r="CX37">
        <f t="shared" si="34"/>
        <v>32</v>
      </c>
      <c r="CZ37">
        <f t="shared" si="35"/>
        <v>32</v>
      </c>
      <c r="DA37">
        <f t="shared" si="36"/>
        <v>0</v>
      </c>
      <c r="DB37">
        <f t="shared" si="37"/>
        <v>0</v>
      </c>
      <c r="DC37">
        <f t="shared" si="38"/>
        <v>0</v>
      </c>
      <c r="DE37" s="90">
        <f t="shared" si="39"/>
        <v>32</v>
      </c>
      <c r="DJ37">
        <f t="shared" si="40"/>
        <v>32</v>
      </c>
      <c r="DK37">
        <f t="shared" si="41"/>
        <v>0</v>
      </c>
      <c r="DM37">
        <f t="shared" si="42"/>
        <v>32</v>
      </c>
      <c r="DN37">
        <f t="shared" si="43"/>
        <v>0</v>
      </c>
      <c r="DP37">
        <f t="shared" si="44"/>
        <v>32</v>
      </c>
    </row>
    <row r="38" spans="1:120">
      <c r="A38" s="8">
        <v>100124795</v>
      </c>
      <c r="B38">
        <f t="shared" si="0"/>
        <v>31.5</v>
      </c>
      <c r="C38">
        <f t="shared" si="1"/>
        <v>31.5</v>
      </c>
      <c r="D38" s="37" t="str">
        <f t="shared" si="45"/>
        <v>35</v>
      </c>
      <c r="F38" s="4" t="s">
        <v>354</v>
      </c>
      <c r="G38" s="92">
        <v>1999</v>
      </c>
      <c r="H38" s="4" t="s">
        <v>68</v>
      </c>
      <c r="I38" s="111">
        <f t="shared" si="3"/>
        <v>31.5</v>
      </c>
      <c r="J38" s="83">
        <f t="shared" si="4"/>
        <v>31.5</v>
      </c>
      <c r="K38" s="84">
        <f t="shared" si="5"/>
        <v>31.5</v>
      </c>
      <c r="L38" s="84">
        <f t="shared" si="5"/>
        <v>0</v>
      </c>
      <c r="M38" s="84">
        <f t="shared" si="5"/>
        <v>0</v>
      </c>
      <c r="N38" s="84">
        <f t="shared" si="5"/>
        <v>0</v>
      </c>
      <c r="O38" s="85" t="str">
        <f t="shared" si="6"/>
        <v>Lee, Hanna Y</v>
      </c>
      <c r="P38" s="88">
        <f>IF(ISNA(VLOOKUP($A38,[2]WEY12!$E$1:$F$65536,2,FALSE)),"np",(VLOOKUP($A38,[2]WEY12!$E$1:$F$65536,2,FALSE)))</f>
        <v>24</v>
      </c>
      <c r="Q38" s="87">
        <f>IF(P38&gt;[2]WEY12!$F$1,0,(VLOOKUP(P38,'[1]Point Tables'!$A$4:$I$263,[2]WEY12!$F$2,FALSE)))</f>
        <v>0</v>
      </c>
      <c r="R38" s="88">
        <f>IF(ISNA(VLOOKUP($A38,[2]WEY12!$P$1:$Q$65536,2,FALSE)),"np",(VLOOKUP($A38,[2]WEY12!$P$1:$Q$65536,2,FALSE)))</f>
        <v>24</v>
      </c>
      <c r="S38" s="87">
        <f>IF(R38&gt;[2]WEY12!$Q$1,0,(VLOOKUP(R38,'[1]Point Tables'!$A$4:$I$263,[2]WEY12!$Q$2,FALSE)))</f>
        <v>31.5</v>
      </c>
      <c r="T38" s="89" t="str">
        <f t="shared" si="7"/>
        <v>Lee, Hanna Y</v>
      </c>
      <c r="U38" s="88">
        <f>IF(ISNA(VLOOKUP(A38,[2]WEY14!$AA$1:$AB$65536,2,FALSE)),"np",(VLOOKUP(A38,[2]WEY14!$AA$1:$AB$65536,2,FALSE)))</f>
        <v>99.5</v>
      </c>
      <c r="V38" s="87">
        <f>IF(U38&gt;[2]WEY14!$AB$1,0,(VLOOKUP(U38,'[1]Point Tables'!$A$4:$I$263,[2]WEY14!$AB$2,FALSE)))</f>
        <v>0</v>
      </c>
      <c r="W38" s="88" t="str">
        <f>IF(ISNA(VLOOKUP($A38,[2]WEY14!$E$1:$F$65536,2,FALSE)),"np",(VLOOKUP($A38,[2]WEY14!$E$1:$F$65536,2,FALSE)))</f>
        <v>np</v>
      </c>
      <c r="X38" s="87">
        <f>IF(W38&gt;[2]WEY14!$F$1,0,(VLOOKUP(W38,'[1]Point Tables'!$A$4:$I$263,[2]WEY14!$F$2,FALSE)))</f>
        <v>0</v>
      </c>
      <c r="Y38" s="88">
        <f>IF(ISNA(VLOOKUP($A38,[2]WEY14!$P$1:$Q$65536,2,FALSE)),"np",(VLOOKUP($A38,[2]WEY14!$P$1:$Q$65536,2,FALSE)))</f>
        <v>46</v>
      </c>
      <c r="Z38" s="87">
        <f>IF(Y38&gt;[2]WEY14!$Q$1,0,(VLOOKUP(Y38,'[1]Point Tables'!$A$4:$I$263,[2]WEY14!$Q$2,FALSE)))</f>
        <v>0</v>
      </c>
      <c r="AA38" s="89" t="str">
        <f t="shared" si="8"/>
        <v>Lee, Hanna Y</v>
      </c>
      <c r="AB38" s="88" t="str">
        <f>IF(ISNA(VLOOKUP($A38,[2]WEY12!$AA$1:$AB$65536,2,FALSE)),"np",(VLOOKUP($A38,[2]WEY12!$AA$1:$AB$65536,2,FALSE)))</f>
        <v>np</v>
      </c>
      <c r="AC38" s="87">
        <f>IF(AB38&gt;[2]WEY12!$AB$1,0,(VLOOKUP(AB38,'[1]Point Tables'!$A$4:$I$263,[2]WEY12!$AB$2,FALSE)))</f>
        <v>0</v>
      </c>
      <c r="AD38" s="88">
        <f>IF(ISNA(VLOOKUP($A38,[2]WEY12!$AL$1:$AM$65536,2,FALSE)),"np",(VLOOKUP($A38,[2]WEY12!$AL$1:$AM$65536,2,FALSE)))</f>
        <v>10</v>
      </c>
      <c r="AE38" s="87">
        <f>IF(AD38&gt;[2]WEY12!$AM$1,0,(VLOOKUP(AD38,'[1]Point Tables'!$A$4:$I$263,[2]WEY12!$AM$2,FALSE)))</f>
        <v>0</v>
      </c>
      <c r="AF38" s="88" t="str">
        <f>IF(ISNA(VLOOKUP($A38,[2]WEY12!$AW$1:$AX$65536,2,FALSE)),"np",(VLOOKUP($A38,[2]WEY12!$AW$1:$AX$65536,2,FALSE)))</f>
        <v>np</v>
      </c>
      <c r="AG38" s="87">
        <f>IF(AF38&gt;[2]WEY12!$AX$1,0,(VLOOKUP(AF38,'[1]Point Tables'!$A$4:$I$263,[2]WEY12!$AX$2,FALSE)))</f>
        <v>0</v>
      </c>
      <c r="AH38" s="88" t="str">
        <f>IF(ISNA(VLOOKUP($A38,[2]WEY12!$BH$1:$BI$65536,2,FALSE)),"np",(VLOOKUP($A38,[2]WEY12!$BH$1:$BI$65536,2,FALSE)))</f>
        <v>np</v>
      </c>
      <c r="AI38" s="87">
        <f>IF(AH38&gt;[2]WEY12!$BI$1,0,(VLOOKUP(AH38,'[1]Point Tables'!$A$4:$I$263,[2]WEY12!$BI$2,FALSE)))</f>
        <v>0</v>
      </c>
      <c r="AJ38" s="88" t="str">
        <f>IF(ISNA(VLOOKUP($A38,[2]WEY12!$BS$1:$BT$65536,2,FALSE)),"np",(VLOOKUP($A38,[2]WEY12!$BS$1:$BT$65536,2,FALSE)))</f>
        <v>np</v>
      </c>
      <c r="AK38" s="87">
        <f>IF(AJ38&gt;[2]WEY12!$BT$1,0,(VLOOKUP(AJ38,'[1]Point Tables'!$A$4:$I$263,[2]WEY12!$BT$2,FALSE)))</f>
        <v>0</v>
      </c>
      <c r="AL38" s="88" t="str">
        <f>IF(ISNA(VLOOKUP($A38,[2]WEY12!$CD$1:$CE$65536,2,FALSE)),"np",(VLOOKUP($A38,[2]WEY12!$CD$1:$CE$65536,2,FALSE)))</f>
        <v>np</v>
      </c>
      <c r="AM38" s="87">
        <f>IF(AL38&gt;[2]WEY12!$CE$1,0,(VLOOKUP(AL38,'[1]Point Tables'!$A$4:$I$263,[2]WEY12!$CE$2,FALSE)))</f>
        <v>0</v>
      </c>
      <c r="AN38" s="88" t="str">
        <f>IF(ISNA(VLOOKUP($A38,[2]WEY12!$CO$1:$CP$65536,2,FALSE)),"np",(VLOOKUP($A38,[2]WEY12!$CO$1:$CP$65536,2,FALSE)))</f>
        <v>np</v>
      </c>
      <c r="AO38" s="87">
        <f>IF(AN38&gt;[2]WEY12!$CP$1,0,(VLOOKUP(AN38,'[1]Point Tables'!$A$4:$I$263,[2]WEY12!$CP$2,FALSE)))</f>
        <v>0</v>
      </c>
      <c r="AP38" s="88" t="str">
        <f>IF(ISNA(VLOOKUP($A38,[2]WEY12!$CZ$1:$DA$65536,2,FALSE)),"np",(VLOOKUP($A38,[2]WEY12!$CZ$1:$DA$65536,2,FALSE)))</f>
        <v>np</v>
      </c>
      <c r="AQ38" s="87">
        <f>IF(AP38&gt;[2]WEY12!$DA$1,0,(VLOOKUP(AP38,'[1]Point Tables'!$A$4:$I$263,[2]WEY12!$DA$2,FALSE)))</f>
        <v>0</v>
      </c>
      <c r="AR38" s="88" t="str">
        <f>IF(ISNA(VLOOKUP($A38,[2]WEY12!$DK$1:$DL$65536,2,FALSE)),"np",(VLOOKUP($A38,[2]WEY12!$DK$1:$DL$65536,2,FALSE)))</f>
        <v>np</v>
      </c>
      <c r="AS38" s="87">
        <f>IF(AR38&gt;[2]WEY12!$DL$1,0,(VLOOKUP(AR38,'[1]Point Tables'!$A$4:$I$263,[2]WEY12!$DL$2,FALSE)))</f>
        <v>0</v>
      </c>
      <c r="AT38" s="89" t="str">
        <f t="shared" si="9"/>
        <v>Lee, Hanna Y</v>
      </c>
      <c r="AU38" s="88" t="str">
        <f>IF(ISNA(VLOOKUP($A38,[2]WEY14!$AL$1:$AN$65536,2,FALSE)),"np",(VLOOKUP($A38,[2]WEY14!$AL$1:$AN$65536,2,FALSE)))</f>
        <v>np</v>
      </c>
      <c r="AV38" s="87">
        <f>IF(AU38&gt;[2]WEY14!$AN$1,0,(VLOOKUP(AU38,'[1]Point Tables'!$A$4:$I$263,[2]WEY14!$AN$2,FALSE)))</f>
        <v>0</v>
      </c>
      <c r="AW38" s="88" t="str">
        <f>IF(ISNA(VLOOKUP($A38,[2]WEY14!$AW$1:$AY$65536,2,FALSE)),"np",(VLOOKUP($A38,[2]WEY14!$AW$1:$AY$65536,2,FALSE)))</f>
        <v>np</v>
      </c>
      <c r="AX38" s="87">
        <f>IF(AW38&gt;[2]WEY14!$AY$1,0,(VLOOKUP(AW38,'[1]Point Tables'!$A$4:$I$263,[2]WEY14!$AY$2,FALSE)))</f>
        <v>0</v>
      </c>
      <c r="AY38" s="88" t="str">
        <f>IF(ISNA(VLOOKUP($A38,[2]WEY14!$BH$1:$BJ$65536,2,FALSE)),"np",(VLOOKUP($A38,[2]WEY14!$BH$1:$BJ$65536,2,FALSE)))</f>
        <v>np</v>
      </c>
      <c r="AZ38" s="87">
        <f>IF(AY38&gt;[2]WEY14!$BJ$1,0,(VLOOKUP(AY38,'[1]Point Tables'!$A$4:$I$263,[2]WEY14!$BJ$2,FALSE)))</f>
        <v>0</v>
      </c>
      <c r="BA38" s="88" t="str">
        <f>IF(ISNA(VLOOKUP($A38,[2]WEY14!$BS$1:$BT$65536,2,FALSE)),"np",(VLOOKUP($A38,[2]WEY14!$BS$1:$BT$65536,2,FALSE)))</f>
        <v>np</v>
      </c>
      <c r="BB38" s="87">
        <f>IF(BA38&gt;[2]WEY14!$BU$1,0,(VLOOKUP(BA38,'[1]Point Tables'!$A$4:$I$263,[2]WEY14!$BU$2,FALSE)))</f>
        <v>0</v>
      </c>
      <c r="BC38" s="88" t="str">
        <f>IF(ISNA(VLOOKUP($A38,[2]WEY14!$CD$1:$CE$65536,2,FALSE)),"np",(VLOOKUP($A38,[2]WEY14!$CD$1:$CE$65536,2,FALSE)))</f>
        <v>np</v>
      </c>
      <c r="BD38" s="87">
        <f>IF(BC38&gt;[2]WEY14!$CF$1,0,(VLOOKUP(BC38,'[1]Point Tables'!$A$4:$I$263,[2]WEY14!$CF$2,FALSE)))</f>
        <v>0</v>
      </c>
      <c r="BE38" s="88" t="str">
        <f>IF(ISNA(VLOOKUP($A38,[2]WEY14!$CO$1:$CP$65536,2,FALSE)),"np",(VLOOKUP($A38,[2]WEY14!$CO$1:$CP$65536,2,FALSE)))</f>
        <v>np</v>
      </c>
      <c r="BF38" s="87">
        <f>IF(BE38&gt;[2]WEY14!$CQ$1,0,(VLOOKUP(BE38,'[1]Point Tables'!$A$4:$I$263,[2]WEY14!$CQ$2,FALSE)))</f>
        <v>0</v>
      </c>
      <c r="BG38" s="88" t="str">
        <f>IF(ISNA(VLOOKUP($A38,[2]WEY14!$CZ$1:$DA$65536,2,FALSE)),"np",(VLOOKUP($A38,[2]WEY14!$CZ$1:$DA$65536,2,FALSE)))</f>
        <v>np</v>
      </c>
      <c r="BH38" s="87">
        <f>IF(BG38&gt;[2]WEY14!$DB$1,0,(VLOOKUP(BG38,'[1]Point Tables'!$A$4:$I$263,[2]WEY14!$DB$2,FALSE)))</f>
        <v>0</v>
      </c>
      <c r="BI38" s="88" t="str">
        <f>IF(ISNA(VLOOKUP($A38,[2]WEY14!$DK$1:$DL$65536,2,FALSE)),"np",(VLOOKUP($A38,[2]WEY14!$DK$1:$DL$65536,2,FALSE)))</f>
        <v>np</v>
      </c>
      <c r="BJ38" s="87">
        <f>IF(BI38&gt;[2]WEY14!$DM$1,0,(VLOOKUP(BI38,'[1]Point Tables'!$A$4:$I$263,[2]WEY14!$DM$2,FALSE)))</f>
        <v>0</v>
      </c>
      <c r="BK38" s="88" t="str">
        <f>IF(ISNA(VLOOKUP($A38,[2]WEY14!$DV$1:$DW$65536,2,FALSE)),"np",(VLOOKUP($A38,[2]WEY14!$DV$1:$DW$65536,2,FALSE)))</f>
        <v>np</v>
      </c>
      <c r="BL38" s="87">
        <f>IF(BK38&gt;[2]WEY14!$DX$1,0,(VLOOKUP(BK38,'[1]Point Tables'!$A$4:$I$263,[2]WEY14!$DX$2,FALSE)))</f>
        <v>0</v>
      </c>
      <c r="BY38">
        <f t="shared" si="10"/>
        <v>0</v>
      </c>
      <c r="BZ38">
        <f t="shared" si="11"/>
        <v>0</v>
      </c>
      <c r="CA38">
        <f t="shared" si="12"/>
        <v>0</v>
      </c>
      <c r="CB38">
        <f t="shared" si="13"/>
        <v>0</v>
      </c>
      <c r="CC38">
        <f t="shared" si="14"/>
        <v>0</v>
      </c>
      <c r="CD38">
        <f t="shared" si="15"/>
        <v>0</v>
      </c>
      <c r="CE38">
        <f t="shared" si="16"/>
        <v>0</v>
      </c>
      <c r="CF38">
        <f t="shared" si="17"/>
        <v>0</v>
      </c>
      <c r="CG38">
        <f t="shared" si="18"/>
        <v>0</v>
      </c>
      <c r="CH38">
        <f t="shared" si="19"/>
        <v>0</v>
      </c>
      <c r="CI38">
        <f t="shared" si="20"/>
        <v>0</v>
      </c>
      <c r="CJ38">
        <f t="shared" si="21"/>
        <v>0</v>
      </c>
      <c r="CK38">
        <f t="shared" si="22"/>
        <v>0</v>
      </c>
      <c r="CL38">
        <f t="shared" si="23"/>
        <v>0</v>
      </c>
      <c r="CM38">
        <f t="shared" si="24"/>
        <v>0</v>
      </c>
      <c r="CN38">
        <f t="shared" si="25"/>
        <v>0</v>
      </c>
      <c r="CO38">
        <f t="shared" si="26"/>
        <v>0</v>
      </c>
      <c r="CP38">
        <f t="shared" si="27"/>
        <v>0</v>
      </c>
      <c r="CR38">
        <f t="shared" si="28"/>
        <v>0</v>
      </c>
      <c r="CS38">
        <f t="shared" si="29"/>
        <v>0</v>
      </c>
      <c r="CT38">
        <f t="shared" si="30"/>
        <v>0</v>
      </c>
      <c r="CU38">
        <f t="shared" si="31"/>
        <v>0</v>
      </c>
      <c r="CV38">
        <f t="shared" si="32"/>
        <v>0</v>
      </c>
      <c r="CW38">
        <f t="shared" si="33"/>
        <v>0</v>
      </c>
      <c r="CX38">
        <f t="shared" si="34"/>
        <v>31.5</v>
      </c>
      <c r="CZ38">
        <f t="shared" si="35"/>
        <v>31.5</v>
      </c>
      <c r="DA38">
        <f t="shared" si="36"/>
        <v>0</v>
      </c>
      <c r="DB38">
        <f t="shared" si="37"/>
        <v>0</v>
      </c>
      <c r="DC38">
        <f t="shared" si="38"/>
        <v>0</v>
      </c>
      <c r="DE38" s="90">
        <f t="shared" si="39"/>
        <v>31.5</v>
      </c>
      <c r="DJ38">
        <f t="shared" si="40"/>
        <v>31.5</v>
      </c>
      <c r="DK38">
        <f t="shared" si="41"/>
        <v>0</v>
      </c>
      <c r="DM38">
        <f t="shared" si="42"/>
        <v>31.5</v>
      </c>
      <c r="DN38">
        <f t="shared" si="43"/>
        <v>0</v>
      </c>
      <c r="DP38">
        <f t="shared" si="44"/>
        <v>31.5</v>
      </c>
    </row>
    <row r="39" spans="1:120">
      <c r="A39" s="8">
        <v>100130430</v>
      </c>
      <c r="B39">
        <f t="shared" si="0"/>
        <v>31</v>
      </c>
      <c r="C39">
        <f t="shared" si="1"/>
        <v>31</v>
      </c>
      <c r="D39" s="37" t="str">
        <f t="shared" si="45"/>
        <v>36</v>
      </c>
      <c r="F39" s="4" t="s">
        <v>494</v>
      </c>
      <c r="G39" s="92">
        <v>1999</v>
      </c>
      <c r="H39" s="4" t="s">
        <v>688</v>
      </c>
      <c r="I39" s="111">
        <f t="shared" si="3"/>
        <v>31</v>
      </c>
      <c r="J39" s="83">
        <f t="shared" si="4"/>
        <v>31</v>
      </c>
      <c r="K39" s="84">
        <f t="shared" si="5"/>
        <v>31</v>
      </c>
      <c r="L39" s="84">
        <f t="shared" si="5"/>
        <v>0</v>
      </c>
      <c r="M39" s="84">
        <f t="shared" si="5"/>
        <v>0</v>
      </c>
      <c r="N39" s="84">
        <f t="shared" si="5"/>
        <v>0</v>
      </c>
      <c r="O39" s="85" t="str">
        <f t="shared" si="6"/>
        <v xml:space="preserve">Wilkins, Lily </v>
      </c>
      <c r="P39" s="88" t="str">
        <f>IF(ISNA(VLOOKUP($A39,[2]WEY12!$E$1:$F$65536,2,FALSE)),"np",(VLOOKUP($A39,[2]WEY12!$E$1:$F$65536,2,FALSE)))</f>
        <v>np</v>
      </c>
      <c r="Q39" s="87">
        <f>IF(P39&gt;[2]WEY12!$F$1,0,(VLOOKUP(P39,'[1]Point Tables'!$A$4:$I$263,[2]WEY12!$F$2,FALSE)))</f>
        <v>0</v>
      </c>
      <c r="R39" s="88">
        <f>IF(ISNA(VLOOKUP($A39,[2]WEY12!$P$1:$Q$65536,2,FALSE)),"np",(VLOOKUP($A39,[2]WEY12!$P$1:$Q$65536,2,FALSE)))</f>
        <v>25</v>
      </c>
      <c r="S39" s="87">
        <f>IF(R39&gt;[2]WEY12!$Q$1,0,(VLOOKUP(R39,'[1]Point Tables'!$A$4:$I$263,[2]WEY12!$Q$2,FALSE)))</f>
        <v>31</v>
      </c>
      <c r="T39" s="89" t="str">
        <f t="shared" si="7"/>
        <v xml:space="preserve">Wilkins, Lily </v>
      </c>
      <c r="U39" s="88" t="str">
        <f>IF(ISNA(VLOOKUP(A39,[2]WEY14!$AA$1:$AB$65536,2,FALSE)),"np",(VLOOKUP(A39,[2]WEY14!$AA$1:$AB$65536,2,FALSE)))</f>
        <v>np</v>
      </c>
      <c r="V39" s="87">
        <f>IF(U39&gt;[2]WEY14!$AB$1,0,(VLOOKUP(U39,'[1]Point Tables'!$A$4:$I$263,[2]WEY14!$AB$2,FALSE)))</f>
        <v>0</v>
      </c>
      <c r="W39" s="88" t="str">
        <f>IF(ISNA(VLOOKUP($A39,[2]WEY14!$E$1:$F$65536,2,FALSE)),"np",(VLOOKUP($A39,[2]WEY14!$E$1:$F$65536,2,FALSE)))</f>
        <v>np</v>
      </c>
      <c r="X39" s="87">
        <f>IF(W39&gt;[2]WEY14!$F$1,0,(VLOOKUP(W39,'[1]Point Tables'!$A$4:$I$263,[2]WEY14!$F$2,FALSE)))</f>
        <v>0</v>
      </c>
      <c r="Y39" s="88" t="str">
        <f>IF(ISNA(VLOOKUP($A39,[2]WEY14!$P$1:$Q$65536,2,FALSE)),"np",(VLOOKUP($A39,[2]WEY14!$P$1:$Q$65536,2,FALSE)))</f>
        <v>np</v>
      </c>
      <c r="Z39" s="87">
        <f>IF(Y39&gt;[2]WEY14!$Q$1,0,(VLOOKUP(Y39,'[1]Point Tables'!$A$4:$I$263,[2]WEY14!$Q$2,FALSE)))</f>
        <v>0</v>
      </c>
      <c r="AA39" s="89" t="str">
        <f t="shared" si="8"/>
        <v xml:space="preserve">Wilkins, Lily </v>
      </c>
      <c r="AB39" s="88" t="str">
        <f>IF(ISNA(VLOOKUP($A39,[2]WEY12!$AA$1:$AB$65536,2,FALSE)),"np",(VLOOKUP($A39,[2]WEY12!$AA$1:$AB$65536,2,FALSE)))</f>
        <v>np</v>
      </c>
      <c r="AC39" s="87">
        <f>IF(AB39&gt;[2]WEY12!$AB$1,0,(VLOOKUP(AB39,'[1]Point Tables'!$A$4:$I$263,[2]WEY12!$AB$2,FALSE)))</f>
        <v>0</v>
      </c>
      <c r="AD39" s="88" t="str">
        <f>IF(ISNA(VLOOKUP($A39,[2]WEY12!$AL$1:$AM$65536,2,FALSE)),"np",(VLOOKUP($A39,[2]WEY12!$AL$1:$AM$65536,2,FALSE)))</f>
        <v>np</v>
      </c>
      <c r="AE39" s="87">
        <f>IF(AD39&gt;[2]WEY12!$AM$1,0,(VLOOKUP(AD39,'[1]Point Tables'!$A$4:$I$263,[2]WEY12!$AM$2,FALSE)))</f>
        <v>0</v>
      </c>
      <c r="AF39" s="88" t="str">
        <f>IF(ISNA(VLOOKUP($A39,[2]WEY12!$AW$1:$AX$65536,2,FALSE)),"np",(VLOOKUP($A39,[2]WEY12!$AW$1:$AX$65536,2,FALSE)))</f>
        <v>np</v>
      </c>
      <c r="AG39" s="87">
        <f>IF(AF39&gt;[2]WEY12!$AX$1,0,(VLOOKUP(AF39,'[1]Point Tables'!$A$4:$I$263,[2]WEY12!$AX$2,FALSE)))</f>
        <v>0</v>
      </c>
      <c r="AH39" s="88" t="str">
        <f>IF(ISNA(VLOOKUP($A39,[2]WEY12!$BH$1:$BI$65536,2,FALSE)),"np",(VLOOKUP($A39,[2]WEY12!$BH$1:$BI$65536,2,FALSE)))</f>
        <v>np</v>
      </c>
      <c r="AI39" s="87">
        <f>IF(AH39&gt;[2]WEY12!$BI$1,0,(VLOOKUP(AH39,'[1]Point Tables'!$A$4:$I$263,[2]WEY12!$BI$2,FALSE)))</f>
        <v>0</v>
      </c>
      <c r="AJ39" s="88" t="str">
        <f>IF(ISNA(VLOOKUP($A39,[2]WEY12!$BS$1:$BT$65536,2,FALSE)),"np",(VLOOKUP($A39,[2]WEY12!$BS$1:$BT$65536,2,FALSE)))</f>
        <v>np</v>
      </c>
      <c r="AK39" s="87">
        <f>IF(AJ39&gt;[2]WEY12!$BT$1,0,(VLOOKUP(AJ39,'[1]Point Tables'!$A$4:$I$263,[2]WEY12!$BT$2,FALSE)))</f>
        <v>0</v>
      </c>
      <c r="AL39" s="88" t="str">
        <f>IF(ISNA(VLOOKUP($A39,[2]WEY12!$CD$1:$CE$65536,2,FALSE)),"np",(VLOOKUP($A39,[2]WEY12!$CD$1:$CE$65536,2,FALSE)))</f>
        <v>np</v>
      </c>
      <c r="AM39" s="87">
        <f>IF(AL39&gt;[2]WEY12!$CE$1,0,(VLOOKUP(AL39,'[1]Point Tables'!$A$4:$I$263,[2]WEY12!$CE$2,FALSE)))</f>
        <v>0</v>
      </c>
      <c r="AN39" s="88" t="str">
        <f>IF(ISNA(VLOOKUP($A39,[2]WEY12!$CO$1:$CP$65536,2,FALSE)),"np",(VLOOKUP($A39,[2]WEY12!$CO$1:$CP$65536,2,FALSE)))</f>
        <v>np</v>
      </c>
      <c r="AO39" s="87">
        <f>IF(AN39&gt;[2]WEY12!$CP$1,0,(VLOOKUP(AN39,'[1]Point Tables'!$A$4:$I$263,[2]WEY12!$CP$2,FALSE)))</f>
        <v>0</v>
      </c>
      <c r="AP39" s="88" t="str">
        <f>IF(ISNA(VLOOKUP($A39,[2]WEY12!$CZ$1:$DA$65536,2,FALSE)),"np",(VLOOKUP($A39,[2]WEY12!$CZ$1:$DA$65536,2,FALSE)))</f>
        <v>np</v>
      </c>
      <c r="AQ39" s="87">
        <f>IF(AP39&gt;[2]WEY12!$DA$1,0,(VLOOKUP(AP39,'[1]Point Tables'!$A$4:$I$263,[2]WEY12!$DA$2,FALSE)))</f>
        <v>0</v>
      </c>
      <c r="AR39" s="88" t="str">
        <f>IF(ISNA(VLOOKUP($A39,[2]WEY12!$DK$1:$DL$65536,2,FALSE)),"np",(VLOOKUP($A39,[2]WEY12!$DK$1:$DL$65536,2,FALSE)))</f>
        <v>np</v>
      </c>
      <c r="AS39" s="87">
        <f>IF(AR39&gt;[2]WEY12!$DL$1,0,(VLOOKUP(AR39,'[1]Point Tables'!$A$4:$I$263,[2]WEY12!$DL$2,FALSE)))</f>
        <v>0</v>
      </c>
      <c r="AT39" s="89" t="str">
        <f t="shared" si="9"/>
        <v xml:space="preserve">Wilkins, Lily </v>
      </c>
      <c r="AU39" s="88" t="str">
        <f>IF(ISNA(VLOOKUP($A39,[2]WEY14!$AL$1:$AN$65536,2,FALSE)),"np",(VLOOKUP($A39,[2]WEY14!$AL$1:$AN$65536,2,FALSE)))</f>
        <v>np</v>
      </c>
      <c r="AV39" s="87">
        <f>IF(AU39&gt;[2]WEY14!$AN$1,0,(VLOOKUP(AU39,'[1]Point Tables'!$A$4:$I$263,[2]WEY14!$AN$2,FALSE)))</f>
        <v>0</v>
      </c>
      <c r="AW39" s="88" t="str">
        <f>IF(ISNA(VLOOKUP($A39,[2]WEY14!$AW$1:$AY$65536,2,FALSE)),"np",(VLOOKUP($A39,[2]WEY14!$AW$1:$AY$65536,2,FALSE)))</f>
        <v>np</v>
      </c>
      <c r="AX39" s="87">
        <f>IF(AW39&gt;[2]WEY14!$AY$1,0,(VLOOKUP(AW39,'[1]Point Tables'!$A$4:$I$263,[2]WEY14!$AY$2,FALSE)))</f>
        <v>0</v>
      </c>
      <c r="AY39" s="88" t="str">
        <f>IF(ISNA(VLOOKUP($A39,[2]WEY14!$BH$1:$BJ$65536,2,FALSE)),"np",(VLOOKUP($A39,[2]WEY14!$BH$1:$BJ$65536,2,FALSE)))</f>
        <v>np</v>
      </c>
      <c r="AZ39" s="87">
        <f>IF(AY39&gt;[2]WEY14!$BJ$1,0,(VLOOKUP(AY39,'[1]Point Tables'!$A$4:$I$263,[2]WEY14!$BJ$2,FALSE)))</f>
        <v>0</v>
      </c>
      <c r="BA39" s="88" t="str">
        <f>IF(ISNA(VLOOKUP($A39,[2]WEY14!$BS$1:$BT$65536,2,FALSE)),"np",(VLOOKUP($A39,[2]WEY14!$BS$1:$BT$65536,2,FALSE)))</f>
        <v>np</v>
      </c>
      <c r="BB39" s="87">
        <f>IF(BA39&gt;[2]WEY14!$BU$1,0,(VLOOKUP(BA39,'[1]Point Tables'!$A$4:$I$263,[2]WEY14!$BU$2,FALSE)))</f>
        <v>0</v>
      </c>
      <c r="BC39" s="88" t="str">
        <f>IF(ISNA(VLOOKUP($A39,[2]WEY14!$CD$1:$CE$65536,2,FALSE)),"np",(VLOOKUP($A39,[2]WEY14!$CD$1:$CE$65536,2,FALSE)))</f>
        <v>np</v>
      </c>
      <c r="BD39" s="87">
        <f>IF(BC39&gt;[2]WEY14!$CF$1,0,(VLOOKUP(BC39,'[1]Point Tables'!$A$4:$I$263,[2]WEY14!$CF$2,FALSE)))</f>
        <v>0</v>
      </c>
      <c r="BE39" s="88" t="str">
        <f>IF(ISNA(VLOOKUP($A39,[2]WEY14!$CO$1:$CP$65536,2,FALSE)),"np",(VLOOKUP($A39,[2]WEY14!$CO$1:$CP$65536,2,FALSE)))</f>
        <v>np</v>
      </c>
      <c r="BF39" s="87">
        <f>IF(BE39&gt;[2]WEY14!$CQ$1,0,(VLOOKUP(BE39,'[1]Point Tables'!$A$4:$I$263,[2]WEY14!$CQ$2,FALSE)))</f>
        <v>0</v>
      </c>
      <c r="BG39" s="88" t="str">
        <f>IF(ISNA(VLOOKUP($A39,[2]WEY14!$CZ$1:$DA$65536,2,FALSE)),"np",(VLOOKUP($A39,[2]WEY14!$CZ$1:$DA$65536,2,FALSE)))</f>
        <v>np</v>
      </c>
      <c r="BH39" s="87">
        <f>IF(BG39&gt;[2]WEY14!$DB$1,0,(VLOOKUP(BG39,'[1]Point Tables'!$A$4:$I$263,[2]WEY14!$DB$2,FALSE)))</f>
        <v>0</v>
      </c>
      <c r="BI39" s="88" t="str">
        <f>IF(ISNA(VLOOKUP($A39,[2]WEY14!$DK$1:$DL$65536,2,FALSE)),"np",(VLOOKUP($A39,[2]WEY14!$DK$1:$DL$65536,2,FALSE)))</f>
        <v>np</v>
      </c>
      <c r="BJ39" s="87">
        <f>IF(BI39&gt;[2]WEY14!$DM$1,0,(VLOOKUP(BI39,'[1]Point Tables'!$A$4:$I$263,[2]WEY14!$DM$2,FALSE)))</f>
        <v>0</v>
      </c>
      <c r="BK39" s="88" t="str">
        <f>IF(ISNA(VLOOKUP($A39,[2]WEY14!$DV$1:$DW$65536,2,FALSE)),"np",(VLOOKUP($A39,[2]WEY14!$DV$1:$DW$65536,2,FALSE)))</f>
        <v>np</v>
      </c>
      <c r="BL39" s="87">
        <f>IF(BK39&gt;[2]WEY14!$DX$1,0,(VLOOKUP(BK39,'[1]Point Tables'!$A$4:$I$263,[2]WEY14!$DX$2,FALSE)))</f>
        <v>0</v>
      </c>
      <c r="BY39">
        <f t="shared" si="10"/>
        <v>0</v>
      </c>
      <c r="BZ39">
        <f t="shared" si="11"/>
        <v>0</v>
      </c>
      <c r="CA39">
        <f t="shared" si="12"/>
        <v>0</v>
      </c>
      <c r="CB39">
        <f t="shared" si="13"/>
        <v>0</v>
      </c>
      <c r="CC39">
        <f t="shared" si="14"/>
        <v>0</v>
      </c>
      <c r="CD39">
        <f t="shared" si="15"/>
        <v>0</v>
      </c>
      <c r="CE39">
        <f t="shared" si="16"/>
        <v>0</v>
      </c>
      <c r="CF39">
        <f t="shared" si="17"/>
        <v>0</v>
      </c>
      <c r="CG39">
        <f t="shared" si="18"/>
        <v>0</v>
      </c>
      <c r="CH39">
        <f t="shared" si="19"/>
        <v>0</v>
      </c>
      <c r="CI39">
        <f t="shared" si="20"/>
        <v>0</v>
      </c>
      <c r="CJ39">
        <f t="shared" si="21"/>
        <v>0</v>
      </c>
      <c r="CK39">
        <f t="shared" si="22"/>
        <v>0</v>
      </c>
      <c r="CL39">
        <f t="shared" si="23"/>
        <v>0</v>
      </c>
      <c r="CM39">
        <f t="shared" si="24"/>
        <v>0</v>
      </c>
      <c r="CN39">
        <f t="shared" si="25"/>
        <v>0</v>
      </c>
      <c r="CO39">
        <f t="shared" si="26"/>
        <v>0</v>
      </c>
      <c r="CP39">
        <f t="shared" si="27"/>
        <v>0</v>
      </c>
      <c r="CR39">
        <f t="shared" si="28"/>
        <v>0</v>
      </c>
      <c r="CS39">
        <f t="shared" si="29"/>
        <v>0</v>
      </c>
      <c r="CT39">
        <f t="shared" si="30"/>
        <v>0</v>
      </c>
      <c r="CU39">
        <f t="shared" si="31"/>
        <v>0</v>
      </c>
      <c r="CV39">
        <f t="shared" si="32"/>
        <v>0</v>
      </c>
      <c r="CW39">
        <f t="shared" si="33"/>
        <v>0</v>
      </c>
      <c r="CX39">
        <f t="shared" si="34"/>
        <v>31</v>
      </c>
      <c r="CZ39">
        <f t="shared" si="35"/>
        <v>31</v>
      </c>
      <c r="DA39">
        <f t="shared" si="36"/>
        <v>0</v>
      </c>
      <c r="DB39">
        <f t="shared" si="37"/>
        <v>0</v>
      </c>
      <c r="DC39">
        <f t="shared" si="38"/>
        <v>0</v>
      </c>
      <c r="DE39" s="90">
        <f t="shared" si="39"/>
        <v>31</v>
      </c>
      <c r="DJ39">
        <f t="shared" si="40"/>
        <v>31</v>
      </c>
      <c r="DK39">
        <f t="shared" si="41"/>
        <v>0</v>
      </c>
      <c r="DM39">
        <f t="shared" si="42"/>
        <v>31</v>
      </c>
      <c r="DN39">
        <f t="shared" si="43"/>
        <v>0</v>
      </c>
      <c r="DP39">
        <f t="shared" si="44"/>
        <v>31</v>
      </c>
    </row>
    <row r="40" spans="1:120">
      <c r="A40" s="8">
        <v>100102823</v>
      </c>
      <c r="B40">
        <f t="shared" si="0"/>
        <v>30</v>
      </c>
      <c r="C40">
        <f t="shared" si="1"/>
        <v>30</v>
      </c>
      <c r="D40" s="37" t="str">
        <f t="shared" si="45"/>
        <v>37</v>
      </c>
      <c r="F40" s="4" t="s">
        <v>495</v>
      </c>
      <c r="G40" s="92">
        <v>1998</v>
      </c>
      <c r="H40" s="4" t="s">
        <v>30</v>
      </c>
      <c r="I40" s="111">
        <f t="shared" si="3"/>
        <v>30</v>
      </c>
      <c r="J40" s="83">
        <f t="shared" si="4"/>
        <v>30</v>
      </c>
      <c r="K40" s="84">
        <f t="shared" si="5"/>
        <v>30</v>
      </c>
      <c r="L40" s="84">
        <f t="shared" si="5"/>
        <v>0</v>
      </c>
      <c r="M40" s="84">
        <f t="shared" si="5"/>
        <v>0</v>
      </c>
      <c r="N40" s="84">
        <f t="shared" si="5"/>
        <v>0</v>
      </c>
      <c r="O40" s="85" t="str">
        <f t="shared" si="6"/>
        <v>Trumble, Isabela F</v>
      </c>
      <c r="P40" s="88" t="str">
        <f>IF(ISNA(VLOOKUP($A40,[2]WEY12!$E$1:$F$65536,2,FALSE)),"np",(VLOOKUP($A40,[2]WEY12!$E$1:$F$65536,2,FALSE)))</f>
        <v>np</v>
      </c>
      <c r="Q40" s="87">
        <f>IF(P40&gt;[2]WEY12!$F$1,0,(VLOOKUP(P40,'[1]Point Tables'!$A$4:$I$263,[2]WEY12!$F$2,FALSE)))</f>
        <v>0</v>
      </c>
      <c r="R40" s="88">
        <f>IF(ISNA(VLOOKUP($A40,[2]WEY12!$P$1:$Q$65536,2,FALSE)),"np",(VLOOKUP($A40,[2]WEY12!$P$1:$Q$65536,2,FALSE)))</f>
        <v>27</v>
      </c>
      <c r="S40" s="87">
        <f>IF(R40&gt;[2]WEY12!$Q$1,0,(VLOOKUP(R40,'[1]Point Tables'!$A$4:$I$263,[2]WEY12!$Q$2,FALSE)))</f>
        <v>30</v>
      </c>
      <c r="T40" s="89" t="str">
        <f t="shared" si="7"/>
        <v>Trumble, Isabela F</v>
      </c>
      <c r="U40" s="88" t="str">
        <f>IF(ISNA(VLOOKUP(A40,[2]WEY14!$AA$1:$AB$65536,2,FALSE)),"np",(VLOOKUP(A40,[2]WEY14!$AA$1:$AB$65536,2,FALSE)))</f>
        <v>np</v>
      </c>
      <c r="V40" s="87">
        <f>IF(U40&gt;[2]WEY14!$AB$1,0,(VLOOKUP(U40,'[1]Point Tables'!$A$4:$I$263,[2]WEY14!$AB$2,FALSE)))</f>
        <v>0</v>
      </c>
      <c r="W40" s="88" t="str">
        <f>IF(ISNA(VLOOKUP($A40,[2]WEY14!$E$1:$F$65536,2,FALSE)),"np",(VLOOKUP($A40,[2]WEY14!$E$1:$F$65536,2,FALSE)))</f>
        <v>np</v>
      </c>
      <c r="X40" s="87">
        <f>IF(W40&gt;[2]WEY14!$F$1,0,(VLOOKUP(W40,'[1]Point Tables'!$A$4:$I$263,[2]WEY14!$F$2,FALSE)))</f>
        <v>0</v>
      </c>
      <c r="Y40" s="88" t="str">
        <f>IF(ISNA(VLOOKUP($A40,[2]WEY14!$P$1:$Q$65536,2,FALSE)),"np",(VLOOKUP($A40,[2]WEY14!$P$1:$Q$65536,2,FALSE)))</f>
        <v>np</v>
      </c>
      <c r="Z40" s="87">
        <f>IF(Y40&gt;[2]WEY14!$Q$1,0,(VLOOKUP(Y40,'[1]Point Tables'!$A$4:$I$263,[2]WEY14!$Q$2,FALSE)))</f>
        <v>0</v>
      </c>
      <c r="AA40" s="89" t="str">
        <f t="shared" si="8"/>
        <v>Trumble, Isabela F</v>
      </c>
      <c r="AB40" s="88" t="str">
        <f>IF(ISNA(VLOOKUP($A40,[2]WEY12!$AA$1:$AB$65536,2,FALSE)),"np",(VLOOKUP($A40,[2]WEY12!$AA$1:$AB$65536,2,FALSE)))</f>
        <v>np</v>
      </c>
      <c r="AC40" s="87">
        <f>IF(AB40&gt;[2]WEY12!$AB$1,0,(VLOOKUP(AB40,'[1]Point Tables'!$A$4:$I$263,[2]WEY12!$AB$2,FALSE)))</f>
        <v>0</v>
      </c>
      <c r="AD40" s="88" t="str">
        <f>IF(ISNA(VLOOKUP($A40,[2]WEY12!$AL$1:$AM$65536,2,FALSE)),"np",(VLOOKUP($A40,[2]WEY12!$AL$1:$AM$65536,2,FALSE)))</f>
        <v>np</v>
      </c>
      <c r="AE40" s="87">
        <f>IF(AD40&gt;[2]WEY12!$AM$1,0,(VLOOKUP(AD40,'[1]Point Tables'!$A$4:$I$263,[2]WEY12!$AM$2,FALSE)))</f>
        <v>0</v>
      </c>
      <c r="AF40" s="88" t="str">
        <f>IF(ISNA(VLOOKUP($A40,[2]WEY12!$AW$1:$AX$65536,2,FALSE)),"np",(VLOOKUP($A40,[2]WEY12!$AW$1:$AX$65536,2,FALSE)))</f>
        <v>np</v>
      </c>
      <c r="AG40" s="87">
        <f>IF(AF40&gt;[2]WEY12!$AX$1,0,(VLOOKUP(AF40,'[1]Point Tables'!$A$4:$I$263,[2]WEY12!$AX$2,FALSE)))</f>
        <v>0</v>
      </c>
      <c r="AH40" s="88">
        <f>IF(ISNA(VLOOKUP($A40,[2]WEY12!$BH$1:$BI$65536,2,FALSE)),"np",(VLOOKUP($A40,[2]WEY12!$BH$1:$BI$65536,2,FALSE)))</f>
        <v>8</v>
      </c>
      <c r="AI40" s="87">
        <f>IF(AH40&gt;[2]WEY12!$BI$1,0,(VLOOKUP(AH40,'[1]Point Tables'!$A$4:$I$263,[2]WEY12!$BI$2,FALSE)))</f>
        <v>0</v>
      </c>
      <c r="AJ40" s="88" t="str">
        <f>IF(ISNA(VLOOKUP($A40,[2]WEY12!$BS$1:$BT$65536,2,FALSE)),"np",(VLOOKUP($A40,[2]WEY12!$BS$1:$BT$65536,2,FALSE)))</f>
        <v>np</v>
      </c>
      <c r="AK40" s="87">
        <f>IF(AJ40&gt;[2]WEY12!$BT$1,0,(VLOOKUP(AJ40,'[1]Point Tables'!$A$4:$I$263,[2]WEY12!$BT$2,FALSE)))</f>
        <v>0</v>
      </c>
      <c r="AL40" s="88">
        <f>IF(ISNA(VLOOKUP($A40,[2]WEY12!$CD$1:$CE$65536,2,FALSE)),"np",(VLOOKUP($A40,[2]WEY12!$CD$1:$CE$65536,2,FALSE)))</f>
        <v>15</v>
      </c>
      <c r="AM40" s="87">
        <f>IF(AL40&gt;[2]WEY12!$CE$1,0,(VLOOKUP(AL40,'[1]Point Tables'!$A$4:$I$263,[2]WEY12!$CE$2,FALSE)))</f>
        <v>0</v>
      </c>
      <c r="AN40" s="88" t="str">
        <f>IF(ISNA(VLOOKUP($A40,[2]WEY12!$CO$1:$CP$65536,2,FALSE)),"np",(VLOOKUP($A40,[2]WEY12!$CO$1:$CP$65536,2,FALSE)))</f>
        <v>np</v>
      </c>
      <c r="AO40" s="87">
        <f>IF(AN40&gt;[2]WEY12!$CP$1,0,(VLOOKUP(AN40,'[1]Point Tables'!$A$4:$I$263,[2]WEY12!$CP$2,FALSE)))</f>
        <v>0</v>
      </c>
      <c r="AP40" s="88" t="str">
        <f>IF(ISNA(VLOOKUP($A40,[2]WEY12!$CZ$1:$DA$65536,2,FALSE)),"np",(VLOOKUP($A40,[2]WEY12!$CZ$1:$DA$65536,2,FALSE)))</f>
        <v>np</v>
      </c>
      <c r="AQ40" s="87">
        <f>IF(AP40&gt;[2]WEY12!$DA$1,0,(VLOOKUP(AP40,'[1]Point Tables'!$A$4:$I$263,[2]WEY12!$DA$2,FALSE)))</f>
        <v>0</v>
      </c>
      <c r="AR40" s="88" t="str">
        <f>IF(ISNA(VLOOKUP($A40,[2]WEY12!$DK$1:$DL$65536,2,FALSE)),"np",(VLOOKUP($A40,[2]WEY12!$DK$1:$DL$65536,2,FALSE)))</f>
        <v>np</v>
      </c>
      <c r="AS40" s="87">
        <f>IF(AR40&gt;[2]WEY12!$DL$1,0,(VLOOKUP(AR40,'[1]Point Tables'!$A$4:$I$263,[2]WEY12!$DL$2,FALSE)))</f>
        <v>0</v>
      </c>
      <c r="AT40" s="89" t="str">
        <f t="shared" si="9"/>
        <v>Trumble, Isabela F</v>
      </c>
      <c r="AU40" s="88" t="str">
        <f>IF(ISNA(VLOOKUP($A40,[2]WEY14!$AL$1:$AN$65536,2,FALSE)),"np",(VLOOKUP($A40,[2]WEY14!$AL$1:$AN$65536,2,FALSE)))</f>
        <v>np</v>
      </c>
      <c r="AV40" s="87">
        <f>IF(AU40&gt;[2]WEY14!$AN$1,0,(VLOOKUP(AU40,'[1]Point Tables'!$A$4:$I$263,[2]WEY14!$AN$2,FALSE)))</f>
        <v>0</v>
      </c>
      <c r="AW40" s="88" t="str">
        <f>IF(ISNA(VLOOKUP($A40,[2]WEY14!$AW$1:$AY$65536,2,FALSE)),"np",(VLOOKUP($A40,[2]WEY14!$AW$1:$AY$65536,2,FALSE)))</f>
        <v>np</v>
      </c>
      <c r="AX40" s="87">
        <f>IF(AW40&gt;[2]WEY14!$AY$1,0,(VLOOKUP(AW40,'[1]Point Tables'!$A$4:$I$263,[2]WEY14!$AY$2,FALSE)))</f>
        <v>0</v>
      </c>
      <c r="AY40" s="88" t="str">
        <f>IF(ISNA(VLOOKUP($A40,[2]WEY14!$BH$1:$BJ$65536,2,FALSE)),"np",(VLOOKUP($A40,[2]WEY14!$BH$1:$BJ$65536,2,FALSE)))</f>
        <v>np</v>
      </c>
      <c r="AZ40" s="87">
        <f>IF(AY40&gt;[2]WEY14!$BJ$1,0,(VLOOKUP(AY40,'[1]Point Tables'!$A$4:$I$263,[2]WEY14!$BJ$2,FALSE)))</f>
        <v>0</v>
      </c>
      <c r="BA40" s="88">
        <f>IF(ISNA(VLOOKUP($A40,[2]WEY14!$BS$1:$BT$65536,2,FALSE)),"np",(VLOOKUP($A40,[2]WEY14!$BS$1:$BT$65536,2,FALSE)))</f>
        <v>19</v>
      </c>
      <c r="BB40" s="87">
        <f>IF(BA40&gt;[2]WEY14!$BU$1,0,(VLOOKUP(BA40,'[1]Point Tables'!$A$4:$I$263,[2]WEY14!$BU$2,FALSE)))</f>
        <v>0</v>
      </c>
      <c r="BC40" s="88" t="str">
        <f>IF(ISNA(VLOOKUP($A40,[2]WEY14!$CD$1:$CE$65536,2,FALSE)),"np",(VLOOKUP($A40,[2]WEY14!$CD$1:$CE$65536,2,FALSE)))</f>
        <v>np</v>
      </c>
      <c r="BD40" s="87">
        <f>IF(BC40&gt;[2]WEY14!$CF$1,0,(VLOOKUP(BC40,'[1]Point Tables'!$A$4:$I$263,[2]WEY14!$CF$2,FALSE)))</f>
        <v>0</v>
      </c>
      <c r="BE40" s="88">
        <f>IF(ISNA(VLOOKUP($A40,[2]WEY14!$CO$1:$CP$65536,2,FALSE)),"np",(VLOOKUP($A40,[2]WEY14!$CO$1:$CP$65536,2,FALSE)))</f>
        <v>24</v>
      </c>
      <c r="BF40" s="87">
        <f>IF(BE40&gt;[2]WEY14!$CQ$1,0,(VLOOKUP(BE40,'[1]Point Tables'!$A$4:$I$263,[2]WEY14!$CQ$2,FALSE)))</f>
        <v>0</v>
      </c>
      <c r="BG40" s="88" t="str">
        <f>IF(ISNA(VLOOKUP($A40,[2]WEY14!$CZ$1:$DA$65536,2,FALSE)),"np",(VLOOKUP($A40,[2]WEY14!$CZ$1:$DA$65536,2,FALSE)))</f>
        <v>np</v>
      </c>
      <c r="BH40" s="87">
        <f>IF(BG40&gt;[2]WEY14!$DB$1,0,(VLOOKUP(BG40,'[1]Point Tables'!$A$4:$I$263,[2]WEY14!$DB$2,FALSE)))</f>
        <v>0</v>
      </c>
      <c r="BI40" s="88" t="str">
        <f>IF(ISNA(VLOOKUP($A40,[2]WEY14!$DK$1:$DL$65536,2,FALSE)),"np",(VLOOKUP($A40,[2]WEY14!$DK$1:$DL$65536,2,FALSE)))</f>
        <v>np</v>
      </c>
      <c r="BJ40" s="87">
        <f>IF(BI40&gt;[2]WEY14!$DM$1,0,(VLOOKUP(BI40,'[1]Point Tables'!$A$4:$I$263,[2]WEY14!$DM$2,FALSE)))</f>
        <v>0</v>
      </c>
      <c r="BK40" s="88" t="str">
        <f>IF(ISNA(VLOOKUP($A40,[2]WEY14!$DV$1:$DW$65536,2,FALSE)),"np",(VLOOKUP($A40,[2]WEY14!$DV$1:$DW$65536,2,FALSE)))</f>
        <v>np</v>
      </c>
      <c r="BL40" s="87">
        <f>IF(BK40&gt;[2]WEY14!$DX$1,0,(VLOOKUP(BK40,'[1]Point Tables'!$A$4:$I$263,[2]WEY14!$DX$2,FALSE)))</f>
        <v>0</v>
      </c>
      <c r="BY40">
        <f t="shared" si="10"/>
        <v>0</v>
      </c>
      <c r="BZ40">
        <f t="shared" si="11"/>
        <v>0</v>
      </c>
      <c r="CA40">
        <f t="shared" si="12"/>
        <v>0</v>
      </c>
      <c r="CB40">
        <f t="shared" si="13"/>
        <v>0</v>
      </c>
      <c r="CC40">
        <f t="shared" si="14"/>
        <v>0</v>
      </c>
      <c r="CD40">
        <f t="shared" si="15"/>
        <v>0</v>
      </c>
      <c r="CE40">
        <f t="shared" si="16"/>
        <v>0</v>
      </c>
      <c r="CF40">
        <f t="shared" si="17"/>
        <v>0</v>
      </c>
      <c r="CG40">
        <f t="shared" si="18"/>
        <v>0</v>
      </c>
      <c r="CH40">
        <f t="shared" si="19"/>
        <v>0</v>
      </c>
      <c r="CI40">
        <f t="shared" si="20"/>
        <v>0</v>
      </c>
      <c r="CJ40">
        <f t="shared" si="21"/>
        <v>0</v>
      </c>
      <c r="CK40">
        <f t="shared" si="22"/>
        <v>0</v>
      </c>
      <c r="CL40">
        <f t="shared" si="23"/>
        <v>0</v>
      </c>
      <c r="CM40">
        <f t="shared" si="24"/>
        <v>0</v>
      </c>
      <c r="CN40">
        <f t="shared" si="25"/>
        <v>0</v>
      </c>
      <c r="CO40">
        <f t="shared" si="26"/>
        <v>0</v>
      </c>
      <c r="CP40">
        <f t="shared" si="27"/>
        <v>0</v>
      </c>
      <c r="CR40">
        <f t="shared" si="28"/>
        <v>0</v>
      </c>
      <c r="CS40">
        <f t="shared" si="29"/>
        <v>0</v>
      </c>
      <c r="CT40">
        <f t="shared" si="30"/>
        <v>0</v>
      </c>
      <c r="CU40">
        <f t="shared" si="31"/>
        <v>0</v>
      </c>
      <c r="CV40">
        <f t="shared" si="32"/>
        <v>0</v>
      </c>
      <c r="CW40">
        <f t="shared" si="33"/>
        <v>0</v>
      </c>
      <c r="CX40">
        <f t="shared" si="34"/>
        <v>30</v>
      </c>
      <c r="CZ40">
        <f t="shared" si="35"/>
        <v>30</v>
      </c>
      <c r="DA40">
        <f t="shared" si="36"/>
        <v>0</v>
      </c>
      <c r="DB40">
        <f t="shared" si="37"/>
        <v>0</v>
      </c>
      <c r="DC40">
        <f t="shared" si="38"/>
        <v>0</v>
      </c>
      <c r="DE40" s="90">
        <f t="shared" si="39"/>
        <v>30</v>
      </c>
      <c r="DJ40">
        <f t="shared" si="40"/>
        <v>30</v>
      </c>
      <c r="DK40">
        <f t="shared" si="41"/>
        <v>0</v>
      </c>
      <c r="DM40">
        <f t="shared" si="42"/>
        <v>30</v>
      </c>
      <c r="DN40">
        <f t="shared" si="43"/>
        <v>0</v>
      </c>
      <c r="DP40">
        <f t="shared" si="44"/>
        <v>30</v>
      </c>
    </row>
    <row r="41" spans="1:120">
      <c r="A41" s="8">
        <v>100133276</v>
      </c>
      <c r="B41">
        <f t="shared" si="0"/>
        <v>29</v>
      </c>
      <c r="C41">
        <f t="shared" si="1"/>
        <v>29</v>
      </c>
      <c r="D41" s="37" t="str">
        <f t="shared" si="45"/>
        <v>38</v>
      </c>
      <c r="F41" s="4" t="s">
        <v>493</v>
      </c>
      <c r="G41" s="92">
        <v>2000</v>
      </c>
      <c r="H41" s="4" t="s">
        <v>688</v>
      </c>
      <c r="I41" s="111">
        <f t="shared" si="3"/>
        <v>29</v>
      </c>
      <c r="J41" s="83">
        <f t="shared" si="4"/>
        <v>29</v>
      </c>
      <c r="K41" s="84">
        <f t="shared" si="5"/>
        <v>29</v>
      </c>
      <c r="L41" s="84">
        <f t="shared" si="5"/>
        <v>0</v>
      </c>
      <c r="M41" s="84">
        <f t="shared" si="5"/>
        <v>0</v>
      </c>
      <c r="N41" s="84">
        <f t="shared" si="5"/>
        <v>0</v>
      </c>
      <c r="O41" s="85" t="str">
        <f t="shared" si="6"/>
        <v>Shin, Joanne Yoo</v>
      </c>
      <c r="P41" s="88">
        <f>IF(ISNA(VLOOKUP($A41,[2]WEY12!$E$1:$F$65536,2,FALSE)),"np",(VLOOKUP($A41,[2]WEY12!$E$1:$F$65536,2,FALSE)))</f>
        <v>25</v>
      </c>
      <c r="Q41" s="87">
        <f>IF(P41&gt;[2]WEY12!$F$1,0,(VLOOKUP(P41,'[1]Point Tables'!$A$4:$I$263,[2]WEY12!$F$2,FALSE)))</f>
        <v>0</v>
      </c>
      <c r="R41" s="88">
        <f>IF(ISNA(VLOOKUP($A41,[2]WEY12!$P$1:$Q$65536,2,FALSE)),"np",(VLOOKUP($A41,[2]WEY12!$P$1:$Q$65536,2,FALSE)))</f>
        <v>29</v>
      </c>
      <c r="S41" s="87">
        <f>IF(R41&gt;[2]WEY12!$Q$1,0,(VLOOKUP(R41,'[1]Point Tables'!$A$4:$I$263,[2]WEY12!$Q$2,FALSE)))</f>
        <v>29</v>
      </c>
      <c r="T41" s="89" t="str">
        <f t="shared" si="7"/>
        <v>Shin, Joanne Yoo</v>
      </c>
      <c r="U41" s="88" t="str">
        <f>IF(ISNA(VLOOKUP(A41,[2]WEY14!$AA$1:$AB$65536,2,FALSE)),"np",(VLOOKUP(A41,[2]WEY14!$AA$1:$AB$65536,2,FALSE)))</f>
        <v>np</v>
      </c>
      <c r="V41" s="87">
        <f>IF(U41&gt;[2]WEY14!$AB$1,0,(VLOOKUP(U41,'[1]Point Tables'!$A$4:$I$263,[2]WEY14!$AB$2,FALSE)))</f>
        <v>0</v>
      </c>
      <c r="W41" s="88" t="str">
        <f>IF(ISNA(VLOOKUP($A41,[2]WEY14!$E$1:$F$65536,2,FALSE)),"np",(VLOOKUP($A41,[2]WEY14!$E$1:$F$65536,2,FALSE)))</f>
        <v>np</v>
      </c>
      <c r="X41" s="87">
        <f>IF(W41&gt;[2]WEY14!$F$1,0,(VLOOKUP(W41,'[1]Point Tables'!$A$4:$I$263,[2]WEY14!$F$2,FALSE)))</f>
        <v>0</v>
      </c>
      <c r="Y41" s="88" t="str">
        <f>IF(ISNA(VLOOKUP($A41,[2]WEY14!$P$1:$Q$65536,2,FALSE)),"np",(VLOOKUP($A41,[2]WEY14!$P$1:$Q$65536,2,FALSE)))</f>
        <v>np</v>
      </c>
      <c r="Z41" s="87">
        <f>IF(Y41&gt;[2]WEY14!$Q$1,0,(VLOOKUP(Y41,'[1]Point Tables'!$A$4:$I$263,[2]WEY14!$Q$2,FALSE)))</f>
        <v>0</v>
      </c>
      <c r="AA41" s="89" t="str">
        <f t="shared" si="8"/>
        <v>Shin, Joanne Yoo</v>
      </c>
      <c r="AB41" s="88" t="str">
        <f>IF(ISNA(VLOOKUP($A41,[2]WEY12!$AA$1:$AB$65536,2,FALSE)),"np",(VLOOKUP($A41,[2]WEY12!$AA$1:$AB$65536,2,FALSE)))</f>
        <v>np</v>
      </c>
      <c r="AC41" s="87">
        <f>IF(AB41&gt;[2]WEY12!$AB$1,0,(VLOOKUP(AB41,'[1]Point Tables'!$A$4:$I$263,[2]WEY12!$AB$2,FALSE)))</f>
        <v>0</v>
      </c>
      <c r="AD41" s="88" t="str">
        <f>IF(ISNA(VLOOKUP($A41,[2]WEY12!$AL$1:$AM$65536,2,FALSE)),"np",(VLOOKUP($A41,[2]WEY12!$AL$1:$AM$65536,2,FALSE)))</f>
        <v>np</v>
      </c>
      <c r="AE41" s="87">
        <f>IF(AD41&gt;[2]WEY12!$AM$1,0,(VLOOKUP(AD41,'[1]Point Tables'!$A$4:$I$263,[2]WEY12!$AM$2,FALSE)))</f>
        <v>0</v>
      </c>
      <c r="AF41" s="88" t="str">
        <f>IF(ISNA(VLOOKUP($A41,[2]WEY12!$AW$1:$AX$65536,2,FALSE)),"np",(VLOOKUP($A41,[2]WEY12!$AW$1:$AX$65536,2,FALSE)))</f>
        <v>np</v>
      </c>
      <c r="AG41" s="87">
        <f>IF(AF41&gt;[2]WEY12!$AX$1,0,(VLOOKUP(AF41,'[1]Point Tables'!$A$4:$I$263,[2]WEY12!$AX$2,FALSE)))</f>
        <v>0</v>
      </c>
      <c r="AH41" s="88" t="str">
        <f>IF(ISNA(VLOOKUP($A41,[2]WEY12!$BH$1:$BI$65536,2,FALSE)),"np",(VLOOKUP($A41,[2]WEY12!$BH$1:$BI$65536,2,FALSE)))</f>
        <v>np</v>
      </c>
      <c r="AI41" s="87">
        <f>IF(AH41&gt;[2]WEY12!$BI$1,0,(VLOOKUP(AH41,'[1]Point Tables'!$A$4:$I$263,[2]WEY12!$BI$2,FALSE)))</f>
        <v>0</v>
      </c>
      <c r="AJ41" s="88" t="str">
        <f>IF(ISNA(VLOOKUP($A41,[2]WEY12!$BS$1:$BT$65536,2,FALSE)),"np",(VLOOKUP($A41,[2]WEY12!$BS$1:$BT$65536,2,FALSE)))</f>
        <v>np</v>
      </c>
      <c r="AK41" s="87">
        <f>IF(AJ41&gt;[2]WEY12!$BT$1,0,(VLOOKUP(AJ41,'[1]Point Tables'!$A$4:$I$263,[2]WEY12!$BT$2,FALSE)))</f>
        <v>0</v>
      </c>
      <c r="AL41" s="88" t="str">
        <f>IF(ISNA(VLOOKUP($A41,[2]WEY12!$CD$1:$CE$65536,2,FALSE)),"np",(VLOOKUP($A41,[2]WEY12!$CD$1:$CE$65536,2,FALSE)))</f>
        <v>np</v>
      </c>
      <c r="AM41" s="87">
        <f>IF(AL41&gt;[2]WEY12!$CE$1,0,(VLOOKUP(AL41,'[1]Point Tables'!$A$4:$I$263,[2]WEY12!$CE$2,FALSE)))</f>
        <v>0</v>
      </c>
      <c r="AN41" s="88" t="str">
        <f>IF(ISNA(VLOOKUP($A41,[2]WEY12!$CO$1:$CP$65536,2,FALSE)),"np",(VLOOKUP($A41,[2]WEY12!$CO$1:$CP$65536,2,FALSE)))</f>
        <v>np</v>
      </c>
      <c r="AO41" s="87">
        <f>IF(AN41&gt;[2]WEY12!$CP$1,0,(VLOOKUP(AN41,'[1]Point Tables'!$A$4:$I$263,[2]WEY12!$CP$2,FALSE)))</f>
        <v>0</v>
      </c>
      <c r="AP41" s="88" t="str">
        <f>IF(ISNA(VLOOKUP($A41,[2]WEY12!$CZ$1:$DA$65536,2,FALSE)),"np",(VLOOKUP($A41,[2]WEY12!$CZ$1:$DA$65536,2,FALSE)))</f>
        <v>np</v>
      </c>
      <c r="AQ41" s="87">
        <f>IF(AP41&gt;[2]WEY12!$DA$1,0,(VLOOKUP(AP41,'[1]Point Tables'!$A$4:$I$263,[2]WEY12!$DA$2,FALSE)))</f>
        <v>0</v>
      </c>
      <c r="AR41" s="88" t="str">
        <f>IF(ISNA(VLOOKUP($A41,[2]WEY12!$DK$1:$DL$65536,2,FALSE)),"np",(VLOOKUP($A41,[2]WEY12!$DK$1:$DL$65536,2,FALSE)))</f>
        <v>np</v>
      </c>
      <c r="AS41" s="87">
        <f>IF(AR41&gt;[2]WEY12!$DL$1,0,(VLOOKUP(AR41,'[1]Point Tables'!$A$4:$I$263,[2]WEY12!$DL$2,FALSE)))</f>
        <v>0</v>
      </c>
      <c r="AT41" s="89" t="str">
        <f t="shared" si="9"/>
        <v>Shin, Joanne Yoo</v>
      </c>
      <c r="AU41" s="88" t="str">
        <f>IF(ISNA(VLOOKUP($A41,[2]WEY14!$AL$1:$AN$65536,2,FALSE)),"np",(VLOOKUP($A41,[2]WEY14!$AL$1:$AN$65536,2,FALSE)))</f>
        <v>np</v>
      </c>
      <c r="AV41" s="87">
        <f>IF(AU41&gt;[2]WEY14!$AN$1,0,(VLOOKUP(AU41,'[1]Point Tables'!$A$4:$I$263,[2]WEY14!$AN$2,FALSE)))</f>
        <v>0</v>
      </c>
      <c r="AW41" s="88" t="str">
        <f>IF(ISNA(VLOOKUP($A41,[2]WEY14!$AW$1:$AY$65536,2,FALSE)),"np",(VLOOKUP($A41,[2]WEY14!$AW$1:$AY$65536,2,FALSE)))</f>
        <v>np</v>
      </c>
      <c r="AX41" s="87">
        <f>IF(AW41&gt;[2]WEY14!$AY$1,0,(VLOOKUP(AW41,'[1]Point Tables'!$A$4:$I$263,[2]WEY14!$AY$2,FALSE)))</f>
        <v>0</v>
      </c>
      <c r="AY41" s="88" t="str">
        <f>IF(ISNA(VLOOKUP($A41,[2]WEY14!$BH$1:$BJ$65536,2,FALSE)),"np",(VLOOKUP($A41,[2]WEY14!$BH$1:$BJ$65536,2,FALSE)))</f>
        <v>np</v>
      </c>
      <c r="AZ41" s="87">
        <f>IF(AY41&gt;[2]WEY14!$BJ$1,0,(VLOOKUP(AY41,'[1]Point Tables'!$A$4:$I$263,[2]WEY14!$BJ$2,FALSE)))</f>
        <v>0</v>
      </c>
      <c r="BA41" s="88" t="str">
        <f>IF(ISNA(VLOOKUP($A41,[2]WEY14!$BS$1:$BT$65536,2,FALSE)),"np",(VLOOKUP($A41,[2]WEY14!$BS$1:$BT$65536,2,FALSE)))</f>
        <v>np</v>
      </c>
      <c r="BB41" s="87">
        <f>IF(BA41&gt;[2]WEY14!$BU$1,0,(VLOOKUP(BA41,'[1]Point Tables'!$A$4:$I$263,[2]WEY14!$BU$2,FALSE)))</f>
        <v>0</v>
      </c>
      <c r="BC41" s="88" t="str">
        <f>IF(ISNA(VLOOKUP($A41,[2]WEY14!$CD$1:$CE$65536,2,FALSE)),"np",(VLOOKUP($A41,[2]WEY14!$CD$1:$CE$65536,2,FALSE)))</f>
        <v>np</v>
      </c>
      <c r="BD41" s="87">
        <f>IF(BC41&gt;[2]WEY14!$CF$1,0,(VLOOKUP(BC41,'[1]Point Tables'!$A$4:$I$263,[2]WEY14!$CF$2,FALSE)))</f>
        <v>0</v>
      </c>
      <c r="BE41" s="88" t="str">
        <f>IF(ISNA(VLOOKUP($A41,[2]WEY14!$CO$1:$CP$65536,2,FALSE)),"np",(VLOOKUP($A41,[2]WEY14!$CO$1:$CP$65536,2,FALSE)))</f>
        <v>np</v>
      </c>
      <c r="BF41" s="87">
        <f>IF(BE41&gt;[2]WEY14!$CQ$1,0,(VLOOKUP(BE41,'[1]Point Tables'!$A$4:$I$263,[2]WEY14!$CQ$2,FALSE)))</f>
        <v>0</v>
      </c>
      <c r="BG41" s="88" t="str">
        <f>IF(ISNA(VLOOKUP($A41,[2]WEY14!$CZ$1:$DA$65536,2,FALSE)),"np",(VLOOKUP($A41,[2]WEY14!$CZ$1:$DA$65536,2,FALSE)))</f>
        <v>np</v>
      </c>
      <c r="BH41" s="87">
        <f>IF(BG41&gt;[2]WEY14!$DB$1,0,(VLOOKUP(BG41,'[1]Point Tables'!$A$4:$I$263,[2]WEY14!$DB$2,FALSE)))</f>
        <v>0</v>
      </c>
      <c r="BI41" s="88" t="str">
        <f>IF(ISNA(VLOOKUP($A41,[2]WEY14!$DK$1:$DL$65536,2,FALSE)),"np",(VLOOKUP($A41,[2]WEY14!$DK$1:$DL$65536,2,FALSE)))</f>
        <v>np</v>
      </c>
      <c r="BJ41" s="87">
        <f>IF(BI41&gt;[2]WEY14!$DM$1,0,(VLOOKUP(BI41,'[1]Point Tables'!$A$4:$I$263,[2]WEY14!$DM$2,FALSE)))</f>
        <v>0</v>
      </c>
      <c r="BK41" s="88" t="str">
        <f>IF(ISNA(VLOOKUP($A41,[2]WEY14!$DV$1:$DW$65536,2,FALSE)),"np",(VLOOKUP($A41,[2]WEY14!$DV$1:$DW$65536,2,FALSE)))</f>
        <v>np</v>
      </c>
      <c r="BL41" s="87">
        <f>IF(BK41&gt;[2]WEY14!$DX$1,0,(VLOOKUP(BK41,'[1]Point Tables'!$A$4:$I$263,[2]WEY14!$DX$2,FALSE)))</f>
        <v>0</v>
      </c>
      <c r="BY41">
        <f t="shared" si="10"/>
        <v>0</v>
      </c>
      <c r="BZ41">
        <f t="shared" si="11"/>
        <v>0</v>
      </c>
      <c r="CA41">
        <f t="shared" si="12"/>
        <v>0</v>
      </c>
      <c r="CB41">
        <f t="shared" si="13"/>
        <v>0</v>
      </c>
      <c r="CC41">
        <f t="shared" si="14"/>
        <v>0</v>
      </c>
      <c r="CD41">
        <f t="shared" si="15"/>
        <v>0</v>
      </c>
      <c r="CE41">
        <f t="shared" si="16"/>
        <v>0</v>
      </c>
      <c r="CF41">
        <f t="shared" si="17"/>
        <v>0</v>
      </c>
      <c r="CG41">
        <f t="shared" si="18"/>
        <v>0</v>
      </c>
      <c r="CH41">
        <f t="shared" si="19"/>
        <v>0</v>
      </c>
      <c r="CI41">
        <f t="shared" si="20"/>
        <v>0</v>
      </c>
      <c r="CJ41">
        <f t="shared" si="21"/>
        <v>0</v>
      </c>
      <c r="CK41">
        <f t="shared" si="22"/>
        <v>0</v>
      </c>
      <c r="CL41">
        <f t="shared" si="23"/>
        <v>0</v>
      </c>
      <c r="CM41">
        <f t="shared" si="24"/>
        <v>0</v>
      </c>
      <c r="CN41">
        <f t="shared" si="25"/>
        <v>0</v>
      </c>
      <c r="CO41">
        <f t="shared" si="26"/>
        <v>0</v>
      </c>
      <c r="CP41">
        <f t="shared" si="27"/>
        <v>0</v>
      </c>
      <c r="CR41">
        <f t="shared" si="28"/>
        <v>0</v>
      </c>
      <c r="CS41">
        <f t="shared" si="29"/>
        <v>0</v>
      </c>
      <c r="CT41">
        <f t="shared" si="30"/>
        <v>0</v>
      </c>
      <c r="CU41">
        <f t="shared" si="31"/>
        <v>0</v>
      </c>
      <c r="CV41">
        <f t="shared" si="32"/>
        <v>0</v>
      </c>
      <c r="CW41">
        <f t="shared" si="33"/>
        <v>0</v>
      </c>
      <c r="CX41">
        <f t="shared" si="34"/>
        <v>29</v>
      </c>
      <c r="CZ41">
        <f t="shared" si="35"/>
        <v>29</v>
      </c>
      <c r="DA41">
        <f t="shared" si="36"/>
        <v>0</v>
      </c>
      <c r="DB41">
        <f t="shared" si="37"/>
        <v>0</v>
      </c>
      <c r="DC41">
        <f t="shared" si="38"/>
        <v>0</v>
      </c>
      <c r="DE41" s="90">
        <f t="shared" si="39"/>
        <v>29</v>
      </c>
      <c r="DJ41">
        <f t="shared" si="40"/>
        <v>29</v>
      </c>
      <c r="DK41">
        <f t="shared" si="41"/>
        <v>0</v>
      </c>
      <c r="DM41">
        <f t="shared" si="42"/>
        <v>29</v>
      </c>
      <c r="DN41">
        <f t="shared" si="43"/>
        <v>0</v>
      </c>
      <c r="DP41">
        <f t="shared" si="44"/>
        <v>29</v>
      </c>
    </row>
    <row r="42" spans="1:120">
      <c r="A42" s="8">
        <v>100132780</v>
      </c>
      <c r="B42">
        <f t="shared" si="0"/>
        <v>28</v>
      </c>
      <c r="C42">
        <f t="shared" si="1"/>
        <v>28</v>
      </c>
      <c r="D42" s="37" t="str">
        <f t="shared" si="45"/>
        <v>39</v>
      </c>
      <c r="F42" s="4" t="s">
        <v>497</v>
      </c>
      <c r="G42" s="92">
        <v>1998</v>
      </c>
      <c r="H42" s="4" t="s">
        <v>190</v>
      </c>
      <c r="I42" s="111">
        <f t="shared" si="3"/>
        <v>28</v>
      </c>
      <c r="J42" s="83">
        <f t="shared" si="4"/>
        <v>28</v>
      </c>
      <c r="K42" s="84">
        <f t="shared" si="5"/>
        <v>28</v>
      </c>
      <c r="L42" s="84">
        <f t="shared" si="5"/>
        <v>0</v>
      </c>
      <c r="M42" s="84">
        <f t="shared" si="5"/>
        <v>0</v>
      </c>
      <c r="N42" s="84">
        <f t="shared" si="5"/>
        <v>0</v>
      </c>
      <c r="O42" s="85" t="str">
        <f t="shared" si="6"/>
        <v xml:space="preserve">Dinkins, Zahrah </v>
      </c>
      <c r="P42" s="88" t="str">
        <f>IF(ISNA(VLOOKUP($A42,[2]WEY12!$E$1:$F$65536,2,FALSE)),"np",(VLOOKUP($A42,[2]WEY12!$E$1:$F$65536,2,FALSE)))</f>
        <v>np</v>
      </c>
      <c r="Q42" s="87">
        <f>IF(P42&gt;[2]WEY12!$F$1,0,(VLOOKUP(P42,'[1]Point Tables'!$A$4:$I$263,[2]WEY12!$F$2,FALSE)))</f>
        <v>0</v>
      </c>
      <c r="R42" s="88">
        <f>IF(ISNA(VLOOKUP($A42,[2]WEY12!$P$1:$Q$65536,2,FALSE)),"np",(VLOOKUP($A42,[2]WEY12!$P$1:$Q$65536,2,FALSE)))</f>
        <v>31</v>
      </c>
      <c r="S42" s="87">
        <f>IF(R42&gt;[2]WEY12!$Q$1,0,(VLOOKUP(R42,'[1]Point Tables'!$A$4:$I$263,[2]WEY12!$Q$2,FALSE)))</f>
        <v>28</v>
      </c>
      <c r="T42" s="89" t="str">
        <f t="shared" si="7"/>
        <v xml:space="preserve">Dinkins, Zahrah </v>
      </c>
      <c r="U42" s="88" t="str">
        <f>IF(ISNA(VLOOKUP(A42,[2]WEY14!$AA$1:$AB$65536,2,FALSE)),"np",(VLOOKUP(A42,[2]WEY14!$AA$1:$AB$65536,2,FALSE)))</f>
        <v>np</v>
      </c>
      <c r="V42" s="87">
        <f>IF(U42&gt;[2]WEY14!$AB$1,0,(VLOOKUP(U42,'[1]Point Tables'!$A$4:$I$263,[2]WEY14!$AB$2,FALSE)))</f>
        <v>0</v>
      </c>
      <c r="W42" s="88" t="str">
        <f>IF(ISNA(VLOOKUP($A42,[2]WEY14!$E$1:$F$65536,2,FALSE)),"np",(VLOOKUP($A42,[2]WEY14!$E$1:$F$65536,2,FALSE)))</f>
        <v>np</v>
      </c>
      <c r="X42" s="87">
        <f>IF(W42&gt;[2]WEY14!$F$1,0,(VLOOKUP(W42,'[1]Point Tables'!$A$4:$I$263,[2]WEY14!$F$2,FALSE)))</f>
        <v>0</v>
      </c>
      <c r="Y42" s="88" t="str">
        <f>IF(ISNA(VLOOKUP($A42,[2]WEY14!$P$1:$Q$65536,2,FALSE)),"np",(VLOOKUP($A42,[2]WEY14!$P$1:$Q$65536,2,FALSE)))</f>
        <v>np</v>
      </c>
      <c r="Z42" s="87">
        <f>IF(Y42&gt;[2]WEY14!$Q$1,0,(VLOOKUP(Y42,'[1]Point Tables'!$A$4:$I$263,[2]WEY14!$Q$2,FALSE)))</f>
        <v>0</v>
      </c>
      <c r="AA42" s="89" t="str">
        <f t="shared" si="8"/>
        <v xml:space="preserve">Dinkins, Zahrah </v>
      </c>
      <c r="AB42" s="88" t="str">
        <f>IF(ISNA(VLOOKUP($A42,[2]WEY12!$AA$1:$AB$65536,2,FALSE)),"np",(VLOOKUP($A42,[2]WEY12!$AA$1:$AB$65536,2,FALSE)))</f>
        <v>np</v>
      </c>
      <c r="AC42" s="87">
        <f>IF(AB42&gt;[2]WEY12!$AB$1,0,(VLOOKUP(AB42,'[1]Point Tables'!$A$4:$I$263,[2]WEY12!$AB$2,FALSE)))</f>
        <v>0</v>
      </c>
      <c r="AD42" s="88" t="str">
        <f>IF(ISNA(VLOOKUP($A42,[2]WEY12!$AL$1:$AM$65536,2,FALSE)),"np",(VLOOKUP($A42,[2]WEY12!$AL$1:$AM$65536,2,FALSE)))</f>
        <v>np</v>
      </c>
      <c r="AE42" s="87">
        <f>IF(AD42&gt;[2]WEY12!$AM$1,0,(VLOOKUP(AD42,'[1]Point Tables'!$A$4:$I$263,[2]WEY12!$AM$2,FALSE)))</f>
        <v>0</v>
      </c>
      <c r="AF42" s="88" t="str">
        <f>IF(ISNA(VLOOKUP($A42,[2]WEY12!$AW$1:$AX$65536,2,FALSE)),"np",(VLOOKUP($A42,[2]WEY12!$AW$1:$AX$65536,2,FALSE)))</f>
        <v>np</v>
      </c>
      <c r="AG42" s="87">
        <f>IF(AF42&gt;[2]WEY12!$AX$1,0,(VLOOKUP(AF42,'[1]Point Tables'!$A$4:$I$263,[2]WEY12!$AX$2,FALSE)))</f>
        <v>0</v>
      </c>
      <c r="AH42" s="88" t="str">
        <f>IF(ISNA(VLOOKUP($A42,[2]WEY12!$BH$1:$BI$65536,2,FALSE)),"np",(VLOOKUP($A42,[2]WEY12!$BH$1:$BI$65536,2,FALSE)))</f>
        <v>np</v>
      </c>
      <c r="AI42" s="87">
        <f>IF(AH42&gt;[2]WEY12!$BI$1,0,(VLOOKUP(AH42,'[1]Point Tables'!$A$4:$I$263,[2]WEY12!$BI$2,FALSE)))</f>
        <v>0</v>
      </c>
      <c r="AJ42" s="88" t="str">
        <f>IF(ISNA(VLOOKUP($A42,[2]WEY12!$BS$1:$BT$65536,2,FALSE)),"np",(VLOOKUP($A42,[2]WEY12!$BS$1:$BT$65536,2,FALSE)))</f>
        <v>np</v>
      </c>
      <c r="AK42" s="87">
        <f>IF(AJ42&gt;[2]WEY12!$BT$1,0,(VLOOKUP(AJ42,'[1]Point Tables'!$A$4:$I$263,[2]WEY12!$BT$2,FALSE)))</f>
        <v>0</v>
      </c>
      <c r="AL42" s="88" t="str">
        <f>IF(ISNA(VLOOKUP($A42,[2]WEY12!$CD$1:$CE$65536,2,FALSE)),"np",(VLOOKUP($A42,[2]WEY12!$CD$1:$CE$65536,2,FALSE)))</f>
        <v>np</v>
      </c>
      <c r="AM42" s="87">
        <f>IF(AL42&gt;[2]WEY12!$CE$1,0,(VLOOKUP(AL42,'[1]Point Tables'!$A$4:$I$263,[2]WEY12!$CE$2,FALSE)))</f>
        <v>0</v>
      </c>
      <c r="AN42" s="88" t="str">
        <f>IF(ISNA(VLOOKUP($A42,[2]WEY12!$CO$1:$CP$65536,2,FALSE)),"np",(VLOOKUP($A42,[2]WEY12!$CO$1:$CP$65536,2,FALSE)))</f>
        <v>np</v>
      </c>
      <c r="AO42" s="87">
        <f>IF(AN42&gt;[2]WEY12!$CP$1,0,(VLOOKUP(AN42,'[1]Point Tables'!$A$4:$I$263,[2]WEY12!$CP$2,FALSE)))</f>
        <v>0</v>
      </c>
      <c r="AP42" s="88" t="str">
        <f>IF(ISNA(VLOOKUP($A42,[2]WEY12!$CZ$1:$DA$65536,2,FALSE)),"np",(VLOOKUP($A42,[2]WEY12!$CZ$1:$DA$65536,2,FALSE)))</f>
        <v>np</v>
      </c>
      <c r="AQ42" s="87">
        <f>IF(AP42&gt;[2]WEY12!$DA$1,0,(VLOOKUP(AP42,'[1]Point Tables'!$A$4:$I$263,[2]WEY12!$DA$2,FALSE)))</f>
        <v>0</v>
      </c>
      <c r="AR42" s="88" t="str">
        <f>IF(ISNA(VLOOKUP($A42,[2]WEY12!$DK$1:$DL$65536,2,FALSE)),"np",(VLOOKUP($A42,[2]WEY12!$DK$1:$DL$65536,2,FALSE)))</f>
        <v>np</v>
      </c>
      <c r="AS42" s="87">
        <f>IF(AR42&gt;[2]WEY12!$DL$1,0,(VLOOKUP(AR42,'[1]Point Tables'!$A$4:$I$263,[2]WEY12!$DL$2,FALSE)))</f>
        <v>0</v>
      </c>
      <c r="AT42" s="89" t="str">
        <f t="shared" si="9"/>
        <v xml:space="preserve">Dinkins, Zahrah </v>
      </c>
      <c r="AU42" s="88" t="str">
        <f>IF(ISNA(VLOOKUP($A42,[2]WEY14!$AL$1:$AN$65536,2,FALSE)),"np",(VLOOKUP($A42,[2]WEY14!$AL$1:$AN$65536,2,FALSE)))</f>
        <v>np</v>
      </c>
      <c r="AV42" s="87">
        <f>IF(AU42&gt;[2]WEY14!$AN$1,0,(VLOOKUP(AU42,'[1]Point Tables'!$A$4:$I$263,[2]WEY14!$AN$2,FALSE)))</f>
        <v>0</v>
      </c>
      <c r="AW42" s="88" t="str">
        <f>IF(ISNA(VLOOKUP($A42,[2]WEY14!$AW$1:$AY$65536,2,FALSE)),"np",(VLOOKUP($A42,[2]WEY14!$AW$1:$AY$65536,2,FALSE)))</f>
        <v>np</v>
      </c>
      <c r="AX42" s="87">
        <f>IF(AW42&gt;[2]WEY14!$AY$1,0,(VLOOKUP(AW42,'[1]Point Tables'!$A$4:$I$263,[2]WEY14!$AY$2,FALSE)))</f>
        <v>0</v>
      </c>
      <c r="AY42" s="88" t="str">
        <f>IF(ISNA(VLOOKUP($A42,[2]WEY14!$BH$1:$BJ$65536,2,FALSE)),"np",(VLOOKUP($A42,[2]WEY14!$BH$1:$BJ$65536,2,FALSE)))</f>
        <v>np</v>
      </c>
      <c r="AZ42" s="87">
        <f>IF(AY42&gt;[2]WEY14!$BJ$1,0,(VLOOKUP(AY42,'[1]Point Tables'!$A$4:$I$263,[2]WEY14!$BJ$2,FALSE)))</f>
        <v>0</v>
      </c>
      <c r="BA42" s="88" t="str">
        <f>IF(ISNA(VLOOKUP($A42,[2]WEY14!$BS$1:$BT$65536,2,FALSE)),"np",(VLOOKUP($A42,[2]WEY14!$BS$1:$BT$65536,2,FALSE)))</f>
        <v>np</v>
      </c>
      <c r="BB42" s="87">
        <f>IF(BA42&gt;[2]WEY14!$BU$1,0,(VLOOKUP(BA42,'[1]Point Tables'!$A$4:$I$263,[2]WEY14!$BU$2,FALSE)))</f>
        <v>0</v>
      </c>
      <c r="BC42" s="88" t="str">
        <f>IF(ISNA(VLOOKUP($A42,[2]WEY14!$CD$1:$CE$65536,2,FALSE)),"np",(VLOOKUP($A42,[2]WEY14!$CD$1:$CE$65536,2,FALSE)))</f>
        <v>np</v>
      </c>
      <c r="BD42" s="87">
        <f>IF(BC42&gt;[2]WEY14!$CF$1,0,(VLOOKUP(BC42,'[1]Point Tables'!$A$4:$I$263,[2]WEY14!$CF$2,FALSE)))</f>
        <v>0</v>
      </c>
      <c r="BE42" s="88" t="str">
        <f>IF(ISNA(VLOOKUP($A42,[2]WEY14!$CO$1:$CP$65536,2,FALSE)),"np",(VLOOKUP($A42,[2]WEY14!$CO$1:$CP$65536,2,FALSE)))</f>
        <v>np</v>
      </c>
      <c r="BF42" s="87">
        <f>IF(BE42&gt;[2]WEY14!$CQ$1,0,(VLOOKUP(BE42,'[1]Point Tables'!$A$4:$I$263,[2]WEY14!$CQ$2,FALSE)))</f>
        <v>0</v>
      </c>
      <c r="BG42" s="88" t="str">
        <f>IF(ISNA(VLOOKUP($A42,[2]WEY14!$CZ$1:$DA$65536,2,FALSE)),"np",(VLOOKUP($A42,[2]WEY14!$CZ$1:$DA$65536,2,FALSE)))</f>
        <v>np</v>
      </c>
      <c r="BH42" s="87">
        <f>IF(BG42&gt;[2]WEY14!$DB$1,0,(VLOOKUP(BG42,'[1]Point Tables'!$A$4:$I$263,[2]WEY14!$DB$2,FALSE)))</f>
        <v>0</v>
      </c>
      <c r="BI42" s="88" t="str">
        <f>IF(ISNA(VLOOKUP($A42,[2]WEY14!$DK$1:$DL$65536,2,FALSE)),"np",(VLOOKUP($A42,[2]WEY14!$DK$1:$DL$65536,2,FALSE)))</f>
        <v>np</v>
      </c>
      <c r="BJ42" s="87">
        <f>IF(BI42&gt;[2]WEY14!$DM$1,0,(VLOOKUP(BI42,'[1]Point Tables'!$A$4:$I$263,[2]WEY14!$DM$2,FALSE)))</f>
        <v>0</v>
      </c>
      <c r="BK42" s="88" t="str">
        <f>IF(ISNA(VLOOKUP($A42,[2]WEY14!$DV$1:$DW$65536,2,FALSE)),"np",(VLOOKUP($A42,[2]WEY14!$DV$1:$DW$65536,2,FALSE)))</f>
        <v>np</v>
      </c>
      <c r="BL42" s="87">
        <f>IF(BK42&gt;[2]WEY14!$DX$1,0,(VLOOKUP(BK42,'[1]Point Tables'!$A$4:$I$263,[2]WEY14!$DX$2,FALSE)))</f>
        <v>0</v>
      </c>
      <c r="BY42">
        <f t="shared" si="10"/>
        <v>0</v>
      </c>
      <c r="BZ42">
        <f t="shared" si="11"/>
        <v>0</v>
      </c>
      <c r="CA42">
        <f t="shared" si="12"/>
        <v>0</v>
      </c>
      <c r="CB42">
        <f t="shared" si="13"/>
        <v>0</v>
      </c>
      <c r="CC42">
        <f t="shared" si="14"/>
        <v>0</v>
      </c>
      <c r="CD42">
        <f t="shared" si="15"/>
        <v>0</v>
      </c>
      <c r="CE42">
        <f t="shared" si="16"/>
        <v>0</v>
      </c>
      <c r="CF42">
        <f t="shared" si="17"/>
        <v>0</v>
      </c>
      <c r="CG42">
        <f t="shared" si="18"/>
        <v>0</v>
      </c>
      <c r="CH42">
        <f t="shared" si="19"/>
        <v>0</v>
      </c>
      <c r="CI42">
        <f t="shared" si="20"/>
        <v>0</v>
      </c>
      <c r="CJ42">
        <f t="shared" si="21"/>
        <v>0</v>
      </c>
      <c r="CK42">
        <f t="shared" si="22"/>
        <v>0</v>
      </c>
      <c r="CL42">
        <f t="shared" si="23"/>
        <v>0</v>
      </c>
      <c r="CM42">
        <f t="shared" si="24"/>
        <v>0</v>
      </c>
      <c r="CN42">
        <f t="shared" si="25"/>
        <v>0</v>
      </c>
      <c r="CO42">
        <f t="shared" si="26"/>
        <v>0</v>
      </c>
      <c r="CP42">
        <f t="shared" si="27"/>
        <v>0</v>
      </c>
      <c r="CR42">
        <f t="shared" si="28"/>
        <v>0</v>
      </c>
      <c r="CS42">
        <f t="shared" si="29"/>
        <v>0</v>
      </c>
      <c r="CT42">
        <f t="shared" si="30"/>
        <v>0</v>
      </c>
      <c r="CU42">
        <f t="shared" si="31"/>
        <v>0</v>
      </c>
      <c r="CV42">
        <f t="shared" si="32"/>
        <v>0</v>
      </c>
      <c r="CW42">
        <f t="shared" si="33"/>
        <v>0</v>
      </c>
      <c r="CX42">
        <f t="shared" si="34"/>
        <v>28</v>
      </c>
      <c r="CZ42">
        <f t="shared" si="35"/>
        <v>28</v>
      </c>
      <c r="DA42">
        <f t="shared" si="36"/>
        <v>0</v>
      </c>
      <c r="DB42">
        <f t="shared" si="37"/>
        <v>0</v>
      </c>
      <c r="DC42">
        <f t="shared" si="38"/>
        <v>0</v>
      </c>
      <c r="DE42" s="90">
        <f t="shared" si="39"/>
        <v>28</v>
      </c>
      <c r="DJ42">
        <f t="shared" si="40"/>
        <v>28</v>
      </c>
      <c r="DK42">
        <f t="shared" si="41"/>
        <v>0</v>
      </c>
      <c r="DM42">
        <f t="shared" si="42"/>
        <v>28</v>
      </c>
      <c r="DN42">
        <f t="shared" si="43"/>
        <v>0</v>
      </c>
      <c r="DP42">
        <f t="shared" si="44"/>
        <v>28</v>
      </c>
    </row>
    <row r="43" spans="1:120">
      <c r="A43" s="8">
        <v>100101278</v>
      </c>
      <c r="B43">
        <f t="shared" si="0"/>
        <v>27.5</v>
      </c>
      <c r="C43">
        <f t="shared" si="1"/>
        <v>27.5</v>
      </c>
      <c r="D43" s="37" t="str">
        <f t="shared" si="45"/>
        <v>40</v>
      </c>
      <c r="F43" s="4" t="s">
        <v>421</v>
      </c>
      <c r="G43" s="92">
        <v>1998</v>
      </c>
      <c r="H43" s="4" t="s">
        <v>172</v>
      </c>
      <c r="I43" s="111">
        <f t="shared" si="3"/>
        <v>27.5</v>
      </c>
      <c r="J43" s="83">
        <f t="shared" si="4"/>
        <v>27.5</v>
      </c>
      <c r="K43" s="84">
        <f t="shared" si="5"/>
        <v>27.5</v>
      </c>
      <c r="L43" s="84">
        <f t="shared" si="5"/>
        <v>0</v>
      </c>
      <c r="M43" s="84">
        <f t="shared" si="5"/>
        <v>0</v>
      </c>
      <c r="N43" s="84">
        <f t="shared" si="5"/>
        <v>0</v>
      </c>
      <c r="O43" s="85" t="str">
        <f t="shared" si="6"/>
        <v>Barry, Julia E</v>
      </c>
      <c r="P43" s="88" t="str">
        <f>IF(ISNA(VLOOKUP($A43,[2]WEY12!$E$1:$F$65536,2,FALSE)),"np",(VLOOKUP($A43,[2]WEY12!$E$1:$F$65536,2,FALSE)))</f>
        <v>np</v>
      </c>
      <c r="Q43" s="87">
        <f>IF(P43&gt;[2]WEY12!$F$1,0,(VLOOKUP(P43,'[1]Point Tables'!$A$4:$I$263,[2]WEY12!$F$2,FALSE)))</f>
        <v>0</v>
      </c>
      <c r="R43" s="88">
        <f>IF(ISNA(VLOOKUP($A43,[2]WEY12!$P$1:$Q$65536,2,FALSE)),"np",(VLOOKUP($A43,[2]WEY12!$P$1:$Q$65536,2,FALSE)))</f>
        <v>32</v>
      </c>
      <c r="S43" s="87">
        <f>IF(R43&gt;[2]WEY12!$Q$1,0,(VLOOKUP(R43,'[1]Point Tables'!$A$4:$I$263,[2]WEY12!$Q$2,FALSE)))</f>
        <v>27.5</v>
      </c>
      <c r="T43" s="89" t="str">
        <f t="shared" si="7"/>
        <v>Barry, Julia E</v>
      </c>
      <c r="U43" s="88">
        <f>IF(ISNA(VLOOKUP(A43,[2]WEY14!$AA$1:$AB$65536,2,FALSE)),"np",(VLOOKUP(A43,[2]WEY14!$AA$1:$AB$65536,2,FALSE)))</f>
        <v>107</v>
      </c>
      <c r="V43" s="87">
        <f>IF(U43&gt;[2]WEY14!$AB$1,0,(VLOOKUP(U43,'[1]Point Tables'!$A$4:$I$263,[2]WEY14!$AB$2,FALSE)))</f>
        <v>0</v>
      </c>
      <c r="W43" s="88" t="str">
        <f>IF(ISNA(VLOOKUP($A43,[2]WEY14!$E$1:$F$65536,2,FALSE)),"np",(VLOOKUP($A43,[2]WEY14!$E$1:$F$65536,2,FALSE)))</f>
        <v>np</v>
      </c>
      <c r="X43" s="87">
        <f>IF(W43&gt;[2]WEY14!$F$1,0,(VLOOKUP(W43,'[1]Point Tables'!$A$4:$I$263,[2]WEY14!$F$2,FALSE)))</f>
        <v>0</v>
      </c>
      <c r="Y43" s="88" t="str">
        <f>IF(ISNA(VLOOKUP($A43,[2]WEY14!$P$1:$Q$65536,2,FALSE)),"np",(VLOOKUP($A43,[2]WEY14!$P$1:$Q$65536,2,FALSE)))</f>
        <v>np</v>
      </c>
      <c r="Z43" s="87">
        <f>IF(Y43&gt;[2]WEY14!$Q$1,0,(VLOOKUP(Y43,'[1]Point Tables'!$A$4:$I$263,[2]WEY14!$Q$2,FALSE)))</f>
        <v>0</v>
      </c>
      <c r="AA43" s="89" t="str">
        <f t="shared" si="8"/>
        <v>Barry, Julia E</v>
      </c>
      <c r="AB43" s="88" t="str">
        <f>IF(ISNA(VLOOKUP($A43,[2]WEY12!$AA$1:$AB$65536,2,FALSE)),"np",(VLOOKUP($A43,[2]WEY12!$AA$1:$AB$65536,2,FALSE)))</f>
        <v>np</v>
      </c>
      <c r="AC43" s="87">
        <f>IF(AB43&gt;[2]WEY12!$AB$1,0,(VLOOKUP(AB43,'[1]Point Tables'!$A$4:$I$263,[2]WEY12!$AB$2,FALSE)))</f>
        <v>0</v>
      </c>
      <c r="AD43" s="88" t="str">
        <f>IF(ISNA(VLOOKUP($A43,[2]WEY12!$AL$1:$AM$65536,2,FALSE)),"np",(VLOOKUP($A43,[2]WEY12!$AL$1:$AM$65536,2,FALSE)))</f>
        <v>np</v>
      </c>
      <c r="AE43" s="87">
        <f>IF(AD43&gt;[2]WEY12!$AM$1,0,(VLOOKUP(AD43,'[1]Point Tables'!$A$4:$I$263,[2]WEY12!$AM$2,FALSE)))</f>
        <v>0</v>
      </c>
      <c r="AF43" s="88" t="str">
        <f>IF(ISNA(VLOOKUP($A43,[2]WEY12!$AW$1:$AX$65536,2,FALSE)),"np",(VLOOKUP($A43,[2]WEY12!$AW$1:$AX$65536,2,FALSE)))</f>
        <v>np</v>
      </c>
      <c r="AG43" s="87">
        <f>IF(AF43&gt;[2]WEY12!$AX$1,0,(VLOOKUP(AF43,'[1]Point Tables'!$A$4:$I$263,[2]WEY12!$AX$2,FALSE)))</f>
        <v>0</v>
      </c>
      <c r="AH43" s="88" t="str">
        <f>IF(ISNA(VLOOKUP($A43,[2]WEY12!$BH$1:$BI$65536,2,FALSE)),"np",(VLOOKUP($A43,[2]WEY12!$BH$1:$BI$65536,2,FALSE)))</f>
        <v>np</v>
      </c>
      <c r="AI43" s="87">
        <f>IF(AH43&gt;[2]WEY12!$BI$1,0,(VLOOKUP(AH43,'[1]Point Tables'!$A$4:$I$263,[2]WEY12!$BI$2,FALSE)))</f>
        <v>0</v>
      </c>
      <c r="AJ43" s="88" t="str">
        <f>IF(ISNA(VLOOKUP($A43,[2]WEY12!$BS$1:$BT$65536,2,FALSE)),"np",(VLOOKUP($A43,[2]WEY12!$BS$1:$BT$65536,2,FALSE)))</f>
        <v>np</v>
      </c>
      <c r="AK43" s="87">
        <f>IF(AJ43&gt;[2]WEY12!$BT$1,0,(VLOOKUP(AJ43,'[1]Point Tables'!$A$4:$I$263,[2]WEY12!$BT$2,FALSE)))</f>
        <v>0</v>
      </c>
      <c r="AL43" s="88" t="str">
        <f>IF(ISNA(VLOOKUP($A43,[2]WEY12!$CD$1:$CE$65536,2,FALSE)),"np",(VLOOKUP($A43,[2]WEY12!$CD$1:$CE$65536,2,FALSE)))</f>
        <v>np</v>
      </c>
      <c r="AM43" s="87">
        <f>IF(AL43&gt;[2]WEY12!$CE$1,0,(VLOOKUP(AL43,'[1]Point Tables'!$A$4:$I$263,[2]WEY12!$CE$2,FALSE)))</f>
        <v>0</v>
      </c>
      <c r="AN43" s="88" t="str">
        <f>IF(ISNA(VLOOKUP($A43,[2]WEY12!$CO$1:$CP$65536,2,FALSE)),"np",(VLOOKUP($A43,[2]WEY12!$CO$1:$CP$65536,2,FALSE)))</f>
        <v>np</v>
      </c>
      <c r="AO43" s="87">
        <f>IF(AN43&gt;[2]WEY12!$CP$1,0,(VLOOKUP(AN43,'[1]Point Tables'!$A$4:$I$263,[2]WEY12!$CP$2,FALSE)))</f>
        <v>0</v>
      </c>
      <c r="AP43" s="88">
        <f>IF(ISNA(VLOOKUP($A43,[2]WEY12!$CZ$1:$DA$65536,2,FALSE)),"np",(VLOOKUP($A43,[2]WEY12!$CZ$1:$DA$65536,2,FALSE)))</f>
        <v>11</v>
      </c>
      <c r="AQ43" s="87">
        <f>IF(AP43&gt;[2]WEY12!$DA$1,0,(VLOOKUP(AP43,'[1]Point Tables'!$A$4:$I$263,[2]WEY12!$DA$2,FALSE)))</f>
        <v>0</v>
      </c>
      <c r="AR43" s="88" t="str">
        <f>IF(ISNA(VLOOKUP($A43,[2]WEY12!$DK$1:$DL$65536,2,FALSE)),"np",(VLOOKUP($A43,[2]WEY12!$DK$1:$DL$65536,2,FALSE)))</f>
        <v>np</v>
      </c>
      <c r="AS43" s="87">
        <f>IF(AR43&gt;[2]WEY12!$DL$1,0,(VLOOKUP(AR43,'[1]Point Tables'!$A$4:$I$263,[2]WEY12!$DL$2,FALSE)))</f>
        <v>0</v>
      </c>
      <c r="AT43" s="89" t="str">
        <f t="shared" si="9"/>
        <v>Barry, Julia E</v>
      </c>
      <c r="AU43" s="88" t="str">
        <f>IF(ISNA(VLOOKUP($A43,[2]WEY14!$AL$1:$AN$65536,2,FALSE)),"np",(VLOOKUP($A43,[2]WEY14!$AL$1:$AN$65536,2,FALSE)))</f>
        <v>np</v>
      </c>
      <c r="AV43" s="87">
        <f>IF(AU43&gt;[2]WEY14!$AN$1,0,(VLOOKUP(AU43,'[1]Point Tables'!$A$4:$I$263,[2]WEY14!$AN$2,FALSE)))</f>
        <v>0</v>
      </c>
      <c r="AW43" s="88" t="str">
        <f>IF(ISNA(VLOOKUP($A43,[2]WEY14!$AW$1:$AY$65536,2,FALSE)),"np",(VLOOKUP($A43,[2]WEY14!$AW$1:$AY$65536,2,FALSE)))</f>
        <v>np</v>
      </c>
      <c r="AX43" s="87">
        <f>IF(AW43&gt;[2]WEY14!$AY$1,0,(VLOOKUP(AW43,'[1]Point Tables'!$A$4:$I$263,[2]WEY14!$AY$2,FALSE)))</f>
        <v>0</v>
      </c>
      <c r="AY43" s="88" t="str">
        <f>IF(ISNA(VLOOKUP($A43,[2]WEY14!$BH$1:$BJ$65536,2,FALSE)),"np",(VLOOKUP($A43,[2]WEY14!$BH$1:$BJ$65536,2,FALSE)))</f>
        <v>np</v>
      </c>
      <c r="AZ43" s="87">
        <f>IF(AY43&gt;[2]WEY14!$BJ$1,0,(VLOOKUP(AY43,'[1]Point Tables'!$A$4:$I$263,[2]WEY14!$BJ$2,FALSE)))</f>
        <v>0</v>
      </c>
      <c r="BA43" s="88" t="str">
        <f>IF(ISNA(VLOOKUP($A43,[2]WEY14!$BS$1:$BT$65536,2,FALSE)),"np",(VLOOKUP($A43,[2]WEY14!$BS$1:$BT$65536,2,FALSE)))</f>
        <v>np</v>
      </c>
      <c r="BB43" s="87">
        <f>IF(BA43&gt;[2]WEY14!$BU$1,0,(VLOOKUP(BA43,'[1]Point Tables'!$A$4:$I$263,[2]WEY14!$BU$2,FALSE)))</f>
        <v>0</v>
      </c>
      <c r="BC43" s="88" t="str">
        <f>IF(ISNA(VLOOKUP($A43,[2]WEY14!$CD$1:$CE$65536,2,FALSE)),"np",(VLOOKUP($A43,[2]WEY14!$CD$1:$CE$65536,2,FALSE)))</f>
        <v>np</v>
      </c>
      <c r="BD43" s="87">
        <f>IF(BC43&gt;[2]WEY14!$CF$1,0,(VLOOKUP(BC43,'[1]Point Tables'!$A$4:$I$263,[2]WEY14!$CF$2,FALSE)))</f>
        <v>0</v>
      </c>
      <c r="BE43" s="88" t="str">
        <f>IF(ISNA(VLOOKUP($A43,[2]WEY14!$CO$1:$CP$65536,2,FALSE)),"np",(VLOOKUP($A43,[2]WEY14!$CO$1:$CP$65536,2,FALSE)))</f>
        <v>np</v>
      </c>
      <c r="BF43" s="87">
        <f>IF(BE43&gt;[2]WEY14!$CQ$1,0,(VLOOKUP(BE43,'[1]Point Tables'!$A$4:$I$263,[2]WEY14!$CQ$2,FALSE)))</f>
        <v>0</v>
      </c>
      <c r="BG43" s="88" t="str">
        <f>IF(ISNA(VLOOKUP($A43,[2]WEY14!$CZ$1:$DA$65536,2,FALSE)),"np",(VLOOKUP($A43,[2]WEY14!$CZ$1:$DA$65536,2,FALSE)))</f>
        <v>np</v>
      </c>
      <c r="BH43" s="87">
        <f>IF(BG43&gt;[2]WEY14!$DB$1,0,(VLOOKUP(BG43,'[1]Point Tables'!$A$4:$I$263,[2]WEY14!$DB$2,FALSE)))</f>
        <v>0</v>
      </c>
      <c r="BI43" s="88">
        <f>IF(ISNA(VLOOKUP($A43,[2]WEY14!$DK$1:$DL$65536,2,FALSE)),"np",(VLOOKUP($A43,[2]WEY14!$DK$1:$DL$65536,2,FALSE)))</f>
        <v>35</v>
      </c>
      <c r="BJ43" s="87">
        <f>IF(BI43&gt;[2]WEY14!$DM$1,0,(VLOOKUP(BI43,'[1]Point Tables'!$A$4:$I$263,[2]WEY14!$DM$2,FALSE)))</f>
        <v>0</v>
      </c>
      <c r="BK43" s="88" t="str">
        <f>IF(ISNA(VLOOKUP($A43,[2]WEY14!$DV$1:$DW$65536,2,FALSE)),"np",(VLOOKUP($A43,[2]WEY14!$DV$1:$DW$65536,2,FALSE)))</f>
        <v>np</v>
      </c>
      <c r="BL43" s="87">
        <f>IF(BK43&gt;[2]WEY14!$DX$1,0,(VLOOKUP(BK43,'[1]Point Tables'!$A$4:$I$263,[2]WEY14!$DX$2,FALSE)))</f>
        <v>0</v>
      </c>
      <c r="BY43">
        <f t="shared" si="10"/>
        <v>0</v>
      </c>
      <c r="BZ43">
        <f t="shared" si="11"/>
        <v>0</v>
      </c>
      <c r="CA43">
        <f t="shared" si="12"/>
        <v>0</v>
      </c>
      <c r="CB43">
        <f t="shared" si="13"/>
        <v>0</v>
      </c>
      <c r="CC43">
        <f t="shared" si="14"/>
        <v>0</v>
      </c>
      <c r="CD43">
        <f t="shared" si="15"/>
        <v>0</v>
      </c>
      <c r="CE43">
        <f t="shared" si="16"/>
        <v>0</v>
      </c>
      <c r="CF43">
        <f t="shared" si="17"/>
        <v>0</v>
      </c>
      <c r="CG43">
        <f t="shared" si="18"/>
        <v>0</v>
      </c>
      <c r="CH43">
        <f t="shared" si="19"/>
        <v>0</v>
      </c>
      <c r="CI43">
        <f t="shared" si="20"/>
        <v>0</v>
      </c>
      <c r="CJ43">
        <f t="shared" si="21"/>
        <v>0</v>
      </c>
      <c r="CK43">
        <f t="shared" si="22"/>
        <v>0</v>
      </c>
      <c r="CL43">
        <f t="shared" si="23"/>
        <v>0</v>
      </c>
      <c r="CM43">
        <f t="shared" si="24"/>
        <v>0</v>
      </c>
      <c r="CN43">
        <f t="shared" si="25"/>
        <v>0</v>
      </c>
      <c r="CO43">
        <f t="shared" si="26"/>
        <v>0</v>
      </c>
      <c r="CP43">
        <f t="shared" si="27"/>
        <v>0</v>
      </c>
      <c r="CR43">
        <f t="shared" si="28"/>
        <v>0</v>
      </c>
      <c r="CS43">
        <f t="shared" si="29"/>
        <v>0</v>
      </c>
      <c r="CT43">
        <f t="shared" si="30"/>
        <v>0</v>
      </c>
      <c r="CU43">
        <f t="shared" si="31"/>
        <v>0</v>
      </c>
      <c r="CV43">
        <f t="shared" si="32"/>
        <v>0</v>
      </c>
      <c r="CW43">
        <f t="shared" si="33"/>
        <v>0</v>
      </c>
      <c r="CX43">
        <f t="shared" si="34"/>
        <v>27.5</v>
      </c>
      <c r="CZ43">
        <f t="shared" si="35"/>
        <v>27.5</v>
      </c>
      <c r="DA43">
        <f t="shared" si="36"/>
        <v>0</v>
      </c>
      <c r="DB43">
        <f t="shared" si="37"/>
        <v>0</v>
      </c>
      <c r="DC43">
        <f t="shared" si="38"/>
        <v>0</v>
      </c>
      <c r="DE43" s="90">
        <f t="shared" si="39"/>
        <v>27.5</v>
      </c>
      <c r="DJ43">
        <f t="shared" si="40"/>
        <v>27.5</v>
      </c>
      <c r="DK43">
        <f t="shared" si="41"/>
        <v>0</v>
      </c>
      <c r="DM43">
        <f t="shared" si="42"/>
        <v>27.5</v>
      </c>
      <c r="DN43">
        <f t="shared" si="43"/>
        <v>0</v>
      </c>
      <c r="DP43">
        <f t="shared" si="44"/>
        <v>27.5</v>
      </c>
    </row>
    <row r="44" spans="1:120">
      <c r="I44" s="111"/>
      <c r="J44" s="83"/>
      <c r="K44" s="84"/>
      <c r="L44" s="84"/>
      <c r="M44" s="84"/>
      <c r="N44" s="84"/>
      <c r="O44" s="85"/>
      <c r="P44" s="88"/>
      <c r="Q44" s="87"/>
      <c r="R44" s="88"/>
      <c r="S44" s="87"/>
      <c r="T44" s="89"/>
      <c r="U44" s="88"/>
      <c r="V44" s="87"/>
      <c r="W44" s="88"/>
      <c r="X44" s="87"/>
      <c r="Y44" s="88"/>
      <c r="Z44" s="87"/>
      <c r="AA44" s="89"/>
      <c r="AB44" s="88"/>
      <c r="AC44" s="87"/>
      <c r="AD44" s="88"/>
      <c r="AE44" s="87"/>
      <c r="AF44" s="88"/>
      <c r="AG44" s="87"/>
      <c r="AH44" s="88"/>
      <c r="AI44" s="87"/>
      <c r="AJ44" s="88"/>
      <c r="AK44" s="87"/>
      <c r="AL44" s="88"/>
      <c r="AM44" s="87"/>
      <c r="AN44" s="88"/>
      <c r="AO44" s="87"/>
      <c r="AP44" s="88"/>
      <c r="AQ44" s="87"/>
      <c r="AR44" s="88"/>
      <c r="AS44" s="87"/>
      <c r="AT44" s="89"/>
      <c r="AU44" s="88"/>
      <c r="AV44" s="87"/>
      <c r="AW44" s="88"/>
      <c r="AX44" s="87"/>
      <c r="AY44" s="88"/>
      <c r="AZ44" s="87"/>
      <c r="BA44" s="88"/>
      <c r="BB44" s="87"/>
      <c r="BC44" s="88"/>
      <c r="BD44" s="87"/>
      <c r="BE44" s="88"/>
      <c r="BF44" s="87"/>
      <c r="BG44" s="88"/>
      <c r="BH44" s="87"/>
      <c r="BI44" s="88"/>
      <c r="BJ44" s="87"/>
      <c r="BK44" s="88"/>
      <c r="BL44" s="87"/>
    </row>
    <row r="45" spans="1:120">
      <c r="I45" s="111"/>
      <c r="J45" s="83"/>
      <c r="K45" s="84"/>
      <c r="L45" s="84"/>
      <c r="M45" s="84"/>
      <c r="N45" s="84"/>
      <c r="O45" s="85"/>
      <c r="P45" s="88"/>
      <c r="Q45" s="87"/>
      <c r="R45" s="88"/>
      <c r="S45" s="87"/>
      <c r="T45" s="89"/>
      <c r="U45" s="88"/>
      <c r="V45" s="87"/>
      <c r="W45" s="88"/>
      <c r="X45" s="87"/>
      <c r="Y45" s="88"/>
      <c r="Z45" s="87"/>
      <c r="AA45" s="89"/>
      <c r="AB45" s="88"/>
      <c r="AC45" s="87"/>
      <c r="AD45" s="88"/>
      <c r="AE45" s="87"/>
      <c r="AF45" s="88"/>
      <c r="AG45" s="87"/>
      <c r="AH45" s="88"/>
      <c r="AI45" s="87"/>
      <c r="AJ45" s="88"/>
      <c r="AK45" s="87"/>
      <c r="AL45" s="88"/>
      <c r="AM45" s="87"/>
      <c r="AN45" s="88"/>
      <c r="AO45" s="87"/>
      <c r="AP45" s="88"/>
      <c r="AQ45" s="87"/>
      <c r="AR45" s="88"/>
      <c r="AS45" s="87"/>
      <c r="AT45" s="89"/>
      <c r="AU45" s="88"/>
      <c r="AV45" s="87"/>
      <c r="AW45" s="88"/>
      <c r="AX45" s="87"/>
      <c r="AY45" s="88"/>
      <c r="AZ45" s="87"/>
      <c r="BA45" s="88"/>
      <c r="BB45" s="87"/>
      <c r="BC45" s="88"/>
      <c r="BD45" s="87"/>
      <c r="BE45" s="88"/>
      <c r="BF45" s="87"/>
      <c r="BG45" s="88"/>
      <c r="BH45" s="87"/>
      <c r="BI45" s="88"/>
      <c r="BJ45" s="87"/>
      <c r="BK45" s="88"/>
      <c r="BL45" s="87"/>
    </row>
    <row r="46" spans="1:120">
      <c r="I46" s="111"/>
      <c r="J46" s="83"/>
      <c r="K46" s="84"/>
      <c r="L46" s="84"/>
      <c r="M46" s="84"/>
      <c r="N46" s="84"/>
      <c r="O46" s="85"/>
      <c r="P46" s="88"/>
      <c r="Q46" s="87"/>
      <c r="R46" s="88"/>
      <c r="S46" s="87"/>
      <c r="T46" s="89"/>
      <c r="U46" s="88"/>
      <c r="V46" s="87"/>
      <c r="W46" s="88"/>
      <c r="X46" s="87"/>
      <c r="Y46" s="88"/>
      <c r="Z46" s="87"/>
      <c r="AA46" s="89"/>
      <c r="AB46" s="88"/>
      <c r="AC46" s="87"/>
      <c r="AD46" s="88"/>
      <c r="AE46" s="87"/>
      <c r="AF46" s="88"/>
      <c r="AG46" s="87"/>
      <c r="AH46" s="88"/>
      <c r="AI46" s="87"/>
      <c r="AJ46" s="88"/>
      <c r="AK46" s="87"/>
      <c r="AL46" s="88"/>
      <c r="AM46" s="87"/>
      <c r="AN46" s="88"/>
      <c r="AO46" s="87"/>
      <c r="AP46" s="88"/>
      <c r="AQ46" s="87"/>
      <c r="AR46" s="88"/>
      <c r="AS46" s="87"/>
      <c r="AT46" s="89"/>
      <c r="AU46" s="88"/>
      <c r="AV46" s="87"/>
      <c r="AW46" s="88"/>
      <c r="AX46" s="87"/>
      <c r="AY46" s="88"/>
      <c r="AZ46" s="87"/>
      <c r="BA46" s="88"/>
      <c r="BB46" s="87"/>
      <c r="BC46" s="88"/>
      <c r="BD46" s="87"/>
      <c r="BE46" s="88"/>
      <c r="BF46" s="87"/>
      <c r="BG46" s="88"/>
      <c r="BH46" s="87"/>
      <c r="BI46" s="88"/>
      <c r="BJ46" s="87"/>
      <c r="BK46" s="88"/>
      <c r="BL46" s="87"/>
    </row>
    <row r="47" spans="1:120">
      <c r="I47" s="120"/>
    </row>
    <row r="48" spans="1:120">
      <c r="I48" s="120"/>
    </row>
    <row r="49" spans="9:9">
      <c r="I49" s="120"/>
    </row>
    <row r="50" spans="9:9">
      <c r="I50" s="120"/>
    </row>
    <row r="51" spans="9:9">
      <c r="I51" s="120"/>
    </row>
    <row r="52" spans="9:9">
      <c r="I52" s="120"/>
    </row>
    <row r="53" spans="9:9">
      <c r="I53" s="120"/>
    </row>
    <row r="54" spans="9:9">
      <c r="I54" s="120"/>
    </row>
  </sheetData>
  <sheetCalcPr fullCalcOnLoad="1"/>
  <mergeCells count="6">
    <mergeCell ref="T1:V1"/>
    <mergeCell ref="X1:Y1"/>
    <mergeCell ref="AA1:AE1"/>
    <mergeCell ref="AI1:AJ1"/>
    <mergeCell ref="AT1:AX1"/>
    <mergeCell ref="AZ1:BA1"/>
  </mergeCells>
  <pageMargins left="0.7" right="0.7" top="0.75" bottom="0.75" header="0.3" footer="0.3"/>
  <pageSetup scale="58" orientation="portrait" horizontalDpi="1200" verticalDpi="1200" r:id="rId1"/>
  <headerFooter>
    <oddHeader>&amp;C&amp;"Arial,Regular"&amp;14 2010-2011 Youth 12 
Women's Epee 
Rolling Point Standings</oddHeader>
  </headerFooter>
  <colBreaks count="3" manualBreakCount="3">
    <brk id="14" max="42" man="1"/>
    <brk id="26" max="42" man="1"/>
    <brk id="45" max="4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4">
    <tabColor theme="7" tint="-0.249977111117893"/>
  </sheetPr>
  <dimension ref="A1:DM106"/>
  <sheetViews>
    <sheetView zoomScaleNormal="100" workbookViewId="0">
      <selection activeCell="H16" sqref="H16"/>
    </sheetView>
  </sheetViews>
  <sheetFormatPr defaultRowHeight="14.4"/>
  <cols>
    <col min="1" max="1" width="22.6640625" customWidth="1"/>
    <col min="4" max="4" width="6.109375" style="8" customWidth="1"/>
    <col min="5" max="5" width="3.44140625" style="6" hidden="1" customWidth="1"/>
    <col min="6" max="6" width="19.33203125" style="98" customWidth="1"/>
    <col min="7" max="7" width="5.6640625" style="37" customWidth="1"/>
    <col min="8" max="8" width="20.6640625" style="8" customWidth="1"/>
    <col min="9" max="9" width="10.33203125" style="99" customWidth="1"/>
    <col min="10" max="14" width="7.6640625" style="99" customWidth="1"/>
    <col min="15" max="15" width="24.88671875" style="8" bestFit="1" customWidth="1"/>
    <col min="16" max="16" width="9.88671875" style="100" customWidth="1"/>
    <col min="17" max="17" width="8.6640625" style="101" customWidth="1"/>
    <col min="18" max="18" width="10.5546875" style="100" customWidth="1"/>
    <col min="19" max="19" width="9.88671875" style="101" customWidth="1"/>
    <col min="20" max="20" width="24.88671875" style="102" bestFit="1" customWidth="1"/>
    <col min="21" max="21" width="9.44140625" style="100" customWidth="1"/>
    <col min="22" max="22" width="9" style="101" customWidth="1"/>
    <col min="23" max="23" width="9.33203125" style="100" customWidth="1"/>
    <col min="24" max="24" width="8.6640625" style="101" customWidth="1"/>
    <col min="25" max="25" width="24.88671875" style="102" bestFit="1" customWidth="1"/>
    <col min="26" max="26" width="7.88671875" style="45" customWidth="1"/>
    <col min="27" max="27" width="5.6640625" style="37" bestFit="1" customWidth="1"/>
    <col min="28" max="28" width="8.33203125" style="45" customWidth="1"/>
    <col min="29" max="29" width="5.6640625" style="37" bestFit="1" customWidth="1"/>
    <col min="30" max="30" width="9.88671875" style="45" bestFit="1" customWidth="1"/>
    <col min="31" max="31" width="5.6640625" style="37" bestFit="1" customWidth="1"/>
    <col min="32" max="32" width="7.88671875" style="37" customWidth="1"/>
    <col min="33" max="33" width="7" style="37" customWidth="1"/>
    <col min="34" max="34" width="8.44140625" style="37" bestFit="1" customWidth="1"/>
    <col min="35" max="35" width="5.6640625" style="37" bestFit="1" customWidth="1"/>
    <col min="36" max="36" width="8.44140625" style="37" bestFit="1" customWidth="1"/>
    <col min="37" max="37" width="5.6640625" style="37" bestFit="1" customWidth="1"/>
    <col min="38" max="38" width="8.88671875" style="37" customWidth="1"/>
    <col min="39" max="39" width="5.6640625" style="37" bestFit="1" customWidth="1"/>
    <col min="40" max="40" width="8.44140625" style="37" bestFit="1" customWidth="1"/>
    <col min="41" max="41" width="5.6640625" style="37" bestFit="1" customWidth="1"/>
    <col min="42" max="42" width="8.44140625" style="37" bestFit="1" customWidth="1"/>
    <col min="43" max="43" width="5.6640625" style="37" bestFit="1" customWidth="1"/>
    <col min="44" max="44" width="24.88671875" style="102" bestFit="1" customWidth="1"/>
    <col min="45" max="45" width="8" style="6" customWidth="1"/>
    <col min="46" max="46" width="5.6640625" style="8" bestFit="1" customWidth="1"/>
    <col min="47" max="47" width="7.6640625" style="6" customWidth="1"/>
    <col min="48" max="48" width="5.6640625" style="8" customWidth="1"/>
    <col min="49" max="49" width="9.88671875" style="6" bestFit="1" customWidth="1"/>
    <col min="50" max="50" width="8.21875" style="8" bestFit="1" customWidth="1"/>
    <col min="51" max="51" width="8" customWidth="1"/>
    <col min="52" max="52" width="5.6640625" bestFit="1" customWidth="1"/>
    <col min="53" max="53" width="8" customWidth="1"/>
    <col min="54" max="54" width="5.6640625" customWidth="1"/>
    <col min="55" max="55" width="8" customWidth="1"/>
    <col min="56" max="56" width="5.6640625" bestFit="1" customWidth="1"/>
    <col min="57" max="57" width="8" customWidth="1"/>
    <col min="58" max="58" width="5.6640625" bestFit="1" customWidth="1"/>
    <col min="59" max="59" width="8" customWidth="1"/>
    <col min="60" max="60" width="5.6640625" bestFit="1" customWidth="1"/>
    <col min="61" max="61" width="8" customWidth="1"/>
    <col min="62" max="62" width="5.6640625" bestFit="1" customWidth="1"/>
    <col min="64" max="73" width="9.109375" hidden="1" customWidth="1"/>
    <col min="74" max="74" width="0" hidden="1" customWidth="1"/>
    <col min="94" max="94" width="13.33203125" bestFit="1" customWidth="1"/>
    <col min="95" max="95" width="13.33203125" customWidth="1"/>
    <col min="106" max="106" width="9.109375" style="90" customWidth="1"/>
  </cols>
  <sheetData>
    <row r="1" spans="1:117" s="47" customFormat="1" ht="17.399999999999999">
      <c r="D1" s="48"/>
      <c r="E1" s="49"/>
      <c r="F1" s="50" t="s">
        <v>587</v>
      </c>
      <c r="G1" s="51"/>
      <c r="H1" s="52"/>
      <c r="I1" s="53"/>
      <c r="J1" s="53"/>
      <c r="K1" s="53"/>
      <c r="L1" s="53"/>
      <c r="M1" s="53"/>
      <c r="N1" s="53"/>
      <c r="O1" s="50" t="s">
        <v>692</v>
      </c>
      <c r="P1" s="56"/>
      <c r="Q1" s="56"/>
      <c r="R1" s="54" t="s">
        <v>589</v>
      </c>
      <c r="S1" s="55">
        <f>H2</f>
        <v>40729</v>
      </c>
      <c r="T1" s="50" t="s">
        <v>693</v>
      </c>
      <c r="U1" s="54"/>
      <c r="V1" s="54" t="s">
        <v>589</v>
      </c>
      <c r="W1" s="59">
        <f>H2</f>
        <v>40729</v>
      </c>
      <c r="X1" s="59"/>
      <c r="Y1" s="107" t="s">
        <v>694</v>
      </c>
      <c r="Z1" s="107"/>
      <c r="AA1" s="107"/>
      <c r="AB1" s="107"/>
      <c r="AC1" s="106"/>
      <c r="AD1" s="106"/>
      <c r="AE1" s="56"/>
      <c r="AF1" s="54" t="s">
        <v>589</v>
      </c>
      <c r="AG1" s="59">
        <f>H2</f>
        <v>40729</v>
      </c>
      <c r="AH1" s="59"/>
      <c r="AI1" s="51"/>
      <c r="AJ1" s="51"/>
      <c r="AK1" s="51"/>
      <c r="AL1" s="51"/>
      <c r="AM1" s="51"/>
      <c r="AN1" s="51"/>
      <c r="AO1" s="51"/>
      <c r="AP1" s="51"/>
      <c r="AQ1" s="51"/>
      <c r="AR1" s="107" t="s">
        <v>663</v>
      </c>
      <c r="AS1" s="107"/>
      <c r="AT1" s="107"/>
      <c r="AU1" s="107"/>
      <c r="AV1" s="106"/>
      <c r="AW1" s="121" t="s">
        <v>589</v>
      </c>
      <c r="AX1" s="55">
        <f>H2</f>
        <v>40729</v>
      </c>
      <c r="AY1" s="55"/>
      <c r="DB1" s="60"/>
    </row>
    <row r="2" spans="1:117" s="62" customFormat="1" ht="27" customHeight="1">
      <c r="A2" s="62" t="s">
        <v>20</v>
      </c>
      <c r="B2" s="62" t="s">
        <v>592</v>
      </c>
      <c r="C2" s="62" t="s">
        <v>593</v>
      </c>
      <c r="D2" s="61"/>
      <c r="E2" s="63"/>
      <c r="F2" s="64" t="s">
        <v>594</v>
      </c>
      <c r="G2" s="65"/>
      <c r="H2" s="66">
        <v>40729</v>
      </c>
      <c r="I2" s="68"/>
      <c r="J2" s="68"/>
      <c r="K2" s="68" t="s">
        <v>596</v>
      </c>
      <c r="L2" s="68"/>
      <c r="M2" s="68"/>
      <c r="N2" s="68"/>
      <c r="O2" s="69"/>
      <c r="P2" s="70" t="s">
        <v>695</v>
      </c>
      <c r="Q2" s="70">
        <v>2011</v>
      </c>
      <c r="R2" s="70" t="s">
        <v>696</v>
      </c>
      <c r="S2" s="70">
        <v>2011</v>
      </c>
      <c r="T2" s="70"/>
      <c r="U2" s="70" t="s">
        <v>665</v>
      </c>
      <c r="V2" s="70">
        <v>2011</v>
      </c>
      <c r="W2" s="70" t="s">
        <v>697</v>
      </c>
      <c r="X2" s="70">
        <v>2011</v>
      </c>
      <c r="Y2" s="70"/>
      <c r="Z2" s="70" t="s">
        <v>698</v>
      </c>
      <c r="AA2" s="70">
        <v>2010</v>
      </c>
      <c r="AB2" s="70" t="s">
        <v>699</v>
      </c>
      <c r="AC2" s="70">
        <v>2010</v>
      </c>
      <c r="AD2" s="70" t="s">
        <v>700</v>
      </c>
      <c r="AE2" s="70">
        <v>2010</v>
      </c>
      <c r="AF2" s="70" t="s">
        <v>701</v>
      </c>
      <c r="AG2" s="70">
        <v>2011</v>
      </c>
      <c r="AH2" s="70" t="s">
        <v>702</v>
      </c>
      <c r="AI2" s="70">
        <v>2011</v>
      </c>
      <c r="AJ2" s="70" t="s">
        <v>703</v>
      </c>
      <c r="AK2" s="70">
        <v>2011</v>
      </c>
      <c r="AL2" s="70" t="s">
        <v>704</v>
      </c>
      <c r="AM2" s="70">
        <v>2011</v>
      </c>
      <c r="AN2" s="70" t="s">
        <v>705</v>
      </c>
      <c r="AO2" s="70">
        <v>2011</v>
      </c>
      <c r="AP2" s="70" t="s">
        <v>698</v>
      </c>
      <c r="AQ2" s="70">
        <v>2011</v>
      </c>
      <c r="AR2" s="70"/>
      <c r="AS2" s="70" t="s">
        <v>667</v>
      </c>
      <c r="AT2" s="70">
        <v>2010</v>
      </c>
      <c r="AU2" s="70" t="s">
        <v>668</v>
      </c>
      <c r="AV2" s="70">
        <v>2010</v>
      </c>
      <c r="AW2" s="70" t="s">
        <v>669</v>
      </c>
      <c r="AX2" s="70">
        <v>2010</v>
      </c>
      <c r="AY2" s="70" t="s">
        <v>670</v>
      </c>
      <c r="AZ2" s="70">
        <v>2011</v>
      </c>
      <c r="BA2" s="70" t="s">
        <v>671</v>
      </c>
      <c r="BB2" s="70">
        <v>2011</v>
      </c>
      <c r="BC2" s="70" t="s">
        <v>672</v>
      </c>
      <c r="BD2" s="70">
        <v>2011</v>
      </c>
      <c r="BE2" s="70" t="s">
        <v>673</v>
      </c>
      <c r="BF2" s="70">
        <v>2011</v>
      </c>
      <c r="BG2" s="70" t="s">
        <v>674</v>
      </c>
      <c r="BH2" s="70">
        <v>2011</v>
      </c>
      <c r="BI2" s="70" t="s">
        <v>706</v>
      </c>
      <c r="BJ2" s="70">
        <v>2011</v>
      </c>
      <c r="BW2" s="108" t="s">
        <v>707</v>
      </c>
      <c r="CF2" s="108" t="s">
        <v>676</v>
      </c>
      <c r="CW2" s="62" t="s">
        <v>613</v>
      </c>
      <c r="DB2" s="74" t="s">
        <v>592</v>
      </c>
      <c r="DE2" s="62" t="s">
        <v>614</v>
      </c>
      <c r="DJ2" s="62" t="s">
        <v>615</v>
      </c>
    </row>
    <row r="3" spans="1:117" s="3" customFormat="1" ht="27" customHeight="1">
      <c r="D3" s="75"/>
      <c r="E3" s="75"/>
      <c r="F3" s="75" t="s">
        <v>616</v>
      </c>
      <c r="G3" s="75" t="s">
        <v>617</v>
      </c>
      <c r="H3" s="75" t="s">
        <v>618</v>
      </c>
      <c r="I3" s="77" t="s">
        <v>595</v>
      </c>
      <c r="J3" s="77" t="s">
        <v>678</v>
      </c>
      <c r="K3" s="77" t="s">
        <v>620</v>
      </c>
      <c r="L3" s="77" t="s">
        <v>621</v>
      </c>
      <c r="M3" s="77" t="s">
        <v>622</v>
      </c>
      <c r="N3" s="77" t="s">
        <v>623</v>
      </c>
      <c r="O3" s="78"/>
      <c r="P3" s="75" t="s">
        <v>21</v>
      </c>
      <c r="Q3" s="75" t="s">
        <v>624</v>
      </c>
      <c r="R3" s="75" t="s">
        <v>21</v>
      </c>
      <c r="S3" s="75" t="s">
        <v>624</v>
      </c>
      <c r="T3" s="75"/>
      <c r="U3" s="75" t="s">
        <v>21</v>
      </c>
      <c r="V3" s="75" t="s">
        <v>624</v>
      </c>
      <c r="W3" s="75" t="s">
        <v>21</v>
      </c>
      <c r="X3" s="75" t="s">
        <v>624</v>
      </c>
      <c r="Y3" s="75"/>
      <c r="Z3" s="75" t="s">
        <v>21</v>
      </c>
      <c r="AA3" s="75" t="s">
        <v>624</v>
      </c>
      <c r="AB3" s="75" t="s">
        <v>21</v>
      </c>
      <c r="AC3" s="75" t="s">
        <v>624</v>
      </c>
      <c r="AD3" s="75" t="s">
        <v>21</v>
      </c>
      <c r="AE3" s="75" t="s">
        <v>624</v>
      </c>
      <c r="AF3" s="75" t="s">
        <v>21</v>
      </c>
      <c r="AG3" s="75" t="s">
        <v>624</v>
      </c>
      <c r="AH3" s="75" t="s">
        <v>21</v>
      </c>
      <c r="AI3" s="75" t="s">
        <v>624</v>
      </c>
      <c r="AJ3" s="75" t="s">
        <v>21</v>
      </c>
      <c r="AK3" s="75" t="s">
        <v>624</v>
      </c>
      <c r="AL3" s="75" t="s">
        <v>21</v>
      </c>
      <c r="AM3" s="75" t="s">
        <v>624</v>
      </c>
      <c r="AN3" s="75" t="s">
        <v>21</v>
      </c>
      <c r="AO3" s="75" t="s">
        <v>624</v>
      </c>
      <c r="AP3" s="75" t="s">
        <v>21</v>
      </c>
      <c r="AQ3" s="75" t="s">
        <v>624</v>
      </c>
      <c r="AR3" s="75"/>
      <c r="AS3" s="75" t="s">
        <v>21</v>
      </c>
      <c r="AT3" s="75" t="s">
        <v>624</v>
      </c>
      <c r="AU3" s="75" t="s">
        <v>21</v>
      </c>
      <c r="AV3" s="75" t="s">
        <v>624</v>
      </c>
      <c r="AW3" s="75" t="s">
        <v>21</v>
      </c>
      <c r="AX3" s="75" t="s">
        <v>624</v>
      </c>
      <c r="AY3" s="75" t="s">
        <v>21</v>
      </c>
      <c r="AZ3" s="75" t="s">
        <v>624</v>
      </c>
      <c r="BA3" s="75" t="s">
        <v>21</v>
      </c>
      <c r="BB3" s="75" t="s">
        <v>624</v>
      </c>
      <c r="BC3" s="75" t="s">
        <v>21</v>
      </c>
      <c r="BD3" s="75" t="s">
        <v>624</v>
      </c>
      <c r="BE3" s="75" t="s">
        <v>21</v>
      </c>
      <c r="BF3" s="75" t="s">
        <v>624</v>
      </c>
      <c r="BG3" s="75" t="s">
        <v>21</v>
      </c>
      <c r="BH3" s="75" t="s">
        <v>624</v>
      </c>
      <c r="BI3" s="75" t="s">
        <v>21</v>
      </c>
      <c r="BJ3" s="75" t="s">
        <v>624</v>
      </c>
      <c r="BW3" s="3" t="s">
        <v>625</v>
      </c>
      <c r="BX3" s="3" t="s">
        <v>626</v>
      </c>
      <c r="BY3" s="3" t="s">
        <v>627</v>
      </c>
      <c r="BZ3" s="3" t="s">
        <v>628</v>
      </c>
      <c r="CA3" s="3" t="s">
        <v>629</v>
      </c>
      <c r="CB3" s="3" t="s">
        <v>630</v>
      </c>
      <c r="CC3" s="3" t="s">
        <v>631</v>
      </c>
      <c r="CD3" s="3" t="s">
        <v>632</v>
      </c>
      <c r="CE3" s="3" t="s">
        <v>633</v>
      </c>
      <c r="CF3" s="3" t="s">
        <v>625</v>
      </c>
      <c r="CG3" s="3" t="s">
        <v>626</v>
      </c>
      <c r="CH3" s="3" t="s">
        <v>627</v>
      </c>
      <c r="CI3" s="3" t="s">
        <v>628</v>
      </c>
      <c r="CJ3" s="3" t="s">
        <v>629</v>
      </c>
      <c r="CK3" s="3" t="s">
        <v>630</v>
      </c>
      <c r="CL3" s="3" t="s">
        <v>631</v>
      </c>
      <c r="CM3" s="3" t="s">
        <v>632</v>
      </c>
      <c r="CN3" s="3" t="s">
        <v>633</v>
      </c>
      <c r="CP3" s="3" t="s">
        <v>708</v>
      </c>
      <c r="CQ3" s="3" t="s">
        <v>679</v>
      </c>
      <c r="CR3" s="3" t="s">
        <v>682</v>
      </c>
      <c r="CS3" s="3" t="s">
        <v>681</v>
      </c>
      <c r="CT3" s="3" t="s">
        <v>709</v>
      </c>
      <c r="CU3" s="3" t="s">
        <v>710</v>
      </c>
      <c r="CW3" s="3" t="s">
        <v>641</v>
      </c>
      <c r="CX3" s="3" t="s">
        <v>621</v>
      </c>
      <c r="CY3" s="3" t="s">
        <v>622</v>
      </c>
      <c r="CZ3" s="3" t="s">
        <v>623</v>
      </c>
      <c r="DB3" s="3" t="s">
        <v>642</v>
      </c>
      <c r="DG3" s="3" t="s">
        <v>682</v>
      </c>
      <c r="DH3" s="3" t="s">
        <v>637</v>
      </c>
      <c r="DJ3" s="3" t="s">
        <v>641</v>
      </c>
      <c r="DK3" s="3" t="s">
        <v>643</v>
      </c>
      <c r="DM3" s="3" t="s">
        <v>642</v>
      </c>
    </row>
    <row r="4" spans="1:117">
      <c r="A4" s="14">
        <v>100092151</v>
      </c>
      <c r="B4">
        <f t="shared" ref="B4:B25" si="0">DB4</f>
        <v>324</v>
      </c>
      <c r="C4">
        <f t="shared" ref="C4:C25" si="1">DM4</f>
        <v>139</v>
      </c>
      <c r="D4" s="37" t="str">
        <f t="shared" ref="D4:D20" si="2">IF(I4&lt;=0,"",IF(I4=I3,D3,ROW()-3&amp;IF(I4=I5,"T","")))</f>
        <v>1</v>
      </c>
      <c r="E4" s="45"/>
      <c r="F4" t="s">
        <v>439</v>
      </c>
      <c r="G4" s="3">
        <v>2000</v>
      </c>
      <c r="H4" s="114" t="s">
        <v>190</v>
      </c>
      <c r="I4" s="111">
        <f t="shared" ref="I4:I25" si="3">DB4</f>
        <v>324</v>
      </c>
      <c r="J4" s="83">
        <f t="shared" ref="J4:J25" si="4">DM4</f>
        <v>139</v>
      </c>
      <c r="K4" s="84">
        <f t="shared" ref="K4:N25" si="5">CW4</f>
        <v>100</v>
      </c>
      <c r="L4" s="84">
        <f t="shared" si="5"/>
        <v>85</v>
      </c>
      <c r="M4" s="84">
        <f t="shared" si="5"/>
        <v>70</v>
      </c>
      <c r="N4" s="84">
        <f t="shared" si="5"/>
        <v>69</v>
      </c>
      <c r="O4" s="85" t="str">
        <f t="shared" ref="O4:O25" si="6">F4</f>
        <v>Aldadah, Huda</v>
      </c>
      <c r="P4" s="88">
        <f>IF(ISNA(VLOOKUP($A4,[2]WEY10!$E$1:$F$65536,2,FALSE)),"np",(VLOOKUP($A4,[2]WEY10!$E$1:$F$65536,2,FALSE)))</f>
        <v>5</v>
      </c>
      <c r="Q4" s="87">
        <f>IF(P4&gt;[2]WEY10!$F$1,0,(VLOOKUP(P4,'[1]Point Tables'!$A$4:$I$263,[2]WEY10!$F$2,FALSE)))</f>
        <v>70</v>
      </c>
      <c r="R4" s="88">
        <f>IF(ISNA(VLOOKUP($A4,[2]WEY10!$N$1:$O$65536,2,FALSE)),"np",(VLOOKUP($A4,[2]WEY10!$N$1:$O$65536,2,FALSE)))</f>
        <v>7</v>
      </c>
      <c r="S4" s="87">
        <f>IF(R4&gt;[2]WEY10!$O$1,0,(VLOOKUP(R4,'[1]Point Tables'!$A$4:$I$263,[2]WEY10!$O$2,FALSE)))</f>
        <v>69</v>
      </c>
      <c r="T4" s="89" t="str">
        <f t="shared" ref="T4:T25" si="7">F4</f>
        <v>Aldadah, Huda</v>
      </c>
      <c r="U4" s="88" t="str">
        <f>IF(ISNA(VLOOKUP($A4,[2]WEY12!$E$1:$F$65536,2,FALSE)),"np",(VLOOKUP($A4,[2]WEY12!$E$1:$F$65536,2,FALSE)))</f>
        <v>np</v>
      </c>
      <c r="V4" s="87">
        <f>IF(U4&gt;[2]WEY12!$F$1,0,(VLOOKUP(U4,'[1]Point Tables'!$A$4:$I$263,[2]WEY12!$F$2,FALSE)))</f>
        <v>0</v>
      </c>
      <c r="W4" s="88">
        <f>IF(ISNA(VLOOKUP($A4,[2]WEY12!$P$1:$Q$65536,2,FALSE)),"np",(VLOOKUP($A4,[2]WEY12!$P$1:$Q$65536,2,FALSE)))</f>
        <v>19</v>
      </c>
      <c r="X4" s="87">
        <f>IF(W4&gt;[2]WEY12!$Q$1,0,(VLOOKUP(W4,'[1]Point Tables'!$A$4:$I$263,[2]WEY12!$Q$2,FALSE)))</f>
        <v>34</v>
      </c>
      <c r="Y4" s="89" t="str">
        <f t="shared" ref="Y4:Y25" si="8">T4</f>
        <v>Aldadah, Huda</v>
      </c>
      <c r="Z4" s="88" t="str">
        <f>IF(ISNA(VLOOKUP($A4,[2]WEY10!$W$1:$X$65536,2,FALSE)),"np",(VLOOKUP($A4,[2]WEY10!$W$1:$X$65536,2,FALSE)))</f>
        <v>np</v>
      </c>
      <c r="AA4" s="87">
        <f>IF(Z4&gt;[2]WEY10!$X$1,0,(VLOOKUP(Z4,'[1]Point Tables'!$A$4:$I$263,[2]WEY10!$X$2,FALSE)))</f>
        <v>0</v>
      </c>
      <c r="AB4" s="88" t="str">
        <f>IF(ISNA(VLOOKUP($A4,[2]WEY10!$AF$1:$AG$65536,2,FALSE)),"np",(VLOOKUP($A4,[2]WEY10!$AF$1:$AG$65536,2,FALSE)))</f>
        <v>np</v>
      </c>
      <c r="AC4" s="87">
        <f>IF(AB4&gt;[2]WEY10!$AG$1,0,(VLOOKUP(AB4,'[1]Point Tables'!$A$4:$I$263,[2]WEY10!$AG$2,FALSE)))</f>
        <v>0</v>
      </c>
      <c r="AD4" s="88" t="str">
        <f>IF(ISNA(VLOOKUP($A4,[2]WEY10!$AO$1:$AP$65536,2,FALSE)),"np",(VLOOKUP($A4,[2]WEY10!$AO$1:$AP$65536,2,FALSE)))</f>
        <v>np</v>
      </c>
      <c r="AE4" s="87">
        <f>IF(AD4&gt;[2]WEY10!$AP$1,0,(VLOOKUP(AD4,'[1]Point Tables'!$A$4:$I$263,[2]WEY10!$AP$2,FALSE)))</f>
        <v>0</v>
      </c>
      <c r="AF4" s="88" t="str">
        <f>IF(ISNA(VLOOKUP($A4,[2]WEY10!$AX$1:$AY$65536,2,FALSE)),"np",(VLOOKUP($A4,[2]WEY10!$AX$1:$AY$65536,2,FALSE)))</f>
        <v>np</v>
      </c>
      <c r="AG4" s="87">
        <f>IF(AF4&gt;[2]WEY10!$AY$1,0,(VLOOKUP(AF4,'[1]Point Tables'!$A$4:$I$263,[2]WEY10!$AY$2,FALSE)))</f>
        <v>0</v>
      </c>
      <c r="AH4" s="88">
        <f>IF(ISNA(VLOOKUP($A4,[2]WEY10!$BG$1:$BH$65536,2,FALSE)),"np",(VLOOKUP($A4,[2]WEY10!$BG$1:$BH$65536,2,FALSE)))</f>
        <v>1</v>
      </c>
      <c r="AI4" s="87">
        <f>IF(AH4&gt;[2]WEY10!$BH$1,0,(VLOOKUP(AH4,'[1]Point Tables'!$A$4:$I$263,[2]WEY10!$BH$2,FALSE)))</f>
        <v>100</v>
      </c>
      <c r="AJ4" s="88" t="str">
        <f>IF(ISNA(VLOOKUP($A4,[2]WEY10!$BP$1:$BQ$65536,2,FALSE)),"np",(VLOOKUP($A4,[2]WEY10!$BP$1:$BQ$65536,2,FALSE)))</f>
        <v>np</v>
      </c>
      <c r="AK4" s="87">
        <f>IF(AJ4&gt;[2]WEY10!$BQ$1,0,(VLOOKUP(AJ4,'[1]Point Tables'!$A$4:$I$263,[2]WEY10!$BQ$2,FALSE)))</f>
        <v>0</v>
      </c>
      <c r="AL4" s="88" t="str">
        <f>IF(ISNA(VLOOKUP($A4,[2]WEY10!$BY$1:$BZ$65536,2,FALSE)),"np",(VLOOKUP($A4,[2]WEY10!$BY$1:$BZ$65536,2,FALSE)))</f>
        <v>np</v>
      </c>
      <c r="AM4" s="87">
        <f>IF(AL4&gt;[2]WEY10!$BZ$1,0,(VLOOKUP(AL4,'[1]Point Tables'!$A$4:$I$263,[2]WEY10!$BZ$2,FALSE)))</f>
        <v>0</v>
      </c>
      <c r="AN4" s="88" t="str">
        <f>IF(ISNA(VLOOKUP($A4,[2]WEY10!$CH$1:$CI$65536,2,FALSE)),"np",(VLOOKUP($A4,[2]WEY10!$CH$1:$CI$65536,2,FALSE)))</f>
        <v>np</v>
      </c>
      <c r="AO4" s="87">
        <f>IF(AN4&gt;[2]WEY10!$CI$1,0,(VLOOKUP(AN4,'[1]Point Tables'!$A$4:$I$263,[2]WEY10!$CI$2,FALSE)))</f>
        <v>0</v>
      </c>
      <c r="AP4" s="88" t="str">
        <f>IF(ISNA(VLOOKUP($A4,[2]WEY10!$CQ$1:$CR$65536,2,FALSE)),"np",(VLOOKUP($A4,[2]WEY10!$CQ$1:$CR$65536,2,FALSE)))</f>
        <v>np</v>
      </c>
      <c r="AQ4" s="87">
        <f>IF(AP4&gt;[2]WEY10!$CR$1,0,(VLOOKUP(AP4,'[1]Point Tables'!$A$4:$I$263,[2]WEY10!$CR$2,FALSE)))</f>
        <v>0</v>
      </c>
      <c r="AR4" s="89" t="str">
        <f t="shared" ref="AR4:AR25" si="9">F4</f>
        <v>Aldadah, Huda</v>
      </c>
      <c r="AS4" s="122" t="str">
        <f>IF(ISNA(VLOOKUP($A4,[2]WEY12!$AA$1:$AB$65536,2,FALSE)),"np",(VLOOKUP($A4,[2]WEY12!$AA$1:$AB$65536,2,FALSE)))</f>
        <v>np</v>
      </c>
      <c r="AT4" s="89">
        <f>IF(AS4&gt;[2]WEY12!$AB$1,0,(VLOOKUP(AS4,'[1]Point Tables'!$A$4:$I$263,[2]WEY12!$AB$2,FALSE)))</f>
        <v>0</v>
      </c>
      <c r="AU4" s="122" t="str">
        <f>IF(ISNA(VLOOKUP($A4,[2]WEY12!$AL$1:$AM$65536,2,FALSE)),"np",(VLOOKUP($A4,[2]WEY12!$AL$1:$AM$65536,2,FALSE)))</f>
        <v>np</v>
      </c>
      <c r="AV4" s="89">
        <f>IF(AU4&gt;[2]WEY12!$AM$1,0,(VLOOKUP(AU4,'[1]Point Tables'!$A$4:$I$263,[2]WEY12!$AM$2,FALSE)))</f>
        <v>0</v>
      </c>
      <c r="AW4" s="122" t="str">
        <f>IF(ISNA(VLOOKUP($A4,[2]WEY12!$AW$1:$AX$65536,2,FALSE)),"np",(VLOOKUP($A4,[2]WEY12!$AW$1:$AX$65536,2,FALSE)))</f>
        <v>np</v>
      </c>
      <c r="AX4" s="89">
        <f>IF(AW4&gt;[2]WEY12!$AX$1,0,(VLOOKUP(AW4,'[1]Point Tables'!$A$4:$I$263,[2]WEY12!$AX$2,FALSE)))</f>
        <v>0</v>
      </c>
      <c r="AY4" s="122" t="str">
        <f>IF(ISNA(VLOOKUP($A4,[2]WEY12!$BH$1:$BI$65536,2,FALSE)),"np",(VLOOKUP($A4,[2]WEY12!$BH$1:$BI$65536,2,FALSE)))</f>
        <v>np</v>
      </c>
      <c r="AZ4" s="89">
        <f>IF(AY4&gt;[2]WEY12!$BI$1,0,(VLOOKUP(AY4,'[1]Point Tables'!$A$4:$I$263,[2]WEY12!$BI$2,FALSE)))</f>
        <v>0</v>
      </c>
      <c r="BA4" s="122">
        <f>IF(ISNA(VLOOKUP($A4,[2]WEY12!$BS$1:$BT$65536,2,FALSE)),"np",(VLOOKUP($A4,[2]WEY12!$BS$1:$BT$65536,2,FALSE)))</f>
        <v>3</v>
      </c>
      <c r="BB4" s="89">
        <f>IF(BA4&gt;[2]WEY12!$BT$1,0,(VLOOKUP(BA4,'[1]Point Tables'!$A$4:$I$263,[2]WEY12!$BT$2,FALSE)))</f>
        <v>85</v>
      </c>
      <c r="BC4" s="122" t="str">
        <f>IF(ISNA(VLOOKUP($A4,[2]WEY12!$CD$1:$CE$65536,2,FALSE)),"np",(VLOOKUP($A4,[2]WEY12!$CD$1:$CE$65536,2,FALSE)))</f>
        <v>np</v>
      </c>
      <c r="BD4" s="89">
        <f>IF(BC4&gt;[2]WEY12!$CE$1,0,(VLOOKUP(BC4,'[1]Point Tables'!$A$4:$I$263,[2]WEY12!$CE$2,FALSE)))</f>
        <v>0</v>
      </c>
      <c r="BE4" s="122" t="str">
        <f>IF(ISNA(VLOOKUP($A4,[2]WEY12!$CO$1:$CP$65536,2,FALSE)),"np",(VLOOKUP($A4,[2]WEY12!$CO$1:$CP$65536,2,FALSE)))</f>
        <v>np</v>
      </c>
      <c r="BF4" s="89">
        <f>IF(BE4&gt;[2]WEY12!$CP$1,0,(VLOOKUP(BE4,'[1]Point Tables'!$A$4:$I$263,[2]WEY12!$CP$2,FALSE)))</f>
        <v>0</v>
      </c>
      <c r="BG4" s="122" t="str">
        <f>IF(ISNA(VLOOKUP($A4,[2]WEY12!$CZ$1:$DA$65536,2,FALSE)),"np",(VLOOKUP($A4,[2]WEY12!$CZ$1:$DA$65536,2,FALSE)))</f>
        <v>np</v>
      </c>
      <c r="BH4" s="89">
        <f>IF(BG4&gt;[2]WEY12!$DA$1,0,(VLOOKUP(BG4,'[1]Point Tables'!$A$4:$I$263,[2]WEY12!$DA$2,FALSE)))</f>
        <v>0</v>
      </c>
      <c r="BI4" s="122" t="str">
        <f>IF(ISNA(VLOOKUP($A4,[2]WEY12!$DK$1:$DL$65536,2,FALSE)),"np",(VLOOKUP($A4,[2]WEY12!$DK$1:$DL$65536,2,FALSE)))</f>
        <v>np</v>
      </c>
      <c r="BJ4" s="89">
        <f>IF(BI4&gt;[2]WEY12!$DL$1,0,(VLOOKUP(BI4,'[1]Point Tables'!$A$4:$I$263,[2]WEY12!$DL$2,FALSE)))</f>
        <v>0</v>
      </c>
      <c r="BW4">
        <f t="shared" ref="BW4:BW25" si="10">AA4</f>
        <v>0</v>
      </c>
      <c r="BX4">
        <f t="shared" ref="BX4:BX25" si="11">AC4</f>
        <v>0</v>
      </c>
      <c r="BY4">
        <f t="shared" ref="BY4:BY25" si="12">AE4</f>
        <v>0</v>
      </c>
      <c r="BZ4">
        <f t="shared" ref="BZ4:BZ25" si="13">AG4</f>
        <v>0</v>
      </c>
      <c r="CA4">
        <f t="shared" ref="CA4:CA25" si="14">AI4</f>
        <v>100</v>
      </c>
      <c r="CB4">
        <f t="shared" ref="CB4:CB25" si="15">AK4</f>
        <v>0</v>
      </c>
      <c r="CC4">
        <f t="shared" ref="CC4:CC25" si="16">AM4</f>
        <v>0</v>
      </c>
      <c r="CD4">
        <f t="shared" ref="CD4:CD25" si="17">AO4</f>
        <v>0</v>
      </c>
      <c r="CE4">
        <f t="shared" ref="CE4:CE25" si="18">AQ4</f>
        <v>0</v>
      </c>
      <c r="CF4">
        <f t="shared" ref="CF4:CF25" si="19">AT4</f>
        <v>0</v>
      </c>
      <c r="CG4">
        <f t="shared" ref="CG4:CG25" si="20">AV4</f>
        <v>0</v>
      </c>
      <c r="CH4">
        <f t="shared" ref="CH4:CH25" si="21">AX4</f>
        <v>0</v>
      </c>
      <c r="CI4">
        <f t="shared" ref="CI4:CI25" si="22">AZ4</f>
        <v>0</v>
      </c>
      <c r="CJ4">
        <f t="shared" ref="CJ4:CJ25" si="23">BB4</f>
        <v>85</v>
      </c>
      <c r="CK4">
        <f t="shared" ref="CK4:CK25" si="24">BD4</f>
        <v>0</v>
      </c>
      <c r="CL4">
        <f t="shared" ref="CL4:CL25" si="25">BF4</f>
        <v>0</v>
      </c>
      <c r="CM4">
        <f t="shared" ref="CM4:CM25" si="26">BH4</f>
        <v>0</v>
      </c>
      <c r="CN4">
        <f t="shared" ref="CN4:CN25" si="27">BJ4</f>
        <v>0</v>
      </c>
      <c r="CP4">
        <f t="shared" ref="CP4:CP25" si="28">LARGE(BW4:CE4,1)</f>
        <v>100</v>
      </c>
      <c r="CQ4">
        <f t="shared" ref="CQ4:CQ25" si="29">LARGE(CF4:CN4,1)</f>
        <v>85</v>
      </c>
      <c r="CR4">
        <f t="shared" ref="CR4:CR25" si="30">X4</f>
        <v>34</v>
      </c>
      <c r="CS4">
        <f t="shared" ref="CS4:CS25" si="31">V4</f>
        <v>0</v>
      </c>
      <c r="CT4">
        <f t="shared" ref="CT4:CT25" si="32">Q4</f>
        <v>70</v>
      </c>
      <c r="CU4">
        <f t="shared" ref="CU4:CU25" si="33">S4</f>
        <v>69</v>
      </c>
      <c r="CW4">
        <f t="shared" ref="CW4:CW25" si="34">LARGE($CP4:$CU4,1)</f>
        <v>100</v>
      </c>
      <c r="CX4">
        <f t="shared" ref="CX4:CX25" si="35">LARGE($CP4:$CU4,2)</f>
        <v>85</v>
      </c>
      <c r="CY4">
        <f t="shared" ref="CY4:CY25" si="36">LARGE($CP4:$CU4,3)</f>
        <v>70</v>
      </c>
      <c r="CZ4">
        <f t="shared" ref="CZ4:CZ25" si="37">LARGE($CP4:$CU4,4)</f>
        <v>69</v>
      </c>
      <c r="DB4" s="90">
        <f t="shared" ref="DB4:DB15" si="38">SUM(CW4:CZ4)</f>
        <v>324</v>
      </c>
      <c r="DG4">
        <f t="shared" ref="DG4:DG14" si="39">S4</f>
        <v>69</v>
      </c>
      <c r="DH4">
        <f t="shared" ref="DH4:DH14" si="40">Q4</f>
        <v>70</v>
      </c>
      <c r="DJ4">
        <f t="shared" ref="DJ4:DJ25" si="41">LARGE($DG4:$DH4,1)</f>
        <v>70</v>
      </c>
      <c r="DK4">
        <f t="shared" ref="DK4:DK25" si="42">LARGE($DG4:$DH4,2)</f>
        <v>69</v>
      </c>
      <c r="DM4">
        <f t="shared" ref="DM4:DM25" si="43">SUM(DJ4:DK4)</f>
        <v>139</v>
      </c>
    </row>
    <row r="5" spans="1:117">
      <c r="A5">
        <v>100098259</v>
      </c>
      <c r="B5">
        <f t="shared" si="0"/>
        <v>300</v>
      </c>
      <c r="C5">
        <f t="shared" si="1"/>
        <v>200</v>
      </c>
      <c r="D5" s="37" t="str">
        <f t="shared" si="2"/>
        <v>2</v>
      </c>
      <c r="E5" s="45"/>
      <c r="F5" t="s">
        <v>487</v>
      </c>
      <c r="G5" s="3">
        <v>2000</v>
      </c>
      <c r="H5" s="114" t="s">
        <v>27</v>
      </c>
      <c r="I5" s="111">
        <f t="shared" si="3"/>
        <v>300</v>
      </c>
      <c r="J5" s="91">
        <f t="shared" si="4"/>
        <v>200</v>
      </c>
      <c r="K5" s="84">
        <f t="shared" si="5"/>
        <v>100</v>
      </c>
      <c r="L5" s="84">
        <f t="shared" si="5"/>
        <v>100</v>
      </c>
      <c r="M5" s="84">
        <f t="shared" si="5"/>
        <v>100</v>
      </c>
      <c r="N5" s="84">
        <f t="shared" si="5"/>
        <v>0</v>
      </c>
      <c r="O5" s="85" t="str">
        <f t="shared" si="6"/>
        <v>Nixon, Caroline L</v>
      </c>
      <c r="P5" s="88">
        <f>IF(ISNA(VLOOKUP($A5,[2]WEY10!$E$1:$F$65536,2,FALSE)),"np",(VLOOKUP($A5,[2]WEY10!$E$1:$F$65536,2,FALSE)))</f>
        <v>1</v>
      </c>
      <c r="Q5" s="87">
        <f>IF(P5&gt;[2]WEY10!$F$1,0,(VLOOKUP(P5,'[1]Point Tables'!$A$4:$I$263,[2]WEY10!$F$2,FALSE)))</f>
        <v>100</v>
      </c>
      <c r="R5" s="88">
        <f>IF(ISNA(VLOOKUP($A5,[2]WEY10!$N$1:$O$65536,2,FALSE)),"np",(VLOOKUP($A5,[2]WEY10!$N$1:$O$65536,2,FALSE)))</f>
        <v>1</v>
      </c>
      <c r="S5" s="87">
        <f>IF(R5&gt;[2]WEY10!$O$1,0,(VLOOKUP(R5,'[1]Point Tables'!$A$4:$I$263,[2]WEY10!$O$2,FALSE)))</f>
        <v>100</v>
      </c>
      <c r="T5" s="89" t="str">
        <f t="shared" si="7"/>
        <v>Nixon, Caroline L</v>
      </c>
      <c r="U5" s="88">
        <f>IF(ISNA(VLOOKUP($A5,[2]WEY12!$E$1:$F$65536,2,FALSE)),"np",(VLOOKUP($A5,[2]WEY12!$E$1:$F$65536,2,FALSE)))</f>
        <v>21</v>
      </c>
      <c r="V5" s="87">
        <f>IF(U5&gt;[2]WEY12!$F$1,0,(VLOOKUP(U5,'[1]Point Tables'!$A$4:$I$263,[2]WEY12!$F$2,FALSE)))</f>
        <v>0</v>
      </c>
      <c r="W5" s="88">
        <f>IF(ISNA(VLOOKUP($A5,[2]WEY12!$P$1:$Q$65536,2,FALSE)),"np",(VLOOKUP($A5,[2]WEY12!$P$1:$Q$65536,2,FALSE)))</f>
        <v>35</v>
      </c>
      <c r="X5" s="87">
        <f>IF(W5&gt;[2]WEY12!$Q$1,0,(VLOOKUP(W5,'[1]Point Tables'!$A$4:$I$263,[2]WEY12!$Q$2,FALSE)))</f>
        <v>0</v>
      </c>
      <c r="Y5" s="89" t="str">
        <f t="shared" si="8"/>
        <v>Nixon, Caroline L</v>
      </c>
      <c r="Z5" s="88" t="str">
        <f>IF(ISNA(VLOOKUP($A5,[2]WEY10!$W$1:$X$65536,2,FALSE)),"np",(VLOOKUP($A5,[2]WEY10!$W$1:$X$65536,2,FALSE)))</f>
        <v>np</v>
      </c>
      <c r="AA5" s="87">
        <f>IF(Z5&gt;[2]WEY10!$X$1,0,(VLOOKUP(Z5,'[1]Point Tables'!$A$4:$I$263,[2]WEY10!$X$2,FALSE)))</f>
        <v>0</v>
      </c>
      <c r="AB5" s="88">
        <f>IF(ISNA(VLOOKUP($A5,[2]WEY10!$AF$1:$AG$65536,2,FALSE)),"np",(VLOOKUP($A5,[2]WEY10!$AF$1:$AG$65536,2,FALSE)))</f>
        <v>1</v>
      </c>
      <c r="AC5" s="87">
        <f>IF(AB5&gt;[2]WEY10!$AG$1,0,(VLOOKUP(AB5,'[1]Point Tables'!$A$4:$I$263,[2]WEY10!$AG$2,FALSE)))</f>
        <v>100</v>
      </c>
      <c r="AD5" s="88" t="str">
        <f>IF(ISNA(VLOOKUP($A5,[2]WEY10!$AO$1:$AP$65536,2,FALSE)),"np",(VLOOKUP($A5,[2]WEY10!$AO$1:$AP$65536,2,FALSE)))</f>
        <v>np</v>
      </c>
      <c r="AE5" s="87">
        <f>IF(AD5&gt;[2]WEY10!$AP$1,0,(VLOOKUP(AD5,'[1]Point Tables'!$A$4:$I$263,[2]WEY10!$AP$2,FALSE)))</f>
        <v>0</v>
      </c>
      <c r="AF5" s="88" t="str">
        <f>IF(ISNA(VLOOKUP($A5,[2]WEY10!$AX$1:$AY$65536,2,FALSE)),"np",(VLOOKUP($A5,[2]WEY10!$AX$1:$AY$65536,2,FALSE)))</f>
        <v>np</v>
      </c>
      <c r="AG5" s="87">
        <f>IF(AF5&gt;[2]WEY10!$AY$1,0,(VLOOKUP(AF5,'[1]Point Tables'!$A$4:$I$263,[2]WEY10!$AY$2,FALSE)))</f>
        <v>0</v>
      </c>
      <c r="AH5" s="88" t="str">
        <f>IF(ISNA(VLOOKUP($A5,[2]WEY10!$BG$1:$BH$65536,2,FALSE)),"np",(VLOOKUP($A5,[2]WEY10!$BG$1:$BH$65536,2,FALSE)))</f>
        <v>np</v>
      </c>
      <c r="AI5" s="87">
        <f>IF(AH5&gt;[2]WEY10!$BH$1,0,(VLOOKUP(AH5,'[1]Point Tables'!$A$4:$I$263,[2]WEY10!$BH$2,FALSE)))</f>
        <v>0</v>
      </c>
      <c r="AJ5" s="88" t="str">
        <f>IF(ISNA(VLOOKUP($A5,[2]WEY10!$BP$1:$BQ$65536,2,FALSE)),"np",(VLOOKUP($A5,[2]WEY10!$BP$1:$BQ$65536,2,FALSE)))</f>
        <v>np</v>
      </c>
      <c r="AK5" s="87">
        <f>IF(AJ5&gt;[2]WEY10!$BQ$1,0,(VLOOKUP(AJ5,'[1]Point Tables'!$A$4:$I$263,[2]WEY10!$BQ$2,FALSE)))</f>
        <v>0</v>
      </c>
      <c r="AL5" s="88" t="str">
        <f>IF(ISNA(VLOOKUP($A5,[2]WEY10!$BY$1:$BZ$65536,2,FALSE)),"np",(VLOOKUP($A5,[2]WEY10!$BY$1:$BZ$65536,2,FALSE)))</f>
        <v>np</v>
      </c>
      <c r="AM5" s="87">
        <f>IF(AL5&gt;[2]WEY10!$BZ$1,0,(VLOOKUP(AL5,'[1]Point Tables'!$A$4:$I$263,[2]WEY10!$BZ$2,FALSE)))</f>
        <v>0</v>
      </c>
      <c r="AN5" s="88">
        <f>IF(ISNA(VLOOKUP($A5,[2]WEY10!$CH$1:$CI$65536,2,FALSE)),"np",(VLOOKUP($A5,[2]WEY10!$CH$1:$CI$65536,2,FALSE)))</f>
        <v>1</v>
      </c>
      <c r="AO5" s="87">
        <f>IF(AN5&gt;[2]WEY10!$CI$1,0,(VLOOKUP(AN5,'[1]Point Tables'!$A$4:$I$263,[2]WEY10!$CI$2,FALSE)))</f>
        <v>100</v>
      </c>
      <c r="AP5" s="88" t="str">
        <f>IF(ISNA(VLOOKUP($A5,[2]WEY10!$CQ$1:$CR$65536,2,FALSE)),"np",(VLOOKUP($A5,[2]WEY10!$CQ$1:$CR$65536,2,FALSE)))</f>
        <v>np</v>
      </c>
      <c r="AQ5" s="87">
        <f>IF(AP5&gt;[2]WEY10!$CR$1,0,(VLOOKUP(AP5,'[1]Point Tables'!$A$4:$I$263,[2]WEY10!$CR$2,FALSE)))</f>
        <v>0</v>
      </c>
      <c r="AR5" s="89" t="str">
        <f t="shared" si="9"/>
        <v>Nixon, Caroline L</v>
      </c>
      <c r="AS5" s="122" t="str">
        <f>IF(ISNA(VLOOKUP($A5,[2]WEY12!$AA$1:$AB$65536,2,FALSE)),"np",(VLOOKUP($A5,[2]WEY12!$AA$1:$AB$65536,2,FALSE)))</f>
        <v>np</v>
      </c>
      <c r="AT5" s="89">
        <f>IF(AS5&gt;[2]WEY12!$AB$1,0,(VLOOKUP(AS5,'[1]Point Tables'!$A$4:$I$263,[2]WEY12!$AB$2,FALSE)))</f>
        <v>0</v>
      </c>
      <c r="AU5" s="122">
        <f>IF(ISNA(VLOOKUP($A5,[2]WEY12!$AL$1:$AM$65536,2,FALSE)),"np",(VLOOKUP($A5,[2]WEY12!$AL$1:$AM$65536,2,FALSE)))</f>
        <v>7</v>
      </c>
      <c r="AV5" s="89">
        <f>IF(AU5&gt;[2]WEY12!$AM$1,0,(VLOOKUP(AU5,'[1]Point Tables'!$A$4:$I$263,[2]WEY12!$AM$2,FALSE)))</f>
        <v>0</v>
      </c>
      <c r="AW5" s="122" t="str">
        <f>IF(ISNA(VLOOKUP($A5,[2]WEY12!$AW$1:$AX$65536,2,FALSE)),"np",(VLOOKUP($A5,[2]WEY12!$AW$1:$AX$65536,2,FALSE)))</f>
        <v>np</v>
      </c>
      <c r="AX5" s="89">
        <f>IF(AW5&gt;[2]WEY12!$AX$1,0,(VLOOKUP(AW5,'[1]Point Tables'!$A$4:$I$263,[2]WEY12!$AX$2,FALSE)))</f>
        <v>0</v>
      </c>
      <c r="AY5" s="122" t="str">
        <f>IF(ISNA(VLOOKUP($A5,[2]WEY12!$BH$1:$BI$65536,2,FALSE)),"np",(VLOOKUP($A5,[2]WEY12!$BH$1:$BI$65536,2,FALSE)))</f>
        <v>np</v>
      </c>
      <c r="AZ5" s="89">
        <f>IF(AY5&gt;[2]WEY12!$BI$1,0,(VLOOKUP(AY5,'[1]Point Tables'!$A$4:$I$263,[2]WEY12!$BI$2,FALSE)))</f>
        <v>0</v>
      </c>
      <c r="BA5" s="122" t="str">
        <f>IF(ISNA(VLOOKUP($A5,[2]WEY12!$BS$1:$BT$65536,2,FALSE)),"np",(VLOOKUP($A5,[2]WEY12!$BS$1:$BT$65536,2,FALSE)))</f>
        <v>np</v>
      </c>
      <c r="BB5" s="89">
        <f>IF(BA5&gt;[2]WEY12!$BT$1,0,(VLOOKUP(BA5,'[1]Point Tables'!$A$4:$I$263,[2]WEY12!$BT$2,FALSE)))</f>
        <v>0</v>
      </c>
      <c r="BC5" s="122" t="str">
        <f>IF(ISNA(VLOOKUP($A5,[2]WEY12!$CD$1:$CE$65536,2,FALSE)),"np",(VLOOKUP($A5,[2]WEY12!$CD$1:$CE$65536,2,FALSE)))</f>
        <v>np</v>
      </c>
      <c r="BD5" s="89">
        <f>IF(BC5&gt;[2]WEY12!$CE$1,0,(VLOOKUP(BC5,'[1]Point Tables'!$A$4:$I$263,[2]WEY12!$CE$2,FALSE)))</f>
        <v>0</v>
      </c>
      <c r="BE5" s="122" t="str">
        <f>IF(ISNA(VLOOKUP($A5,[2]WEY12!$CO$1:$CP$65536,2,FALSE)),"np",(VLOOKUP($A5,[2]WEY12!$CO$1:$CP$65536,2,FALSE)))</f>
        <v>np</v>
      </c>
      <c r="BF5" s="89">
        <f>IF(BE5&gt;[2]WEY12!$CP$1,0,(VLOOKUP(BE5,'[1]Point Tables'!$A$4:$I$263,[2]WEY12!$CP$2,FALSE)))</f>
        <v>0</v>
      </c>
      <c r="BG5" s="122">
        <f>IF(ISNA(VLOOKUP($A5,[2]WEY12!$CZ$1:$DA$65536,2,FALSE)),"np",(VLOOKUP($A5,[2]WEY12!$CZ$1:$DA$65536,2,FALSE)))</f>
        <v>8</v>
      </c>
      <c r="BH5" s="89">
        <f>IF(BG5&gt;[2]WEY12!$DA$1,0,(VLOOKUP(BG5,'[1]Point Tables'!$A$4:$I$263,[2]WEY12!$DA$2,FALSE)))</f>
        <v>0</v>
      </c>
      <c r="BI5" s="122" t="str">
        <f>IF(ISNA(VLOOKUP($A5,[2]WEY12!$DK$1:$DL$65536,2,FALSE)),"np",(VLOOKUP($A5,[2]WEY12!$DK$1:$DL$65536,2,FALSE)))</f>
        <v>np</v>
      </c>
      <c r="BJ5" s="89">
        <f>IF(BI5&gt;[2]WEY12!$DL$1,0,(VLOOKUP(BI5,'[1]Point Tables'!$A$4:$I$263,[2]WEY12!$DL$2,FALSE)))</f>
        <v>0</v>
      </c>
      <c r="BW5">
        <f t="shared" si="10"/>
        <v>0</v>
      </c>
      <c r="BX5">
        <f t="shared" si="11"/>
        <v>100</v>
      </c>
      <c r="BY5">
        <f t="shared" si="12"/>
        <v>0</v>
      </c>
      <c r="BZ5">
        <f t="shared" si="13"/>
        <v>0</v>
      </c>
      <c r="CA5">
        <f t="shared" si="14"/>
        <v>0</v>
      </c>
      <c r="CB5">
        <f t="shared" si="15"/>
        <v>0</v>
      </c>
      <c r="CC5">
        <f t="shared" si="16"/>
        <v>0</v>
      </c>
      <c r="CD5">
        <f t="shared" si="17"/>
        <v>100</v>
      </c>
      <c r="CE5">
        <f t="shared" si="18"/>
        <v>0</v>
      </c>
      <c r="CF5">
        <f t="shared" si="19"/>
        <v>0</v>
      </c>
      <c r="CG5">
        <f t="shared" si="20"/>
        <v>0</v>
      </c>
      <c r="CH5">
        <f t="shared" si="21"/>
        <v>0</v>
      </c>
      <c r="CI5">
        <f t="shared" si="22"/>
        <v>0</v>
      </c>
      <c r="CJ5">
        <f t="shared" si="23"/>
        <v>0</v>
      </c>
      <c r="CK5">
        <f t="shared" si="24"/>
        <v>0</v>
      </c>
      <c r="CL5">
        <f t="shared" si="25"/>
        <v>0</v>
      </c>
      <c r="CM5">
        <f t="shared" si="26"/>
        <v>0</v>
      </c>
      <c r="CN5">
        <f t="shared" si="27"/>
        <v>0</v>
      </c>
      <c r="CP5">
        <f t="shared" si="28"/>
        <v>100</v>
      </c>
      <c r="CQ5">
        <f t="shared" si="29"/>
        <v>0</v>
      </c>
      <c r="CR5">
        <f t="shared" si="30"/>
        <v>0</v>
      </c>
      <c r="CS5">
        <f t="shared" si="31"/>
        <v>0</v>
      </c>
      <c r="CT5">
        <f t="shared" si="32"/>
        <v>100</v>
      </c>
      <c r="CU5">
        <f t="shared" si="33"/>
        <v>100</v>
      </c>
      <c r="CW5">
        <f t="shared" si="34"/>
        <v>100</v>
      </c>
      <c r="CX5">
        <f t="shared" si="35"/>
        <v>100</v>
      </c>
      <c r="CY5">
        <f t="shared" si="36"/>
        <v>100</v>
      </c>
      <c r="CZ5">
        <f t="shared" si="37"/>
        <v>0</v>
      </c>
      <c r="DB5" s="90">
        <f t="shared" si="38"/>
        <v>300</v>
      </c>
      <c r="DG5">
        <f t="shared" si="39"/>
        <v>100</v>
      </c>
      <c r="DH5">
        <f t="shared" si="40"/>
        <v>100</v>
      </c>
      <c r="DJ5">
        <f t="shared" si="41"/>
        <v>100</v>
      </c>
      <c r="DK5">
        <f t="shared" si="42"/>
        <v>100</v>
      </c>
      <c r="DM5">
        <f t="shared" si="43"/>
        <v>200</v>
      </c>
    </row>
    <row r="6" spans="1:117">
      <c r="A6" s="6">
        <v>100100557</v>
      </c>
      <c r="B6">
        <f t="shared" si="0"/>
        <v>277</v>
      </c>
      <c r="C6">
        <f t="shared" si="1"/>
        <v>177</v>
      </c>
      <c r="D6" s="37" t="str">
        <f t="shared" si="2"/>
        <v>3</v>
      </c>
      <c r="E6" s="45"/>
      <c r="F6" t="s">
        <v>522</v>
      </c>
      <c r="G6" s="3">
        <v>2000</v>
      </c>
      <c r="H6" s="110" t="s">
        <v>114</v>
      </c>
      <c r="I6" s="111">
        <f t="shared" si="3"/>
        <v>277</v>
      </c>
      <c r="J6" s="83">
        <f t="shared" si="4"/>
        <v>177</v>
      </c>
      <c r="K6" s="84">
        <f t="shared" si="5"/>
        <v>100</v>
      </c>
      <c r="L6" s="84">
        <f t="shared" si="5"/>
        <v>92</v>
      </c>
      <c r="M6" s="84">
        <f t="shared" si="5"/>
        <v>85</v>
      </c>
      <c r="N6" s="84">
        <f t="shared" si="5"/>
        <v>0</v>
      </c>
      <c r="O6" s="85" t="str">
        <f t="shared" si="6"/>
        <v>Molloy, Aubrey</v>
      </c>
      <c r="P6" s="88">
        <f>IF(ISNA(VLOOKUP($A6,[2]WEY10!$E$1:$F$65536,2,FALSE)),"np",(VLOOKUP($A6,[2]WEY10!$E$1:$F$65536,2,FALSE)))</f>
        <v>3</v>
      </c>
      <c r="Q6" s="87">
        <f>IF(P6&gt;[2]WEY10!$F$1,0,(VLOOKUP(P6,'[1]Point Tables'!$A$4:$I$263,[2]WEY10!$F$2,FALSE)))</f>
        <v>85</v>
      </c>
      <c r="R6" s="88">
        <f>IF(ISNA(VLOOKUP($A6,[2]WEY10!$N$1:$O$65536,2,FALSE)),"np",(VLOOKUP($A6,[2]WEY10!$N$1:$O$65536,2,FALSE)))</f>
        <v>2</v>
      </c>
      <c r="S6" s="87">
        <f>IF(R6&gt;[2]WEY10!$O$1,0,(VLOOKUP(R6,'[1]Point Tables'!$A$4:$I$263,[2]WEY10!$O$2,FALSE)))</f>
        <v>92</v>
      </c>
      <c r="T6" s="89" t="str">
        <f t="shared" si="7"/>
        <v>Molloy, Aubrey</v>
      </c>
      <c r="U6" s="88" t="str">
        <f>IF(ISNA(VLOOKUP($A6,[2]WEY12!$E$1:$F$65536,2,FALSE)),"np",(VLOOKUP($A6,[2]WEY12!$E$1:$F$65536,2,FALSE)))</f>
        <v>np</v>
      </c>
      <c r="V6" s="87">
        <f>IF(U6&gt;[2]WEY12!$F$1,0,(VLOOKUP(U6,'[1]Point Tables'!$A$4:$I$263,[2]WEY12!$F$2,FALSE)))</f>
        <v>0</v>
      </c>
      <c r="W6" s="88">
        <f>IF(ISNA(VLOOKUP($A6,[2]WEY12!$P$1:$Q$65536,2,FALSE)),"np",(VLOOKUP($A6,[2]WEY12!$P$1:$Q$65536,2,FALSE)))</f>
        <v>38</v>
      </c>
      <c r="X6" s="87">
        <f>IF(W6&gt;[2]WEY12!$Q$1,0,(VLOOKUP(W6,'[1]Point Tables'!$A$4:$I$263,[2]WEY12!$Q$2,FALSE)))</f>
        <v>0</v>
      </c>
      <c r="Y6" s="89" t="str">
        <f t="shared" si="8"/>
        <v>Molloy, Aubrey</v>
      </c>
      <c r="Z6" s="88" t="str">
        <f>IF(ISNA(VLOOKUP($A6,[2]WEY10!$W$1:$X$65536,2,FALSE)),"np",(VLOOKUP($A6,[2]WEY10!$W$1:$X$65536,2,FALSE)))</f>
        <v>np</v>
      </c>
      <c r="AA6" s="87">
        <f>IF(Z6&gt;[2]WEY10!$X$1,0,(VLOOKUP(Z6,'[1]Point Tables'!$A$4:$I$263,[2]WEY10!$X$2,FALSE)))</f>
        <v>0</v>
      </c>
      <c r="AB6" s="88" t="str">
        <f>IF(ISNA(VLOOKUP($A6,[2]WEY10!$AF$1:$AG$65536,2,FALSE)),"np",(VLOOKUP($A6,[2]WEY10!$AF$1:$AG$65536,2,FALSE)))</f>
        <v>np</v>
      </c>
      <c r="AC6" s="87">
        <f>IF(AB6&gt;[2]WEY10!$AG$1,0,(VLOOKUP(AB6,'[1]Point Tables'!$A$4:$I$263,[2]WEY10!$AG$2,FALSE)))</f>
        <v>0</v>
      </c>
      <c r="AD6" s="88" t="str">
        <f>IF(ISNA(VLOOKUP($A6,[2]WEY10!$AO$1:$AP$65536,2,FALSE)),"np",(VLOOKUP($A6,[2]WEY10!$AO$1:$AP$65536,2,FALSE)))</f>
        <v>np</v>
      </c>
      <c r="AE6" s="87">
        <f>IF(AD6&gt;[2]WEY10!$AP$1,0,(VLOOKUP(AD6,'[1]Point Tables'!$A$4:$I$263,[2]WEY10!$AP$2,FALSE)))</f>
        <v>0</v>
      </c>
      <c r="AF6" s="88">
        <f>IF(ISNA(VLOOKUP($A6,[2]WEY10!$AX$1:$AY$65536,2,FALSE)),"np",(VLOOKUP($A6,[2]WEY10!$AX$1:$AY$65536,2,FALSE)))</f>
        <v>1</v>
      </c>
      <c r="AG6" s="87">
        <f>IF(AF6&gt;[2]WEY10!$AY$1,0,(VLOOKUP(AF6,'[1]Point Tables'!$A$4:$I$263,[2]WEY10!$AY$2,FALSE)))</f>
        <v>100</v>
      </c>
      <c r="AH6" s="88" t="str">
        <f>IF(ISNA(VLOOKUP($A6,[2]WEY10!$BG$1:$BH$65536,2,FALSE)),"np",(VLOOKUP($A6,[2]WEY10!$BG$1:$BH$65536,2,FALSE)))</f>
        <v>np</v>
      </c>
      <c r="AI6" s="87">
        <f>IF(AH6&gt;[2]WEY10!$BH$1,0,(VLOOKUP(AH6,'[1]Point Tables'!$A$4:$I$263,[2]WEY10!$BH$2,FALSE)))</f>
        <v>0</v>
      </c>
      <c r="AJ6" s="88">
        <f>IF(ISNA(VLOOKUP($A6,[2]WEY10!$BP$1:$BQ$65536,2,FALSE)),"np",(VLOOKUP($A6,[2]WEY10!$BP$1:$BQ$65536,2,FALSE)))</f>
        <v>2</v>
      </c>
      <c r="AK6" s="87">
        <f>IF(AJ6&gt;[2]WEY10!$BQ$1,0,(VLOOKUP(AJ6,'[1]Point Tables'!$A$4:$I$263,[2]WEY10!$BQ$2,FALSE)))</f>
        <v>92</v>
      </c>
      <c r="AL6" s="88">
        <f>IF(ISNA(VLOOKUP($A6,[2]WEY10!$BY$1:$BZ$65536,2,FALSE)),"np",(VLOOKUP($A6,[2]WEY10!$BY$1:$BZ$65536,2,FALSE)))</f>
        <v>2</v>
      </c>
      <c r="AM6" s="87">
        <f>IF(AL6&gt;[2]WEY10!$BZ$1,0,(VLOOKUP(AL6,'[1]Point Tables'!$A$4:$I$263,[2]WEY10!$BZ$2,FALSE)))</f>
        <v>92</v>
      </c>
      <c r="AN6" s="88" t="str">
        <f>IF(ISNA(VLOOKUP($A6,[2]WEY10!$CH$1:$CI$65536,2,FALSE)),"np",(VLOOKUP($A6,[2]WEY10!$CH$1:$CI$65536,2,FALSE)))</f>
        <v>np</v>
      </c>
      <c r="AO6" s="87">
        <f>IF(AN6&gt;[2]WEY10!$CI$1,0,(VLOOKUP(AN6,'[1]Point Tables'!$A$4:$I$263,[2]WEY10!$CI$2,FALSE)))</f>
        <v>0</v>
      </c>
      <c r="AP6" s="88" t="str">
        <f>IF(ISNA(VLOOKUP($A6,[2]WEY10!$CQ$1:$CR$65536,2,FALSE)),"np",(VLOOKUP($A6,[2]WEY10!$CQ$1:$CR$65536,2,FALSE)))</f>
        <v>np</v>
      </c>
      <c r="AQ6" s="87">
        <f>IF(AP6&gt;[2]WEY10!$CR$1,0,(VLOOKUP(AP6,'[1]Point Tables'!$A$4:$I$263,[2]WEY10!$CR$2,FALSE)))</f>
        <v>0</v>
      </c>
      <c r="AR6" s="89" t="str">
        <f t="shared" si="9"/>
        <v>Molloy, Aubrey</v>
      </c>
      <c r="AS6" s="122" t="str">
        <f>IF(ISNA(VLOOKUP($A6,[2]WEY12!$AA$1:$AB$65536,2,FALSE)),"np",(VLOOKUP($A6,[2]WEY12!$AA$1:$AB$65536,2,FALSE)))</f>
        <v>np</v>
      </c>
      <c r="AT6" s="89">
        <f>IF(AS6&gt;[2]WEY12!$AB$1,0,(VLOOKUP(AS6,'[1]Point Tables'!$A$4:$I$263,[2]WEY12!$AB$2,FALSE)))</f>
        <v>0</v>
      </c>
      <c r="AU6" s="122" t="str">
        <f>IF(ISNA(VLOOKUP($A6,[2]WEY12!$AL$1:$AM$65536,2,FALSE)),"np",(VLOOKUP($A6,[2]WEY12!$AL$1:$AM$65536,2,FALSE)))</f>
        <v>np</v>
      </c>
      <c r="AV6" s="89">
        <f>IF(AU6&gt;[2]WEY12!$AM$1,0,(VLOOKUP(AU6,'[1]Point Tables'!$A$4:$I$263,[2]WEY12!$AM$2,FALSE)))</f>
        <v>0</v>
      </c>
      <c r="AW6" s="122" t="str">
        <f>IF(ISNA(VLOOKUP($A6,[2]WEY12!$AW$1:$AX$65536,2,FALSE)),"np",(VLOOKUP($A6,[2]WEY12!$AW$1:$AX$65536,2,FALSE)))</f>
        <v>np</v>
      </c>
      <c r="AX6" s="89">
        <f>IF(AW6&gt;[2]WEY12!$AX$1,0,(VLOOKUP(AW6,'[1]Point Tables'!$A$4:$I$263,[2]WEY12!$AX$2,FALSE)))</f>
        <v>0</v>
      </c>
      <c r="AY6" s="122" t="str">
        <f>IF(ISNA(VLOOKUP($A6,[2]WEY12!$BH$1:$BI$65536,2,FALSE)),"np",(VLOOKUP($A6,[2]WEY12!$BH$1:$BI$65536,2,FALSE)))</f>
        <v>np</v>
      </c>
      <c r="AZ6" s="89">
        <f>IF(AY6&gt;[2]WEY12!$BI$1,0,(VLOOKUP(AY6,'[1]Point Tables'!$A$4:$I$263,[2]WEY12!$BI$2,FALSE)))</f>
        <v>0</v>
      </c>
      <c r="BA6" s="122" t="str">
        <f>IF(ISNA(VLOOKUP($A6,[2]WEY12!$BS$1:$BT$65536,2,FALSE)),"np",(VLOOKUP($A6,[2]WEY12!$BS$1:$BT$65536,2,FALSE)))</f>
        <v>np</v>
      </c>
      <c r="BB6" s="89">
        <f>IF(BA6&gt;[2]WEY12!$BT$1,0,(VLOOKUP(BA6,'[1]Point Tables'!$A$4:$I$263,[2]WEY12!$BT$2,FALSE)))</f>
        <v>0</v>
      </c>
      <c r="BC6" s="122" t="str">
        <f>IF(ISNA(VLOOKUP($A6,[2]WEY12!$CD$1:$CE$65536,2,FALSE)),"np",(VLOOKUP($A6,[2]WEY12!$CD$1:$CE$65536,2,FALSE)))</f>
        <v>np</v>
      </c>
      <c r="BD6" s="89">
        <f>IF(BC6&gt;[2]WEY12!$CE$1,0,(VLOOKUP(BC6,'[1]Point Tables'!$A$4:$I$263,[2]WEY12!$CE$2,FALSE)))</f>
        <v>0</v>
      </c>
      <c r="BE6" s="122" t="str">
        <f>IF(ISNA(VLOOKUP($A6,[2]WEY12!$CO$1:$CP$65536,2,FALSE)),"np",(VLOOKUP($A6,[2]WEY12!$CO$1:$CP$65536,2,FALSE)))</f>
        <v>np</v>
      </c>
      <c r="BF6" s="89">
        <f>IF(BE6&gt;[2]WEY12!$CP$1,0,(VLOOKUP(BE6,'[1]Point Tables'!$A$4:$I$263,[2]WEY12!$CP$2,FALSE)))</f>
        <v>0</v>
      </c>
      <c r="BG6" s="122" t="str">
        <f>IF(ISNA(VLOOKUP($A6,[2]WEY12!$CZ$1:$DA$65536,2,FALSE)),"np",(VLOOKUP($A6,[2]WEY12!$CZ$1:$DA$65536,2,FALSE)))</f>
        <v>np</v>
      </c>
      <c r="BH6" s="89">
        <f>IF(BG6&gt;[2]WEY12!$DA$1,0,(VLOOKUP(BG6,'[1]Point Tables'!$A$4:$I$263,[2]WEY12!$DA$2,FALSE)))</f>
        <v>0</v>
      </c>
      <c r="BI6" s="122" t="str">
        <f>IF(ISNA(VLOOKUP($A6,[2]WEY12!$DK$1:$DL$65536,2,FALSE)),"np",(VLOOKUP($A6,[2]WEY12!$DK$1:$DL$65536,2,FALSE)))</f>
        <v>np</v>
      </c>
      <c r="BJ6" s="89">
        <f>IF(BI6&gt;[2]WEY12!$DL$1,0,(VLOOKUP(BI6,'[1]Point Tables'!$A$4:$I$263,[2]WEY12!$DL$2,FALSE)))</f>
        <v>0</v>
      </c>
      <c r="BW6">
        <f t="shared" si="10"/>
        <v>0</v>
      </c>
      <c r="BX6">
        <f t="shared" si="11"/>
        <v>0</v>
      </c>
      <c r="BY6">
        <f t="shared" si="12"/>
        <v>0</v>
      </c>
      <c r="BZ6">
        <f t="shared" si="13"/>
        <v>100</v>
      </c>
      <c r="CA6">
        <f t="shared" si="14"/>
        <v>0</v>
      </c>
      <c r="CB6">
        <f t="shared" si="15"/>
        <v>92</v>
      </c>
      <c r="CC6">
        <f t="shared" si="16"/>
        <v>92</v>
      </c>
      <c r="CD6">
        <f t="shared" si="17"/>
        <v>0</v>
      </c>
      <c r="CE6">
        <f t="shared" si="18"/>
        <v>0</v>
      </c>
      <c r="CF6">
        <f t="shared" si="19"/>
        <v>0</v>
      </c>
      <c r="CG6">
        <f t="shared" si="20"/>
        <v>0</v>
      </c>
      <c r="CH6">
        <f t="shared" si="21"/>
        <v>0</v>
      </c>
      <c r="CI6">
        <f t="shared" si="22"/>
        <v>0</v>
      </c>
      <c r="CJ6">
        <f t="shared" si="23"/>
        <v>0</v>
      </c>
      <c r="CK6">
        <f t="shared" si="24"/>
        <v>0</v>
      </c>
      <c r="CL6">
        <f t="shared" si="25"/>
        <v>0</v>
      </c>
      <c r="CM6">
        <f t="shared" si="26"/>
        <v>0</v>
      </c>
      <c r="CN6">
        <f t="shared" si="27"/>
        <v>0</v>
      </c>
      <c r="CP6">
        <f t="shared" si="28"/>
        <v>100</v>
      </c>
      <c r="CQ6">
        <f t="shared" si="29"/>
        <v>0</v>
      </c>
      <c r="CR6">
        <f t="shared" si="30"/>
        <v>0</v>
      </c>
      <c r="CS6">
        <f t="shared" si="31"/>
        <v>0</v>
      </c>
      <c r="CT6">
        <f t="shared" si="32"/>
        <v>85</v>
      </c>
      <c r="CU6">
        <f t="shared" si="33"/>
        <v>92</v>
      </c>
      <c r="CW6">
        <f t="shared" si="34"/>
        <v>100</v>
      </c>
      <c r="CX6">
        <f t="shared" si="35"/>
        <v>92</v>
      </c>
      <c r="CY6">
        <f t="shared" si="36"/>
        <v>85</v>
      </c>
      <c r="CZ6">
        <f t="shared" si="37"/>
        <v>0</v>
      </c>
      <c r="DB6" s="90">
        <f t="shared" si="38"/>
        <v>277</v>
      </c>
      <c r="DG6">
        <f t="shared" si="39"/>
        <v>92</v>
      </c>
      <c r="DH6">
        <f t="shared" si="40"/>
        <v>85</v>
      </c>
      <c r="DJ6">
        <f t="shared" si="41"/>
        <v>92</v>
      </c>
      <c r="DK6">
        <f t="shared" si="42"/>
        <v>85</v>
      </c>
      <c r="DM6">
        <f t="shared" si="43"/>
        <v>177</v>
      </c>
    </row>
    <row r="7" spans="1:117">
      <c r="A7" s="18">
        <v>100099350</v>
      </c>
      <c r="B7">
        <f t="shared" si="0"/>
        <v>262</v>
      </c>
      <c r="C7">
        <f t="shared" si="1"/>
        <v>170</v>
      </c>
      <c r="D7" s="37" t="str">
        <f t="shared" si="2"/>
        <v>4</v>
      </c>
      <c r="E7" s="45"/>
      <c r="F7" s="4" t="s">
        <v>449</v>
      </c>
      <c r="G7" s="92">
        <v>2000</v>
      </c>
      <c r="H7" s="114" t="s">
        <v>190</v>
      </c>
      <c r="I7" s="111">
        <f t="shared" si="3"/>
        <v>262</v>
      </c>
      <c r="J7" s="83">
        <f t="shared" si="4"/>
        <v>170</v>
      </c>
      <c r="K7" s="84">
        <f t="shared" si="5"/>
        <v>92</v>
      </c>
      <c r="L7" s="84">
        <f t="shared" si="5"/>
        <v>85</v>
      </c>
      <c r="M7" s="84">
        <f t="shared" si="5"/>
        <v>85</v>
      </c>
      <c r="N7" s="84">
        <f t="shared" si="5"/>
        <v>0</v>
      </c>
      <c r="O7" s="85" t="str">
        <f t="shared" si="6"/>
        <v>Aldadah, Ayah</v>
      </c>
      <c r="P7" s="88">
        <f>IF(ISNA(VLOOKUP($A7,[2]WEY10!$E$1:$F$65536,2,FALSE)),"np",(VLOOKUP($A7,[2]WEY10!$E$1:$F$65536,2,FALSE)))</f>
        <v>3</v>
      </c>
      <c r="Q7" s="87">
        <f>IF(P7&gt;[2]WEY10!$F$1,0,(VLOOKUP(P7,'[1]Point Tables'!$A$4:$I$263,[2]WEY10!$F$2,FALSE)))</f>
        <v>85</v>
      </c>
      <c r="R7" s="88">
        <f>IF(ISNA(VLOOKUP($A7,[2]WEY10!$N$1:$O$65536,2,FALSE)),"np",(VLOOKUP($A7,[2]WEY10!$N$1:$O$65536,2,FALSE)))</f>
        <v>3</v>
      </c>
      <c r="S7" s="87">
        <f>IF(R7&gt;[2]WEY10!$O$1,0,(VLOOKUP(R7,'[1]Point Tables'!$A$4:$I$263,[2]WEY10!$O$2,FALSE)))</f>
        <v>85</v>
      </c>
      <c r="T7" s="89" t="str">
        <f t="shared" si="7"/>
        <v>Aldadah, Ayah</v>
      </c>
      <c r="U7" s="88" t="str">
        <f>IF(ISNA(VLOOKUP($A7,[2]WEY12!$E$1:$F$65536,2,FALSE)),"np",(VLOOKUP($A7,[2]WEY12!$E$1:$F$65536,2,FALSE)))</f>
        <v>np</v>
      </c>
      <c r="V7" s="87">
        <f>IF(U7&gt;[2]WEY12!$F$1,0,(VLOOKUP(U7,'[1]Point Tables'!$A$4:$I$263,[2]WEY12!$F$2,FALSE)))</f>
        <v>0</v>
      </c>
      <c r="W7" s="88">
        <f>IF(ISNA(VLOOKUP($A7,[2]WEY12!$P$1:$Q$65536,2,FALSE)),"np",(VLOOKUP($A7,[2]WEY12!$P$1:$Q$65536,2,FALSE)))</f>
        <v>39</v>
      </c>
      <c r="X7" s="87">
        <f>IF(W7&gt;[2]WEY12!$Q$1,0,(VLOOKUP(W7,'[1]Point Tables'!$A$4:$I$263,[2]WEY12!$Q$2,FALSE)))</f>
        <v>0</v>
      </c>
      <c r="Y7" s="89" t="str">
        <f t="shared" si="8"/>
        <v>Aldadah, Ayah</v>
      </c>
      <c r="Z7" s="88" t="str">
        <f>IF(ISNA(VLOOKUP($A7,[2]WEY10!$W$1:$X$65536,2,FALSE)),"np",(VLOOKUP($A7,[2]WEY10!$W$1:$X$65536,2,FALSE)))</f>
        <v>np</v>
      </c>
      <c r="AA7" s="87">
        <f>IF(Z7&gt;[2]WEY10!$X$1,0,(VLOOKUP(Z7,'[1]Point Tables'!$A$4:$I$263,[2]WEY10!$X$2,FALSE)))</f>
        <v>0</v>
      </c>
      <c r="AB7" s="88" t="str">
        <f>IF(ISNA(VLOOKUP($A7,[2]WEY10!$AF$1:$AG$65536,2,FALSE)),"np",(VLOOKUP($A7,[2]WEY10!$AF$1:$AG$65536,2,FALSE)))</f>
        <v>np</v>
      </c>
      <c r="AC7" s="87">
        <f>IF(AB7&gt;[2]WEY10!$AG$1,0,(VLOOKUP(AB7,'[1]Point Tables'!$A$4:$I$263,[2]WEY10!$AG$2,FALSE)))</f>
        <v>0</v>
      </c>
      <c r="AD7" s="88" t="str">
        <f>IF(ISNA(VLOOKUP($A7,[2]WEY10!$AO$1:$AP$65536,2,FALSE)),"np",(VLOOKUP($A7,[2]WEY10!$AO$1:$AP$65536,2,FALSE)))</f>
        <v>np</v>
      </c>
      <c r="AE7" s="87">
        <f>IF(AD7&gt;[2]WEY10!$AP$1,0,(VLOOKUP(AD7,'[1]Point Tables'!$A$4:$I$263,[2]WEY10!$AP$2,FALSE)))</f>
        <v>0</v>
      </c>
      <c r="AF7" s="88" t="str">
        <f>IF(ISNA(VLOOKUP($A7,[2]WEY10!$AX$1:$AY$65536,2,FALSE)),"np",(VLOOKUP($A7,[2]WEY10!$AX$1:$AY$65536,2,FALSE)))</f>
        <v>np</v>
      </c>
      <c r="AG7" s="87">
        <f>IF(AF7&gt;[2]WEY10!$AY$1,0,(VLOOKUP(AF7,'[1]Point Tables'!$A$4:$I$263,[2]WEY10!$AY$2,FALSE)))</f>
        <v>0</v>
      </c>
      <c r="AH7" s="88">
        <f>IF(ISNA(VLOOKUP($A7,[2]WEY10!$BG$1:$BH$65536,2,FALSE)),"np",(VLOOKUP($A7,[2]WEY10!$BG$1:$BH$65536,2,FALSE)))</f>
        <v>2</v>
      </c>
      <c r="AI7" s="87">
        <f>IF(AH7&gt;[2]WEY10!$BH$1,0,(VLOOKUP(AH7,'[1]Point Tables'!$A$4:$I$263,[2]WEY10!$BH$2,FALSE)))</f>
        <v>92</v>
      </c>
      <c r="AJ7" s="88" t="str">
        <f>IF(ISNA(VLOOKUP($A7,[2]WEY10!$BP$1:$BQ$65536,2,FALSE)),"np",(VLOOKUP($A7,[2]WEY10!$BP$1:$BQ$65536,2,FALSE)))</f>
        <v>np</v>
      </c>
      <c r="AK7" s="87">
        <f>IF(AJ7&gt;[2]WEY10!$BQ$1,0,(VLOOKUP(AJ7,'[1]Point Tables'!$A$4:$I$263,[2]WEY10!$BQ$2,FALSE)))</f>
        <v>0</v>
      </c>
      <c r="AL7" s="88" t="str">
        <f>IF(ISNA(VLOOKUP($A7,[2]WEY10!$BY$1:$BZ$65536,2,FALSE)),"np",(VLOOKUP($A7,[2]WEY10!$BY$1:$BZ$65536,2,FALSE)))</f>
        <v>np</v>
      </c>
      <c r="AM7" s="87">
        <f>IF(AL7&gt;[2]WEY10!$BZ$1,0,(VLOOKUP(AL7,'[1]Point Tables'!$A$4:$I$263,[2]WEY10!$BZ$2,FALSE)))</f>
        <v>0</v>
      </c>
      <c r="AN7" s="88" t="str">
        <f>IF(ISNA(VLOOKUP($A7,[2]WEY10!$CH$1:$CI$65536,2,FALSE)),"np",(VLOOKUP($A7,[2]WEY10!$CH$1:$CI$65536,2,FALSE)))</f>
        <v>np</v>
      </c>
      <c r="AO7" s="87">
        <f>IF(AN7&gt;[2]WEY10!$CI$1,0,(VLOOKUP(AN7,'[1]Point Tables'!$A$4:$I$263,[2]WEY10!$CI$2,FALSE)))</f>
        <v>0</v>
      </c>
      <c r="AP7" s="88" t="str">
        <f>IF(ISNA(VLOOKUP($A7,[2]WEY10!$CQ$1:$CR$65536,2,FALSE)),"np",(VLOOKUP($A7,[2]WEY10!$CQ$1:$CR$65536,2,FALSE)))</f>
        <v>np</v>
      </c>
      <c r="AQ7" s="87">
        <f>IF(AP7&gt;[2]WEY10!$CR$1,0,(VLOOKUP(AP7,'[1]Point Tables'!$A$4:$I$263,[2]WEY10!$CR$2,FALSE)))</f>
        <v>0</v>
      </c>
      <c r="AR7" s="89" t="str">
        <f t="shared" si="9"/>
        <v>Aldadah, Ayah</v>
      </c>
      <c r="AS7" s="122" t="str">
        <f>IF(ISNA(VLOOKUP($A7,[2]WEY12!$AA$1:$AB$65536,2,FALSE)),"np",(VLOOKUP($A7,[2]WEY12!$AA$1:$AB$65536,2,FALSE)))</f>
        <v>np</v>
      </c>
      <c r="AT7" s="89">
        <f>IF(AS7&gt;[2]WEY12!$AB$1,0,(VLOOKUP(AS7,'[1]Point Tables'!$A$4:$I$263,[2]WEY12!$AB$2,FALSE)))</f>
        <v>0</v>
      </c>
      <c r="AU7" s="122" t="str">
        <f>IF(ISNA(VLOOKUP($A7,[2]WEY12!$AL$1:$AM$65536,2,FALSE)),"np",(VLOOKUP($A7,[2]WEY12!$AL$1:$AM$65536,2,FALSE)))</f>
        <v>np</v>
      </c>
      <c r="AV7" s="89">
        <f>IF(AU7&gt;[2]WEY12!$AM$1,0,(VLOOKUP(AU7,'[1]Point Tables'!$A$4:$I$263,[2]WEY12!$AM$2,FALSE)))</f>
        <v>0</v>
      </c>
      <c r="AW7" s="122" t="str">
        <f>IF(ISNA(VLOOKUP($A7,[2]WEY12!$AW$1:$AX$65536,2,FALSE)),"np",(VLOOKUP($A7,[2]WEY12!$AW$1:$AX$65536,2,FALSE)))</f>
        <v>np</v>
      </c>
      <c r="AX7" s="89">
        <f>IF(AW7&gt;[2]WEY12!$AX$1,0,(VLOOKUP(AW7,'[1]Point Tables'!$A$4:$I$263,[2]WEY12!$AX$2,FALSE)))</f>
        <v>0</v>
      </c>
      <c r="AY7" s="122" t="str">
        <f>IF(ISNA(VLOOKUP($A7,[2]WEY12!$BH$1:$BI$65536,2,FALSE)),"np",(VLOOKUP($A7,[2]WEY12!$BH$1:$BI$65536,2,FALSE)))</f>
        <v>np</v>
      </c>
      <c r="AZ7" s="89">
        <f>IF(AY7&gt;[2]WEY12!$BI$1,0,(VLOOKUP(AY7,'[1]Point Tables'!$A$4:$I$263,[2]WEY12!$BI$2,FALSE)))</f>
        <v>0</v>
      </c>
      <c r="BA7" s="122">
        <f>IF(ISNA(VLOOKUP($A7,[2]WEY12!$BS$1:$BT$65536,2,FALSE)),"np",(VLOOKUP($A7,[2]WEY12!$BS$1:$BT$65536,2,FALSE)))</f>
        <v>7</v>
      </c>
      <c r="BB7" s="89">
        <f>IF(BA7&gt;[2]WEY12!$BT$1,0,(VLOOKUP(BA7,'[1]Point Tables'!$A$4:$I$263,[2]WEY12!$BT$2,FALSE)))</f>
        <v>0</v>
      </c>
      <c r="BC7" s="122" t="str">
        <f>IF(ISNA(VLOOKUP($A7,[2]WEY12!$CD$1:$CE$65536,2,FALSE)),"np",(VLOOKUP($A7,[2]WEY12!$CD$1:$CE$65536,2,FALSE)))</f>
        <v>np</v>
      </c>
      <c r="BD7" s="89">
        <f>IF(BC7&gt;[2]WEY12!$CE$1,0,(VLOOKUP(BC7,'[1]Point Tables'!$A$4:$I$263,[2]WEY12!$CE$2,FALSE)))</f>
        <v>0</v>
      </c>
      <c r="BE7" s="122" t="str">
        <f>IF(ISNA(VLOOKUP($A7,[2]WEY12!$CO$1:$CP$65536,2,FALSE)),"np",(VLOOKUP($A7,[2]WEY12!$CO$1:$CP$65536,2,FALSE)))</f>
        <v>np</v>
      </c>
      <c r="BF7" s="89">
        <f>IF(BE7&gt;[2]WEY12!$CP$1,0,(VLOOKUP(BE7,'[1]Point Tables'!$A$4:$I$263,[2]WEY12!$CP$2,FALSE)))</f>
        <v>0</v>
      </c>
      <c r="BG7" s="122" t="str">
        <f>IF(ISNA(VLOOKUP($A7,[2]WEY12!$CZ$1:$DA$65536,2,FALSE)),"np",(VLOOKUP($A7,[2]WEY12!$CZ$1:$DA$65536,2,FALSE)))</f>
        <v>np</v>
      </c>
      <c r="BH7" s="89">
        <f>IF(BG7&gt;[2]WEY12!$DA$1,0,(VLOOKUP(BG7,'[1]Point Tables'!$A$4:$I$263,[2]WEY12!$DA$2,FALSE)))</f>
        <v>0</v>
      </c>
      <c r="BI7" s="122" t="str">
        <f>IF(ISNA(VLOOKUP($A7,[2]WEY12!$DK$1:$DL$65536,2,FALSE)),"np",(VLOOKUP($A7,[2]WEY12!$DK$1:$DL$65536,2,FALSE)))</f>
        <v>np</v>
      </c>
      <c r="BJ7" s="89">
        <f>IF(BI7&gt;[2]WEY12!$DL$1,0,(VLOOKUP(BI7,'[1]Point Tables'!$A$4:$I$263,[2]WEY12!$DL$2,FALSE)))</f>
        <v>0</v>
      </c>
      <c r="BW7">
        <f t="shared" si="10"/>
        <v>0</v>
      </c>
      <c r="BX7">
        <f t="shared" si="11"/>
        <v>0</v>
      </c>
      <c r="BY7">
        <f t="shared" si="12"/>
        <v>0</v>
      </c>
      <c r="BZ7">
        <f t="shared" si="13"/>
        <v>0</v>
      </c>
      <c r="CA7">
        <f t="shared" si="14"/>
        <v>92</v>
      </c>
      <c r="CB7">
        <f t="shared" si="15"/>
        <v>0</v>
      </c>
      <c r="CC7">
        <f t="shared" si="16"/>
        <v>0</v>
      </c>
      <c r="CD7">
        <f t="shared" si="17"/>
        <v>0</v>
      </c>
      <c r="CE7">
        <f t="shared" si="18"/>
        <v>0</v>
      </c>
      <c r="CF7">
        <f t="shared" si="19"/>
        <v>0</v>
      </c>
      <c r="CG7">
        <f t="shared" si="20"/>
        <v>0</v>
      </c>
      <c r="CH7">
        <f t="shared" si="21"/>
        <v>0</v>
      </c>
      <c r="CI7">
        <f t="shared" si="22"/>
        <v>0</v>
      </c>
      <c r="CJ7">
        <f t="shared" si="23"/>
        <v>0</v>
      </c>
      <c r="CK7">
        <f t="shared" si="24"/>
        <v>0</v>
      </c>
      <c r="CL7">
        <f t="shared" si="25"/>
        <v>0</v>
      </c>
      <c r="CM7">
        <f t="shared" si="26"/>
        <v>0</v>
      </c>
      <c r="CN7">
        <f t="shared" si="27"/>
        <v>0</v>
      </c>
      <c r="CP7">
        <f t="shared" si="28"/>
        <v>92</v>
      </c>
      <c r="CQ7">
        <f t="shared" si="29"/>
        <v>0</v>
      </c>
      <c r="CR7">
        <f t="shared" si="30"/>
        <v>0</v>
      </c>
      <c r="CS7">
        <f t="shared" si="31"/>
        <v>0</v>
      </c>
      <c r="CT7">
        <f t="shared" si="32"/>
        <v>85</v>
      </c>
      <c r="CU7">
        <f t="shared" si="33"/>
        <v>85</v>
      </c>
      <c r="CW7">
        <f t="shared" si="34"/>
        <v>92</v>
      </c>
      <c r="CX7">
        <f t="shared" si="35"/>
        <v>85</v>
      </c>
      <c r="CY7">
        <f t="shared" si="36"/>
        <v>85</v>
      </c>
      <c r="CZ7">
        <f t="shared" si="37"/>
        <v>0</v>
      </c>
      <c r="DB7" s="90">
        <f t="shared" si="38"/>
        <v>262</v>
      </c>
      <c r="DG7">
        <f t="shared" si="39"/>
        <v>85</v>
      </c>
      <c r="DH7">
        <f t="shared" si="40"/>
        <v>85</v>
      </c>
      <c r="DJ7">
        <f t="shared" si="41"/>
        <v>85</v>
      </c>
      <c r="DK7">
        <f t="shared" si="42"/>
        <v>85</v>
      </c>
      <c r="DM7">
        <f t="shared" si="43"/>
        <v>170</v>
      </c>
    </row>
    <row r="8" spans="1:117">
      <c r="A8" s="42">
        <v>100119091</v>
      </c>
      <c r="B8">
        <f t="shared" si="0"/>
        <v>245.5</v>
      </c>
      <c r="C8">
        <f t="shared" si="1"/>
        <v>145.5</v>
      </c>
      <c r="D8" s="37" t="str">
        <f t="shared" si="2"/>
        <v>5</v>
      </c>
      <c r="E8" s="45"/>
      <c r="F8" t="s">
        <v>443</v>
      </c>
      <c r="G8" s="3">
        <v>2000</v>
      </c>
      <c r="H8" s="110" t="s">
        <v>114</v>
      </c>
      <c r="I8" s="111">
        <f t="shared" si="3"/>
        <v>245.5</v>
      </c>
      <c r="J8" s="83">
        <f t="shared" si="4"/>
        <v>145.5</v>
      </c>
      <c r="K8" s="84">
        <f t="shared" si="5"/>
        <v>100</v>
      </c>
      <c r="L8" s="84">
        <f t="shared" si="5"/>
        <v>92</v>
      </c>
      <c r="M8" s="84">
        <f t="shared" si="5"/>
        <v>53.5</v>
      </c>
      <c r="N8" s="84">
        <f t="shared" si="5"/>
        <v>0</v>
      </c>
      <c r="O8" s="85" t="str">
        <f t="shared" si="6"/>
        <v>Komar, Sofia</v>
      </c>
      <c r="P8" s="88">
        <f>IF(ISNA(VLOOKUP($A8,[2]WEY10!$E$1:$F$65536,2,FALSE)),"np",(VLOOKUP($A8,[2]WEY10!$E$1:$F$65536,2,FALSE)))</f>
        <v>2</v>
      </c>
      <c r="Q8" s="87">
        <f>IF(P8&gt;[2]WEY10!$F$1,0,(VLOOKUP(P8,'[1]Point Tables'!$A$4:$I$263,[2]WEY10!$F$2,FALSE)))</f>
        <v>92</v>
      </c>
      <c r="R8" s="88">
        <f>IF(ISNA(VLOOKUP($A8,[2]WEY10!$N$1:$O$65536,2,FALSE)),"np",(VLOOKUP($A8,[2]WEY10!$N$1:$O$65536,2,FALSE)))</f>
        <v>9</v>
      </c>
      <c r="S8" s="87">
        <f>IF(R8&gt;[2]WEY10!$O$1,0,(VLOOKUP(R8,'[1]Point Tables'!$A$4:$I$263,[2]WEY10!$O$2,FALSE)))</f>
        <v>53.5</v>
      </c>
      <c r="T8" s="89" t="str">
        <f t="shared" si="7"/>
        <v>Komar, Sofia</v>
      </c>
      <c r="U8" s="88" t="str">
        <f>IF(ISNA(VLOOKUP($A8,[2]WEY12!$E$1:$F$65536,2,FALSE)),"np",(VLOOKUP($A8,[2]WEY12!$E$1:$F$65536,2,FALSE)))</f>
        <v>np</v>
      </c>
      <c r="V8" s="87">
        <f>IF(U8&gt;[2]WEY12!$F$1,0,(VLOOKUP(U8,'[1]Point Tables'!$A$4:$I$263,[2]WEY12!$F$2,FALSE)))</f>
        <v>0</v>
      </c>
      <c r="W8" s="88" t="str">
        <f>IF(ISNA(VLOOKUP($A8,[2]WEY12!$P$1:$Q$65536,2,FALSE)),"np",(VLOOKUP($A8,[2]WEY12!$P$1:$Q$65536,2,FALSE)))</f>
        <v>np</v>
      </c>
      <c r="X8" s="87">
        <f>IF(W8&gt;[2]WEY12!$Q$1,0,(VLOOKUP(W8,'[1]Point Tables'!$A$4:$I$263,[2]WEY12!$Q$2,FALSE)))</f>
        <v>0</v>
      </c>
      <c r="Y8" s="89" t="str">
        <f t="shared" si="8"/>
        <v>Komar, Sofia</v>
      </c>
      <c r="Z8" s="88" t="str">
        <f>IF(ISNA(VLOOKUP($A8,[2]WEY10!$W$1:$X$65536,2,FALSE)),"np",(VLOOKUP($A8,[2]WEY10!$W$1:$X$65536,2,FALSE)))</f>
        <v>np</v>
      </c>
      <c r="AA8" s="87">
        <f>IF(Z8&gt;[2]WEY10!$X$1,0,(VLOOKUP(Z8,'[1]Point Tables'!$A$4:$I$263,[2]WEY10!$X$2,FALSE)))</f>
        <v>0</v>
      </c>
      <c r="AB8" s="88" t="str">
        <f>IF(ISNA(VLOOKUP($A8,[2]WEY10!$AF$1:$AG$65536,2,FALSE)),"np",(VLOOKUP($A8,[2]WEY10!$AF$1:$AG$65536,2,FALSE)))</f>
        <v>np</v>
      </c>
      <c r="AC8" s="87">
        <f>IF(AB8&gt;[2]WEY10!$AG$1,0,(VLOOKUP(AB8,'[1]Point Tables'!$A$4:$I$263,[2]WEY10!$AG$2,FALSE)))</f>
        <v>0</v>
      </c>
      <c r="AD8" s="88" t="str">
        <f>IF(ISNA(VLOOKUP($A8,[2]WEY10!$AO$1:$AP$65536,2,FALSE)),"np",(VLOOKUP($A8,[2]WEY10!$AO$1:$AP$65536,2,FALSE)))</f>
        <v>np</v>
      </c>
      <c r="AE8" s="87">
        <f>IF(AD8&gt;[2]WEY10!$AP$1,0,(VLOOKUP(AD8,'[1]Point Tables'!$A$4:$I$263,[2]WEY10!$AP$2,FALSE)))</f>
        <v>0</v>
      </c>
      <c r="AF8" s="88" t="str">
        <f>IF(ISNA(VLOOKUP($A8,[2]WEY10!$AX$1:$AY$65536,2,FALSE)),"np",(VLOOKUP($A8,[2]WEY10!$AX$1:$AY$65536,2,FALSE)))</f>
        <v>np</v>
      </c>
      <c r="AG8" s="87">
        <f>IF(AF8&gt;[2]WEY10!$AY$1,0,(VLOOKUP(AF8,'[1]Point Tables'!$A$4:$I$263,[2]WEY10!$AY$2,FALSE)))</f>
        <v>0</v>
      </c>
      <c r="AH8" s="88" t="str">
        <f>IF(ISNA(VLOOKUP($A8,[2]WEY10!$BG$1:$BH$65536,2,FALSE)),"np",(VLOOKUP($A8,[2]WEY10!$BG$1:$BH$65536,2,FALSE)))</f>
        <v>np</v>
      </c>
      <c r="AI8" s="87">
        <f>IF(AH8&gt;[2]WEY10!$BH$1,0,(VLOOKUP(AH8,'[1]Point Tables'!$A$4:$I$263,[2]WEY10!$BH$2,FALSE)))</f>
        <v>0</v>
      </c>
      <c r="AJ8" s="88">
        <f>IF(ISNA(VLOOKUP($A8,[2]WEY10!$BP$1:$BQ$65536,2,FALSE)),"np",(VLOOKUP($A8,[2]WEY10!$BP$1:$BQ$65536,2,FALSE)))</f>
        <v>1</v>
      </c>
      <c r="AK8" s="87">
        <f>IF(AJ8&gt;[2]WEY10!$BQ$1,0,(VLOOKUP(AJ8,'[1]Point Tables'!$A$4:$I$263,[2]WEY10!$BQ$2,FALSE)))</f>
        <v>100</v>
      </c>
      <c r="AL8" s="88">
        <f>IF(ISNA(VLOOKUP($A8,[2]WEY10!$BY$1:$BZ$65536,2,FALSE)),"np",(VLOOKUP($A8,[2]WEY10!$BY$1:$BZ$65536,2,FALSE)))</f>
        <v>1</v>
      </c>
      <c r="AM8" s="87">
        <f>IF(AL8&gt;[2]WEY10!$BZ$1,0,(VLOOKUP(AL8,'[1]Point Tables'!$A$4:$I$263,[2]WEY10!$BZ$2,FALSE)))</f>
        <v>100</v>
      </c>
      <c r="AN8" s="88" t="str">
        <f>IF(ISNA(VLOOKUP($A8,[2]WEY10!$CH$1:$CI$65536,2,FALSE)),"np",(VLOOKUP($A8,[2]WEY10!$CH$1:$CI$65536,2,FALSE)))</f>
        <v>np</v>
      </c>
      <c r="AO8" s="87">
        <f>IF(AN8&gt;[2]WEY10!$CI$1,0,(VLOOKUP(AN8,'[1]Point Tables'!$A$4:$I$263,[2]WEY10!$CI$2,FALSE)))</f>
        <v>0</v>
      </c>
      <c r="AP8" s="88" t="str">
        <f>IF(ISNA(VLOOKUP($A8,[2]WEY10!$CQ$1:$CR$65536,2,FALSE)),"np",(VLOOKUP($A8,[2]WEY10!$CQ$1:$CR$65536,2,FALSE)))</f>
        <v>np</v>
      </c>
      <c r="AQ8" s="87">
        <f>IF(AP8&gt;[2]WEY10!$CR$1,0,(VLOOKUP(AP8,'[1]Point Tables'!$A$4:$I$263,[2]WEY10!$CR$2,FALSE)))</f>
        <v>0</v>
      </c>
      <c r="AR8" s="89" t="str">
        <f t="shared" si="9"/>
        <v>Komar, Sofia</v>
      </c>
      <c r="AS8" s="122" t="str">
        <f>IF(ISNA(VLOOKUP($A8,[2]WEY12!$AA$1:$AB$65536,2,FALSE)),"np",(VLOOKUP($A8,[2]WEY12!$AA$1:$AB$65536,2,FALSE)))</f>
        <v>np</v>
      </c>
      <c r="AT8" s="89">
        <f>IF(AS8&gt;[2]WEY12!$AB$1,0,(VLOOKUP(AS8,'[1]Point Tables'!$A$4:$I$263,[2]WEY12!$AB$2,FALSE)))</f>
        <v>0</v>
      </c>
      <c r="AU8" s="122" t="str">
        <f>IF(ISNA(VLOOKUP($A8,[2]WEY12!$AL$1:$AM$65536,2,FALSE)),"np",(VLOOKUP($A8,[2]WEY12!$AL$1:$AM$65536,2,FALSE)))</f>
        <v>np</v>
      </c>
      <c r="AV8" s="89">
        <f>IF(AU8&gt;[2]WEY12!$AM$1,0,(VLOOKUP(AU8,'[1]Point Tables'!$A$4:$I$263,[2]WEY12!$AM$2,FALSE)))</f>
        <v>0</v>
      </c>
      <c r="AW8" s="122" t="str">
        <f>IF(ISNA(VLOOKUP($A8,[2]WEY12!$AW$1:$AX$65536,2,FALSE)),"np",(VLOOKUP($A8,[2]WEY12!$AW$1:$AX$65536,2,FALSE)))</f>
        <v>np</v>
      </c>
      <c r="AX8" s="89">
        <f>IF(AW8&gt;[2]WEY12!$AX$1,0,(VLOOKUP(AW8,'[1]Point Tables'!$A$4:$I$263,[2]WEY12!$AX$2,FALSE)))</f>
        <v>0</v>
      </c>
      <c r="AY8" s="122" t="str">
        <f>IF(ISNA(VLOOKUP($A8,[2]WEY12!$BH$1:$BI$65536,2,FALSE)),"np",(VLOOKUP($A8,[2]WEY12!$BH$1:$BI$65536,2,FALSE)))</f>
        <v>np</v>
      </c>
      <c r="AZ8" s="89">
        <f>IF(AY8&gt;[2]WEY12!$BI$1,0,(VLOOKUP(AY8,'[1]Point Tables'!$A$4:$I$263,[2]WEY12!$BI$2,FALSE)))</f>
        <v>0</v>
      </c>
      <c r="BA8" s="122" t="str">
        <f>IF(ISNA(VLOOKUP($A8,[2]WEY12!$BS$1:$BT$65536,2,FALSE)),"np",(VLOOKUP($A8,[2]WEY12!$BS$1:$BT$65536,2,FALSE)))</f>
        <v>np</v>
      </c>
      <c r="BB8" s="89">
        <f>IF(BA8&gt;[2]WEY12!$BT$1,0,(VLOOKUP(BA8,'[1]Point Tables'!$A$4:$I$263,[2]WEY12!$BT$2,FALSE)))</f>
        <v>0</v>
      </c>
      <c r="BC8" s="122">
        <f>IF(ISNA(VLOOKUP($A8,[2]WEY12!$CD$1:$CE$65536,2,FALSE)),"np",(VLOOKUP($A8,[2]WEY12!$CD$1:$CE$65536,2,FALSE)))</f>
        <v>12</v>
      </c>
      <c r="BD8" s="89">
        <f>IF(BC8&gt;[2]WEY12!$CE$1,0,(VLOOKUP(BC8,'[1]Point Tables'!$A$4:$I$263,[2]WEY12!$CE$2,FALSE)))</f>
        <v>0</v>
      </c>
      <c r="BE8" s="122">
        <f>IF(ISNA(VLOOKUP($A8,[2]WEY12!$CO$1:$CP$65536,2,FALSE)),"np",(VLOOKUP($A8,[2]WEY12!$CO$1:$CP$65536,2,FALSE)))</f>
        <v>6</v>
      </c>
      <c r="BF8" s="89">
        <f>IF(BE8&gt;[2]WEY12!$CP$1,0,(VLOOKUP(BE8,'[1]Point Tables'!$A$4:$I$263,[2]WEY12!$CP$2,FALSE)))</f>
        <v>0</v>
      </c>
      <c r="BG8" s="122" t="str">
        <f>IF(ISNA(VLOOKUP($A8,[2]WEY12!$CZ$1:$DA$65536,2,FALSE)),"np",(VLOOKUP($A8,[2]WEY12!$CZ$1:$DA$65536,2,FALSE)))</f>
        <v>np</v>
      </c>
      <c r="BH8" s="89">
        <f>IF(BG8&gt;[2]WEY12!$DA$1,0,(VLOOKUP(BG8,'[1]Point Tables'!$A$4:$I$263,[2]WEY12!$DA$2,FALSE)))</f>
        <v>0</v>
      </c>
      <c r="BI8" s="122" t="str">
        <f>IF(ISNA(VLOOKUP($A8,[2]WEY12!$DK$1:$DL$65536,2,FALSE)),"np",(VLOOKUP($A8,[2]WEY12!$DK$1:$DL$65536,2,FALSE)))</f>
        <v>np</v>
      </c>
      <c r="BJ8" s="89">
        <f>IF(BI8&gt;[2]WEY12!$DL$1,0,(VLOOKUP(BI8,'[1]Point Tables'!$A$4:$I$263,[2]WEY12!$DL$2,FALSE)))</f>
        <v>0</v>
      </c>
      <c r="BW8">
        <f t="shared" si="10"/>
        <v>0</v>
      </c>
      <c r="BX8">
        <f t="shared" si="11"/>
        <v>0</v>
      </c>
      <c r="BY8">
        <f t="shared" si="12"/>
        <v>0</v>
      </c>
      <c r="BZ8">
        <f t="shared" si="13"/>
        <v>0</v>
      </c>
      <c r="CA8">
        <f t="shared" si="14"/>
        <v>0</v>
      </c>
      <c r="CB8">
        <f t="shared" si="15"/>
        <v>100</v>
      </c>
      <c r="CC8">
        <f t="shared" si="16"/>
        <v>100</v>
      </c>
      <c r="CD8">
        <f t="shared" si="17"/>
        <v>0</v>
      </c>
      <c r="CE8">
        <f t="shared" si="18"/>
        <v>0</v>
      </c>
      <c r="CF8">
        <f t="shared" si="19"/>
        <v>0</v>
      </c>
      <c r="CG8">
        <f t="shared" si="20"/>
        <v>0</v>
      </c>
      <c r="CH8">
        <f t="shared" si="21"/>
        <v>0</v>
      </c>
      <c r="CI8">
        <f t="shared" si="22"/>
        <v>0</v>
      </c>
      <c r="CJ8">
        <f t="shared" si="23"/>
        <v>0</v>
      </c>
      <c r="CK8">
        <f t="shared" si="24"/>
        <v>0</v>
      </c>
      <c r="CL8">
        <f t="shared" si="25"/>
        <v>0</v>
      </c>
      <c r="CM8">
        <f t="shared" si="26"/>
        <v>0</v>
      </c>
      <c r="CN8">
        <f t="shared" si="27"/>
        <v>0</v>
      </c>
      <c r="CP8">
        <f t="shared" si="28"/>
        <v>100</v>
      </c>
      <c r="CQ8">
        <f t="shared" si="29"/>
        <v>0</v>
      </c>
      <c r="CR8">
        <f t="shared" si="30"/>
        <v>0</v>
      </c>
      <c r="CS8">
        <f t="shared" si="31"/>
        <v>0</v>
      </c>
      <c r="CT8">
        <f t="shared" si="32"/>
        <v>92</v>
      </c>
      <c r="CU8">
        <f t="shared" si="33"/>
        <v>53.5</v>
      </c>
      <c r="CW8">
        <f t="shared" si="34"/>
        <v>100</v>
      </c>
      <c r="CX8">
        <f t="shared" si="35"/>
        <v>92</v>
      </c>
      <c r="CY8">
        <f t="shared" si="36"/>
        <v>53.5</v>
      </c>
      <c r="CZ8">
        <f t="shared" si="37"/>
        <v>0</v>
      </c>
      <c r="DB8" s="90">
        <f t="shared" si="38"/>
        <v>245.5</v>
      </c>
      <c r="DG8">
        <f t="shared" si="39"/>
        <v>53.5</v>
      </c>
      <c r="DH8">
        <f t="shared" si="40"/>
        <v>92</v>
      </c>
      <c r="DJ8">
        <f t="shared" si="41"/>
        <v>92</v>
      </c>
      <c r="DK8">
        <f t="shared" si="42"/>
        <v>53.5</v>
      </c>
      <c r="DM8">
        <f t="shared" si="43"/>
        <v>145.5</v>
      </c>
    </row>
    <row r="9" spans="1:117">
      <c r="A9" s="42">
        <v>100131436</v>
      </c>
      <c r="B9">
        <f t="shared" si="0"/>
        <v>169.5</v>
      </c>
      <c r="C9">
        <f t="shared" si="1"/>
        <v>69.5</v>
      </c>
      <c r="D9" s="37" t="str">
        <f t="shared" si="2"/>
        <v>6</v>
      </c>
      <c r="E9" s="45"/>
      <c r="F9" s="114" t="s">
        <v>473</v>
      </c>
      <c r="G9" s="3">
        <v>2000</v>
      </c>
      <c r="H9" t="s">
        <v>49</v>
      </c>
      <c r="I9" s="111">
        <f t="shared" si="3"/>
        <v>169.5</v>
      </c>
      <c r="J9" s="83">
        <f t="shared" si="4"/>
        <v>69.5</v>
      </c>
      <c r="K9" s="84">
        <f t="shared" si="5"/>
        <v>100</v>
      </c>
      <c r="L9" s="84">
        <f t="shared" si="5"/>
        <v>69.5</v>
      </c>
      <c r="M9" s="84">
        <f t="shared" si="5"/>
        <v>0</v>
      </c>
      <c r="N9" s="84">
        <f t="shared" si="5"/>
        <v>0</v>
      </c>
      <c r="O9" s="85" t="str">
        <f t="shared" si="6"/>
        <v>Thow, Jessica Paige</v>
      </c>
      <c r="P9" s="88" t="str">
        <f>IF(ISNA(VLOOKUP($A9,[2]WEY10!$E$1:$F$65536,2,FALSE)),"np",(VLOOKUP($A9,[2]WEY10!$E$1:$F$65536,2,FALSE)))</f>
        <v>np</v>
      </c>
      <c r="Q9" s="87">
        <f>IF(P9&gt;[2]WEY10!$F$1,0,(VLOOKUP(P9,'[1]Point Tables'!$A$4:$I$263,[2]WEY10!$F$2,FALSE)))</f>
        <v>0</v>
      </c>
      <c r="R9" s="88">
        <f>IF(ISNA(VLOOKUP($A9,[2]WEY10!$N$1:$O$65536,2,FALSE)),"np",(VLOOKUP($A9,[2]WEY10!$N$1:$O$65536,2,FALSE)))</f>
        <v>6</v>
      </c>
      <c r="S9" s="87">
        <f>IF(R9&gt;[2]WEY10!$O$1,0,(VLOOKUP(R9,'[1]Point Tables'!$A$4:$I$263,[2]WEY10!$O$2,FALSE)))</f>
        <v>69.5</v>
      </c>
      <c r="T9" s="89" t="str">
        <f t="shared" si="7"/>
        <v>Thow, Jessica Paige</v>
      </c>
      <c r="U9" s="88" t="str">
        <f>IF(ISNA(VLOOKUP($A9,[2]WEY12!$E$1:$F$65536,2,FALSE)),"np",(VLOOKUP($A9,[2]WEY12!$E$1:$F$65536,2,FALSE)))</f>
        <v>np</v>
      </c>
      <c r="V9" s="87">
        <f>IF(U9&gt;[2]WEY12!$F$1,0,(VLOOKUP(U9,'[1]Point Tables'!$A$4:$I$263,[2]WEY12!$F$2,FALSE)))</f>
        <v>0</v>
      </c>
      <c r="W9" s="88">
        <f>IF(ISNA(VLOOKUP($A9,[2]WEY12!$P$1:$Q$65536,2,FALSE)),"np",(VLOOKUP($A9,[2]WEY12!$P$1:$Q$65536,2,FALSE)))</f>
        <v>43</v>
      </c>
      <c r="X9" s="87">
        <f>IF(W9&gt;[2]WEY12!$Q$1,0,(VLOOKUP(W9,'[1]Point Tables'!$A$4:$I$263,[2]WEY12!$Q$2,FALSE)))</f>
        <v>0</v>
      </c>
      <c r="Y9" s="89" t="str">
        <f t="shared" si="8"/>
        <v>Thow, Jessica Paige</v>
      </c>
      <c r="Z9" s="88" t="str">
        <f>IF(ISNA(VLOOKUP($A9,[2]WEY10!$W$1:$X$65536,2,FALSE)),"np",(VLOOKUP($A9,[2]WEY10!$W$1:$X$65536,2,FALSE)))</f>
        <v>np</v>
      </c>
      <c r="AA9" s="87">
        <f>IF(Z9&gt;[2]WEY10!$X$1,0,(VLOOKUP(Z9,'[1]Point Tables'!$A$4:$I$263,[2]WEY10!$X$2,FALSE)))</f>
        <v>0</v>
      </c>
      <c r="AB9" s="88" t="str">
        <f>IF(ISNA(VLOOKUP($A9,[2]WEY10!$AF$1:$AG$65536,2,FALSE)),"np",(VLOOKUP($A9,[2]WEY10!$AF$1:$AG$65536,2,FALSE)))</f>
        <v>np</v>
      </c>
      <c r="AC9" s="87">
        <f>IF(AB9&gt;[2]WEY10!$AG$1,0,(VLOOKUP(AB9,'[1]Point Tables'!$A$4:$I$263,[2]WEY10!$AG$2,FALSE)))</f>
        <v>0</v>
      </c>
      <c r="AD9" s="88" t="str">
        <f>IF(ISNA(VLOOKUP($A9,[2]WEY10!$AO$1:$AP$65536,2,FALSE)),"np",(VLOOKUP($A9,[2]WEY10!$AO$1:$AP$65536,2,FALSE)))</f>
        <v>np</v>
      </c>
      <c r="AE9" s="87">
        <f>IF(AD9&gt;[2]WEY10!$AP$1,0,(VLOOKUP(AD9,'[1]Point Tables'!$A$4:$I$263,[2]WEY10!$AP$2,FALSE)))</f>
        <v>0</v>
      </c>
      <c r="AF9" s="88" t="str">
        <f>IF(ISNA(VLOOKUP($A9,[2]WEY10!$AX$1:$AY$65536,2,FALSE)),"np",(VLOOKUP($A9,[2]WEY10!$AX$1:$AY$65536,2,FALSE)))</f>
        <v>np</v>
      </c>
      <c r="AG9" s="87">
        <f>IF(AF9&gt;[2]WEY10!$AY$1,0,(VLOOKUP(AF9,'[1]Point Tables'!$A$4:$I$263,[2]WEY10!$AY$2,FALSE)))</f>
        <v>0</v>
      </c>
      <c r="AH9" s="88" t="str">
        <f>IF(ISNA(VLOOKUP($A9,[2]WEY10!$BG$1:$BH$65536,2,FALSE)),"np",(VLOOKUP($A9,[2]WEY10!$BG$1:$BH$65536,2,FALSE)))</f>
        <v>np</v>
      </c>
      <c r="AI9" s="87">
        <f>IF(AH9&gt;[2]WEY10!$BH$1,0,(VLOOKUP(AH9,'[1]Point Tables'!$A$4:$I$263,[2]WEY10!$BH$2,FALSE)))</f>
        <v>0</v>
      </c>
      <c r="AJ9" s="88" t="str">
        <f>IF(ISNA(VLOOKUP($A9,[2]WEY10!$BP$1:$BQ$65536,2,FALSE)),"np",(VLOOKUP($A9,[2]WEY10!$BP$1:$BQ$65536,2,FALSE)))</f>
        <v>np</v>
      </c>
      <c r="AK9" s="87">
        <f>IF(AJ9&gt;[2]WEY10!$BQ$1,0,(VLOOKUP(AJ9,'[1]Point Tables'!$A$4:$I$263,[2]WEY10!$BQ$2,FALSE)))</f>
        <v>0</v>
      </c>
      <c r="AL9" s="88" t="str">
        <f>IF(ISNA(VLOOKUP($A9,[2]WEY10!$BY$1:$BZ$65536,2,FALSE)),"np",(VLOOKUP($A9,[2]WEY10!$BY$1:$BZ$65536,2,FALSE)))</f>
        <v>np</v>
      </c>
      <c r="AM9" s="87">
        <f>IF(AL9&gt;[2]WEY10!$BZ$1,0,(VLOOKUP(AL9,'[1]Point Tables'!$A$4:$I$263,[2]WEY10!$BZ$2,FALSE)))</f>
        <v>0</v>
      </c>
      <c r="AN9" s="88" t="str">
        <f>IF(ISNA(VLOOKUP($A9,[2]WEY10!$CH$1:$CI$65536,2,FALSE)),"np",(VLOOKUP($A9,[2]WEY10!$CH$1:$CI$65536,2,FALSE)))</f>
        <v>np</v>
      </c>
      <c r="AO9" s="87">
        <f>IF(AN9&gt;[2]WEY10!$CI$1,0,(VLOOKUP(AN9,'[1]Point Tables'!$A$4:$I$263,[2]WEY10!$CI$2,FALSE)))</f>
        <v>0</v>
      </c>
      <c r="AP9" s="88">
        <f>IF(ISNA(VLOOKUP($A9,[2]WEY10!$CQ$1:$CR$65536,2,FALSE)),"np",(VLOOKUP($A9,[2]WEY10!$CQ$1:$CR$65536,2,FALSE)))</f>
        <v>1</v>
      </c>
      <c r="AQ9" s="87">
        <f>IF(AP9&gt;[2]WEY10!$CR$1,0,(VLOOKUP(AP9,'[1]Point Tables'!$A$4:$I$263,[2]WEY10!$CR$2,FALSE)))</f>
        <v>100</v>
      </c>
      <c r="AR9" s="89" t="str">
        <f t="shared" si="9"/>
        <v>Thow, Jessica Paige</v>
      </c>
      <c r="AS9" s="122" t="str">
        <f>IF(ISNA(VLOOKUP($A9,[2]WEY12!$AA$1:$AB$65536,2,FALSE)),"np",(VLOOKUP($A9,[2]WEY12!$AA$1:$AB$65536,2,FALSE)))</f>
        <v>np</v>
      </c>
      <c r="AT9" s="89">
        <f>IF(AS9&gt;[2]WEY12!$AB$1,0,(VLOOKUP(AS9,'[1]Point Tables'!$A$4:$I$263,[2]WEY12!$AB$2,FALSE)))</f>
        <v>0</v>
      </c>
      <c r="AU9" s="122" t="str">
        <f>IF(ISNA(VLOOKUP($A9,[2]WEY12!$AL$1:$AM$65536,2,FALSE)),"np",(VLOOKUP($A9,[2]WEY12!$AL$1:$AM$65536,2,FALSE)))</f>
        <v>np</v>
      </c>
      <c r="AV9" s="89">
        <f>IF(AU9&gt;[2]WEY12!$AM$1,0,(VLOOKUP(AU9,'[1]Point Tables'!$A$4:$I$263,[2]WEY12!$AM$2,FALSE)))</f>
        <v>0</v>
      </c>
      <c r="AW9" s="122" t="str">
        <f>IF(ISNA(VLOOKUP($A9,[2]WEY12!$AW$1:$AX$65536,2,FALSE)),"np",(VLOOKUP($A9,[2]WEY12!$AW$1:$AX$65536,2,FALSE)))</f>
        <v>np</v>
      </c>
      <c r="AX9" s="89">
        <f>IF(AW9&gt;[2]WEY12!$AX$1,0,(VLOOKUP(AW9,'[1]Point Tables'!$A$4:$I$263,[2]WEY12!$AX$2,FALSE)))</f>
        <v>0</v>
      </c>
      <c r="AY9" s="122" t="str">
        <f>IF(ISNA(VLOOKUP($A9,[2]WEY12!$BH$1:$BI$65536,2,FALSE)),"np",(VLOOKUP($A9,[2]WEY12!$BH$1:$BI$65536,2,FALSE)))</f>
        <v>np</v>
      </c>
      <c r="AZ9" s="89">
        <f>IF(AY9&gt;[2]WEY12!$BI$1,0,(VLOOKUP(AY9,'[1]Point Tables'!$A$4:$I$263,[2]WEY12!$BI$2,FALSE)))</f>
        <v>0</v>
      </c>
      <c r="BA9" s="122" t="str">
        <f>IF(ISNA(VLOOKUP($A9,[2]WEY12!$BS$1:$BT$65536,2,FALSE)),"np",(VLOOKUP($A9,[2]WEY12!$BS$1:$BT$65536,2,FALSE)))</f>
        <v>np</v>
      </c>
      <c r="BB9" s="89">
        <f>IF(BA9&gt;[2]WEY12!$BT$1,0,(VLOOKUP(BA9,'[1]Point Tables'!$A$4:$I$263,[2]WEY12!$BT$2,FALSE)))</f>
        <v>0</v>
      </c>
      <c r="BC9" s="122" t="str">
        <f>IF(ISNA(VLOOKUP($A9,[2]WEY12!$CD$1:$CE$65536,2,FALSE)),"np",(VLOOKUP($A9,[2]WEY12!$CD$1:$CE$65536,2,FALSE)))</f>
        <v>np</v>
      </c>
      <c r="BD9" s="89">
        <f>IF(BC9&gt;[2]WEY12!$CE$1,0,(VLOOKUP(BC9,'[1]Point Tables'!$A$4:$I$263,[2]WEY12!$CE$2,FALSE)))</f>
        <v>0</v>
      </c>
      <c r="BE9" s="122" t="str">
        <f>IF(ISNA(VLOOKUP($A9,[2]WEY12!$CO$1:$CP$65536,2,FALSE)),"np",(VLOOKUP($A9,[2]WEY12!$CO$1:$CP$65536,2,FALSE)))</f>
        <v>np</v>
      </c>
      <c r="BF9" s="89">
        <f>IF(BE9&gt;[2]WEY12!$CP$1,0,(VLOOKUP(BE9,'[1]Point Tables'!$A$4:$I$263,[2]WEY12!$CP$2,FALSE)))</f>
        <v>0</v>
      </c>
      <c r="BG9" s="122" t="str">
        <f>IF(ISNA(VLOOKUP($A9,[2]WEY12!$CZ$1:$DA$65536,2,FALSE)),"np",(VLOOKUP($A9,[2]WEY12!$CZ$1:$DA$65536,2,FALSE)))</f>
        <v>np</v>
      </c>
      <c r="BH9" s="89">
        <f>IF(BG9&gt;[2]WEY12!$DA$1,0,(VLOOKUP(BG9,'[1]Point Tables'!$A$4:$I$263,[2]WEY12!$DA$2,FALSE)))</f>
        <v>0</v>
      </c>
      <c r="BI9" s="122">
        <f>IF(ISNA(VLOOKUP($A9,[2]WEY12!$DK$1:$DL$65536,2,FALSE)),"np",(VLOOKUP($A9,[2]WEY12!$DK$1:$DL$65536,2,FALSE)))</f>
        <v>12</v>
      </c>
      <c r="BJ9" s="89">
        <f>IF(BI9&gt;[2]WEY12!$DL$1,0,(VLOOKUP(BI9,'[1]Point Tables'!$A$4:$I$263,[2]WEY12!$DL$2,FALSE)))</f>
        <v>0</v>
      </c>
      <c r="BW9">
        <f t="shared" si="10"/>
        <v>0</v>
      </c>
      <c r="BX9">
        <f t="shared" si="11"/>
        <v>0</v>
      </c>
      <c r="BY9">
        <f t="shared" si="12"/>
        <v>0</v>
      </c>
      <c r="BZ9">
        <f t="shared" si="13"/>
        <v>0</v>
      </c>
      <c r="CA9">
        <f t="shared" si="14"/>
        <v>0</v>
      </c>
      <c r="CB9">
        <f t="shared" si="15"/>
        <v>0</v>
      </c>
      <c r="CC9">
        <f t="shared" si="16"/>
        <v>0</v>
      </c>
      <c r="CD9">
        <f t="shared" si="17"/>
        <v>0</v>
      </c>
      <c r="CE9">
        <f t="shared" si="18"/>
        <v>100</v>
      </c>
      <c r="CF9">
        <f t="shared" si="19"/>
        <v>0</v>
      </c>
      <c r="CG9">
        <f t="shared" si="20"/>
        <v>0</v>
      </c>
      <c r="CH9">
        <f t="shared" si="21"/>
        <v>0</v>
      </c>
      <c r="CI9">
        <f t="shared" si="22"/>
        <v>0</v>
      </c>
      <c r="CJ9">
        <f t="shared" si="23"/>
        <v>0</v>
      </c>
      <c r="CK9">
        <f t="shared" si="24"/>
        <v>0</v>
      </c>
      <c r="CL9">
        <f t="shared" si="25"/>
        <v>0</v>
      </c>
      <c r="CM9">
        <f t="shared" si="26"/>
        <v>0</v>
      </c>
      <c r="CN9">
        <f t="shared" si="27"/>
        <v>0</v>
      </c>
      <c r="CP9">
        <f t="shared" si="28"/>
        <v>100</v>
      </c>
      <c r="CQ9">
        <f t="shared" si="29"/>
        <v>0</v>
      </c>
      <c r="CR9">
        <f t="shared" si="30"/>
        <v>0</v>
      </c>
      <c r="CS9">
        <f t="shared" si="31"/>
        <v>0</v>
      </c>
      <c r="CT9">
        <f t="shared" si="32"/>
        <v>0</v>
      </c>
      <c r="CU9">
        <f t="shared" si="33"/>
        <v>69.5</v>
      </c>
      <c r="CW9">
        <f t="shared" si="34"/>
        <v>100</v>
      </c>
      <c r="CX9">
        <f t="shared" si="35"/>
        <v>69.5</v>
      </c>
      <c r="CY9">
        <f t="shared" si="36"/>
        <v>0</v>
      </c>
      <c r="CZ9">
        <f t="shared" si="37"/>
        <v>0</v>
      </c>
      <c r="DB9" s="90">
        <f t="shared" si="38"/>
        <v>169.5</v>
      </c>
      <c r="DG9">
        <f t="shared" si="39"/>
        <v>69.5</v>
      </c>
      <c r="DH9">
        <f t="shared" si="40"/>
        <v>0</v>
      </c>
      <c r="DJ9">
        <f t="shared" si="41"/>
        <v>69.5</v>
      </c>
      <c r="DK9">
        <f t="shared" si="42"/>
        <v>0</v>
      </c>
      <c r="DM9">
        <f t="shared" si="43"/>
        <v>69.5</v>
      </c>
    </row>
    <row r="10" spans="1:117">
      <c r="A10">
        <v>100118507</v>
      </c>
      <c r="B10">
        <f t="shared" si="0"/>
        <v>154.5</v>
      </c>
      <c r="C10">
        <f t="shared" si="1"/>
        <v>69.5</v>
      </c>
      <c r="D10" s="37" t="str">
        <f t="shared" si="2"/>
        <v>7</v>
      </c>
      <c r="E10" s="45"/>
      <c r="F10" t="s">
        <v>711</v>
      </c>
      <c r="G10" s="3">
        <v>2000</v>
      </c>
      <c r="H10" s="114" t="s">
        <v>190</v>
      </c>
      <c r="I10" s="111">
        <f t="shared" si="3"/>
        <v>154.5</v>
      </c>
      <c r="J10" s="83">
        <f t="shared" si="4"/>
        <v>69.5</v>
      </c>
      <c r="K10" s="84">
        <f t="shared" si="5"/>
        <v>85</v>
      </c>
      <c r="L10" s="84">
        <f t="shared" si="5"/>
        <v>69.5</v>
      </c>
      <c r="M10" s="84">
        <f t="shared" si="5"/>
        <v>0</v>
      </c>
      <c r="N10" s="84">
        <f t="shared" si="5"/>
        <v>0</v>
      </c>
      <c r="O10" s="85" t="str">
        <f t="shared" si="6"/>
        <v>McKie, Sage Reid</v>
      </c>
      <c r="P10" s="88">
        <f>IF(ISNA(VLOOKUP($A10,[2]WEY10!$E$1:$F$65536,2,FALSE)),"np",(VLOOKUP($A10,[2]WEY10!$E$1:$F$65536,2,FALSE)))</f>
        <v>6</v>
      </c>
      <c r="Q10" s="87">
        <f>IF(P10&gt;[2]WEY10!$F$1,0,(VLOOKUP(P10,'[1]Point Tables'!$A$4:$I$263,[2]WEY10!$F$2,FALSE)))</f>
        <v>69.5</v>
      </c>
      <c r="R10" s="88" t="str">
        <f>IF(ISNA(VLOOKUP($A10,[2]WEY10!$N$1:$O$65536,2,FALSE)),"np",(VLOOKUP($A10,[2]WEY10!$N$1:$O$65536,2,FALSE)))</f>
        <v>np</v>
      </c>
      <c r="S10" s="87">
        <f>IF(R10&gt;[2]WEY10!$O$1,0,(VLOOKUP(R10,'[1]Point Tables'!$A$4:$I$263,[2]WEY10!$O$2,FALSE)))</f>
        <v>0</v>
      </c>
      <c r="T10" s="89" t="str">
        <f t="shared" si="7"/>
        <v>McKie, Sage Reid</v>
      </c>
      <c r="U10" s="88" t="str">
        <f>IF(ISNA(VLOOKUP($A10,[2]WEY12!$E$1:$F$65536,2,FALSE)),"np",(VLOOKUP($A10,[2]WEY12!$E$1:$F$65536,2,FALSE)))</f>
        <v>np</v>
      </c>
      <c r="V10" s="87">
        <f>IF(U10&gt;[2]WEY12!$F$1,0,(VLOOKUP(U10,'[1]Point Tables'!$A$4:$I$263,[2]WEY12!$F$2,FALSE)))</f>
        <v>0</v>
      </c>
      <c r="W10" s="88" t="str">
        <f>IF(ISNA(VLOOKUP($A10,[2]WEY12!$P$1:$Q$65536,2,FALSE)),"np",(VLOOKUP($A10,[2]WEY12!$P$1:$Q$65536,2,FALSE)))</f>
        <v>np</v>
      </c>
      <c r="X10" s="87">
        <f>IF(W10&gt;[2]WEY12!$Q$1,0,(VLOOKUP(W10,'[1]Point Tables'!$A$4:$I$263,[2]WEY12!$Q$2,FALSE)))</f>
        <v>0</v>
      </c>
      <c r="Y10" s="89" t="str">
        <f t="shared" si="8"/>
        <v>McKie, Sage Reid</v>
      </c>
      <c r="Z10" s="88" t="str">
        <f>IF(ISNA(VLOOKUP($A10,[2]WEY10!$W$1:$X$65536,2,FALSE)),"np",(VLOOKUP($A10,[2]WEY10!$W$1:$X$65536,2,FALSE)))</f>
        <v>np</v>
      </c>
      <c r="AA10" s="87">
        <f>IF(Z10&gt;[2]WEY10!$X$1,0,(VLOOKUP(Z10,'[1]Point Tables'!$A$4:$I$263,[2]WEY10!$X$2,FALSE)))</f>
        <v>0</v>
      </c>
      <c r="AB10" s="88" t="str">
        <f>IF(ISNA(VLOOKUP($A10,[2]WEY10!$AF$1:$AG$65536,2,FALSE)),"np",(VLOOKUP($A10,[2]WEY10!$AF$1:$AG$65536,2,FALSE)))</f>
        <v>np</v>
      </c>
      <c r="AC10" s="87">
        <f>IF(AB10&gt;[2]WEY10!$AG$1,0,(VLOOKUP(AB10,'[1]Point Tables'!$A$4:$I$263,[2]WEY10!$AG$2,FALSE)))</f>
        <v>0</v>
      </c>
      <c r="AD10" s="88" t="str">
        <f>IF(ISNA(VLOOKUP($A10,[2]WEY10!$AO$1:$AP$65536,2,FALSE)),"np",(VLOOKUP($A10,[2]WEY10!$AO$1:$AP$65536,2,FALSE)))</f>
        <v>np</v>
      </c>
      <c r="AE10" s="87">
        <f>IF(AD10&gt;[2]WEY10!$AP$1,0,(VLOOKUP(AD10,'[1]Point Tables'!$A$4:$I$263,[2]WEY10!$AP$2,FALSE)))</f>
        <v>0</v>
      </c>
      <c r="AF10" s="88" t="str">
        <f>IF(ISNA(VLOOKUP($A10,[2]WEY10!$AX$1:$AY$65536,2,FALSE)),"np",(VLOOKUP($A10,[2]WEY10!$AX$1:$AY$65536,2,FALSE)))</f>
        <v>np</v>
      </c>
      <c r="AG10" s="87">
        <f>IF(AF10&gt;[2]WEY10!$AY$1,0,(VLOOKUP(AF10,'[1]Point Tables'!$A$4:$I$263,[2]WEY10!$AY$2,FALSE)))</f>
        <v>0</v>
      </c>
      <c r="AH10" s="88" t="str">
        <f>IF(ISNA(VLOOKUP($A10,[2]WEY10!$BG$1:$BH$65536,2,FALSE)),"np",(VLOOKUP($A10,[2]WEY10!$BG$1:$BH$65536,2,FALSE)))</f>
        <v>np</v>
      </c>
      <c r="AI10" s="87">
        <f>IF(AH10&gt;[2]WEY10!$BH$1,0,(VLOOKUP(AH10,'[1]Point Tables'!$A$4:$I$263,[2]WEY10!$BH$2,FALSE)))</f>
        <v>0</v>
      </c>
      <c r="AJ10" s="88">
        <f>IF(ISNA(VLOOKUP($A10,[2]WEY10!$BP$1:$BQ$65536,2,FALSE)),"np",(VLOOKUP($A10,[2]WEY10!$BP$1:$BQ$65536,2,FALSE)))</f>
        <v>3</v>
      </c>
      <c r="AK10" s="87">
        <f>IF(AJ10&gt;[2]WEY10!$BQ$1,0,(VLOOKUP(AJ10,'[1]Point Tables'!$A$4:$I$263,[2]WEY10!$BQ$2,FALSE)))</f>
        <v>85</v>
      </c>
      <c r="AL10" s="88" t="str">
        <f>IF(ISNA(VLOOKUP($A10,[2]WEY10!$BY$1:$BZ$65536,2,FALSE)),"np",(VLOOKUP($A10,[2]WEY10!$BY$1:$BZ$65536,2,FALSE)))</f>
        <v>np</v>
      </c>
      <c r="AM10" s="87">
        <f>IF(AL10&gt;[2]WEY10!$BZ$1,0,(VLOOKUP(AL10,'[1]Point Tables'!$A$4:$I$263,[2]WEY10!$BZ$2,FALSE)))</f>
        <v>0</v>
      </c>
      <c r="AN10" s="88" t="str">
        <f>IF(ISNA(VLOOKUP($A10,[2]WEY10!$CH$1:$CI$65536,2,FALSE)),"np",(VLOOKUP($A10,[2]WEY10!$CH$1:$CI$65536,2,FALSE)))</f>
        <v>np</v>
      </c>
      <c r="AO10" s="87">
        <f>IF(AN10&gt;[2]WEY10!$CI$1,0,(VLOOKUP(AN10,'[1]Point Tables'!$A$4:$I$263,[2]WEY10!$CI$2,FALSE)))</f>
        <v>0</v>
      </c>
      <c r="AP10" s="88" t="str">
        <f>IF(ISNA(VLOOKUP($A10,[2]WEY10!$CQ$1:$CR$65536,2,FALSE)),"np",(VLOOKUP($A10,[2]WEY10!$CQ$1:$CR$65536,2,FALSE)))</f>
        <v>np</v>
      </c>
      <c r="AQ10" s="87">
        <f>IF(AP10&gt;[2]WEY10!$CR$1,0,(VLOOKUP(AP10,'[1]Point Tables'!$A$4:$I$263,[2]WEY10!$CR$2,FALSE)))</f>
        <v>0</v>
      </c>
      <c r="AR10" s="89" t="str">
        <f t="shared" si="9"/>
        <v>McKie, Sage Reid</v>
      </c>
      <c r="AS10" s="122" t="str">
        <f>IF(ISNA(VLOOKUP($A10,[2]WEY12!$AA$1:$AB$65536,2,FALSE)),"np",(VLOOKUP($A10,[2]WEY12!$AA$1:$AB$65536,2,FALSE)))</f>
        <v>np</v>
      </c>
      <c r="AT10" s="89">
        <f>IF(AS10&gt;[2]WEY12!$AB$1,0,(VLOOKUP(AS10,'[1]Point Tables'!$A$4:$I$263,[2]WEY12!$AB$2,FALSE)))</f>
        <v>0</v>
      </c>
      <c r="AU10" s="122" t="str">
        <f>IF(ISNA(VLOOKUP($A10,[2]WEY12!$AL$1:$AM$65536,2,FALSE)),"np",(VLOOKUP($A10,[2]WEY12!$AL$1:$AM$65536,2,FALSE)))</f>
        <v>np</v>
      </c>
      <c r="AV10" s="89">
        <f>IF(AU10&gt;[2]WEY12!$AM$1,0,(VLOOKUP(AU10,'[1]Point Tables'!$A$4:$I$263,[2]WEY12!$AM$2,FALSE)))</f>
        <v>0</v>
      </c>
      <c r="AW10" s="122" t="str">
        <f>IF(ISNA(VLOOKUP($A10,[2]WEY12!$AW$1:$AX$65536,2,FALSE)),"np",(VLOOKUP($A10,[2]WEY12!$AW$1:$AX$65536,2,FALSE)))</f>
        <v>np</v>
      </c>
      <c r="AX10" s="89">
        <f>IF(AW10&gt;[2]WEY12!$AX$1,0,(VLOOKUP(AW10,'[1]Point Tables'!$A$4:$I$263,[2]WEY12!$AX$2,FALSE)))</f>
        <v>0</v>
      </c>
      <c r="AY10" s="122" t="str">
        <f>IF(ISNA(VLOOKUP($A10,[2]WEY12!$BH$1:$BI$65536,2,FALSE)),"np",(VLOOKUP($A10,[2]WEY12!$BH$1:$BI$65536,2,FALSE)))</f>
        <v>np</v>
      </c>
      <c r="AZ10" s="89">
        <f>IF(AY10&gt;[2]WEY12!$BI$1,0,(VLOOKUP(AY10,'[1]Point Tables'!$A$4:$I$263,[2]WEY12!$BI$2,FALSE)))</f>
        <v>0</v>
      </c>
      <c r="BA10" s="122" t="str">
        <f>IF(ISNA(VLOOKUP($A10,[2]WEY12!$BS$1:$BT$65536,2,FALSE)),"np",(VLOOKUP($A10,[2]WEY12!$BS$1:$BT$65536,2,FALSE)))</f>
        <v>np</v>
      </c>
      <c r="BB10" s="89">
        <f>IF(BA10&gt;[2]WEY12!$BT$1,0,(VLOOKUP(BA10,'[1]Point Tables'!$A$4:$I$263,[2]WEY12!$BT$2,FALSE)))</f>
        <v>0</v>
      </c>
      <c r="BC10" s="122">
        <f>IF(ISNA(VLOOKUP($A10,[2]WEY12!$CD$1:$CE$65536,2,FALSE)),"np",(VLOOKUP($A10,[2]WEY12!$CD$1:$CE$65536,2,FALSE)))</f>
        <v>19</v>
      </c>
      <c r="BD10" s="89">
        <f>IF(BC10&gt;[2]WEY12!$CE$1,0,(VLOOKUP(BC10,'[1]Point Tables'!$A$4:$I$263,[2]WEY12!$CE$2,FALSE)))</f>
        <v>0</v>
      </c>
      <c r="BE10" s="122" t="str">
        <f>IF(ISNA(VLOOKUP($A10,[2]WEY12!$CO$1:$CP$65536,2,FALSE)),"np",(VLOOKUP($A10,[2]WEY12!$CO$1:$CP$65536,2,FALSE)))</f>
        <v>np</v>
      </c>
      <c r="BF10" s="89">
        <f>IF(BE10&gt;[2]WEY12!$CP$1,0,(VLOOKUP(BE10,'[1]Point Tables'!$A$4:$I$263,[2]WEY12!$CP$2,FALSE)))</f>
        <v>0</v>
      </c>
      <c r="BG10" s="122" t="str">
        <f>IF(ISNA(VLOOKUP($A10,[2]WEY12!$CZ$1:$DA$65536,2,FALSE)),"np",(VLOOKUP($A10,[2]WEY12!$CZ$1:$DA$65536,2,FALSE)))</f>
        <v>np</v>
      </c>
      <c r="BH10" s="89">
        <f>IF(BG10&gt;[2]WEY12!$DA$1,0,(VLOOKUP(BG10,'[1]Point Tables'!$A$4:$I$263,[2]WEY12!$DA$2,FALSE)))</f>
        <v>0</v>
      </c>
      <c r="BI10" s="122" t="str">
        <f>IF(ISNA(VLOOKUP($A10,[2]WEY12!$DK$1:$DL$65536,2,FALSE)),"np",(VLOOKUP($A10,[2]WEY12!$DK$1:$DL$65536,2,FALSE)))</f>
        <v>np</v>
      </c>
      <c r="BJ10" s="89">
        <f>IF(BI10&gt;[2]WEY12!$DL$1,0,(VLOOKUP(BI10,'[1]Point Tables'!$A$4:$I$263,[2]WEY12!$DL$2,FALSE)))</f>
        <v>0</v>
      </c>
      <c r="BW10">
        <f t="shared" si="10"/>
        <v>0</v>
      </c>
      <c r="BX10">
        <f t="shared" si="11"/>
        <v>0</v>
      </c>
      <c r="BY10">
        <f t="shared" si="12"/>
        <v>0</v>
      </c>
      <c r="BZ10">
        <f t="shared" si="13"/>
        <v>0</v>
      </c>
      <c r="CA10">
        <f t="shared" si="14"/>
        <v>0</v>
      </c>
      <c r="CB10">
        <f t="shared" si="15"/>
        <v>85</v>
      </c>
      <c r="CC10">
        <f t="shared" si="16"/>
        <v>0</v>
      </c>
      <c r="CD10">
        <f t="shared" si="17"/>
        <v>0</v>
      </c>
      <c r="CE10">
        <f t="shared" si="18"/>
        <v>0</v>
      </c>
      <c r="CF10">
        <f t="shared" si="19"/>
        <v>0</v>
      </c>
      <c r="CG10">
        <f t="shared" si="20"/>
        <v>0</v>
      </c>
      <c r="CH10">
        <f t="shared" si="21"/>
        <v>0</v>
      </c>
      <c r="CI10">
        <f t="shared" si="22"/>
        <v>0</v>
      </c>
      <c r="CJ10">
        <f t="shared" si="23"/>
        <v>0</v>
      </c>
      <c r="CK10">
        <f t="shared" si="24"/>
        <v>0</v>
      </c>
      <c r="CL10">
        <f t="shared" si="25"/>
        <v>0</v>
      </c>
      <c r="CM10">
        <f t="shared" si="26"/>
        <v>0</v>
      </c>
      <c r="CN10">
        <f t="shared" si="27"/>
        <v>0</v>
      </c>
      <c r="CP10">
        <f t="shared" si="28"/>
        <v>85</v>
      </c>
      <c r="CQ10">
        <f t="shared" si="29"/>
        <v>0</v>
      </c>
      <c r="CR10">
        <f t="shared" si="30"/>
        <v>0</v>
      </c>
      <c r="CS10">
        <f t="shared" si="31"/>
        <v>0</v>
      </c>
      <c r="CT10">
        <f t="shared" si="32"/>
        <v>69.5</v>
      </c>
      <c r="CU10">
        <f t="shared" si="33"/>
        <v>0</v>
      </c>
      <c r="CW10">
        <f t="shared" si="34"/>
        <v>85</v>
      </c>
      <c r="CX10">
        <f t="shared" si="35"/>
        <v>69.5</v>
      </c>
      <c r="CY10">
        <f t="shared" si="36"/>
        <v>0</v>
      </c>
      <c r="CZ10">
        <f t="shared" si="37"/>
        <v>0</v>
      </c>
      <c r="DB10" s="90">
        <f t="shared" si="38"/>
        <v>154.5</v>
      </c>
      <c r="DG10">
        <f t="shared" si="39"/>
        <v>0</v>
      </c>
      <c r="DH10">
        <f t="shared" si="40"/>
        <v>69.5</v>
      </c>
      <c r="DJ10">
        <f t="shared" si="41"/>
        <v>69.5</v>
      </c>
      <c r="DK10">
        <f t="shared" si="42"/>
        <v>0</v>
      </c>
      <c r="DM10">
        <f t="shared" si="43"/>
        <v>69.5</v>
      </c>
    </row>
    <row r="11" spans="1:117">
      <c r="A11">
        <v>100132916</v>
      </c>
      <c r="B11">
        <f t="shared" si="0"/>
        <v>153.5</v>
      </c>
      <c r="C11">
        <f t="shared" si="1"/>
        <v>153.5</v>
      </c>
      <c r="D11" s="37" t="str">
        <f t="shared" si="2"/>
        <v>8</v>
      </c>
      <c r="E11" s="45"/>
      <c r="F11" t="s">
        <v>496</v>
      </c>
      <c r="G11" s="3">
        <v>2000</v>
      </c>
      <c r="H11" t="s">
        <v>120</v>
      </c>
      <c r="I11" s="111">
        <f t="shared" si="3"/>
        <v>153.5</v>
      </c>
      <c r="J11" s="83">
        <f t="shared" si="4"/>
        <v>153.5</v>
      </c>
      <c r="K11" s="84">
        <f t="shared" si="5"/>
        <v>85</v>
      </c>
      <c r="L11" s="84">
        <f t="shared" si="5"/>
        <v>68.5</v>
      </c>
      <c r="M11" s="84">
        <f t="shared" si="5"/>
        <v>0</v>
      </c>
      <c r="N11" s="84">
        <f t="shared" si="5"/>
        <v>0</v>
      </c>
      <c r="O11" s="85" t="str">
        <f t="shared" si="6"/>
        <v>Eno, Megan E</v>
      </c>
      <c r="P11" s="88">
        <f>IF(ISNA(VLOOKUP($A11,[2]WEY10!$E$1:$F$65536,2,FALSE)),"np",(VLOOKUP($A11,[2]WEY10!$E$1:$F$65536,2,FALSE)))</f>
        <v>8</v>
      </c>
      <c r="Q11" s="87">
        <f>IF(P11&gt;[2]WEY10!$F$1,0,(VLOOKUP(P11,'[1]Point Tables'!$A$4:$I$263,[2]WEY10!$F$2,FALSE)))</f>
        <v>68.5</v>
      </c>
      <c r="R11" s="88">
        <f>IF(ISNA(VLOOKUP($A11,[2]WEY10!$N$1:$O$65536,2,FALSE)),"np",(VLOOKUP($A11,[2]WEY10!$N$1:$O$65536,2,FALSE)))</f>
        <v>3</v>
      </c>
      <c r="S11" s="87">
        <f>IF(R11&gt;[2]WEY10!$O$1,0,(VLOOKUP(R11,'[1]Point Tables'!$A$4:$I$263,[2]WEY10!$O$2,FALSE)))</f>
        <v>85</v>
      </c>
      <c r="T11" s="89" t="str">
        <f t="shared" si="7"/>
        <v>Eno, Megan E</v>
      </c>
      <c r="U11" s="88">
        <f>IF(ISNA(VLOOKUP($A11,[2]WEY12!$E$1:$F$65536,2,FALSE)),"np",(VLOOKUP($A11,[2]WEY12!$E$1:$F$65536,2,FALSE)))</f>
        <v>30</v>
      </c>
      <c r="V11" s="87">
        <f>IF(U11&gt;[2]WEY12!$F$1,0,(VLOOKUP(U11,'[1]Point Tables'!$A$4:$I$263,[2]WEY12!$F$2,FALSE)))</f>
        <v>0</v>
      </c>
      <c r="W11" s="88">
        <f>IF(ISNA(VLOOKUP($A11,[2]WEY12!$P$1:$Q$65536,2,FALSE)),"np",(VLOOKUP($A11,[2]WEY12!$P$1:$Q$65536,2,FALSE)))</f>
        <v>40</v>
      </c>
      <c r="X11" s="87">
        <f>IF(W11&gt;[2]WEY12!$Q$1,0,(VLOOKUP(W11,'[1]Point Tables'!$A$4:$I$263,[2]WEY12!$Q$2,FALSE)))</f>
        <v>0</v>
      </c>
      <c r="Y11" s="89" t="str">
        <f t="shared" si="8"/>
        <v>Eno, Megan E</v>
      </c>
      <c r="Z11" s="88" t="str">
        <f>IF(ISNA(VLOOKUP($A11,[2]WEY10!$W$1:$X$65536,2,FALSE)),"np",(VLOOKUP($A11,[2]WEY10!$W$1:$X$65536,2,FALSE)))</f>
        <v>np</v>
      </c>
      <c r="AA11" s="87">
        <f>IF(Z11&gt;[2]WEY10!$X$1,0,(VLOOKUP(Z11,'[1]Point Tables'!$A$4:$I$263,[2]WEY10!$X$2,FALSE)))</f>
        <v>0</v>
      </c>
      <c r="AB11" s="88" t="str">
        <f>IF(ISNA(VLOOKUP($A11,[2]WEY10!$AF$1:$AG$65536,2,FALSE)),"np",(VLOOKUP($A11,[2]WEY10!$AF$1:$AG$65536,2,FALSE)))</f>
        <v>np</v>
      </c>
      <c r="AC11" s="87">
        <f>IF(AB11&gt;[2]WEY10!$AG$1,0,(VLOOKUP(AB11,'[1]Point Tables'!$A$4:$I$263,[2]WEY10!$AG$2,FALSE)))</f>
        <v>0</v>
      </c>
      <c r="AD11" s="88" t="str">
        <f>IF(ISNA(VLOOKUP($A11,[2]WEY10!$AO$1:$AP$65536,2,FALSE)),"np",(VLOOKUP($A11,[2]WEY10!$AO$1:$AP$65536,2,FALSE)))</f>
        <v>np</v>
      </c>
      <c r="AE11" s="87">
        <f>IF(AD11&gt;[2]WEY10!$AP$1,0,(VLOOKUP(AD11,'[1]Point Tables'!$A$4:$I$263,[2]WEY10!$AP$2,FALSE)))</f>
        <v>0</v>
      </c>
      <c r="AF11" s="88" t="str">
        <f>IF(ISNA(VLOOKUP($A11,[2]WEY10!$AX$1:$AY$65536,2,FALSE)),"np",(VLOOKUP($A11,[2]WEY10!$AX$1:$AY$65536,2,FALSE)))</f>
        <v>np</v>
      </c>
      <c r="AG11" s="87">
        <f>IF(AF11&gt;[2]WEY10!$AY$1,0,(VLOOKUP(AF11,'[1]Point Tables'!$A$4:$I$263,[2]WEY10!$AY$2,FALSE)))</f>
        <v>0</v>
      </c>
      <c r="AH11" s="88" t="str">
        <f>IF(ISNA(VLOOKUP($A11,[2]WEY10!$BG$1:$BH$65536,2,FALSE)),"np",(VLOOKUP($A11,[2]WEY10!$BG$1:$BH$65536,2,FALSE)))</f>
        <v>np</v>
      </c>
      <c r="AI11" s="87">
        <f>IF(AH11&gt;[2]WEY10!$BH$1,0,(VLOOKUP(AH11,'[1]Point Tables'!$A$4:$I$263,[2]WEY10!$BH$2,FALSE)))</f>
        <v>0</v>
      </c>
      <c r="AJ11" s="88" t="str">
        <f>IF(ISNA(VLOOKUP($A11,[2]WEY10!$BP$1:$BQ$65536,2,FALSE)),"np",(VLOOKUP($A11,[2]WEY10!$BP$1:$BQ$65536,2,FALSE)))</f>
        <v>np</v>
      </c>
      <c r="AK11" s="87">
        <f>IF(AJ11&gt;[2]WEY10!$BQ$1,0,(VLOOKUP(AJ11,'[1]Point Tables'!$A$4:$I$263,[2]WEY10!$BQ$2,FALSE)))</f>
        <v>0</v>
      </c>
      <c r="AL11" s="88" t="str">
        <f>IF(ISNA(VLOOKUP($A11,[2]WEY10!$BY$1:$BZ$65536,2,FALSE)),"np",(VLOOKUP($A11,[2]WEY10!$BY$1:$BZ$65536,2,FALSE)))</f>
        <v>np</v>
      </c>
      <c r="AM11" s="87"/>
      <c r="AN11" s="88" t="str">
        <f>IF(ISNA(VLOOKUP($A11,[2]WEY10!$CH$1:$CI$65536,2,FALSE)),"np",(VLOOKUP($A11,[2]WEY10!$CH$1:$CI$65536,2,FALSE)))</f>
        <v>np</v>
      </c>
      <c r="AO11" s="87">
        <f>IF(AN11&gt;[2]WEY10!$CI$1,0,(VLOOKUP(AN11,'[1]Point Tables'!$A$4:$I$263,[2]WEY10!$CI$2,FALSE)))</f>
        <v>0</v>
      </c>
      <c r="AP11" s="88" t="str">
        <f>IF(ISNA(VLOOKUP($A11,[2]WEY10!$CQ$1:$CR$65536,2,FALSE)),"np",(VLOOKUP($A11,[2]WEY10!$CQ$1:$CR$65536,2,FALSE)))</f>
        <v>np</v>
      </c>
      <c r="AQ11" s="87">
        <f>IF(AP11&gt;[2]WEY10!$CR$1,0,(VLOOKUP(AP11,'[1]Point Tables'!$A$4:$I$263,[2]WEY10!$CR$2,FALSE)))</f>
        <v>0</v>
      </c>
      <c r="AR11" s="89" t="str">
        <f t="shared" si="9"/>
        <v>Eno, Megan E</v>
      </c>
      <c r="AS11" s="122" t="str">
        <f>IF(ISNA(VLOOKUP($A11,[2]WEY12!$AA$1:$AB$65536,2,FALSE)),"np",(VLOOKUP($A11,[2]WEY12!$AA$1:$AB$65536,2,FALSE)))</f>
        <v>np</v>
      </c>
      <c r="AT11" s="89">
        <f>IF(AS11&gt;[2]WEY12!$AB$1,0,(VLOOKUP(AS11,'[1]Point Tables'!$A$4:$I$263,[2]WEY12!$AB$2,FALSE)))</f>
        <v>0</v>
      </c>
      <c r="AU11" s="122" t="str">
        <f>IF(ISNA(VLOOKUP($A11,[2]WEY12!$AL$1:$AM$65536,2,FALSE)),"np",(VLOOKUP($A11,[2]WEY12!$AL$1:$AM$65536,2,FALSE)))</f>
        <v>np</v>
      </c>
      <c r="AV11" s="89">
        <f>IF(AU11&gt;[2]WEY12!$AM$1,0,(VLOOKUP(AU11,'[1]Point Tables'!$A$4:$I$263,[2]WEY12!$AM$2,FALSE)))</f>
        <v>0</v>
      </c>
      <c r="AW11" s="122" t="str">
        <f>IF(ISNA(VLOOKUP($A11,[2]WEY12!$AW$1:$AX$65536,2,FALSE)),"np",(VLOOKUP($A11,[2]WEY12!$AW$1:$AX$65536,2,FALSE)))</f>
        <v>np</v>
      </c>
      <c r="AX11" s="89">
        <f>IF(AW11&gt;[2]WEY12!$AX$1,0,(VLOOKUP(AW11,'[1]Point Tables'!$A$4:$I$263,[2]WEY12!$AX$2,FALSE)))</f>
        <v>0</v>
      </c>
      <c r="AY11" s="122" t="str">
        <f>IF(ISNA(VLOOKUP($A11,[2]WEY12!$BH$1:$BI$65536,2,FALSE)),"np",(VLOOKUP($A11,[2]WEY12!$BH$1:$BI$65536,2,FALSE)))</f>
        <v>np</v>
      </c>
      <c r="AZ11" s="89">
        <f>IF(AY11&gt;[2]WEY12!$BI$1,0,(VLOOKUP(AY11,'[1]Point Tables'!$A$4:$I$263,[2]WEY12!$BI$2,FALSE)))</f>
        <v>0</v>
      </c>
      <c r="BA11" s="122" t="str">
        <f>IF(ISNA(VLOOKUP($A11,[2]WEY12!$BS$1:$BT$65536,2,FALSE)),"np",(VLOOKUP($A11,[2]WEY12!$BS$1:$BT$65536,2,FALSE)))</f>
        <v>np</v>
      </c>
      <c r="BB11" s="89">
        <f>IF(BA11&gt;[2]WEY12!$BT$1,0,(VLOOKUP(BA11,'[1]Point Tables'!$A$4:$I$263,[2]WEY12!$BT$2,FALSE)))</f>
        <v>0</v>
      </c>
      <c r="BC11" s="122" t="str">
        <f>IF(ISNA(VLOOKUP($A11,[2]WEY12!$CD$1:$CE$65536,2,FALSE)),"np",(VLOOKUP($A11,[2]WEY12!$CD$1:$CE$65536,2,FALSE)))</f>
        <v>np</v>
      </c>
      <c r="BD11" s="89">
        <f>IF(BC11&gt;[2]WEY12!$CE$1,0,(VLOOKUP(BC11,'[1]Point Tables'!$A$4:$I$263,[2]WEY12!$CE$2,FALSE)))</f>
        <v>0</v>
      </c>
      <c r="BE11" s="122" t="str">
        <f>IF(ISNA(VLOOKUP($A11,[2]WEY12!$CO$1:$CP$65536,2,FALSE)),"np",(VLOOKUP($A11,[2]WEY12!$CO$1:$CP$65536,2,FALSE)))</f>
        <v>np</v>
      </c>
      <c r="BF11" s="89"/>
      <c r="BG11" s="122" t="str">
        <f>IF(ISNA(VLOOKUP($A11,[2]WEY12!$CZ$1:$DA$65536,2,FALSE)),"np",(VLOOKUP($A11,[2]WEY12!$CZ$1:$DA$65536,2,FALSE)))</f>
        <v>np</v>
      </c>
      <c r="BH11" s="89">
        <f>IF(BG11&gt;[2]WEY12!$DA$1,0,(VLOOKUP(BG11,'[1]Point Tables'!$A$4:$I$263,[2]WEY12!$DA$2,FALSE)))</f>
        <v>0</v>
      </c>
      <c r="BI11" s="122" t="str">
        <f>IF(ISNA(VLOOKUP($A11,[2]WEY12!$DK$1:$DL$65536,2,FALSE)),"np",(VLOOKUP($A11,[2]WEY12!$DK$1:$DL$65536,2,FALSE)))</f>
        <v>np</v>
      </c>
      <c r="BJ11" s="89">
        <f>IF(BI11&gt;[2]WEY12!$DL$1,0,(VLOOKUP(BI11,'[1]Point Tables'!$A$4:$I$263,[2]WEY12!$DL$2,FALSE)))</f>
        <v>0</v>
      </c>
      <c r="BW11">
        <f t="shared" si="10"/>
        <v>0</v>
      </c>
      <c r="BX11">
        <f t="shared" si="11"/>
        <v>0</v>
      </c>
      <c r="BY11">
        <f t="shared" si="12"/>
        <v>0</v>
      </c>
      <c r="BZ11">
        <f t="shared" si="13"/>
        <v>0</v>
      </c>
      <c r="CA11">
        <f t="shared" si="14"/>
        <v>0</v>
      </c>
      <c r="CB11">
        <f t="shared" si="15"/>
        <v>0</v>
      </c>
      <c r="CC11">
        <f t="shared" si="16"/>
        <v>0</v>
      </c>
      <c r="CD11">
        <f t="shared" si="17"/>
        <v>0</v>
      </c>
      <c r="CE11">
        <f t="shared" si="18"/>
        <v>0</v>
      </c>
      <c r="CF11">
        <f t="shared" si="19"/>
        <v>0</v>
      </c>
      <c r="CG11">
        <f t="shared" si="20"/>
        <v>0</v>
      </c>
      <c r="CH11">
        <f t="shared" si="21"/>
        <v>0</v>
      </c>
      <c r="CI11">
        <f t="shared" si="22"/>
        <v>0</v>
      </c>
      <c r="CJ11">
        <f t="shared" si="23"/>
        <v>0</v>
      </c>
      <c r="CK11">
        <f t="shared" si="24"/>
        <v>0</v>
      </c>
      <c r="CL11">
        <f t="shared" si="25"/>
        <v>0</v>
      </c>
      <c r="CM11">
        <f t="shared" si="26"/>
        <v>0</v>
      </c>
      <c r="CN11">
        <f t="shared" si="27"/>
        <v>0</v>
      </c>
      <c r="CP11">
        <f t="shared" si="28"/>
        <v>0</v>
      </c>
      <c r="CQ11">
        <f t="shared" si="29"/>
        <v>0</v>
      </c>
      <c r="CR11">
        <f t="shared" si="30"/>
        <v>0</v>
      </c>
      <c r="CS11">
        <f t="shared" si="31"/>
        <v>0</v>
      </c>
      <c r="CT11">
        <f t="shared" si="32"/>
        <v>68.5</v>
      </c>
      <c r="CU11">
        <f t="shared" si="33"/>
        <v>85</v>
      </c>
      <c r="CW11">
        <f t="shared" si="34"/>
        <v>85</v>
      </c>
      <c r="CX11">
        <f t="shared" si="35"/>
        <v>68.5</v>
      </c>
      <c r="CY11">
        <f t="shared" si="36"/>
        <v>0</v>
      </c>
      <c r="CZ11">
        <f t="shared" si="37"/>
        <v>0</v>
      </c>
      <c r="DB11" s="90">
        <f t="shared" si="38"/>
        <v>153.5</v>
      </c>
      <c r="DG11">
        <f t="shared" si="39"/>
        <v>85</v>
      </c>
      <c r="DH11">
        <f t="shared" si="40"/>
        <v>68.5</v>
      </c>
      <c r="DJ11">
        <f t="shared" si="41"/>
        <v>85</v>
      </c>
      <c r="DK11">
        <f t="shared" si="42"/>
        <v>68.5</v>
      </c>
      <c r="DM11">
        <f t="shared" si="43"/>
        <v>153.5</v>
      </c>
    </row>
    <row r="12" spans="1:117">
      <c r="A12">
        <v>100131224</v>
      </c>
      <c r="B12">
        <f t="shared" si="0"/>
        <v>122</v>
      </c>
      <c r="C12">
        <f t="shared" si="1"/>
        <v>122</v>
      </c>
      <c r="D12" s="37" t="str">
        <f t="shared" si="2"/>
        <v>9</v>
      </c>
      <c r="E12" s="45"/>
      <c r="F12" t="s">
        <v>551</v>
      </c>
      <c r="G12" s="3">
        <v>2000</v>
      </c>
      <c r="H12" t="s">
        <v>137</v>
      </c>
      <c r="I12" s="111">
        <f t="shared" si="3"/>
        <v>122</v>
      </c>
      <c r="J12" s="83">
        <f t="shared" si="4"/>
        <v>122</v>
      </c>
      <c r="K12" s="84">
        <f t="shared" si="5"/>
        <v>69</v>
      </c>
      <c r="L12" s="84">
        <f t="shared" si="5"/>
        <v>53</v>
      </c>
      <c r="M12" s="84">
        <f t="shared" si="5"/>
        <v>0</v>
      </c>
      <c r="N12" s="84">
        <f t="shared" si="5"/>
        <v>0</v>
      </c>
      <c r="O12" s="85" t="str">
        <f t="shared" si="6"/>
        <v>Tran, Vivian S</v>
      </c>
      <c r="P12" s="88">
        <f>IF(ISNA(VLOOKUP($A12,[2]WEY10!$E$1:$F$65536,2,FALSE)),"np",(VLOOKUP($A12,[2]WEY10!$E$1:$F$65536,2,FALSE)))</f>
        <v>7</v>
      </c>
      <c r="Q12" s="87">
        <f>IF(P12&gt;[2]WEY10!$F$1,0,(VLOOKUP(P12,'[1]Point Tables'!$A$4:$I$263,[2]WEY10!$F$2,FALSE)))</f>
        <v>69</v>
      </c>
      <c r="R12" s="88">
        <f>IF(ISNA(VLOOKUP($A12,[2]WEY10!$N$1:$O$65536,2,FALSE)),"np",(VLOOKUP($A12,[2]WEY10!$N$1:$O$65536,2,FALSE)))</f>
        <v>10</v>
      </c>
      <c r="S12" s="87">
        <f>IF(R12&gt;[2]WEY10!$O$1,0,(VLOOKUP(R12,'[1]Point Tables'!$A$4:$I$263,[2]WEY10!$O$2,FALSE)))</f>
        <v>53</v>
      </c>
      <c r="T12" s="89" t="str">
        <f t="shared" si="7"/>
        <v>Tran, Vivian S</v>
      </c>
      <c r="U12" s="88" t="str">
        <f>IF(ISNA(VLOOKUP($A12,[2]WEY12!$E$1:$F$65536,2,FALSE)),"np",(VLOOKUP($A12,[2]WEY12!$E$1:$F$65536,2,FALSE)))</f>
        <v>np</v>
      </c>
      <c r="V12" s="87">
        <f>IF(U12&gt;[2]WEY12!$F$1,0,(VLOOKUP(U12,'[1]Point Tables'!$A$4:$I$263,[2]WEY12!$F$2,FALSE)))</f>
        <v>0</v>
      </c>
      <c r="W12" s="88" t="str">
        <f>IF(ISNA(VLOOKUP($A12,[2]WEY12!$P$1:$Q$65536,2,FALSE)),"np",(VLOOKUP($A12,[2]WEY12!$P$1:$Q$65536,2,FALSE)))</f>
        <v>np</v>
      </c>
      <c r="X12" s="87">
        <f>IF(W12&gt;[2]WEY12!$Q$1,0,(VLOOKUP(W12,'[1]Point Tables'!$A$4:$I$263,[2]WEY12!$Q$2,FALSE)))</f>
        <v>0</v>
      </c>
      <c r="Y12" s="89" t="str">
        <f t="shared" si="8"/>
        <v>Tran, Vivian S</v>
      </c>
      <c r="Z12" s="88" t="str">
        <f>IF(ISNA(VLOOKUP($A12,[2]WEY10!$W$1:$X$65536,2,FALSE)),"np",(VLOOKUP($A12,[2]WEY10!$W$1:$X$65536,2,FALSE)))</f>
        <v>np</v>
      </c>
      <c r="AA12" s="87">
        <f>IF(Z12&gt;[2]WEY10!$X$1,0,(VLOOKUP(Z12,'[1]Point Tables'!$A$4:$I$263,[2]WEY10!$X$2,FALSE)))</f>
        <v>0</v>
      </c>
      <c r="AB12" s="88" t="str">
        <f>IF(ISNA(VLOOKUP($A12,[2]WEY10!$AF$1:$AG$65536,2,FALSE)),"np",(VLOOKUP($A12,[2]WEY10!$AF$1:$AG$65536,2,FALSE)))</f>
        <v>np</v>
      </c>
      <c r="AC12" s="87">
        <f>IF(AB12&gt;[2]WEY10!$AG$1,0,(VLOOKUP(AB12,'[1]Point Tables'!$A$4:$I$263,[2]WEY10!$AG$2,FALSE)))</f>
        <v>0</v>
      </c>
      <c r="AD12" s="88" t="str">
        <f>IF(ISNA(VLOOKUP($A12,[2]WEY10!$AO$1:$AP$65536,2,FALSE)),"np",(VLOOKUP($A12,[2]WEY10!$AO$1:$AP$65536,2,FALSE)))</f>
        <v>np</v>
      </c>
      <c r="AE12" s="87">
        <f>IF(AD12&gt;[2]WEY10!$AP$1,0,(VLOOKUP(AD12,'[1]Point Tables'!$A$4:$I$263,[2]WEY10!$AP$2,FALSE)))</f>
        <v>0</v>
      </c>
      <c r="AF12" s="88" t="str">
        <f>IF(ISNA(VLOOKUP($A12,[2]WEY10!$AX$1:$AY$65536,2,FALSE)),"np",(VLOOKUP($A12,[2]WEY10!$AX$1:$AY$65536,2,FALSE)))</f>
        <v>np</v>
      </c>
      <c r="AG12" s="87">
        <f>IF(AF12&gt;[2]WEY10!$AY$1,0,(VLOOKUP(AF12,'[1]Point Tables'!$A$4:$I$263,[2]WEY10!$AY$2,FALSE)))</f>
        <v>0</v>
      </c>
      <c r="AH12" s="88">
        <f>IF(ISNA(VLOOKUP($A12,[2]WEY10!$BG$1:$BH$65536,2,FALSE)),"np",(VLOOKUP($A12,[2]WEY10!$BG$1:$BH$65536,2,FALSE)))</f>
        <v>3</v>
      </c>
      <c r="AI12" s="87">
        <f>IF(AH12&gt;[2]WEY10!$BH$1,0,(VLOOKUP(AH12,'[1]Point Tables'!$A$4:$I$263,[2]WEY10!$BH$2,FALSE)))</f>
        <v>0</v>
      </c>
      <c r="AJ12" s="88" t="str">
        <f>IF(ISNA(VLOOKUP($A12,[2]WEY10!$BP$1:$BQ$65536,2,FALSE)),"np",(VLOOKUP($A12,[2]WEY10!$BP$1:$BQ$65536,2,FALSE)))</f>
        <v>np</v>
      </c>
      <c r="AK12" s="87">
        <f>IF(AJ12&gt;[2]WEY10!$BQ$1,0,(VLOOKUP(AJ12,'[1]Point Tables'!$A$4:$I$263,[2]WEY10!$BQ$2,FALSE)))</f>
        <v>0</v>
      </c>
      <c r="AL12" s="88" t="str">
        <f>IF(ISNA(VLOOKUP($A12,[2]WEY10!$BY$1:$BZ$65536,2,FALSE)),"np",(VLOOKUP($A12,[2]WEY10!$BY$1:$BZ$65536,2,FALSE)))</f>
        <v>np</v>
      </c>
      <c r="AM12" s="87"/>
      <c r="AN12" s="88" t="str">
        <f>IF(ISNA(VLOOKUP($A12,[2]WEY10!$CH$1:$CI$65536,2,FALSE)),"np",(VLOOKUP($A12,[2]WEY10!$CH$1:$CI$65536,2,FALSE)))</f>
        <v>np</v>
      </c>
      <c r="AO12" s="87">
        <f>IF(AN12&gt;[2]WEY10!$CI$1,0,(VLOOKUP(AN12,'[1]Point Tables'!$A$4:$I$263,[2]WEY10!$CI$2,FALSE)))</f>
        <v>0</v>
      </c>
      <c r="AP12" s="88" t="str">
        <f>IF(ISNA(VLOOKUP($A12,[2]WEY10!$CQ$1:$CR$65536,2,FALSE)),"np",(VLOOKUP($A12,[2]WEY10!$CQ$1:$CR$65536,2,FALSE)))</f>
        <v>np</v>
      </c>
      <c r="AQ12" s="87">
        <f>IF(AP12&gt;[2]WEY10!$CR$1,0,(VLOOKUP(AP12,'[1]Point Tables'!$A$4:$I$263,[2]WEY10!$CR$2,FALSE)))</f>
        <v>0</v>
      </c>
      <c r="AR12" s="89" t="str">
        <f t="shared" si="9"/>
        <v>Tran, Vivian S</v>
      </c>
      <c r="AS12" s="122" t="str">
        <f>IF(ISNA(VLOOKUP($A12,[2]WEY12!$AA$1:$AB$65536,2,FALSE)),"np",(VLOOKUP($A12,[2]WEY12!$AA$1:$AB$65536,2,FALSE)))</f>
        <v>np</v>
      </c>
      <c r="AT12" s="89">
        <f>IF(AS12&gt;[2]WEY12!$AB$1,0,(VLOOKUP(AS12,'[1]Point Tables'!$A$4:$I$263,[2]WEY12!$AB$2,FALSE)))</f>
        <v>0</v>
      </c>
      <c r="AU12" s="122" t="str">
        <f>IF(ISNA(VLOOKUP($A12,[2]WEY12!$AL$1:$AM$65536,2,FALSE)),"np",(VLOOKUP($A12,[2]WEY12!$AL$1:$AM$65536,2,FALSE)))</f>
        <v>np</v>
      </c>
      <c r="AV12" s="89">
        <f>IF(AU12&gt;[2]WEY12!$AM$1,0,(VLOOKUP(AU12,'[1]Point Tables'!$A$4:$I$263,[2]WEY12!$AM$2,FALSE)))</f>
        <v>0</v>
      </c>
      <c r="AW12" s="122" t="str">
        <f>IF(ISNA(VLOOKUP($A12,[2]WEY12!$AW$1:$AX$65536,2,FALSE)),"np",(VLOOKUP($A12,[2]WEY12!$AW$1:$AX$65536,2,FALSE)))</f>
        <v>np</v>
      </c>
      <c r="AX12" s="89">
        <f>IF(AW12&gt;[2]WEY12!$AX$1,0,(VLOOKUP(AW12,'[1]Point Tables'!$A$4:$I$263,[2]WEY12!$AX$2,FALSE)))</f>
        <v>0</v>
      </c>
      <c r="AY12" s="122" t="str">
        <f>IF(ISNA(VLOOKUP($A12,[2]WEY12!$BH$1:$BI$65536,2,FALSE)),"np",(VLOOKUP($A12,[2]WEY12!$BH$1:$BI$65536,2,FALSE)))</f>
        <v>np</v>
      </c>
      <c r="AZ12" s="89">
        <f>IF(AY12&gt;[2]WEY12!$BI$1,0,(VLOOKUP(AY12,'[1]Point Tables'!$A$4:$I$263,[2]WEY12!$BI$2,FALSE)))</f>
        <v>0</v>
      </c>
      <c r="BA12" s="122" t="str">
        <f>IF(ISNA(VLOOKUP($A12,[2]WEY12!$BS$1:$BT$65536,2,FALSE)),"np",(VLOOKUP($A12,[2]WEY12!$BS$1:$BT$65536,2,FALSE)))</f>
        <v>np</v>
      </c>
      <c r="BB12" s="89">
        <f>IF(BA12&gt;[2]WEY12!$BT$1,0,(VLOOKUP(BA12,'[1]Point Tables'!$A$4:$I$263,[2]WEY12!$BT$2,FALSE)))</f>
        <v>0</v>
      </c>
      <c r="BC12" s="122" t="str">
        <f>IF(ISNA(VLOOKUP($A12,[2]WEY12!$CD$1:$CE$65536,2,FALSE)),"np",(VLOOKUP($A12,[2]WEY12!$CD$1:$CE$65536,2,FALSE)))</f>
        <v>np</v>
      </c>
      <c r="BD12" s="89">
        <f>IF(BC12&gt;[2]WEY12!$CE$1,0,(VLOOKUP(BC12,'[1]Point Tables'!$A$4:$I$263,[2]WEY12!$CE$2,FALSE)))</f>
        <v>0</v>
      </c>
      <c r="BE12" s="122" t="str">
        <f>IF(ISNA(VLOOKUP($A12,[2]WEY12!$CO$1:$CP$65536,2,FALSE)),"np",(VLOOKUP($A12,[2]WEY12!$CO$1:$CP$65536,2,FALSE)))</f>
        <v>np</v>
      </c>
      <c r="BF12" s="89"/>
      <c r="BG12" s="122" t="str">
        <f>IF(ISNA(VLOOKUP($A12,[2]WEY12!$CZ$1:$DA$65536,2,FALSE)),"np",(VLOOKUP($A12,[2]WEY12!$CZ$1:$DA$65536,2,FALSE)))</f>
        <v>np</v>
      </c>
      <c r="BH12" s="89">
        <f>IF(BG12&gt;[2]WEY12!$DA$1,0,(VLOOKUP(BG12,'[1]Point Tables'!$A$4:$I$263,[2]WEY12!$DA$2,FALSE)))</f>
        <v>0</v>
      </c>
      <c r="BI12" s="122" t="str">
        <f>IF(ISNA(VLOOKUP($A12,[2]WEY12!$DK$1:$DL$65536,2,FALSE)),"np",(VLOOKUP($A12,[2]WEY12!$DK$1:$DL$65536,2,FALSE)))</f>
        <v>np</v>
      </c>
      <c r="BJ12" s="89">
        <f>IF(BI12&gt;[2]WEY12!$DL$1,0,(VLOOKUP(BI12,'[1]Point Tables'!$A$4:$I$263,[2]WEY12!$DL$2,FALSE)))</f>
        <v>0</v>
      </c>
      <c r="BW12">
        <f t="shared" si="10"/>
        <v>0</v>
      </c>
      <c r="BX12">
        <f t="shared" si="11"/>
        <v>0</v>
      </c>
      <c r="BY12">
        <f t="shared" si="12"/>
        <v>0</v>
      </c>
      <c r="BZ12">
        <f t="shared" si="13"/>
        <v>0</v>
      </c>
      <c r="CA12">
        <f t="shared" si="14"/>
        <v>0</v>
      </c>
      <c r="CB12">
        <f t="shared" si="15"/>
        <v>0</v>
      </c>
      <c r="CC12">
        <f t="shared" si="16"/>
        <v>0</v>
      </c>
      <c r="CD12">
        <f t="shared" si="17"/>
        <v>0</v>
      </c>
      <c r="CE12">
        <f t="shared" si="18"/>
        <v>0</v>
      </c>
      <c r="CF12">
        <f t="shared" si="19"/>
        <v>0</v>
      </c>
      <c r="CG12">
        <f t="shared" si="20"/>
        <v>0</v>
      </c>
      <c r="CH12">
        <f t="shared" si="21"/>
        <v>0</v>
      </c>
      <c r="CI12">
        <f t="shared" si="22"/>
        <v>0</v>
      </c>
      <c r="CJ12">
        <f t="shared" si="23"/>
        <v>0</v>
      </c>
      <c r="CK12">
        <f t="shared" si="24"/>
        <v>0</v>
      </c>
      <c r="CL12">
        <f t="shared" si="25"/>
        <v>0</v>
      </c>
      <c r="CM12">
        <f t="shared" si="26"/>
        <v>0</v>
      </c>
      <c r="CN12">
        <f t="shared" si="27"/>
        <v>0</v>
      </c>
      <c r="CP12">
        <f t="shared" si="28"/>
        <v>0</v>
      </c>
      <c r="CQ12">
        <f t="shared" si="29"/>
        <v>0</v>
      </c>
      <c r="CR12">
        <f t="shared" si="30"/>
        <v>0</v>
      </c>
      <c r="CS12">
        <f t="shared" si="31"/>
        <v>0</v>
      </c>
      <c r="CT12">
        <f t="shared" si="32"/>
        <v>69</v>
      </c>
      <c r="CU12">
        <f t="shared" si="33"/>
        <v>53</v>
      </c>
      <c r="CW12">
        <f t="shared" si="34"/>
        <v>69</v>
      </c>
      <c r="CX12">
        <f t="shared" si="35"/>
        <v>53</v>
      </c>
      <c r="CY12">
        <f t="shared" si="36"/>
        <v>0</v>
      </c>
      <c r="CZ12">
        <f t="shared" si="37"/>
        <v>0</v>
      </c>
      <c r="DB12" s="90">
        <f t="shared" si="38"/>
        <v>122</v>
      </c>
      <c r="DG12">
        <f t="shared" si="39"/>
        <v>53</v>
      </c>
      <c r="DH12">
        <f t="shared" si="40"/>
        <v>69</v>
      </c>
      <c r="DJ12">
        <f t="shared" si="41"/>
        <v>69</v>
      </c>
      <c r="DK12">
        <f t="shared" si="42"/>
        <v>53</v>
      </c>
      <c r="DM12">
        <f t="shared" si="43"/>
        <v>122</v>
      </c>
    </row>
    <row r="13" spans="1:117">
      <c r="A13" s="21">
        <v>100118110</v>
      </c>
      <c r="B13">
        <f t="shared" si="0"/>
        <v>100</v>
      </c>
      <c r="C13">
        <f t="shared" si="1"/>
        <v>0</v>
      </c>
      <c r="D13" s="37" t="str">
        <f t="shared" si="2"/>
        <v>10</v>
      </c>
      <c r="E13" s="45"/>
      <c r="F13" t="s">
        <v>521</v>
      </c>
      <c r="G13" s="3">
        <v>2001</v>
      </c>
      <c r="H13" s="114" t="s">
        <v>66</v>
      </c>
      <c r="I13" s="111">
        <f t="shared" si="3"/>
        <v>100</v>
      </c>
      <c r="J13" s="83">
        <f t="shared" si="4"/>
        <v>0</v>
      </c>
      <c r="K13" s="84">
        <f t="shared" si="5"/>
        <v>100</v>
      </c>
      <c r="L13" s="84">
        <f t="shared" si="5"/>
        <v>0</v>
      </c>
      <c r="M13" s="84">
        <f t="shared" si="5"/>
        <v>0</v>
      </c>
      <c r="N13" s="84">
        <f t="shared" si="5"/>
        <v>0</v>
      </c>
      <c r="O13" s="85" t="str">
        <f t="shared" si="6"/>
        <v>Mayer, Ingrid</v>
      </c>
      <c r="P13" s="88">
        <f>IF(ISNA(VLOOKUP($A13,[2]WEY10!$E$1:$F$65536,2,FALSE)),"np",(VLOOKUP($A13,[2]WEY10!$E$1:$F$65536,2,FALSE)))</f>
        <v>14</v>
      </c>
      <c r="Q13" s="87">
        <f>IF(P13&gt;[2]WEY10!$F$1,0,(VLOOKUP(P13,'[1]Point Tables'!$A$4:$I$263,[2]WEY10!$F$2,FALSE)))</f>
        <v>0</v>
      </c>
      <c r="R13" s="88" t="str">
        <f>IF(ISNA(VLOOKUP($A13,[2]WEY10!$N$1:$O$65536,2,FALSE)),"np",(VLOOKUP($A13,[2]WEY10!$N$1:$O$65536,2,FALSE)))</f>
        <v>np</v>
      </c>
      <c r="S13" s="87">
        <f>IF(R13&gt;[2]WEY10!$O$1,0,(VLOOKUP(R13,'[1]Point Tables'!$A$4:$I$263,[2]WEY10!$O$2,FALSE)))</f>
        <v>0</v>
      </c>
      <c r="T13" s="89" t="str">
        <f t="shared" si="7"/>
        <v>Mayer, Ingrid</v>
      </c>
      <c r="U13" s="88" t="str">
        <f>IF(ISNA(VLOOKUP($A13,[2]WEY12!$E$1:$F$65536,2,FALSE)),"np",(VLOOKUP($A13,[2]WEY12!$E$1:$F$65536,2,FALSE)))</f>
        <v>np</v>
      </c>
      <c r="V13" s="87">
        <f>IF(U13&gt;[2]WEY12!$F$1,0,(VLOOKUP(U13,'[1]Point Tables'!$A$4:$I$263,[2]WEY12!$F$2,FALSE)))</f>
        <v>0</v>
      </c>
      <c r="W13" s="88" t="str">
        <f>IF(ISNA(VLOOKUP($A13,[2]WEY12!$P$1:$Q$65536,2,FALSE)),"np",(VLOOKUP($A13,[2]WEY12!$P$1:$Q$65536,2,FALSE)))</f>
        <v>np</v>
      </c>
      <c r="X13" s="87">
        <f>IF(W13&gt;[2]WEY12!$Q$1,0,(VLOOKUP(W13,'[1]Point Tables'!$A$4:$I$263,[2]WEY12!$Q$2,FALSE)))</f>
        <v>0</v>
      </c>
      <c r="Y13" s="89" t="str">
        <f t="shared" si="8"/>
        <v>Mayer, Ingrid</v>
      </c>
      <c r="Z13" s="88">
        <f>IF(ISNA(VLOOKUP($A13,[2]WEY10!$W$1:$X$65536,2,FALSE)),"np",(VLOOKUP($A13,[2]WEY10!$W$1:$X$65536,2,FALSE)))</f>
        <v>1</v>
      </c>
      <c r="AA13" s="87">
        <f>IF(Z13&gt;[2]WEY10!$X$1,0,(VLOOKUP(Z13,'[1]Point Tables'!$A$4:$I$263,[2]WEY10!$X$2,FALSE)))</f>
        <v>100</v>
      </c>
      <c r="AB13" s="88" t="str">
        <f>IF(ISNA(VLOOKUP($A13,[2]WEY10!$AF$1:$AG$65536,2,FALSE)),"np",(VLOOKUP($A13,[2]WEY10!$AF$1:$AG$65536,2,FALSE)))</f>
        <v>np</v>
      </c>
      <c r="AC13" s="87">
        <f>IF(AB13&gt;[2]WEY10!$AG$1,0,(VLOOKUP(AB13,'[1]Point Tables'!$A$4:$I$263,[2]WEY10!$AG$2,FALSE)))</f>
        <v>0</v>
      </c>
      <c r="AD13" s="88" t="str">
        <f>IF(ISNA(VLOOKUP($A13,[2]WEY10!$AO$1:$AP$65536,2,FALSE)),"np",(VLOOKUP($A13,[2]WEY10!$AO$1:$AP$65536,2,FALSE)))</f>
        <v>np</v>
      </c>
      <c r="AE13" s="87">
        <f>IF(AD13&gt;[2]WEY10!$AP$1,0,(VLOOKUP(AD13,'[1]Point Tables'!$A$4:$I$263,[2]WEY10!$AP$2,FALSE)))</f>
        <v>0</v>
      </c>
      <c r="AF13" s="88" t="str">
        <f>IF(ISNA(VLOOKUP($A13,[2]WEY10!$AX$1:$AY$65536,2,FALSE)),"np",(VLOOKUP($A13,[2]WEY10!$AX$1:$AY$65536,2,FALSE)))</f>
        <v>np</v>
      </c>
      <c r="AG13" s="87">
        <f>IF(AF13&gt;[2]WEY10!$AY$1,0,(VLOOKUP(AF13,'[1]Point Tables'!$A$4:$I$263,[2]WEY10!$AY$2,FALSE)))</f>
        <v>0</v>
      </c>
      <c r="AH13" s="88" t="str">
        <f>IF(ISNA(VLOOKUP($A13,[2]WEY10!$BG$1:$BH$65536,2,FALSE)),"np",(VLOOKUP($A13,[2]WEY10!$BG$1:$BH$65536,2,FALSE)))</f>
        <v>np</v>
      </c>
      <c r="AI13" s="87">
        <f>IF(AH13&gt;[2]WEY10!$BH$1,0,(VLOOKUP(AH13,'[1]Point Tables'!$A$4:$I$263,[2]WEY10!$BH$2,FALSE)))</f>
        <v>0</v>
      </c>
      <c r="AJ13" s="88" t="str">
        <f>IF(ISNA(VLOOKUP($A13,[2]WEY10!$BP$1:$BQ$65536,2,FALSE)),"np",(VLOOKUP($A13,[2]WEY10!$BP$1:$BQ$65536,2,FALSE)))</f>
        <v>np</v>
      </c>
      <c r="AK13" s="87">
        <f>IF(AJ13&gt;[2]WEY10!$BQ$1,0,(VLOOKUP(AJ13,'[1]Point Tables'!$A$4:$I$263,[2]WEY10!$BQ$2,FALSE)))</f>
        <v>0</v>
      </c>
      <c r="AL13" s="88" t="str">
        <f>IF(ISNA(VLOOKUP($A13,[2]WEY10!$BY$1:$BZ$65536,2,FALSE)),"np",(VLOOKUP($A13,[2]WEY10!$BY$1:$BZ$65536,2,FALSE)))</f>
        <v>np</v>
      </c>
      <c r="AM13" s="87">
        <f>IF(AL13&gt;[2]WEY10!$BZ$1,0,(VLOOKUP(AL13,'[1]Point Tables'!$A$4:$I$263,[2]WEY10!$BZ$2,FALSE)))</f>
        <v>0</v>
      </c>
      <c r="AN13" s="88" t="str">
        <f>IF(ISNA(VLOOKUP($A13,[2]WEY10!$CH$1:$CI$65536,2,FALSE)),"np",(VLOOKUP($A13,[2]WEY10!$CH$1:$CI$65536,2,FALSE)))</f>
        <v>np</v>
      </c>
      <c r="AO13" s="87">
        <f>IF(AN13&gt;[2]WEY10!$CI$1,0,(VLOOKUP(AN13,'[1]Point Tables'!$A$4:$I$263,[2]WEY10!$CI$2,FALSE)))</f>
        <v>0</v>
      </c>
      <c r="AP13" s="88">
        <f>IF(ISNA(VLOOKUP($A13,[2]WEY10!$CQ$1:$CR$65536,2,FALSE)),"np",(VLOOKUP($A13,[2]WEY10!$CQ$1:$CR$65536,2,FALSE)))</f>
        <v>3</v>
      </c>
      <c r="AQ13" s="87">
        <f>IF(AP13&gt;[2]WEY10!$CR$1,0,(VLOOKUP(AP13,'[1]Point Tables'!$A$4:$I$263,[2]WEY10!$CR$2,FALSE)))</f>
        <v>85</v>
      </c>
      <c r="AR13" s="89" t="str">
        <f t="shared" si="9"/>
        <v>Mayer, Ingrid</v>
      </c>
      <c r="AS13" s="122" t="str">
        <f>IF(ISNA(VLOOKUP($A13,[2]WEY12!$AA$1:$AB$65536,2,FALSE)),"np",(VLOOKUP($A13,[2]WEY12!$AA$1:$AB$65536,2,FALSE)))</f>
        <v>np</v>
      </c>
      <c r="AT13" s="89">
        <f>IF(AS13&gt;[2]WEY12!$AB$1,0,(VLOOKUP(AS13,'[1]Point Tables'!$A$4:$I$263,[2]WEY12!$AB$2,FALSE)))</f>
        <v>0</v>
      </c>
      <c r="AU13" s="122" t="str">
        <f>IF(ISNA(VLOOKUP($A13,[2]WEY12!$AL$1:$AM$65536,2,FALSE)),"np",(VLOOKUP($A13,[2]WEY12!$AL$1:$AM$65536,2,FALSE)))</f>
        <v>np</v>
      </c>
      <c r="AV13" s="89">
        <f>IF(AU13&gt;[2]WEY12!$AM$1,0,(VLOOKUP(AU13,'[1]Point Tables'!$A$4:$I$263,[2]WEY12!$AM$2,FALSE)))</f>
        <v>0</v>
      </c>
      <c r="AW13" s="122" t="str">
        <f>IF(ISNA(VLOOKUP($A13,[2]WEY12!$AW$1:$AX$65536,2,FALSE)),"np",(VLOOKUP($A13,[2]WEY12!$AW$1:$AX$65536,2,FALSE)))</f>
        <v>np</v>
      </c>
      <c r="AX13" s="89">
        <f>IF(AW13&gt;[2]WEY12!$AX$1,0,(VLOOKUP(AW13,'[1]Point Tables'!$A$4:$I$263,[2]WEY12!$AX$2,FALSE)))</f>
        <v>0</v>
      </c>
      <c r="AY13" s="122" t="str">
        <f>IF(ISNA(VLOOKUP($A13,[2]WEY12!$BH$1:$BI$65536,2,FALSE)),"np",(VLOOKUP($A13,[2]WEY12!$BH$1:$BI$65536,2,FALSE)))</f>
        <v>np</v>
      </c>
      <c r="AZ13" s="89">
        <f>IF(AY13&gt;[2]WEY12!$BI$1,0,(VLOOKUP(AY13,'[1]Point Tables'!$A$4:$I$263,[2]WEY12!$BI$2,FALSE)))</f>
        <v>0</v>
      </c>
      <c r="BA13" s="122" t="str">
        <f>IF(ISNA(VLOOKUP($A13,[2]WEY12!$BS$1:$BT$65536,2,FALSE)),"np",(VLOOKUP($A13,[2]WEY12!$BS$1:$BT$65536,2,FALSE)))</f>
        <v>np</v>
      </c>
      <c r="BB13" s="89">
        <f>IF(BA13&gt;[2]WEY12!$BT$1,0,(VLOOKUP(BA13,'[1]Point Tables'!$A$4:$I$263,[2]WEY12!$BT$2,FALSE)))</f>
        <v>0</v>
      </c>
      <c r="BC13" s="122" t="str">
        <f>IF(ISNA(VLOOKUP($A13,[2]WEY12!$CD$1:$CE$65536,2,FALSE)),"np",(VLOOKUP($A13,[2]WEY12!$CD$1:$CE$65536,2,FALSE)))</f>
        <v>np</v>
      </c>
      <c r="BD13" s="89">
        <f>IF(BC13&gt;[2]WEY12!$CE$1,0,(VLOOKUP(BC13,'[1]Point Tables'!$A$4:$I$263,[2]WEY12!$CE$2,FALSE)))</f>
        <v>0</v>
      </c>
      <c r="BE13" s="122" t="str">
        <f>IF(ISNA(VLOOKUP($A13,[2]WEY12!$CO$1:$CP$65536,2,FALSE)),"np",(VLOOKUP($A13,[2]WEY12!$CO$1:$CP$65536,2,FALSE)))</f>
        <v>np</v>
      </c>
      <c r="BF13" s="89">
        <f>IF(BE13&gt;[2]WEY12!$CP$1,0,(VLOOKUP(BE13,'[1]Point Tables'!$A$4:$I$263,[2]WEY12!$CP$2,FALSE)))</f>
        <v>0</v>
      </c>
      <c r="BG13" s="122" t="str">
        <f>IF(ISNA(VLOOKUP($A13,[2]WEY12!$CZ$1:$DA$65536,2,FALSE)),"np",(VLOOKUP($A13,[2]WEY12!$CZ$1:$DA$65536,2,FALSE)))</f>
        <v>np</v>
      </c>
      <c r="BH13" s="89">
        <f>IF(BG13&gt;[2]WEY12!$DA$1,0,(VLOOKUP(BG13,'[1]Point Tables'!$A$4:$I$263,[2]WEY12!$DA$2,FALSE)))</f>
        <v>0</v>
      </c>
      <c r="BI13" s="122" t="str">
        <f>IF(ISNA(VLOOKUP($A13,[2]WEY12!$DK$1:$DL$65536,2,FALSE)),"np",(VLOOKUP($A13,[2]WEY12!$DK$1:$DL$65536,2,FALSE)))</f>
        <v>np</v>
      </c>
      <c r="BJ13" s="89">
        <f>IF(BI13&gt;[2]WEY12!$DL$1,0,(VLOOKUP(BI13,'[1]Point Tables'!$A$4:$I$263,[2]WEY12!$DL$2,FALSE)))</f>
        <v>0</v>
      </c>
      <c r="BW13">
        <f t="shared" si="10"/>
        <v>100</v>
      </c>
      <c r="BX13">
        <f t="shared" si="11"/>
        <v>0</v>
      </c>
      <c r="BY13">
        <f t="shared" si="12"/>
        <v>0</v>
      </c>
      <c r="BZ13">
        <f t="shared" si="13"/>
        <v>0</v>
      </c>
      <c r="CA13">
        <f t="shared" si="14"/>
        <v>0</v>
      </c>
      <c r="CB13">
        <f t="shared" si="15"/>
        <v>0</v>
      </c>
      <c r="CC13">
        <f t="shared" si="16"/>
        <v>0</v>
      </c>
      <c r="CD13">
        <f t="shared" si="17"/>
        <v>0</v>
      </c>
      <c r="CE13">
        <f t="shared" si="18"/>
        <v>85</v>
      </c>
      <c r="CF13">
        <f t="shared" si="19"/>
        <v>0</v>
      </c>
      <c r="CG13">
        <f t="shared" si="20"/>
        <v>0</v>
      </c>
      <c r="CH13">
        <f t="shared" si="21"/>
        <v>0</v>
      </c>
      <c r="CI13">
        <f t="shared" si="22"/>
        <v>0</v>
      </c>
      <c r="CJ13">
        <f t="shared" si="23"/>
        <v>0</v>
      </c>
      <c r="CK13">
        <f t="shared" si="24"/>
        <v>0</v>
      </c>
      <c r="CL13">
        <f t="shared" si="25"/>
        <v>0</v>
      </c>
      <c r="CM13">
        <f t="shared" si="26"/>
        <v>0</v>
      </c>
      <c r="CN13">
        <f t="shared" si="27"/>
        <v>0</v>
      </c>
      <c r="CP13">
        <f t="shared" si="28"/>
        <v>100</v>
      </c>
      <c r="CQ13">
        <f t="shared" si="29"/>
        <v>0</v>
      </c>
      <c r="CR13">
        <f t="shared" si="30"/>
        <v>0</v>
      </c>
      <c r="CS13">
        <f t="shared" si="31"/>
        <v>0</v>
      </c>
      <c r="CT13">
        <f t="shared" si="32"/>
        <v>0</v>
      </c>
      <c r="CU13">
        <f t="shared" si="33"/>
        <v>0</v>
      </c>
      <c r="CW13">
        <f t="shared" si="34"/>
        <v>100</v>
      </c>
      <c r="CX13">
        <f t="shared" si="35"/>
        <v>0</v>
      </c>
      <c r="CY13">
        <f t="shared" si="36"/>
        <v>0</v>
      </c>
      <c r="CZ13">
        <f t="shared" si="37"/>
        <v>0</v>
      </c>
      <c r="DB13" s="90">
        <f t="shared" si="38"/>
        <v>100</v>
      </c>
      <c r="DG13">
        <f t="shared" si="39"/>
        <v>0</v>
      </c>
      <c r="DH13">
        <f t="shared" si="40"/>
        <v>0</v>
      </c>
      <c r="DJ13">
        <f t="shared" si="41"/>
        <v>0</v>
      </c>
      <c r="DK13">
        <f t="shared" si="42"/>
        <v>0</v>
      </c>
      <c r="DM13">
        <f t="shared" si="43"/>
        <v>0</v>
      </c>
    </row>
    <row r="14" spans="1:117">
      <c r="A14" s="8">
        <v>100133276</v>
      </c>
      <c r="B14">
        <f t="shared" si="0"/>
        <v>99</v>
      </c>
      <c r="C14">
        <f t="shared" si="1"/>
        <v>70</v>
      </c>
      <c r="D14" s="37" t="str">
        <f t="shared" si="2"/>
        <v>11</v>
      </c>
      <c r="E14" s="45"/>
      <c r="F14" s="4" t="s">
        <v>493</v>
      </c>
      <c r="G14" s="92">
        <v>2000</v>
      </c>
      <c r="H14" s="4" t="s">
        <v>27</v>
      </c>
      <c r="I14" s="111">
        <f t="shared" si="3"/>
        <v>99</v>
      </c>
      <c r="J14" s="83">
        <f t="shared" si="4"/>
        <v>70</v>
      </c>
      <c r="K14" s="84">
        <f t="shared" si="5"/>
        <v>70</v>
      </c>
      <c r="L14" s="84">
        <f t="shared" si="5"/>
        <v>29</v>
      </c>
      <c r="M14" s="84">
        <f t="shared" si="5"/>
        <v>0</v>
      </c>
      <c r="N14" s="84">
        <f t="shared" si="5"/>
        <v>0</v>
      </c>
      <c r="O14" s="85" t="str">
        <f t="shared" si="6"/>
        <v>Shin, Joanne Yoo</v>
      </c>
      <c r="P14" s="88">
        <f>IF(ISNA(VLOOKUP($A14,[2]WEY10!$E$1:$F$65536,2,FALSE)),"np",(VLOOKUP($A14,[2]WEY10!$E$1:$F$65536,2,FALSE)))</f>
        <v>9</v>
      </c>
      <c r="Q14" s="87">
        <f>IF(P14&gt;[2]WEY10!$F$1,0,(VLOOKUP(P14,'[1]Point Tables'!$A$4:$I$263,[2]WEY10!$F$2,FALSE)))</f>
        <v>0</v>
      </c>
      <c r="R14" s="88">
        <f>IF(ISNA(VLOOKUP($A14,[2]WEY10!$N$1:$O$65536,2,FALSE)),"np",(VLOOKUP($A14,[2]WEY10!$N$1:$O$65536,2,FALSE)))</f>
        <v>5</v>
      </c>
      <c r="S14" s="87">
        <f>IF(R14&gt;[2]WEY10!$O$1,0,(VLOOKUP(R14,'[1]Point Tables'!$A$4:$I$263,[2]WEY10!$O$2,FALSE)))</f>
        <v>70</v>
      </c>
      <c r="T14" s="89" t="str">
        <f t="shared" si="7"/>
        <v>Shin, Joanne Yoo</v>
      </c>
      <c r="U14" s="88">
        <f>IF(ISNA(VLOOKUP($A14,[2]WEY12!$E$1:$F$65536,2,FALSE)),"np",(VLOOKUP($A14,[2]WEY12!$E$1:$F$65536,2,FALSE)))</f>
        <v>25</v>
      </c>
      <c r="V14" s="87">
        <f>IF(U14&gt;[2]WEY12!$F$1,0,(VLOOKUP(U14,'[1]Point Tables'!$A$4:$I$263,[2]WEY12!$F$2,FALSE)))</f>
        <v>0</v>
      </c>
      <c r="W14" s="88">
        <f>IF(ISNA(VLOOKUP($A14,[2]WEY12!$P$1:$Q$65536,2,FALSE)),"np",(VLOOKUP($A14,[2]WEY12!$P$1:$Q$65536,2,FALSE)))</f>
        <v>29</v>
      </c>
      <c r="X14" s="87">
        <f>IF(W14&gt;[2]WEY12!$Q$1,0,(VLOOKUP(W14,'[1]Point Tables'!$A$4:$I$263,[2]WEY12!$Q$2,FALSE)))</f>
        <v>29</v>
      </c>
      <c r="Y14" s="89" t="str">
        <f t="shared" si="8"/>
        <v>Shin, Joanne Yoo</v>
      </c>
      <c r="Z14" s="88" t="str">
        <f>IF(ISNA(VLOOKUP($A14,[2]WEY10!$W$1:$X$65536,2,FALSE)),"np",(VLOOKUP($A14,[2]WEY10!$W$1:$X$65536,2,FALSE)))</f>
        <v>np</v>
      </c>
      <c r="AA14" s="87">
        <f>IF(Z14&gt;[2]WEY10!$X$1,0,(VLOOKUP(Z14,'[1]Point Tables'!$A$4:$I$263,[2]WEY10!$X$2,FALSE)))</f>
        <v>0</v>
      </c>
      <c r="AB14" s="88" t="str">
        <f>IF(ISNA(VLOOKUP($A14,[2]WEY10!$AF$1:$AG$65536,2,FALSE)),"np",(VLOOKUP($A14,[2]WEY10!$AF$1:$AG$65536,2,FALSE)))</f>
        <v>np</v>
      </c>
      <c r="AC14" s="87">
        <f>IF(AB14&gt;[2]WEY10!$AG$1,0,(VLOOKUP(AB14,'[1]Point Tables'!$A$4:$I$263,[2]WEY10!$AG$2,FALSE)))</f>
        <v>0</v>
      </c>
      <c r="AD14" s="88" t="str">
        <f>IF(ISNA(VLOOKUP($A14,[2]WEY10!$AO$1:$AP$65536,2,FALSE)),"np",(VLOOKUP($A14,[2]WEY10!$AO$1:$AP$65536,2,FALSE)))</f>
        <v>np</v>
      </c>
      <c r="AE14" s="87">
        <f>IF(AD14&gt;[2]WEY10!$AP$1,0,(VLOOKUP(AD14,'[1]Point Tables'!$A$4:$I$263,[2]WEY10!$AP$2,FALSE)))</f>
        <v>0</v>
      </c>
      <c r="AF14" s="88" t="str">
        <f>IF(ISNA(VLOOKUP($A14,[2]WEY10!$AX$1:$AY$65536,2,FALSE)),"np",(VLOOKUP($A14,[2]WEY10!$AX$1:$AY$65536,2,FALSE)))</f>
        <v>np</v>
      </c>
      <c r="AG14" s="87">
        <f>IF(AF14&gt;[2]WEY10!$AY$1,0,(VLOOKUP(AF14,'[1]Point Tables'!$A$4:$I$263,[2]WEY10!$AY$2,FALSE)))</f>
        <v>0</v>
      </c>
      <c r="AH14" s="88" t="str">
        <f>IF(ISNA(VLOOKUP($A14,[2]WEY10!$BG$1:$BH$65536,2,FALSE)),"np",(VLOOKUP($A14,[2]WEY10!$BG$1:$BH$65536,2,FALSE)))</f>
        <v>np</v>
      </c>
      <c r="AI14" s="87">
        <f>IF(AH14&gt;[2]WEY10!$BH$1,0,(VLOOKUP(AH14,'[1]Point Tables'!$A$4:$I$263,[2]WEY10!$BH$2,FALSE)))</f>
        <v>0</v>
      </c>
      <c r="AJ14" s="88" t="str">
        <f>IF(ISNA(VLOOKUP($A14,[2]WEY10!$BP$1:$BQ$65536,2,FALSE)),"np",(VLOOKUP($A14,[2]WEY10!$BP$1:$BQ$65536,2,FALSE)))</f>
        <v>np</v>
      </c>
      <c r="AK14" s="87">
        <f>IF(AJ14&gt;[2]WEY10!$BQ$1,0,(VLOOKUP(AJ14,'[1]Point Tables'!$A$4:$I$263,[2]WEY10!$BQ$2,FALSE)))</f>
        <v>0</v>
      </c>
      <c r="AL14" s="88" t="str">
        <f>IF(ISNA(VLOOKUP($A14,[2]WEY10!$BY$1:$BZ$65536,2,FALSE)),"np",(VLOOKUP($A14,[2]WEY10!$BY$1:$BZ$65536,2,FALSE)))</f>
        <v>np</v>
      </c>
      <c r="AM14" s="87">
        <f>IF(AL14&gt;[2]WEY10!$BZ$1,0,(VLOOKUP(AL14,'[1]Point Tables'!$A$4:$I$263,[2]WEY10!$BZ$2,FALSE)))</f>
        <v>0</v>
      </c>
      <c r="AN14" s="88" t="str">
        <f>IF(ISNA(VLOOKUP($A14,[2]WEY10!$CH$1:$CI$65536,2,FALSE)),"np",(VLOOKUP($A14,[2]WEY10!$CH$1:$CI$65536,2,FALSE)))</f>
        <v>np</v>
      </c>
      <c r="AO14" s="87">
        <f>IF(AN14&gt;[2]WEY10!$CI$1,0,(VLOOKUP(AN14,'[1]Point Tables'!$A$4:$I$263,[2]WEY10!$CI$2,FALSE)))</f>
        <v>0</v>
      </c>
      <c r="AP14" s="88" t="str">
        <f>IF(ISNA(VLOOKUP($A14,[2]WEY10!$CQ$1:$CR$65536,2,FALSE)),"np",(VLOOKUP($A14,[2]WEY10!$CQ$1:$CR$65536,2,FALSE)))</f>
        <v>np</v>
      </c>
      <c r="AQ14" s="87">
        <f>IF(AP14&gt;[2]WEY10!$CR$1,0,(VLOOKUP(AP14,'[1]Point Tables'!$A$4:$I$263,[2]WEY10!$CR$2,FALSE)))</f>
        <v>0</v>
      </c>
      <c r="AR14" s="89" t="str">
        <f t="shared" si="9"/>
        <v>Shin, Joanne Yoo</v>
      </c>
      <c r="AS14" s="122" t="str">
        <f>IF(ISNA(VLOOKUP($A14,[2]WEY12!$AA$1:$AB$65536,2,FALSE)),"np",(VLOOKUP($A14,[2]WEY12!$AA$1:$AB$65536,2,FALSE)))</f>
        <v>np</v>
      </c>
      <c r="AT14" s="89">
        <f>IF(AS14&gt;[2]WEY12!$AB$1,0,(VLOOKUP(AS14,'[1]Point Tables'!$A$4:$I$263,[2]WEY12!$AB$2,FALSE)))</f>
        <v>0</v>
      </c>
      <c r="AU14" s="122" t="str">
        <f>IF(ISNA(VLOOKUP($A14,[2]WEY12!$AL$1:$AM$65536,2,FALSE)),"np",(VLOOKUP($A14,[2]WEY12!$AL$1:$AM$65536,2,FALSE)))</f>
        <v>np</v>
      </c>
      <c r="AV14" s="89">
        <f>IF(AU14&gt;[2]WEY12!$AM$1,0,(VLOOKUP(AU14,'[1]Point Tables'!$A$4:$I$263,[2]WEY12!$AM$2,FALSE)))</f>
        <v>0</v>
      </c>
      <c r="AW14" s="122" t="str">
        <f>IF(ISNA(VLOOKUP($A14,[2]WEY12!$AW$1:$AX$65536,2,FALSE)),"np",(VLOOKUP($A14,[2]WEY12!$AW$1:$AX$65536,2,FALSE)))</f>
        <v>np</v>
      </c>
      <c r="AX14" s="89">
        <f>IF(AW14&gt;[2]WEY12!$AX$1,0,(VLOOKUP(AW14,'[1]Point Tables'!$A$4:$I$263,[2]WEY12!$AX$2,FALSE)))</f>
        <v>0</v>
      </c>
      <c r="AY14" s="122" t="str">
        <f>IF(ISNA(VLOOKUP($A14,[2]WEY12!$BH$1:$BI$65536,2,FALSE)),"np",(VLOOKUP($A14,[2]WEY12!$BH$1:$BI$65536,2,FALSE)))</f>
        <v>np</v>
      </c>
      <c r="AZ14" s="89">
        <f>IF(AY14&gt;[2]WEY12!$BI$1,0,(VLOOKUP(AY14,'[1]Point Tables'!$A$4:$I$263,[2]WEY12!$BI$2,FALSE)))</f>
        <v>0</v>
      </c>
      <c r="BA14" s="122" t="str">
        <f>IF(ISNA(VLOOKUP($A14,[2]WEY12!$BS$1:$BT$65536,2,FALSE)),"np",(VLOOKUP($A14,[2]WEY12!$BS$1:$BT$65536,2,FALSE)))</f>
        <v>np</v>
      </c>
      <c r="BB14" s="89">
        <f>IF(BA14&gt;[2]WEY12!$BT$1,0,(VLOOKUP(BA14,'[1]Point Tables'!$A$4:$I$263,[2]WEY12!$BT$2,FALSE)))</f>
        <v>0</v>
      </c>
      <c r="BC14" s="122" t="str">
        <f>IF(ISNA(VLOOKUP($A14,[2]WEY12!$CD$1:$CE$65536,2,FALSE)),"np",(VLOOKUP($A14,[2]WEY12!$CD$1:$CE$65536,2,FALSE)))</f>
        <v>np</v>
      </c>
      <c r="BD14" s="89">
        <f>IF(BC14&gt;[2]WEY12!$CE$1,0,(VLOOKUP(BC14,'[1]Point Tables'!$A$4:$I$263,[2]WEY12!$CE$2,FALSE)))</f>
        <v>0</v>
      </c>
      <c r="BE14" s="122" t="str">
        <f>IF(ISNA(VLOOKUP($A14,[2]WEY12!$CO$1:$CP$65536,2,FALSE)),"np",(VLOOKUP($A14,[2]WEY12!$CO$1:$CP$65536,2,FALSE)))</f>
        <v>np</v>
      </c>
      <c r="BF14" s="89">
        <f>IF(BE14&gt;[2]WEY12!$CP$1,0,(VLOOKUP(BE14,'[1]Point Tables'!$A$4:$I$263,[2]WEY12!$CP$2,FALSE)))</f>
        <v>0</v>
      </c>
      <c r="BG14" s="122" t="str">
        <f>IF(ISNA(VLOOKUP($A14,[2]WEY12!$CZ$1:$DA$65536,2,FALSE)),"np",(VLOOKUP($A14,[2]WEY12!$CZ$1:$DA$65536,2,FALSE)))</f>
        <v>np</v>
      </c>
      <c r="BH14" s="89">
        <f>IF(BG14&gt;[2]WEY12!$DA$1,0,(VLOOKUP(BG14,'[1]Point Tables'!$A$4:$I$263,[2]WEY12!$DA$2,FALSE)))</f>
        <v>0</v>
      </c>
      <c r="BI14" s="122" t="str">
        <f>IF(ISNA(VLOOKUP($A14,[2]WEY12!$DK$1:$DL$65536,2,FALSE)),"np",(VLOOKUP($A14,[2]WEY12!$DK$1:$DL$65536,2,FALSE)))</f>
        <v>np</v>
      </c>
      <c r="BJ14" s="89">
        <f>IF(BI14&gt;[2]WEY12!$DL$1,0,(VLOOKUP(BI14,'[1]Point Tables'!$A$4:$I$263,[2]WEY12!$DL$2,FALSE)))</f>
        <v>0</v>
      </c>
      <c r="BW14">
        <f t="shared" si="10"/>
        <v>0</v>
      </c>
      <c r="BX14">
        <f t="shared" si="11"/>
        <v>0</v>
      </c>
      <c r="BY14">
        <f t="shared" si="12"/>
        <v>0</v>
      </c>
      <c r="BZ14">
        <f t="shared" si="13"/>
        <v>0</v>
      </c>
      <c r="CA14">
        <f t="shared" si="14"/>
        <v>0</v>
      </c>
      <c r="CB14">
        <f t="shared" si="15"/>
        <v>0</v>
      </c>
      <c r="CC14">
        <f t="shared" si="16"/>
        <v>0</v>
      </c>
      <c r="CD14">
        <f t="shared" si="17"/>
        <v>0</v>
      </c>
      <c r="CE14">
        <f t="shared" si="18"/>
        <v>0</v>
      </c>
      <c r="CF14">
        <f t="shared" si="19"/>
        <v>0</v>
      </c>
      <c r="CG14">
        <f t="shared" si="20"/>
        <v>0</v>
      </c>
      <c r="CH14">
        <f t="shared" si="21"/>
        <v>0</v>
      </c>
      <c r="CI14">
        <f t="shared" si="22"/>
        <v>0</v>
      </c>
      <c r="CJ14">
        <f t="shared" si="23"/>
        <v>0</v>
      </c>
      <c r="CK14">
        <f t="shared" si="24"/>
        <v>0</v>
      </c>
      <c r="CL14">
        <f t="shared" si="25"/>
        <v>0</v>
      </c>
      <c r="CM14">
        <f t="shared" si="26"/>
        <v>0</v>
      </c>
      <c r="CN14">
        <f t="shared" si="27"/>
        <v>0</v>
      </c>
      <c r="CP14">
        <f t="shared" si="28"/>
        <v>0</v>
      </c>
      <c r="CQ14">
        <f t="shared" si="29"/>
        <v>0</v>
      </c>
      <c r="CR14">
        <f t="shared" si="30"/>
        <v>29</v>
      </c>
      <c r="CS14">
        <f t="shared" si="31"/>
        <v>0</v>
      </c>
      <c r="CT14">
        <f t="shared" si="32"/>
        <v>0</v>
      </c>
      <c r="CU14">
        <f t="shared" si="33"/>
        <v>70</v>
      </c>
      <c r="CW14">
        <f t="shared" si="34"/>
        <v>70</v>
      </c>
      <c r="CX14">
        <f t="shared" si="35"/>
        <v>29</v>
      </c>
      <c r="CY14">
        <f t="shared" si="36"/>
        <v>0</v>
      </c>
      <c r="CZ14">
        <f t="shared" si="37"/>
        <v>0</v>
      </c>
      <c r="DB14" s="90">
        <f t="shared" si="38"/>
        <v>99</v>
      </c>
      <c r="DG14">
        <f t="shared" si="39"/>
        <v>70</v>
      </c>
      <c r="DH14">
        <f t="shared" si="40"/>
        <v>0</v>
      </c>
      <c r="DJ14">
        <f t="shared" si="41"/>
        <v>70</v>
      </c>
      <c r="DK14">
        <f t="shared" si="42"/>
        <v>0</v>
      </c>
      <c r="DM14">
        <f t="shared" si="43"/>
        <v>70</v>
      </c>
    </row>
    <row r="15" spans="1:117">
      <c r="A15" s="21">
        <v>100128656</v>
      </c>
      <c r="B15">
        <f t="shared" si="0"/>
        <v>92</v>
      </c>
      <c r="C15">
        <f t="shared" si="1"/>
        <v>0</v>
      </c>
      <c r="D15" s="37" t="str">
        <f t="shared" si="2"/>
        <v>12T</v>
      </c>
      <c r="E15" s="45"/>
      <c r="F15" s="4" t="s">
        <v>524</v>
      </c>
      <c r="G15" s="92">
        <v>2000</v>
      </c>
      <c r="H15" s="110" t="s">
        <v>66</v>
      </c>
      <c r="I15" s="111">
        <f t="shared" si="3"/>
        <v>92</v>
      </c>
      <c r="J15" s="83">
        <f t="shared" si="4"/>
        <v>0</v>
      </c>
      <c r="K15" s="84">
        <f t="shared" si="5"/>
        <v>92</v>
      </c>
      <c r="L15" s="84">
        <f t="shared" si="5"/>
        <v>0</v>
      </c>
      <c r="M15" s="84">
        <f t="shared" si="5"/>
        <v>0</v>
      </c>
      <c r="N15" s="84">
        <f t="shared" si="5"/>
        <v>0</v>
      </c>
      <c r="O15" s="85" t="str">
        <f t="shared" si="6"/>
        <v>Boucher, Julia</v>
      </c>
      <c r="P15" s="88" t="str">
        <f>IF(ISNA(VLOOKUP($A15,[2]WEY10!$E$1:$F$65536,2,FALSE)),"np",(VLOOKUP($A15,[2]WEY10!$E$1:$F$65536,2,FALSE)))</f>
        <v>np</v>
      </c>
      <c r="Q15" s="87">
        <f>IF(P15&gt;[2]WEY10!$F$1,0,(VLOOKUP(P15,'[1]Point Tables'!$A$4:$I$263,[2]WEY10!$F$2,FALSE)))</f>
        <v>0</v>
      </c>
      <c r="R15" s="88" t="str">
        <f>IF(ISNA(VLOOKUP($A15,[2]WEY10!$N$1:$O$65536,2,FALSE)),"np",(VLOOKUP($A15,[2]WEY10!$N$1:$O$65536,2,FALSE)))</f>
        <v>np</v>
      </c>
      <c r="S15" s="87">
        <f>IF(R15&gt;[2]WEY10!$O$1,0,(VLOOKUP(R15,'[1]Point Tables'!$A$4:$I$263,[2]WEY10!$O$2,FALSE)))</f>
        <v>0</v>
      </c>
      <c r="T15" s="89" t="str">
        <f t="shared" si="7"/>
        <v>Boucher, Julia</v>
      </c>
      <c r="U15" s="88" t="str">
        <f>IF(ISNA(VLOOKUP($A15,[2]WEY12!$E$1:$F$65536,2,FALSE)),"np",(VLOOKUP($A15,[2]WEY12!$E$1:$F$65536,2,FALSE)))</f>
        <v>np</v>
      </c>
      <c r="V15" s="87">
        <f>IF(U15&gt;[2]WEY12!$F$1,0,(VLOOKUP(U15,'[1]Point Tables'!$A$4:$I$263,[2]WEY12!$F$2,FALSE)))</f>
        <v>0</v>
      </c>
      <c r="W15" s="88" t="str">
        <f>IF(ISNA(VLOOKUP($A15,[2]WEY12!$P$1:$Q$65536,2,FALSE)),"np",(VLOOKUP($A15,[2]WEY12!$P$1:$Q$65536,2,FALSE)))</f>
        <v>np</v>
      </c>
      <c r="X15" s="87">
        <f>IF(W15&gt;[2]WEY12!$Q$1,0,(VLOOKUP(W15,'[1]Point Tables'!$A$4:$I$263,[2]WEY12!$Q$2,FALSE)))</f>
        <v>0</v>
      </c>
      <c r="Y15" s="89" t="str">
        <f t="shared" si="8"/>
        <v>Boucher, Julia</v>
      </c>
      <c r="Z15" s="88">
        <f>IF(ISNA(VLOOKUP($A15,[2]WEY10!$W$1:$X$65536,2,FALSE)),"np",(VLOOKUP($A15,[2]WEY10!$W$1:$X$65536,2,FALSE)))</f>
        <v>2</v>
      </c>
      <c r="AA15" s="87">
        <f>IF(Z15&gt;[2]WEY10!$X$1,0,(VLOOKUP(Z15,'[1]Point Tables'!$A$4:$I$263,[2]WEY10!$X$2,FALSE)))</f>
        <v>92</v>
      </c>
      <c r="AB15" s="88" t="str">
        <f>IF(ISNA(VLOOKUP($A15,[2]WEY10!$AF$1:$AG$65536,2,FALSE)),"np",(VLOOKUP($A15,[2]WEY10!$AF$1:$AG$65536,2,FALSE)))</f>
        <v>np</v>
      </c>
      <c r="AC15" s="87">
        <f>IF(AB15&gt;[2]WEY10!$AG$1,0,(VLOOKUP(AB15,'[1]Point Tables'!$A$4:$I$263,[2]WEY10!$AG$2,FALSE)))</f>
        <v>0</v>
      </c>
      <c r="AD15" s="88" t="str">
        <f>IF(ISNA(VLOOKUP($A15,[2]WEY10!$AO$1:$AP$65536,2,FALSE)),"np",(VLOOKUP($A15,[2]WEY10!$AO$1:$AP$65536,2,FALSE)))</f>
        <v>np</v>
      </c>
      <c r="AE15" s="87">
        <f>IF(AD15&gt;[2]WEY10!$AP$1,0,(VLOOKUP(AD15,'[1]Point Tables'!$A$4:$I$263,[2]WEY10!$AP$2,FALSE)))</f>
        <v>0</v>
      </c>
      <c r="AF15" s="88" t="str">
        <f>IF(ISNA(VLOOKUP($A15,[2]WEY10!$AX$1:$AY$65536,2,FALSE)),"np",(VLOOKUP($A15,[2]WEY10!$AX$1:$AY$65536,2,FALSE)))</f>
        <v>np</v>
      </c>
      <c r="AG15" s="87">
        <f>IF(AF15&gt;[2]WEY10!$AY$1,0,(VLOOKUP(AF15,'[1]Point Tables'!$A$4:$I$263,[2]WEY10!$AY$2,FALSE)))</f>
        <v>0</v>
      </c>
      <c r="AH15" s="88" t="str">
        <f>IF(ISNA(VLOOKUP($A15,[2]WEY10!$BG$1:$BH$65536,2,FALSE)),"np",(VLOOKUP($A15,[2]WEY10!$BG$1:$BH$65536,2,FALSE)))</f>
        <v>np</v>
      </c>
      <c r="AI15" s="87">
        <f>IF(AH15&gt;[2]WEY10!$BH$1,0,(VLOOKUP(AH15,'[1]Point Tables'!$A$4:$I$263,[2]WEY10!$BH$2,FALSE)))</f>
        <v>0</v>
      </c>
      <c r="AJ15" s="88" t="str">
        <f>IF(ISNA(VLOOKUP($A15,[2]WEY10!$BP$1:$BQ$65536,2,FALSE)),"np",(VLOOKUP($A15,[2]WEY10!$BP$1:$BQ$65536,2,FALSE)))</f>
        <v>np</v>
      </c>
      <c r="AK15" s="87">
        <f>IF(AJ15&gt;[2]WEY10!$BQ$1,0,(VLOOKUP(AJ15,'[1]Point Tables'!$A$4:$I$263,[2]WEY10!$BQ$2,FALSE)))</f>
        <v>0</v>
      </c>
      <c r="AL15" s="88" t="str">
        <f>IF(ISNA(VLOOKUP($A15,[2]WEY10!$BY$1:$BZ$65536,2,FALSE)),"np",(VLOOKUP($A15,[2]WEY10!$BY$1:$BZ$65536,2,FALSE)))</f>
        <v>np</v>
      </c>
      <c r="AM15" s="87">
        <f>IF(AL15&gt;[2]WEY10!$BZ$1,0,(VLOOKUP(AL15,'[1]Point Tables'!$A$4:$I$263,[2]WEY10!$BZ$2,FALSE)))</f>
        <v>0</v>
      </c>
      <c r="AN15" s="88" t="str">
        <f>IF(ISNA(VLOOKUP($A15,[2]WEY10!$CH$1:$CI$65536,2,FALSE)),"np",(VLOOKUP($A15,[2]WEY10!$CH$1:$CI$65536,2,FALSE)))</f>
        <v>np</v>
      </c>
      <c r="AO15" s="87">
        <f>IF(AN15&gt;[2]WEY10!$CI$1,0,(VLOOKUP(AN15,'[1]Point Tables'!$A$4:$I$263,[2]WEY10!$CI$2,FALSE)))</f>
        <v>0</v>
      </c>
      <c r="AP15" s="88" t="str">
        <f>IF(ISNA(VLOOKUP($A15,[2]WEY10!$CQ$1:$CR$65536,2,FALSE)),"np",(VLOOKUP($A15,[2]WEY10!$CQ$1:$CR$65536,2,FALSE)))</f>
        <v>np</v>
      </c>
      <c r="AQ15" s="87">
        <f>IF(AP15&gt;[2]WEY10!$CR$1,0,(VLOOKUP(AP15,'[1]Point Tables'!$A$4:$I$263,[2]WEY10!$CR$2,FALSE)))</f>
        <v>0</v>
      </c>
      <c r="AR15" s="89" t="str">
        <f t="shared" si="9"/>
        <v>Boucher, Julia</v>
      </c>
      <c r="AS15" s="122" t="str">
        <f>IF(ISNA(VLOOKUP($A15,[2]WEY12!$AA$1:$AB$65536,2,FALSE)),"np",(VLOOKUP($A15,[2]WEY12!$AA$1:$AB$65536,2,FALSE)))</f>
        <v>np</v>
      </c>
      <c r="AT15" s="89">
        <f>IF(AS15&gt;[2]WEY12!$AB$1,0,(VLOOKUP(AS15,'[1]Point Tables'!$A$4:$I$263,[2]WEY12!$AB$2,FALSE)))</f>
        <v>0</v>
      </c>
      <c r="AU15" s="122" t="str">
        <f>IF(ISNA(VLOOKUP($A15,[2]WEY12!$AL$1:$AM$65536,2,FALSE)),"np",(VLOOKUP($A15,[2]WEY12!$AL$1:$AM$65536,2,FALSE)))</f>
        <v>np</v>
      </c>
      <c r="AV15" s="89">
        <f>IF(AU15&gt;[2]WEY12!$AM$1,0,(VLOOKUP(AU15,'[1]Point Tables'!$A$4:$I$263,[2]WEY12!$AM$2,FALSE)))</f>
        <v>0</v>
      </c>
      <c r="AW15" s="122" t="str">
        <f>IF(ISNA(VLOOKUP($A15,[2]WEY12!$AW$1:$AX$65536,2,FALSE)),"np",(VLOOKUP($A15,[2]WEY12!$AW$1:$AX$65536,2,FALSE)))</f>
        <v>np</v>
      </c>
      <c r="AX15" s="89">
        <f>IF(AW15&gt;[2]WEY12!$AX$1,0,(VLOOKUP(AW15,'[1]Point Tables'!$A$4:$I$263,[2]WEY12!$AX$2,FALSE)))</f>
        <v>0</v>
      </c>
      <c r="AY15" s="122" t="str">
        <f>IF(ISNA(VLOOKUP($A15,[2]WEY12!$BH$1:$BI$65536,2,FALSE)),"np",(VLOOKUP($A15,[2]WEY12!$BH$1:$BI$65536,2,FALSE)))</f>
        <v>np</v>
      </c>
      <c r="AZ15" s="89">
        <f>IF(AY15&gt;[2]WEY12!$BI$1,0,(VLOOKUP(AY15,'[1]Point Tables'!$A$4:$I$263,[2]WEY12!$BI$2,FALSE)))</f>
        <v>0</v>
      </c>
      <c r="BA15" s="122" t="str">
        <f>IF(ISNA(VLOOKUP($A15,[2]WEY12!$BS$1:$BT$65536,2,FALSE)),"np",(VLOOKUP($A15,[2]WEY12!$BS$1:$BT$65536,2,FALSE)))</f>
        <v>np</v>
      </c>
      <c r="BB15" s="89">
        <f>IF(BA15&gt;[2]WEY12!$BT$1,0,(VLOOKUP(BA15,'[1]Point Tables'!$A$4:$I$263,[2]WEY12!$BT$2,FALSE)))</f>
        <v>0</v>
      </c>
      <c r="BC15" s="122" t="str">
        <f>IF(ISNA(VLOOKUP($A15,[2]WEY12!$CD$1:$CE$65536,2,FALSE)),"np",(VLOOKUP($A15,[2]WEY12!$CD$1:$CE$65536,2,FALSE)))</f>
        <v>np</v>
      </c>
      <c r="BD15" s="89">
        <f>IF(BC15&gt;[2]WEY12!$CE$1,0,(VLOOKUP(BC15,'[1]Point Tables'!$A$4:$I$263,[2]WEY12!$CE$2,FALSE)))</f>
        <v>0</v>
      </c>
      <c r="BE15" s="122" t="str">
        <f>IF(ISNA(VLOOKUP($A15,[2]WEY12!$CO$1:$CP$65536,2,FALSE)),"np",(VLOOKUP($A15,[2]WEY12!$CO$1:$CP$65536,2,FALSE)))</f>
        <v>np</v>
      </c>
      <c r="BF15" s="89">
        <f>IF(BE15&gt;[2]WEY12!$CP$1,0,(VLOOKUP(BE15,'[1]Point Tables'!$A$4:$I$263,[2]WEY12!$CP$2,FALSE)))</f>
        <v>0</v>
      </c>
      <c r="BG15" s="122" t="str">
        <f>IF(ISNA(VLOOKUP($A15,[2]WEY12!$CZ$1:$DA$65536,2,FALSE)),"np",(VLOOKUP($A15,[2]WEY12!$CZ$1:$DA$65536,2,FALSE)))</f>
        <v>np</v>
      </c>
      <c r="BH15" s="89">
        <f>IF(BG15&gt;[2]WEY12!$DA$1,0,(VLOOKUP(BG15,'[1]Point Tables'!$A$4:$I$263,[2]WEY12!$DA$2,FALSE)))</f>
        <v>0</v>
      </c>
      <c r="BI15" s="122" t="str">
        <f>IF(ISNA(VLOOKUP($A15,[2]WEY12!$DK$1:$DL$65536,2,FALSE)),"np",(VLOOKUP($A15,[2]WEY12!$DK$1:$DL$65536,2,FALSE)))</f>
        <v>np</v>
      </c>
      <c r="BJ15" s="89">
        <f>IF(BI15&gt;[2]WEY12!$DL$1,0,(VLOOKUP(BI15,'[1]Point Tables'!$A$4:$I$263,[2]WEY12!$DL$2,FALSE)))</f>
        <v>0</v>
      </c>
      <c r="BW15">
        <f t="shared" si="10"/>
        <v>92</v>
      </c>
      <c r="BX15">
        <f t="shared" si="11"/>
        <v>0</v>
      </c>
      <c r="BY15">
        <f t="shared" si="12"/>
        <v>0</v>
      </c>
      <c r="BZ15">
        <f t="shared" si="13"/>
        <v>0</v>
      </c>
      <c r="CA15">
        <f t="shared" si="14"/>
        <v>0</v>
      </c>
      <c r="CB15">
        <f t="shared" si="15"/>
        <v>0</v>
      </c>
      <c r="CC15">
        <f t="shared" si="16"/>
        <v>0</v>
      </c>
      <c r="CD15">
        <f t="shared" si="17"/>
        <v>0</v>
      </c>
      <c r="CE15">
        <f t="shared" si="18"/>
        <v>0</v>
      </c>
      <c r="CF15">
        <f t="shared" si="19"/>
        <v>0</v>
      </c>
      <c r="CG15">
        <f t="shared" si="20"/>
        <v>0</v>
      </c>
      <c r="CH15">
        <f t="shared" si="21"/>
        <v>0</v>
      </c>
      <c r="CI15">
        <f t="shared" si="22"/>
        <v>0</v>
      </c>
      <c r="CJ15">
        <f t="shared" si="23"/>
        <v>0</v>
      </c>
      <c r="CK15">
        <f t="shared" si="24"/>
        <v>0</v>
      </c>
      <c r="CL15">
        <f t="shared" si="25"/>
        <v>0</v>
      </c>
      <c r="CM15">
        <f t="shared" si="26"/>
        <v>0</v>
      </c>
      <c r="CN15">
        <f t="shared" si="27"/>
        <v>0</v>
      </c>
      <c r="CP15">
        <f t="shared" si="28"/>
        <v>92</v>
      </c>
      <c r="CQ15">
        <f t="shared" si="29"/>
        <v>0</v>
      </c>
      <c r="CR15">
        <f t="shared" si="30"/>
        <v>0</v>
      </c>
      <c r="CS15">
        <f t="shared" si="31"/>
        <v>0</v>
      </c>
      <c r="CT15">
        <f t="shared" si="32"/>
        <v>0</v>
      </c>
      <c r="CU15">
        <f t="shared" si="33"/>
        <v>0</v>
      </c>
      <c r="CW15">
        <f t="shared" si="34"/>
        <v>92</v>
      </c>
      <c r="CX15">
        <f t="shared" si="35"/>
        <v>0</v>
      </c>
      <c r="CY15">
        <f t="shared" si="36"/>
        <v>0</v>
      </c>
      <c r="CZ15">
        <f t="shared" si="37"/>
        <v>0</v>
      </c>
      <c r="DB15" s="90">
        <f t="shared" si="38"/>
        <v>92</v>
      </c>
      <c r="DG15">
        <f>S15</f>
        <v>0</v>
      </c>
      <c r="DH15">
        <f>Q15</f>
        <v>0</v>
      </c>
      <c r="DJ15">
        <f t="shared" si="41"/>
        <v>0</v>
      </c>
      <c r="DK15">
        <f t="shared" si="42"/>
        <v>0</v>
      </c>
      <c r="DM15">
        <f t="shared" si="43"/>
        <v>0</v>
      </c>
    </row>
    <row r="16" spans="1:117">
      <c r="A16" s="42">
        <v>100133787</v>
      </c>
      <c r="B16">
        <f t="shared" si="0"/>
        <v>92</v>
      </c>
      <c r="C16">
        <f t="shared" si="1"/>
        <v>0</v>
      </c>
      <c r="D16" s="37" t="str">
        <f t="shared" si="2"/>
        <v>12T</v>
      </c>
      <c r="E16" s="45"/>
      <c r="F16" s="4" t="s">
        <v>712</v>
      </c>
      <c r="G16" s="92">
        <v>2000</v>
      </c>
      <c r="H16" t="s">
        <v>49</v>
      </c>
      <c r="I16" s="111">
        <f t="shared" si="3"/>
        <v>92</v>
      </c>
      <c r="J16" s="83">
        <f t="shared" si="4"/>
        <v>0</v>
      </c>
      <c r="K16" s="84">
        <f t="shared" si="5"/>
        <v>92</v>
      </c>
      <c r="L16" s="84">
        <f t="shared" si="5"/>
        <v>0</v>
      </c>
      <c r="M16" s="84">
        <f t="shared" si="5"/>
        <v>0</v>
      </c>
      <c r="N16" s="84">
        <f t="shared" si="5"/>
        <v>0</v>
      </c>
      <c r="O16" s="85" t="str">
        <f t="shared" si="6"/>
        <v>Midy, Olivia</v>
      </c>
      <c r="P16" s="88" t="str">
        <f>IF(ISNA(VLOOKUP($A16,[2]WEY10!$E$1:$F$65536,2,FALSE)),"np",(VLOOKUP($A16,[2]WEY10!$E$1:$F$65536,2,FALSE)))</f>
        <v>np</v>
      </c>
      <c r="Q16" s="87">
        <f>IF(P16&gt;[2]WEY10!$F$1,0,(VLOOKUP(P16,'[1]Point Tables'!$A$4:$I$263,[2]WEY10!$F$2,FALSE)))</f>
        <v>0</v>
      </c>
      <c r="R16" s="88" t="str">
        <f>IF(ISNA(VLOOKUP($A16,[2]WEY10!$N$1:$O$65536,2,FALSE)),"np",(VLOOKUP($A16,[2]WEY10!$N$1:$O$65536,2,FALSE)))</f>
        <v>np</v>
      </c>
      <c r="S16" s="87">
        <f>IF(R16&gt;[2]WEY10!$O$1,0,(VLOOKUP(R16,'[1]Point Tables'!$A$4:$I$263,[2]WEY10!$O$2,FALSE)))</f>
        <v>0</v>
      </c>
      <c r="T16" s="89" t="str">
        <f t="shared" si="7"/>
        <v>Midy, Olivia</v>
      </c>
      <c r="U16" s="88" t="str">
        <f>IF(ISNA(VLOOKUP($A16,[2]WEY12!$E$1:$F$65536,2,FALSE)),"np",(VLOOKUP($A16,[2]WEY12!$E$1:$F$65536,2,FALSE)))</f>
        <v>np</v>
      </c>
      <c r="V16" s="87">
        <f>IF(U16&gt;[2]WEY12!$F$1,0,(VLOOKUP(U16,'[1]Point Tables'!$A$4:$I$263,[2]WEY12!$F$2,FALSE)))</f>
        <v>0</v>
      </c>
      <c r="W16" s="88" t="str">
        <f>IF(ISNA(VLOOKUP($A16,[2]WEY12!$P$1:$Q$65536,2,FALSE)),"np",(VLOOKUP($A16,[2]WEY12!$P$1:$Q$65536,2,FALSE)))</f>
        <v>np</v>
      </c>
      <c r="X16" s="87">
        <f>IF(W16&gt;[2]WEY12!$Q$1,0,(VLOOKUP(W16,'[1]Point Tables'!$A$4:$I$263,[2]WEY12!$Q$2,FALSE)))</f>
        <v>0</v>
      </c>
      <c r="Y16" s="89" t="str">
        <f t="shared" si="8"/>
        <v>Midy, Olivia</v>
      </c>
      <c r="Z16" s="88" t="str">
        <f>IF(ISNA(VLOOKUP($A16,[2]WEY10!$W$1:$X$65536,2,FALSE)),"np",(VLOOKUP($A16,[2]WEY10!$W$1:$X$65536,2,FALSE)))</f>
        <v>np</v>
      </c>
      <c r="AA16" s="87">
        <f>IF(Z16&gt;[2]WEY10!$X$1,0,(VLOOKUP(Z16,'[1]Point Tables'!$A$4:$I$263,[2]WEY10!$X$2,FALSE)))</f>
        <v>0</v>
      </c>
      <c r="AB16" s="88" t="str">
        <f>IF(ISNA(VLOOKUP($A16,[2]WEY10!$AF$1:$AG$65536,2,FALSE)),"np",(VLOOKUP($A16,[2]WEY10!$AF$1:$AG$65536,2,FALSE)))</f>
        <v>np</v>
      </c>
      <c r="AC16" s="87">
        <f>IF(AB16&gt;[2]WEY10!$AG$1,0,(VLOOKUP(AB16,'[1]Point Tables'!$A$4:$I$263,[2]WEY10!$AG$2,FALSE)))</f>
        <v>0</v>
      </c>
      <c r="AD16" s="88" t="str">
        <f>IF(ISNA(VLOOKUP($A16,[2]WEY10!$AO$1:$AP$65536,2,FALSE)),"np",(VLOOKUP($A16,[2]WEY10!$AO$1:$AP$65536,2,FALSE)))</f>
        <v>np</v>
      </c>
      <c r="AE16" s="87">
        <f>IF(AD16&gt;[2]WEY10!$AP$1,0,(VLOOKUP(AD16,'[1]Point Tables'!$A$4:$I$263,[2]WEY10!$AP$2,FALSE)))</f>
        <v>0</v>
      </c>
      <c r="AF16" s="88" t="str">
        <f>IF(ISNA(VLOOKUP($A16,[2]WEY10!$AX$1:$AY$65536,2,FALSE)),"np",(VLOOKUP($A16,[2]WEY10!$AX$1:$AY$65536,2,FALSE)))</f>
        <v>np</v>
      </c>
      <c r="AG16" s="87">
        <f>IF(AF16&gt;[2]WEY10!$AY$1,0,(VLOOKUP(AF16,'[1]Point Tables'!$A$4:$I$263,[2]WEY10!$AY$2,FALSE)))</f>
        <v>0</v>
      </c>
      <c r="AH16" s="88" t="str">
        <f>IF(ISNA(VLOOKUP($A16,[2]WEY10!$BG$1:$BH$65536,2,FALSE)),"np",(VLOOKUP($A16,[2]WEY10!$BG$1:$BH$65536,2,FALSE)))</f>
        <v>np</v>
      </c>
      <c r="AI16" s="87">
        <f>IF(AH16&gt;[2]WEY10!$BH$1,0,(VLOOKUP(AH16,'[1]Point Tables'!$A$4:$I$263,[2]WEY10!$BH$2,FALSE)))</f>
        <v>0</v>
      </c>
      <c r="AJ16" s="88" t="str">
        <f>IF(ISNA(VLOOKUP($A16,[2]WEY10!$BP$1:$BQ$65536,2,FALSE)),"np",(VLOOKUP($A16,[2]WEY10!$BP$1:$BQ$65536,2,FALSE)))</f>
        <v>np</v>
      </c>
      <c r="AK16" s="87">
        <f>IF(AJ16&gt;[2]WEY10!$BQ$1,0,(VLOOKUP(AJ16,'[1]Point Tables'!$A$4:$I$263,[2]WEY10!$BQ$2,FALSE)))</f>
        <v>0</v>
      </c>
      <c r="AL16" s="88" t="str">
        <f>IF(ISNA(VLOOKUP($A16,[2]WEY10!$BY$1:$BZ$65536,2,FALSE)),"np",(VLOOKUP($A16,[2]WEY10!$BY$1:$BZ$65536,2,FALSE)))</f>
        <v>np</v>
      </c>
      <c r="AM16" s="87">
        <f>IF(AL16&gt;[2]WEY10!$BZ$1,0,(VLOOKUP(AL16,'[1]Point Tables'!$A$4:$I$263,[2]WEY10!$BZ$2,FALSE)))</f>
        <v>0</v>
      </c>
      <c r="AN16" s="88" t="str">
        <f>IF(ISNA(VLOOKUP($A16,[2]WEY10!$CH$1:$CI$65536,2,FALSE)),"np",(VLOOKUP($A16,[2]WEY10!$CH$1:$CI$65536,2,FALSE)))</f>
        <v>np</v>
      </c>
      <c r="AO16" s="87">
        <f>IF(AN16&gt;[2]WEY10!$CI$1,0,(VLOOKUP(AN16,'[1]Point Tables'!$A$4:$I$263,[2]WEY10!$CI$2,FALSE)))</f>
        <v>0</v>
      </c>
      <c r="AP16" s="88">
        <f>IF(ISNA(VLOOKUP($A16,[2]WEY10!$CQ$1:$CR$65536,2,FALSE)),"np",(VLOOKUP($A16,[2]WEY10!$CQ$1:$CR$65536,2,FALSE)))</f>
        <v>2</v>
      </c>
      <c r="AQ16" s="87">
        <f>IF(AP16&gt;[2]WEY10!$CR$1,0,(VLOOKUP(AP16,'[1]Point Tables'!$A$4:$I$263,[2]WEY10!$CR$2,FALSE)))</f>
        <v>92</v>
      </c>
      <c r="AR16" s="89" t="str">
        <f t="shared" si="9"/>
        <v>Midy, Olivia</v>
      </c>
      <c r="AS16" s="122" t="str">
        <f>IF(ISNA(VLOOKUP($A16,[2]WEY12!$AA$1:$AB$65536,2,FALSE)),"np",(VLOOKUP($A16,[2]WEY12!$AA$1:$AB$65536,2,FALSE)))</f>
        <v>np</v>
      </c>
      <c r="AT16" s="89">
        <f>IF(AS16&gt;[2]WEY12!$AB$1,0,(VLOOKUP(AS16,'[1]Point Tables'!$A$4:$I$263,[2]WEY12!$AB$2,FALSE)))</f>
        <v>0</v>
      </c>
      <c r="AU16" s="122" t="str">
        <f>IF(ISNA(VLOOKUP($A16,[2]WEY12!$AL$1:$AM$65536,2,FALSE)),"np",(VLOOKUP($A16,[2]WEY12!$AL$1:$AM$65536,2,FALSE)))</f>
        <v>np</v>
      </c>
      <c r="AV16" s="89">
        <f>IF(AU16&gt;[2]WEY12!$AM$1,0,(VLOOKUP(AU16,'[1]Point Tables'!$A$4:$I$263,[2]WEY12!$AM$2,FALSE)))</f>
        <v>0</v>
      </c>
      <c r="AW16" s="122" t="str">
        <f>IF(ISNA(VLOOKUP($A16,[2]WEY12!$AW$1:$AX$65536,2,FALSE)),"np",(VLOOKUP($A16,[2]WEY12!$AW$1:$AX$65536,2,FALSE)))</f>
        <v>np</v>
      </c>
      <c r="AX16" s="89">
        <f>IF(AW16&gt;[2]WEY12!$AX$1,0,(VLOOKUP(AW16,'[1]Point Tables'!$A$4:$I$263,[2]WEY12!$AX$2,FALSE)))</f>
        <v>0</v>
      </c>
      <c r="AY16" s="122" t="str">
        <f>IF(ISNA(VLOOKUP($A16,[2]WEY12!$BH$1:$BI$65536,2,FALSE)),"np",(VLOOKUP($A16,[2]WEY12!$BH$1:$BI$65536,2,FALSE)))</f>
        <v>np</v>
      </c>
      <c r="AZ16" s="89">
        <f>IF(AY16&gt;[2]WEY12!$BI$1,0,(VLOOKUP(AY16,'[1]Point Tables'!$A$4:$I$263,[2]WEY12!$BI$2,FALSE)))</f>
        <v>0</v>
      </c>
      <c r="BA16" s="122" t="str">
        <f>IF(ISNA(VLOOKUP($A16,[2]WEY12!$BS$1:$BT$65536,2,FALSE)),"np",(VLOOKUP($A16,[2]WEY12!$BS$1:$BT$65536,2,FALSE)))</f>
        <v>np</v>
      </c>
      <c r="BB16" s="89">
        <f>IF(BA16&gt;[2]WEY12!$BT$1,0,(VLOOKUP(BA16,'[1]Point Tables'!$A$4:$I$263,[2]WEY12!$BT$2,FALSE)))</f>
        <v>0</v>
      </c>
      <c r="BC16" s="122" t="str">
        <f>IF(ISNA(VLOOKUP($A16,[2]WEY12!$CD$1:$CE$65536,2,FALSE)),"np",(VLOOKUP($A16,[2]WEY12!$CD$1:$CE$65536,2,FALSE)))</f>
        <v>np</v>
      </c>
      <c r="BD16" s="89">
        <f>IF(BC16&gt;[2]WEY12!$CE$1,0,(VLOOKUP(BC16,'[1]Point Tables'!$A$4:$I$263,[2]WEY12!$CE$2,FALSE)))</f>
        <v>0</v>
      </c>
      <c r="BE16" s="122" t="str">
        <f>IF(ISNA(VLOOKUP($A16,[2]WEY12!$CO$1:$CP$65536,2,FALSE)),"np",(VLOOKUP($A16,[2]WEY12!$CO$1:$CP$65536,2,FALSE)))</f>
        <v>np</v>
      </c>
      <c r="BF16" s="89">
        <f>IF(BE16&gt;[2]WEY12!$CP$1,0,(VLOOKUP(BE16,'[1]Point Tables'!$A$4:$I$263,[2]WEY12!$CP$2,FALSE)))</f>
        <v>0</v>
      </c>
      <c r="BG16" s="122" t="str">
        <f>IF(ISNA(VLOOKUP($A16,[2]WEY12!$CZ$1:$DA$65536,2,FALSE)),"np",(VLOOKUP($A16,[2]WEY12!$CZ$1:$DA$65536,2,FALSE)))</f>
        <v>np</v>
      </c>
      <c r="BH16" s="89">
        <f>IF(BG16&gt;[2]WEY12!$DA$1,0,(VLOOKUP(BG16,'[1]Point Tables'!$A$4:$I$263,[2]WEY12!$DA$2,FALSE)))</f>
        <v>0</v>
      </c>
      <c r="BI16" s="122" t="str">
        <f>IF(ISNA(VLOOKUP($A16,[2]WEY12!$DK$1:$DL$65536,2,FALSE)),"np",(VLOOKUP($A16,[2]WEY12!$DK$1:$DL$65536,2,FALSE)))</f>
        <v>np</v>
      </c>
      <c r="BJ16" s="89">
        <f>IF(BI16&gt;[2]WEY12!$DL$1,0,(VLOOKUP(BI16,'[1]Point Tables'!$A$4:$I$263,[2]WEY12!$DL$2,FALSE)))</f>
        <v>0</v>
      </c>
      <c r="BW16">
        <f t="shared" si="10"/>
        <v>0</v>
      </c>
      <c r="BX16">
        <f t="shared" si="11"/>
        <v>0</v>
      </c>
      <c r="BY16">
        <f t="shared" si="12"/>
        <v>0</v>
      </c>
      <c r="BZ16">
        <f t="shared" si="13"/>
        <v>0</v>
      </c>
      <c r="CA16">
        <f t="shared" si="14"/>
        <v>0</v>
      </c>
      <c r="CB16">
        <f t="shared" si="15"/>
        <v>0</v>
      </c>
      <c r="CC16">
        <f t="shared" si="16"/>
        <v>0</v>
      </c>
      <c r="CD16">
        <f t="shared" si="17"/>
        <v>0</v>
      </c>
      <c r="CE16">
        <f t="shared" si="18"/>
        <v>92</v>
      </c>
      <c r="CF16">
        <f t="shared" si="19"/>
        <v>0</v>
      </c>
      <c r="CG16">
        <f t="shared" si="20"/>
        <v>0</v>
      </c>
      <c r="CH16">
        <f t="shared" si="21"/>
        <v>0</v>
      </c>
      <c r="CI16">
        <f t="shared" si="22"/>
        <v>0</v>
      </c>
      <c r="CJ16">
        <f t="shared" si="23"/>
        <v>0</v>
      </c>
      <c r="CK16">
        <f t="shared" si="24"/>
        <v>0</v>
      </c>
      <c r="CL16">
        <f t="shared" si="25"/>
        <v>0</v>
      </c>
      <c r="CM16">
        <f t="shared" si="26"/>
        <v>0</v>
      </c>
      <c r="CN16">
        <f t="shared" si="27"/>
        <v>0</v>
      </c>
      <c r="CP16">
        <f t="shared" si="28"/>
        <v>92</v>
      </c>
      <c r="CQ16">
        <f t="shared" si="29"/>
        <v>0</v>
      </c>
      <c r="CR16">
        <f t="shared" si="30"/>
        <v>0</v>
      </c>
      <c r="CS16">
        <f t="shared" si="31"/>
        <v>0</v>
      </c>
      <c r="CT16">
        <f t="shared" si="32"/>
        <v>0</v>
      </c>
      <c r="CU16">
        <f t="shared" si="33"/>
        <v>0</v>
      </c>
      <c r="CW16">
        <f t="shared" si="34"/>
        <v>92</v>
      </c>
      <c r="CX16">
        <f t="shared" si="35"/>
        <v>0</v>
      </c>
      <c r="CY16">
        <f t="shared" si="36"/>
        <v>0</v>
      </c>
      <c r="CZ16">
        <f t="shared" si="37"/>
        <v>0</v>
      </c>
      <c r="DB16" s="90">
        <f>SUM(CW16:CZ16)</f>
        <v>92</v>
      </c>
      <c r="DG16">
        <f>S16</f>
        <v>0</v>
      </c>
      <c r="DH16">
        <f>Q16</f>
        <v>0</v>
      </c>
      <c r="DJ16">
        <f t="shared" si="41"/>
        <v>0</v>
      </c>
      <c r="DK16">
        <f t="shared" si="42"/>
        <v>0</v>
      </c>
      <c r="DM16">
        <f t="shared" si="43"/>
        <v>0</v>
      </c>
    </row>
    <row r="17" spans="1:117">
      <c r="A17" s="42">
        <v>100131334</v>
      </c>
      <c r="B17">
        <f t="shared" si="0"/>
        <v>85</v>
      </c>
      <c r="C17">
        <f t="shared" si="1"/>
        <v>0</v>
      </c>
      <c r="D17" s="37" t="str">
        <f t="shared" si="2"/>
        <v>14</v>
      </c>
      <c r="E17" s="45"/>
      <c r="F17" s="4" t="s">
        <v>491</v>
      </c>
      <c r="G17" s="92">
        <v>2000</v>
      </c>
      <c r="H17" s="114" t="s">
        <v>190</v>
      </c>
      <c r="I17" s="111">
        <f t="shared" si="3"/>
        <v>85</v>
      </c>
      <c r="J17" s="83">
        <f t="shared" si="4"/>
        <v>0</v>
      </c>
      <c r="K17" s="84">
        <f t="shared" si="5"/>
        <v>85</v>
      </c>
      <c r="L17" s="84">
        <f t="shared" si="5"/>
        <v>0</v>
      </c>
      <c r="M17" s="84">
        <f t="shared" si="5"/>
        <v>0</v>
      </c>
      <c r="N17" s="84">
        <f t="shared" si="5"/>
        <v>0</v>
      </c>
      <c r="O17" s="85" t="str">
        <f t="shared" si="6"/>
        <v>Kim, Natalie</v>
      </c>
      <c r="P17" s="88">
        <f>IF(ISNA(VLOOKUP($A17,[2]WEY10!$E$1:$F$65536,2,FALSE)),"np",(VLOOKUP($A17,[2]WEY10!$E$1:$F$65536,2,FALSE)))</f>
        <v>13</v>
      </c>
      <c r="Q17" s="87">
        <f>IF(P17&gt;[2]WEY10!$F$1,0,(VLOOKUP(P17,'[1]Point Tables'!$A$4:$I$263,[2]WEY10!$F$2,FALSE)))</f>
        <v>0</v>
      </c>
      <c r="R17" s="88">
        <f>IF(ISNA(VLOOKUP($A17,[2]WEY10!$N$1:$O$65536,2,FALSE)),"np",(VLOOKUP($A17,[2]WEY10!$N$1:$O$65536,2,FALSE)))</f>
        <v>21</v>
      </c>
      <c r="S17" s="87">
        <f>IF(R17&gt;[2]WEY10!$O$1,0,(VLOOKUP(R17,'[1]Point Tables'!$A$4:$I$263,[2]WEY10!$O$2,FALSE)))</f>
        <v>0</v>
      </c>
      <c r="T17" s="89" t="str">
        <f t="shared" si="7"/>
        <v>Kim, Natalie</v>
      </c>
      <c r="U17" s="88" t="str">
        <f>IF(ISNA(VLOOKUP($A17,[2]WEY12!$E$1:$F$65536,2,FALSE)),"np",(VLOOKUP($A17,[2]WEY12!$E$1:$F$65536,2,FALSE)))</f>
        <v>np</v>
      </c>
      <c r="V17" s="87">
        <f>IF(U17&gt;[2]WEY12!$F$1,0,(VLOOKUP(U17,'[1]Point Tables'!$A$4:$I$263,[2]WEY12!$F$2,FALSE)))</f>
        <v>0</v>
      </c>
      <c r="W17" s="88" t="str">
        <f>IF(ISNA(VLOOKUP($A17,[2]WEY12!$P$1:$Q$65536,2,FALSE)),"np",(VLOOKUP($A17,[2]WEY12!$P$1:$Q$65536,2,FALSE)))</f>
        <v>np</v>
      </c>
      <c r="X17" s="87">
        <f>IF(W17&gt;[2]WEY12!$Q$1,0,(VLOOKUP(W17,'[1]Point Tables'!$A$4:$I$263,[2]WEY12!$Q$2,FALSE)))</f>
        <v>0</v>
      </c>
      <c r="Y17" s="89" t="str">
        <f t="shared" si="8"/>
        <v>Kim, Natalie</v>
      </c>
      <c r="Z17" s="88" t="str">
        <f>IF(ISNA(VLOOKUP($A17,[2]WEY10!$W$1:$X$65536,2,FALSE)),"np",(VLOOKUP($A17,[2]WEY10!$W$1:$X$65536,2,FALSE)))</f>
        <v>np</v>
      </c>
      <c r="AA17" s="87">
        <f>IF(Z17&gt;[2]WEY10!$X$1,0,(VLOOKUP(Z17,'[1]Point Tables'!$A$4:$I$263,[2]WEY10!$X$2,FALSE)))</f>
        <v>0</v>
      </c>
      <c r="AB17" s="88" t="str">
        <f>IF(ISNA(VLOOKUP($A17,[2]WEY10!$AF$1:$AG$65536,2,FALSE)),"np",(VLOOKUP($A17,[2]WEY10!$AF$1:$AG$65536,2,FALSE)))</f>
        <v>np</v>
      </c>
      <c r="AC17" s="87">
        <f>IF(AB17&gt;[2]WEY10!$AG$1,0,(VLOOKUP(AB17,'[1]Point Tables'!$A$4:$I$263,[2]WEY10!$AG$2,FALSE)))</f>
        <v>0</v>
      </c>
      <c r="AD17" s="88" t="str">
        <f>IF(ISNA(VLOOKUP($A17,[2]WEY10!$AO$1:$AP$65536,2,FALSE)),"np",(VLOOKUP($A17,[2]WEY10!$AO$1:$AP$65536,2,FALSE)))</f>
        <v>np</v>
      </c>
      <c r="AE17" s="87">
        <f>IF(AD17&gt;[2]WEY10!$AP$1,0,(VLOOKUP(AD17,'[1]Point Tables'!$A$4:$I$263,[2]WEY10!$AP$2,FALSE)))</f>
        <v>0</v>
      </c>
      <c r="AF17" s="88" t="str">
        <f>IF(ISNA(VLOOKUP($A17,[2]WEY10!$AX$1:$AY$65536,2,FALSE)),"np",(VLOOKUP($A17,[2]WEY10!$AX$1:$AY$65536,2,FALSE)))</f>
        <v>np</v>
      </c>
      <c r="AG17" s="87">
        <f>IF(AF17&gt;[2]WEY10!$AY$1,0,(VLOOKUP(AF17,'[1]Point Tables'!$A$4:$I$263,[2]WEY10!$AY$2,FALSE)))</f>
        <v>0</v>
      </c>
      <c r="AH17" s="88" t="str">
        <f>IF(ISNA(VLOOKUP($A17,[2]WEY10!$BG$1:$BH$65536,2,FALSE)),"np",(VLOOKUP($A17,[2]WEY10!$BG$1:$BH$65536,2,FALSE)))</f>
        <v>np</v>
      </c>
      <c r="AI17" s="87">
        <f>IF(AH17&gt;[2]WEY10!$BH$1,0,(VLOOKUP(AH17,'[1]Point Tables'!$A$4:$I$263,[2]WEY10!$BH$2,FALSE)))</f>
        <v>0</v>
      </c>
      <c r="AJ17" s="88">
        <f>IF(ISNA(VLOOKUP($A17,[2]WEY10!$BP$1:$BQ$65536,2,FALSE)),"np",(VLOOKUP($A17,[2]WEY10!$BP$1:$BQ$65536,2,FALSE)))</f>
        <v>3</v>
      </c>
      <c r="AK17" s="87">
        <f>IF(AJ17&gt;[2]WEY10!$BQ$1,0,(VLOOKUP(AJ17,'[1]Point Tables'!$A$4:$I$263,[2]WEY10!$BQ$2,FALSE)))</f>
        <v>85</v>
      </c>
      <c r="AL17" s="88" t="str">
        <f>IF(ISNA(VLOOKUP($A17,[2]WEY10!$BY$1:$BZ$65536,2,FALSE)),"np",(VLOOKUP($A17,[2]WEY10!$BY$1:$BZ$65536,2,FALSE)))</f>
        <v>np</v>
      </c>
      <c r="AM17" s="87">
        <f>IF(AL17&gt;[2]WEY10!$BZ$1,0,(VLOOKUP(AL17,'[1]Point Tables'!$A$4:$I$263,[2]WEY10!$BZ$2,FALSE)))</f>
        <v>0</v>
      </c>
      <c r="AN17" s="88" t="str">
        <f>IF(ISNA(VLOOKUP($A17,[2]WEY10!$CH$1:$CI$65536,2,FALSE)),"np",(VLOOKUP($A17,[2]WEY10!$CH$1:$CI$65536,2,FALSE)))</f>
        <v>np</v>
      </c>
      <c r="AO17" s="87">
        <f>IF(AN17&gt;[2]WEY10!$CI$1,0,(VLOOKUP(AN17,'[1]Point Tables'!$A$4:$I$263,[2]WEY10!$CI$2,FALSE)))</f>
        <v>0</v>
      </c>
      <c r="AP17" s="88" t="str">
        <f>IF(ISNA(VLOOKUP($A17,[2]WEY10!$CQ$1:$CR$65536,2,FALSE)),"np",(VLOOKUP($A17,[2]WEY10!$CQ$1:$CR$65536,2,FALSE)))</f>
        <v>np</v>
      </c>
      <c r="AQ17" s="87">
        <f>IF(AP17&gt;[2]WEY10!$CR$1,0,(VLOOKUP(AP17,'[1]Point Tables'!$A$4:$I$263,[2]WEY10!$CR$2,FALSE)))</f>
        <v>0</v>
      </c>
      <c r="AR17" s="89" t="str">
        <f t="shared" si="9"/>
        <v>Kim, Natalie</v>
      </c>
      <c r="AS17" s="122" t="str">
        <f>IF(ISNA(VLOOKUP($A17,[2]WEY12!$AA$1:$AB$65536,2,FALSE)),"np",(VLOOKUP($A17,[2]WEY12!$AA$1:$AB$65536,2,FALSE)))</f>
        <v>np</v>
      </c>
      <c r="AT17" s="89">
        <f>IF(AS17&gt;[2]WEY12!$AB$1,0,(VLOOKUP(AS17,'[1]Point Tables'!$A$4:$I$263,[2]WEY12!$AB$2,FALSE)))</f>
        <v>0</v>
      </c>
      <c r="AU17" s="122" t="str">
        <f>IF(ISNA(VLOOKUP($A17,[2]WEY12!$AL$1:$AM$65536,2,FALSE)),"np",(VLOOKUP($A17,[2]WEY12!$AL$1:$AM$65536,2,FALSE)))</f>
        <v>np</v>
      </c>
      <c r="AV17" s="89">
        <f>IF(AU17&gt;[2]WEY12!$AM$1,0,(VLOOKUP(AU17,'[1]Point Tables'!$A$4:$I$263,[2]WEY12!$AM$2,FALSE)))</f>
        <v>0</v>
      </c>
      <c r="AW17" s="122" t="str">
        <f>IF(ISNA(VLOOKUP($A17,[2]WEY12!$AW$1:$AX$65536,2,FALSE)),"np",(VLOOKUP($A17,[2]WEY12!$AW$1:$AX$65536,2,FALSE)))</f>
        <v>np</v>
      </c>
      <c r="AX17" s="89">
        <f>IF(AW17&gt;[2]WEY12!$AX$1,0,(VLOOKUP(AW17,'[1]Point Tables'!$A$4:$I$263,[2]WEY12!$AX$2,FALSE)))</f>
        <v>0</v>
      </c>
      <c r="AY17" s="122" t="str">
        <f>IF(ISNA(VLOOKUP($A17,[2]WEY12!$BH$1:$BI$65536,2,FALSE)),"np",(VLOOKUP($A17,[2]WEY12!$BH$1:$BI$65536,2,FALSE)))</f>
        <v>np</v>
      </c>
      <c r="AZ17" s="89">
        <f>IF(AY17&gt;[2]WEY12!$BI$1,0,(VLOOKUP(AY17,'[1]Point Tables'!$A$4:$I$263,[2]WEY12!$BI$2,FALSE)))</f>
        <v>0</v>
      </c>
      <c r="BA17" s="122" t="str">
        <f>IF(ISNA(VLOOKUP($A17,[2]WEY12!$BS$1:$BT$65536,2,FALSE)),"np",(VLOOKUP($A17,[2]WEY12!$BS$1:$BT$65536,2,FALSE)))</f>
        <v>np</v>
      </c>
      <c r="BB17" s="89">
        <f>IF(BA17&gt;[2]WEY12!$BT$1,0,(VLOOKUP(BA17,'[1]Point Tables'!$A$4:$I$263,[2]WEY12!$BT$2,FALSE)))</f>
        <v>0</v>
      </c>
      <c r="BC17" s="122">
        <f>IF(ISNA(VLOOKUP($A17,[2]WEY12!$CD$1:$CE$65536,2,FALSE)),"np",(VLOOKUP($A17,[2]WEY12!$CD$1:$CE$65536,2,FALSE)))</f>
        <v>23</v>
      </c>
      <c r="BD17" s="89">
        <f>IF(BC17&gt;[2]WEY12!$CE$1,0,(VLOOKUP(BC17,'[1]Point Tables'!$A$4:$I$263,[2]WEY12!$CE$2,FALSE)))</f>
        <v>0</v>
      </c>
      <c r="BE17" s="122" t="str">
        <f>IF(ISNA(VLOOKUP($A17,[2]WEY12!$CO$1:$CP$65536,2,FALSE)),"np",(VLOOKUP($A17,[2]WEY12!$CO$1:$CP$65536,2,FALSE)))</f>
        <v>np</v>
      </c>
      <c r="BF17" s="89">
        <f>IF(BE17&gt;[2]WEY12!$CP$1,0,(VLOOKUP(BE17,'[1]Point Tables'!$A$4:$I$263,[2]WEY12!$CP$2,FALSE)))</f>
        <v>0</v>
      </c>
      <c r="BG17" s="122" t="str">
        <f>IF(ISNA(VLOOKUP($A17,[2]WEY12!$CZ$1:$DA$65536,2,FALSE)),"np",(VLOOKUP($A17,[2]WEY12!$CZ$1:$DA$65536,2,FALSE)))</f>
        <v>np</v>
      </c>
      <c r="BH17" s="89">
        <f>IF(BG17&gt;[2]WEY12!$DA$1,0,(VLOOKUP(BG17,'[1]Point Tables'!$A$4:$I$263,[2]WEY12!$DA$2,FALSE)))</f>
        <v>0</v>
      </c>
      <c r="BI17" s="122" t="str">
        <f>IF(ISNA(VLOOKUP($A17,[2]WEY12!$DK$1:$DL$65536,2,FALSE)),"np",(VLOOKUP($A17,[2]WEY12!$DK$1:$DL$65536,2,FALSE)))</f>
        <v>np</v>
      </c>
      <c r="BJ17" s="89">
        <f>IF(BI17&gt;[2]WEY12!$DL$1,0,(VLOOKUP(BI17,'[1]Point Tables'!$A$4:$I$263,[2]WEY12!$DL$2,FALSE)))</f>
        <v>0</v>
      </c>
      <c r="BW17">
        <f t="shared" si="10"/>
        <v>0</v>
      </c>
      <c r="BX17">
        <f t="shared" si="11"/>
        <v>0</v>
      </c>
      <c r="BY17">
        <f t="shared" si="12"/>
        <v>0</v>
      </c>
      <c r="BZ17">
        <f t="shared" si="13"/>
        <v>0</v>
      </c>
      <c r="CA17">
        <f t="shared" si="14"/>
        <v>0</v>
      </c>
      <c r="CB17">
        <f t="shared" si="15"/>
        <v>85</v>
      </c>
      <c r="CC17">
        <f t="shared" si="16"/>
        <v>0</v>
      </c>
      <c r="CD17">
        <f t="shared" si="17"/>
        <v>0</v>
      </c>
      <c r="CE17">
        <f t="shared" si="18"/>
        <v>0</v>
      </c>
      <c r="CF17">
        <f t="shared" si="19"/>
        <v>0</v>
      </c>
      <c r="CG17">
        <f t="shared" si="20"/>
        <v>0</v>
      </c>
      <c r="CH17">
        <f t="shared" si="21"/>
        <v>0</v>
      </c>
      <c r="CI17">
        <f t="shared" si="22"/>
        <v>0</v>
      </c>
      <c r="CJ17">
        <f t="shared" si="23"/>
        <v>0</v>
      </c>
      <c r="CK17">
        <f t="shared" si="24"/>
        <v>0</v>
      </c>
      <c r="CL17">
        <f t="shared" si="25"/>
        <v>0</v>
      </c>
      <c r="CM17">
        <f t="shared" si="26"/>
        <v>0</v>
      </c>
      <c r="CN17">
        <f t="shared" si="27"/>
        <v>0</v>
      </c>
      <c r="CP17">
        <f t="shared" si="28"/>
        <v>85</v>
      </c>
      <c r="CQ17">
        <f t="shared" si="29"/>
        <v>0</v>
      </c>
      <c r="CR17">
        <f t="shared" si="30"/>
        <v>0</v>
      </c>
      <c r="CS17">
        <f t="shared" si="31"/>
        <v>0</v>
      </c>
      <c r="CT17">
        <f t="shared" si="32"/>
        <v>0</v>
      </c>
      <c r="CU17">
        <f t="shared" si="33"/>
        <v>0</v>
      </c>
      <c r="CW17">
        <f t="shared" si="34"/>
        <v>85</v>
      </c>
      <c r="CX17">
        <f t="shared" si="35"/>
        <v>0</v>
      </c>
      <c r="CY17">
        <f t="shared" si="36"/>
        <v>0</v>
      </c>
      <c r="CZ17">
        <f t="shared" si="37"/>
        <v>0</v>
      </c>
      <c r="DB17" s="90">
        <f>SUM(CW17:CZ17)</f>
        <v>85</v>
      </c>
      <c r="DG17">
        <f>S17</f>
        <v>0</v>
      </c>
      <c r="DH17">
        <f>Q17</f>
        <v>0</v>
      </c>
      <c r="DJ17">
        <f t="shared" si="41"/>
        <v>0</v>
      </c>
      <c r="DK17">
        <f t="shared" si="42"/>
        <v>0</v>
      </c>
      <c r="DM17">
        <f t="shared" si="43"/>
        <v>0</v>
      </c>
    </row>
    <row r="18" spans="1:117">
      <c r="A18">
        <v>100131775</v>
      </c>
      <c r="B18">
        <f t="shared" si="0"/>
        <v>68.5</v>
      </c>
      <c r="C18">
        <f t="shared" si="1"/>
        <v>68.5</v>
      </c>
      <c r="D18" s="37" t="str">
        <f t="shared" si="2"/>
        <v>15</v>
      </c>
      <c r="E18" s="45"/>
      <c r="F18" t="s">
        <v>555</v>
      </c>
      <c r="G18" s="3">
        <v>2000</v>
      </c>
      <c r="H18" t="s">
        <v>190</v>
      </c>
      <c r="I18" s="111">
        <f t="shared" si="3"/>
        <v>68.5</v>
      </c>
      <c r="J18" s="83">
        <f t="shared" si="4"/>
        <v>68.5</v>
      </c>
      <c r="K18" s="84">
        <f t="shared" si="5"/>
        <v>68.5</v>
      </c>
      <c r="L18" s="84">
        <f t="shared" si="5"/>
        <v>0</v>
      </c>
      <c r="M18" s="84">
        <f t="shared" si="5"/>
        <v>0</v>
      </c>
      <c r="N18" s="84">
        <f t="shared" si="5"/>
        <v>0</v>
      </c>
      <c r="O18" s="85" t="str">
        <f t="shared" si="6"/>
        <v xml:space="preserve">Benatar, Andrea </v>
      </c>
      <c r="P18" s="88" t="str">
        <f>IF(ISNA(VLOOKUP($A18,[2]WEY10!$E$1:$F$65536,2,FALSE)),"np",(VLOOKUP($A18,[2]WEY10!$E$1:$F$65536,2,FALSE)))</f>
        <v>np</v>
      </c>
      <c r="Q18" s="87">
        <f>IF(P18&gt;[2]WEY10!$F$1,0,(VLOOKUP(P18,'[1]Point Tables'!$A$4:$I$263,[2]WEY10!$F$2,FALSE)))</f>
        <v>0</v>
      </c>
      <c r="R18" s="88">
        <f>IF(ISNA(VLOOKUP($A18,[2]WEY10!$N$1:$O$65536,2,FALSE)),"np",(VLOOKUP($A18,[2]WEY10!$N$1:$O$65536,2,FALSE)))</f>
        <v>8</v>
      </c>
      <c r="S18" s="87">
        <f>IF(R18&gt;[2]WEY10!$O$1,0,(VLOOKUP(R18,'[1]Point Tables'!$A$4:$I$263,[2]WEY10!$O$2,FALSE)))</f>
        <v>68.5</v>
      </c>
      <c r="T18" s="89" t="str">
        <f t="shared" si="7"/>
        <v xml:space="preserve">Benatar, Andrea </v>
      </c>
      <c r="U18" s="88" t="str">
        <f>IF(ISNA(VLOOKUP($A18,[2]WEY12!$E$1:$F$65536,2,FALSE)),"np",(VLOOKUP($A18,[2]WEY12!$E$1:$F$65536,2,FALSE)))</f>
        <v>np</v>
      </c>
      <c r="V18" s="87">
        <f>IF(U18&gt;[2]WEY12!$F$1,0,(VLOOKUP(U18,'[1]Point Tables'!$A$4:$I$263,[2]WEY12!$F$2,FALSE)))</f>
        <v>0</v>
      </c>
      <c r="W18" s="88" t="str">
        <f>IF(ISNA(VLOOKUP($A18,[2]WEY12!$P$1:$Q$65536,2,FALSE)),"np",(VLOOKUP($A18,[2]WEY12!$P$1:$Q$65536,2,FALSE)))</f>
        <v>np</v>
      </c>
      <c r="X18" s="87">
        <f>IF(W18&gt;[2]WEY12!$Q$1,0,(VLOOKUP(W18,'[1]Point Tables'!$A$4:$I$263,[2]WEY12!$Q$2,FALSE)))</f>
        <v>0</v>
      </c>
      <c r="Y18" s="89" t="str">
        <f t="shared" si="8"/>
        <v xml:space="preserve">Benatar, Andrea </v>
      </c>
      <c r="Z18" s="88" t="str">
        <f>IF(ISNA(VLOOKUP($A18,[2]WEY10!$W$1:$X$65536,2,FALSE)),"np",(VLOOKUP($A18,[2]WEY10!$W$1:$X$65536,2,FALSE)))</f>
        <v>np</v>
      </c>
      <c r="AA18" s="87">
        <f>IF(Z18&gt;[2]WEY10!$X$1,0,(VLOOKUP(Z18,'[1]Point Tables'!$A$4:$I$263,[2]WEY10!$X$2,FALSE)))</f>
        <v>0</v>
      </c>
      <c r="AB18" s="88" t="str">
        <f>IF(ISNA(VLOOKUP($A18,[2]WEY10!$AF$1:$AG$65536,2,FALSE)),"np",(VLOOKUP($A18,[2]WEY10!$AF$1:$AG$65536,2,FALSE)))</f>
        <v>np</v>
      </c>
      <c r="AC18" s="87">
        <f>IF(AB18&gt;[2]WEY10!$AG$1,0,(VLOOKUP(AB18,'[1]Point Tables'!$A$4:$I$263,[2]WEY10!$AG$2,FALSE)))</f>
        <v>0</v>
      </c>
      <c r="AD18" s="88" t="str">
        <f>IF(ISNA(VLOOKUP($A18,[2]WEY10!$AO$1:$AP$65536,2,FALSE)),"np",(VLOOKUP($A18,[2]WEY10!$AO$1:$AP$65536,2,FALSE)))</f>
        <v>np</v>
      </c>
      <c r="AE18" s="87">
        <f>IF(AD18&gt;[2]WEY10!$AP$1,0,(VLOOKUP(AD18,'[1]Point Tables'!$A$4:$I$263,[2]WEY10!$AP$2,FALSE)))</f>
        <v>0</v>
      </c>
      <c r="AF18" s="88" t="str">
        <f>IF(ISNA(VLOOKUP($A18,[2]WEY10!$AX$1:$AY$65536,2,FALSE)),"np",(VLOOKUP($A18,[2]WEY10!$AX$1:$AY$65536,2,FALSE)))</f>
        <v>np</v>
      </c>
      <c r="AG18" s="87">
        <f>IF(AF18&gt;[2]WEY10!$AY$1,0,(VLOOKUP(AF18,'[1]Point Tables'!$A$4:$I$263,[2]WEY10!$AY$2,FALSE)))</f>
        <v>0</v>
      </c>
      <c r="AH18" s="88" t="str">
        <f>IF(ISNA(VLOOKUP($A18,[2]WEY10!$BG$1:$BH$65536,2,FALSE)),"np",(VLOOKUP($A18,[2]WEY10!$BG$1:$BH$65536,2,FALSE)))</f>
        <v>np</v>
      </c>
      <c r="AI18" s="87">
        <f>IF(AH18&gt;[2]WEY10!$BH$1,0,(VLOOKUP(AH18,'[1]Point Tables'!$A$4:$I$263,[2]WEY10!$BH$2,FALSE)))</f>
        <v>0</v>
      </c>
      <c r="AJ18" s="88" t="str">
        <f>IF(ISNA(VLOOKUP($A18,[2]WEY10!$BP$1:$BQ$65536,2,FALSE)),"np",(VLOOKUP($A18,[2]WEY10!$BP$1:$BQ$65536,2,FALSE)))</f>
        <v>np</v>
      </c>
      <c r="AK18" s="87">
        <f>IF(AJ18&gt;[2]WEY10!$BQ$1,0,(VLOOKUP(AJ18,'[1]Point Tables'!$A$4:$I$263,[2]WEY10!$BQ$2,FALSE)))</f>
        <v>0</v>
      </c>
      <c r="AL18" s="88" t="str">
        <f>IF(ISNA(VLOOKUP($A18,[2]WEY10!$BY$1:$BZ$65536,2,FALSE)),"np",(VLOOKUP($A18,[2]WEY10!$BY$1:$BZ$65536,2,FALSE)))</f>
        <v>np</v>
      </c>
      <c r="AM18" s="87">
        <f>IF(AL18&gt;[2]WEY10!$BZ$1,0,(VLOOKUP(AL18,'[1]Point Tables'!$A$4:$I$263,[2]WEY10!$BZ$2,FALSE)))</f>
        <v>0</v>
      </c>
      <c r="AN18" s="88" t="str">
        <f>IF(ISNA(VLOOKUP($A18,[2]WEY10!$CH$1:$CI$65536,2,FALSE)),"np",(VLOOKUP($A18,[2]WEY10!$CH$1:$CI$65536,2,FALSE)))</f>
        <v>np</v>
      </c>
      <c r="AO18" s="87">
        <f>IF(AN18&gt;[2]WEY10!$CI$1,0,(VLOOKUP(AN18,'[1]Point Tables'!$A$4:$I$263,[2]WEY10!$CI$2,FALSE)))</f>
        <v>0</v>
      </c>
      <c r="AP18" s="88" t="str">
        <f>IF(ISNA(VLOOKUP($A18,[2]WEY10!$CQ$1:$CR$65536,2,FALSE)),"np",(VLOOKUP($A18,[2]WEY10!$CQ$1:$CR$65536,2,FALSE)))</f>
        <v>np</v>
      </c>
      <c r="AQ18" s="87">
        <f>IF(AP18&gt;[2]WEY10!$CR$1,0,(VLOOKUP(AP18,'[1]Point Tables'!$A$4:$I$263,[2]WEY10!$CR$2,FALSE)))</f>
        <v>0</v>
      </c>
      <c r="AR18" s="89" t="str">
        <f t="shared" si="9"/>
        <v xml:space="preserve">Benatar, Andrea </v>
      </c>
      <c r="AS18" s="122" t="str">
        <f>IF(ISNA(VLOOKUP($A18,[2]WEY12!$AA$1:$AB$65536,2,FALSE)),"np",(VLOOKUP($A18,[2]WEY12!$AA$1:$AB$65536,2,FALSE)))</f>
        <v>np</v>
      </c>
      <c r="AT18" s="89">
        <f>IF(AS18&gt;[2]WEY12!$AB$1,0,(VLOOKUP(AS18,'[1]Point Tables'!$A$4:$I$263,[2]WEY12!$AB$2,FALSE)))</f>
        <v>0</v>
      </c>
      <c r="AU18" s="122" t="str">
        <f>IF(ISNA(VLOOKUP($A18,[2]WEY12!$AL$1:$AM$65536,2,FALSE)),"np",(VLOOKUP($A18,[2]WEY12!$AL$1:$AM$65536,2,FALSE)))</f>
        <v>np</v>
      </c>
      <c r="AV18" s="89">
        <f>IF(AU18&gt;[2]WEY12!$AM$1,0,(VLOOKUP(AU18,'[1]Point Tables'!$A$4:$I$263,[2]WEY12!$AM$2,FALSE)))</f>
        <v>0</v>
      </c>
      <c r="AW18" s="122" t="str">
        <f>IF(ISNA(VLOOKUP($A18,[2]WEY12!$AW$1:$AX$65536,2,FALSE)),"np",(VLOOKUP($A18,[2]WEY12!$AW$1:$AX$65536,2,FALSE)))</f>
        <v>np</v>
      </c>
      <c r="AX18" s="89">
        <f>IF(AW18&gt;[2]WEY12!$AX$1,0,(VLOOKUP(AW18,'[1]Point Tables'!$A$4:$I$263,[2]WEY12!$AX$2,FALSE)))</f>
        <v>0</v>
      </c>
      <c r="AY18" s="122" t="str">
        <f>IF(ISNA(VLOOKUP($A18,[2]WEY12!$BH$1:$BI$65536,2,FALSE)),"np",(VLOOKUP($A18,[2]WEY12!$BH$1:$BI$65536,2,FALSE)))</f>
        <v>np</v>
      </c>
      <c r="AZ18" s="89">
        <f>IF(AY18&gt;[2]WEY12!$BI$1,0,(VLOOKUP(AY18,'[1]Point Tables'!$A$4:$I$263,[2]WEY12!$BI$2,FALSE)))</f>
        <v>0</v>
      </c>
      <c r="BA18" s="122" t="str">
        <f>IF(ISNA(VLOOKUP($A18,[2]WEY12!$BS$1:$BT$65536,2,FALSE)),"np",(VLOOKUP($A18,[2]WEY12!$BS$1:$BT$65536,2,FALSE)))</f>
        <v>np</v>
      </c>
      <c r="BB18" s="89">
        <f>IF(BA18&gt;[2]WEY12!$BT$1,0,(VLOOKUP(BA18,'[1]Point Tables'!$A$4:$I$263,[2]WEY12!$BT$2,FALSE)))</f>
        <v>0</v>
      </c>
      <c r="BC18" s="122" t="str">
        <f>IF(ISNA(VLOOKUP($A18,[2]WEY12!$CD$1:$CE$65536,2,FALSE)),"np",(VLOOKUP($A18,[2]WEY12!$CD$1:$CE$65536,2,FALSE)))</f>
        <v>np</v>
      </c>
      <c r="BD18" s="89">
        <f>IF(BC18&gt;[2]WEY12!$CE$1,0,(VLOOKUP(BC18,'[1]Point Tables'!$A$4:$I$263,[2]WEY12!$CE$2,FALSE)))</f>
        <v>0</v>
      </c>
      <c r="BE18" s="122" t="str">
        <f>IF(ISNA(VLOOKUP($A18,[2]WEY12!$CO$1:$CP$65536,2,FALSE)),"np",(VLOOKUP($A18,[2]WEY12!$CO$1:$CP$65536,2,FALSE)))</f>
        <v>np</v>
      </c>
      <c r="BF18" s="89">
        <f>IF(BE18&gt;[2]WEY12!$CP$1,0,(VLOOKUP(BE18,'[1]Point Tables'!$A$4:$I$263,[2]WEY12!$CP$2,FALSE)))</f>
        <v>0</v>
      </c>
      <c r="BG18" s="122" t="str">
        <f>IF(ISNA(VLOOKUP($A18,[2]WEY12!$CZ$1:$DA$65536,2,FALSE)),"np",(VLOOKUP($A18,[2]WEY12!$CZ$1:$DA$65536,2,FALSE)))</f>
        <v>np</v>
      </c>
      <c r="BH18" s="89">
        <f>IF(BG18&gt;[2]WEY12!$DA$1,0,(VLOOKUP(BG18,'[1]Point Tables'!$A$4:$I$263,[2]WEY12!$DA$2,FALSE)))</f>
        <v>0</v>
      </c>
      <c r="BI18" s="122" t="str">
        <f>IF(ISNA(VLOOKUP($A18,[2]WEY12!$DK$1:$DL$65536,2,FALSE)),"np",(VLOOKUP($A18,[2]WEY12!$DK$1:$DL$65536,2,FALSE)))</f>
        <v>np</v>
      </c>
      <c r="BJ18" s="89">
        <f>IF(BI18&gt;[2]WEY12!$DL$1,0,(VLOOKUP(BI18,'[1]Point Tables'!$A$4:$I$263,[2]WEY12!$DL$2,FALSE)))</f>
        <v>0</v>
      </c>
      <c r="BW18">
        <f t="shared" si="10"/>
        <v>0</v>
      </c>
      <c r="BX18">
        <f t="shared" si="11"/>
        <v>0</v>
      </c>
      <c r="BY18">
        <f t="shared" si="12"/>
        <v>0</v>
      </c>
      <c r="BZ18">
        <f t="shared" si="13"/>
        <v>0</v>
      </c>
      <c r="CA18">
        <f t="shared" si="14"/>
        <v>0</v>
      </c>
      <c r="CB18">
        <f t="shared" si="15"/>
        <v>0</v>
      </c>
      <c r="CC18">
        <f t="shared" si="16"/>
        <v>0</v>
      </c>
      <c r="CD18">
        <f t="shared" si="17"/>
        <v>0</v>
      </c>
      <c r="CE18">
        <f t="shared" si="18"/>
        <v>0</v>
      </c>
      <c r="CF18">
        <f t="shared" si="19"/>
        <v>0</v>
      </c>
      <c r="CG18">
        <f t="shared" si="20"/>
        <v>0</v>
      </c>
      <c r="CH18">
        <f t="shared" si="21"/>
        <v>0</v>
      </c>
      <c r="CI18">
        <f t="shared" si="22"/>
        <v>0</v>
      </c>
      <c r="CJ18">
        <f t="shared" si="23"/>
        <v>0</v>
      </c>
      <c r="CK18">
        <f t="shared" si="24"/>
        <v>0</v>
      </c>
      <c r="CL18">
        <f t="shared" si="25"/>
        <v>0</v>
      </c>
      <c r="CM18">
        <f t="shared" si="26"/>
        <v>0</v>
      </c>
      <c r="CN18">
        <f t="shared" si="27"/>
        <v>0</v>
      </c>
      <c r="CP18">
        <f t="shared" si="28"/>
        <v>0</v>
      </c>
      <c r="CQ18">
        <f t="shared" si="29"/>
        <v>0</v>
      </c>
      <c r="CR18">
        <f t="shared" si="30"/>
        <v>0</v>
      </c>
      <c r="CS18">
        <f t="shared" si="31"/>
        <v>0</v>
      </c>
      <c r="CT18">
        <f t="shared" si="32"/>
        <v>0</v>
      </c>
      <c r="CU18">
        <f t="shared" si="33"/>
        <v>68.5</v>
      </c>
      <c r="CW18">
        <f t="shared" si="34"/>
        <v>68.5</v>
      </c>
      <c r="CX18">
        <f t="shared" si="35"/>
        <v>0</v>
      </c>
      <c r="CY18">
        <f t="shared" si="36"/>
        <v>0</v>
      </c>
      <c r="CZ18">
        <f t="shared" si="37"/>
        <v>0</v>
      </c>
      <c r="DB18" s="90">
        <f>SUM(CW18:CZ18)</f>
        <v>68.5</v>
      </c>
      <c r="DG18">
        <f>S18</f>
        <v>68.5</v>
      </c>
      <c r="DH18">
        <f>Q18</f>
        <v>0</v>
      </c>
      <c r="DJ18">
        <f t="shared" si="41"/>
        <v>68.5</v>
      </c>
      <c r="DK18">
        <f t="shared" si="42"/>
        <v>0</v>
      </c>
      <c r="DM18">
        <f t="shared" si="43"/>
        <v>68.5</v>
      </c>
    </row>
    <row r="19" spans="1:117">
      <c r="A19">
        <v>100131924</v>
      </c>
      <c r="B19">
        <f t="shared" si="0"/>
        <v>52.5</v>
      </c>
      <c r="C19">
        <f t="shared" si="1"/>
        <v>52.5</v>
      </c>
      <c r="D19" s="37" t="str">
        <f t="shared" si="2"/>
        <v>16</v>
      </c>
      <c r="E19" s="45"/>
      <c r="F19" t="s">
        <v>562</v>
      </c>
      <c r="G19" s="3">
        <v>2000</v>
      </c>
      <c r="H19" t="s">
        <v>27</v>
      </c>
      <c r="I19" s="111">
        <f t="shared" si="3"/>
        <v>52.5</v>
      </c>
      <c r="J19" s="83">
        <f t="shared" si="4"/>
        <v>52.5</v>
      </c>
      <c r="K19" s="84">
        <f t="shared" si="5"/>
        <v>52.5</v>
      </c>
      <c r="L19" s="84">
        <f t="shared" si="5"/>
        <v>0</v>
      </c>
      <c r="M19" s="84">
        <f t="shared" si="5"/>
        <v>0</v>
      </c>
      <c r="N19" s="84">
        <f t="shared" si="5"/>
        <v>0</v>
      </c>
      <c r="O19" s="85" t="str">
        <f t="shared" si="6"/>
        <v>Daniel, Chloe L</v>
      </c>
      <c r="P19" s="88" t="str">
        <f>IF(ISNA(VLOOKUP($A19,[2]WEY10!$E$1:$F$65536,2,FALSE)),"np",(VLOOKUP($A19,[2]WEY10!$E$1:$F$65536,2,FALSE)))</f>
        <v>np</v>
      </c>
      <c r="Q19" s="87">
        <f>IF(P19&gt;[2]WEY10!$F$1,0,(VLOOKUP(P19,'[1]Point Tables'!$A$4:$I$263,[2]WEY10!$F$2,FALSE)))</f>
        <v>0</v>
      </c>
      <c r="R19" s="88">
        <f>IF(ISNA(VLOOKUP($A19,[2]WEY10!$N$1:$O$65536,2,FALSE)),"np",(VLOOKUP($A19,[2]WEY10!$N$1:$O$65536,2,FALSE)))</f>
        <v>11</v>
      </c>
      <c r="S19" s="87">
        <f>IF(R19&gt;[2]WEY10!$O$1,0,(VLOOKUP(R19,'[1]Point Tables'!$A$4:$I$263,[2]WEY10!$O$2,FALSE)))</f>
        <v>52.5</v>
      </c>
      <c r="T19" s="89" t="str">
        <f t="shared" si="7"/>
        <v>Daniel, Chloe L</v>
      </c>
      <c r="U19" s="88" t="str">
        <f>IF(ISNA(VLOOKUP($A19,[2]WEY12!$E$1:$F$65536,2,FALSE)),"np",(VLOOKUP($A19,[2]WEY12!$E$1:$F$65536,2,FALSE)))</f>
        <v>np</v>
      </c>
      <c r="V19" s="87">
        <f>IF(U19&gt;[2]WEY12!$F$1,0,(VLOOKUP(U19,'[1]Point Tables'!$A$4:$I$263,[2]WEY12!$F$2,FALSE)))</f>
        <v>0</v>
      </c>
      <c r="W19" s="88" t="str">
        <f>IF(ISNA(VLOOKUP($A19,[2]WEY12!$P$1:$Q$65536,2,FALSE)),"np",(VLOOKUP($A19,[2]WEY12!$P$1:$Q$65536,2,FALSE)))</f>
        <v>np</v>
      </c>
      <c r="X19" s="87">
        <f>IF(W19&gt;[2]WEY12!$Q$1,0,(VLOOKUP(W19,'[1]Point Tables'!$A$4:$I$263,[2]WEY12!$Q$2,FALSE)))</f>
        <v>0</v>
      </c>
      <c r="Y19" s="89" t="str">
        <f t="shared" si="8"/>
        <v>Daniel, Chloe L</v>
      </c>
      <c r="Z19" s="88" t="str">
        <f>IF(ISNA(VLOOKUP($A19,[2]WEY10!$W$1:$X$65536,2,FALSE)),"np",(VLOOKUP($A19,[2]WEY10!$W$1:$X$65536,2,FALSE)))</f>
        <v>np</v>
      </c>
      <c r="AA19" s="87">
        <f>IF(Z19&gt;[2]WEY10!$X$1,0,(VLOOKUP(Z19,'[1]Point Tables'!$A$4:$I$263,[2]WEY10!$X$2,FALSE)))</f>
        <v>0</v>
      </c>
      <c r="AB19" s="88" t="str">
        <f>IF(ISNA(VLOOKUP($A19,[2]WEY10!$AF$1:$AG$65536,2,FALSE)),"np",(VLOOKUP($A19,[2]WEY10!$AF$1:$AG$65536,2,FALSE)))</f>
        <v>np</v>
      </c>
      <c r="AC19" s="87">
        <f>IF(AB19&gt;[2]WEY10!$AG$1,0,(VLOOKUP(AB19,'[1]Point Tables'!$A$4:$I$263,[2]WEY10!$AG$2,FALSE)))</f>
        <v>0</v>
      </c>
      <c r="AD19" s="88" t="str">
        <f>IF(ISNA(VLOOKUP($A19,[2]WEY10!$AO$1:$AP$65536,2,FALSE)),"np",(VLOOKUP($A19,[2]WEY10!$AO$1:$AP$65536,2,FALSE)))</f>
        <v>np</v>
      </c>
      <c r="AE19" s="87">
        <f>IF(AD19&gt;[2]WEY10!$AP$1,0,(VLOOKUP(AD19,'[1]Point Tables'!$A$4:$I$263,[2]WEY10!$AP$2,FALSE)))</f>
        <v>0</v>
      </c>
      <c r="AF19" s="88" t="str">
        <f>IF(ISNA(VLOOKUP($A19,[2]WEY10!$AX$1:$AY$65536,2,FALSE)),"np",(VLOOKUP($A19,[2]WEY10!$AX$1:$AY$65536,2,FALSE)))</f>
        <v>np</v>
      </c>
      <c r="AG19" s="87">
        <f>IF(AF19&gt;[2]WEY10!$AY$1,0,(VLOOKUP(AF19,'[1]Point Tables'!$A$4:$I$263,[2]WEY10!$AY$2,FALSE)))</f>
        <v>0</v>
      </c>
      <c r="AH19" s="88" t="str">
        <f>IF(ISNA(VLOOKUP($A19,[2]WEY10!$BG$1:$BH$65536,2,FALSE)),"np",(VLOOKUP($A19,[2]WEY10!$BG$1:$BH$65536,2,FALSE)))</f>
        <v>np</v>
      </c>
      <c r="AI19" s="87">
        <f>IF(AH19&gt;[2]WEY10!$BH$1,0,(VLOOKUP(AH19,'[1]Point Tables'!$A$4:$I$263,[2]WEY10!$BH$2,FALSE)))</f>
        <v>0</v>
      </c>
      <c r="AJ19" s="88" t="str">
        <f>IF(ISNA(VLOOKUP($A19,[2]WEY10!$BP$1:$BQ$65536,2,FALSE)),"np",(VLOOKUP($A19,[2]WEY10!$BP$1:$BQ$65536,2,FALSE)))</f>
        <v>np</v>
      </c>
      <c r="AK19" s="87">
        <f>IF(AJ19&gt;[2]WEY10!$BQ$1,0,(VLOOKUP(AJ19,'[1]Point Tables'!$A$4:$I$263,[2]WEY10!$BQ$2,FALSE)))</f>
        <v>0</v>
      </c>
      <c r="AL19" s="88" t="str">
        <f>IF(ISNA(VLOOKUP($A19,[2]WEY10!$BY$1:$BZ$65536,2,FALSE)),"np",(VLOOKUP($A19,[2]WEY10!$BY$1:$BZ$65536,2,FALSE)))</f>
        <v>np</v>
      </c>
      <c r="AM19" s="87">
        <f>IF(AL19&gt;[2]WEY10!$BZ$1,0,(VLOOKUP(AL19,'[1]Point Tables'!$A$4:$I$263,[2]WEY10!$BZ$2,FALSE)))</f>
        <v>0</v>
      </c>
      <c r="AN19" s="88" t="str">
        <f>IF(ISNA(VLOOKUP($A19,[2]WEY10!$CH$1:$CI$65536,2,FALSE)),"np",(VLOOKUP($A19,[2]WEY10!$CH$1:$CI$65536,2,FALSE)))</f>
        <v>np</v>
      </c>
      <c r="AO19" s="87">
        <f>IF(AN19&gt;[2]WEY10!$CI$1,0,(VLOOKUP(AN19,'[1]Point Tables'!$A$4:$I$263,[2]WEY10!$CI$2,FALSE)))</f>
        <v>0</v>
      </c>
      <c r="AP19" s="88" t="str">
        <f>IF(ISNA(VLOOKUP($A19,[2]WEY10!$CQ$1:$CR$65536,2,FALSE)),"np",(VLOOKUP($A19,[2]WEY10!$CQ$1:$CR$65536,2,FALSE)))</f>
        <v>np</v>
      </c>
      <c r="AQ19" s="87">
        <f>IF(AP19&gt;[2]WEY10!$CR$1,0,(VLOOKUP(AP19,'[1]Point Tables'!$A$4:$I$263,[2]WEY10!$CR$2,FALSE)))</f>
        <v>0</v>
      </c>
      <c r="AR19" s="89" t="str">
        <f t="shared" si="9"/>
        <v>Daniel, Chloe L</v>
      </c>
      <c r="AS19" s="122" t="str">
        <f>IF(ISNA(VLOOKUP($A19,[2]WEY12!$AA$1:$AB$65536,2,FALSE)),"np",(VLOOKUP($A19,[2]WEY12!$AA$1:$AB$65536,2,FALSE)))</f>
        <v>np</v>
      </c>
      <c r="AT19" s="89">
        <f>IF(AS19&gt;[2]WEY12!$AB$1,0,(VLOOKUP(AS19,'[1]Point Tables'!$A$4:$I$263,[2]WEY12!$AB$2,FALSE)))</f>
        <v>0</v>
      </c>
      <c r="AU19" s="122" t="str">
        <f>IF(ISNA(VLOOKUP($A19,[2]WEY12!$AL$1:$AM$65536,2,FALSE)),"np",(VLOOKUP($A19,[2]WEY12!$AL$1:$AM$65536,2,FALSE)))</f>
        <v>np</v>
      </c>
      <c r="AV19" s="89">
        <f>IF(AU19&gt;[2]WEY12!$AM$1,0,(VLOOKUP(AU19,'[1]Point Tables'!$A$4:$I$263,[2]WEY12!$AM$2,FALSE)))</f>
        <v>0</v>
      </c>
      <c r="AW19" s="122" t="str">
        <f>IF(ISNA(VLOOKUP($A19,[2]WEY12!$AW$1:$AX$65536,2,FALSE)),"np",(VLOOKUP($A19,[2]WEY12!$AW$1:$AX$65536,2,FALSE)))</f>
        <v>np</v>
      </c>
      <c r="AX19" s="89">
        <f>IF(AW19&gt;[2]WEY12!$AX$1,0,(VLOOKUP(AW19,'[1]Point Tables'!$A$4:$I$263,[2]WEY12!$AX$2,FALSE)))</f>
        <v>0</v>
      </c>
      <c r="AY19" s="122" t="str">
        <f>IF(ISNA(VLOOKUP($A19,[2]WEY12!$BH$1:$BI$65536,2,FALSE)),"np",(VLOOKUP($A19,[2]WEY12!$BH$1:$BI$65536,2,FALSE)))</f>
        <v>np</v>
      </c>
      <c r="AZ19" s="89">
        <f>IF(AY19&gt;[2]WEY12!$BI$1,0,(VLOOKUP(AY19,'[1]Point Tables'!$A$4:$I$263,[2]WEY12!$BI$2,FALSE)))</f>
        <v>0</v>
      </c>
      <c r="BA19" s="122" t="str">
        <f>IF(ISNA(VLOOKUP($A19,[2]WEY12!$BS$1:$BT$65536,2,FALSE)),"np",(VLOOKUP($A19,[2]WEY12!$BS$1:$BT$65536,2,FALSE)))</f>
        <v>np</v>
      </c>
      <c r="BB19" s="89">
        <f>IF(BA19&gt;[2]WEY12!$BT$1,0,(VLOOKUP(BA19,'[1]Point Tables'!$A$4:$I$263,[2]WEY12!$BT$2,FALSE)))</f>
        <v>0</v>
      </c>
      <c r="BC19" s="122" t="str">
        <f>IF(ISNA(VLOOKUP($A19,[2]WEY12!$CD$1:$CE$65536,2,FALSE)),"np",(VLOOKUP($A19,[2]WEY12!$CD$1:$CE$65536,2,FALSE)))</f>
        <v>np</v>
      </c>
      <c r="BD19" s="89">
        <f>IF(BC19&gt;[2]WEY12!$CE$1,0,(VLOOKUP(BC19,'[1]Point Tables'!$A$4:$I$263,[2]WEY12!$CE$2,FALSE)))</f>
        <v>0</v>
      </c>
      <c r="BE19" s="122" t="str">
        <f>IF(ISNA(VLOOKUP($A19,[2]WEY12!$CO$1:$CP$65536,2,FALSE)),"np",(VLOOKUP($A19,[2]WEY12!$CO$1:$CP$65536,2,FALSE)))</f>
        <v>np</v>
      </c>
      <c r="BF19" s="89">
        <f>IF(BE19&gt;[2]WEY12!$CP$1,0,(VLOOKUP(BE19,'[1]Point Tables'!$A$4:$I$263,[2]WEY12!$CP$2,FALSE)))</f>
        <v>0</v>
      </c>
      <c r="BG19" s="122" t="str">
        <f>IF(ISNA(VLOOKUP($A19,[2]WEY12!$CZ$1:$DA$65536,2,FALSE)),"np",(VLOOKUP($A19,[2]WEY12!$CZ$1:$DA$65536,2,FALSE)))</f>
        <v>np</v>
      </c>
      <c r="BH19" s="89">
        <f>IF(BG19&gt;[2]WEY12!$DA$1,0,(VLOOKUP(BG19,'[1]Point Tables'!$A$4:$I$263,[2]WEY12!$DA$2,FALSE)))</f>
        <v>0</v>
      </c>
      <c r="BI19" s="122" t="str">
        <f>IF(ISNA(VLOOKUP($A19,[2]WEY12!$DK$1:$DL$65536,2,FALSE)),"np",(VLOOKUP($A19,[2]WEY12!$DK$1:$DL$65536,2,FALSE)))</f>
        <v>np</v>
      </c>
      <c r="BJ19" s="89">
        <f>IF(BI19&gt;[2]WEY12!$DL$1,0,(VLOOKUP(BI19,'[1]Point Tables'!$A$4:$I$263,[2]WEY12!$DL$2,FALSE)))</f>
        <v>0</v>
      </c>
      <c r="BW19">
        <f t="shared" si="10"/>
        <v>0</v>
      </c>
      <c r="BX19">
        <f t="shared" si="11"/>
        <v>0</v>
      </c>
      <c r="BY19">
        <f t="shared" si="12"/>
        <v>0</v>
      </c>
      <c r="BZ19">
        <f t="shared" si="13"/>
        <v>0</v>
      </c>
      <c r="CA19">
        <f t="shared" si="14"/>
        <v>0</v>
      </c>
      <c r="CB19">
        <f t="shared" si="15"/>
        <v>0</v>
      </c>
      <c r="CC19">
        <f t="shared" si="16"/>
        <v>0</v>
      </c>
      <c r="CD19">
        <f t="shared" si="17"/>
        <v>0</v>
      </c>
      <c r="CE19">
        <f t="shared" si="18"/>
        <v>0</v>
      </c>
      <c r="CF19">
        <f t="shared" si="19"/>
        <v>0</v>
      </c>
      <c r="CG19">
        <f t="shared" si="20"/>
        <v>0</v>
      </c>
      <c r="CH19">
        <f t="shared" si="21"/>
        <v>0</v>
      </c>
      <c r="CI19">
        <f t="shared" si="22"/>
        <v>0</v>
      </c>
      <c r="CJ19">
        <f t="shared" si="23"/>
        <v>0</v>
      </c>
      <c r="CK19">
        <f t="shared" si="24"/>
        <v>0</v>
      </c>
      <c r="CL19">
        <f t="shared" si="25"/>
        <v>0</v>
      </c>
      <c r="CM19">
        <f t="shared" si="26"/>
        <v>0</v>
      </c>
      <c r="CN19">
        <f t="shared" si="27"/>
        <v>0</v>
      </c>
      <c r="CP19">
        <f t="shared" si="28"/>
        <v>0</v>
      </c>
      <c r="CQ19">
        <f t="shared" si="29"/>
        <v>0</v>
      </c>
      <c r="CR19">
        <f t="shared" si="30"/>
        <v>0</v>
      </c>
      <c r="CS19">
        <f t="shared" si="31"/>
        <v>0</v>
      </c>
      <c r="CT19">
        <f t="shared" si="32"/>
        <v>0</v>
      </c>
      <c r="CU19">
        <f t="shared" si="33"/>
        <v>52.5</v>
      </c>
      <c r="CW19">
        <f t="shared" si="34"/>
        <v>52.5</v>
      </c>
      <c r="CX19">
        <f t="shared" si="35"/>
        <v>0</v>
      </c>
      <c r="CY19">
        <f t="shared" si="36"/>
        <v>0</v>
      </c>
      <c r="CZ19">
        <f t="shared" si="37"/>
        <v>0</v>
      </c>
      <c r="DB19" s="90">
        <f t="shared" ref="DB19:DB25" si="44">SUM(CW19:CZ19)</f>
        <v>52.5</v>
      </c>
      <c r="DG19">
        <f t="shared" ref="DG19:DG25" si="45">S19</f>
        <v>52.5</v>
      </c>
      <c r="DH19">
        <f t="shared" ref="DH19:DH25" si="46">Q19</f>
        <v>0</v>
      </c>
      <c r="DJ19">
        <f t="shared" si="41"/>
        <v>52.5</v>
      </c>
      <c r="DK19">
        <f t="shared" si="42"/>
        <v>0</v>
      </c>
      <c r="DM19">
        <f t="shared" si="43"/>
        <v>52.5</v>
      </c>
    </row>
    <row r="20" spans="1:117">
      <c r="A20">
        <v>100133330</v>
      </c>
      <c r="B20">
        <f t="shared" si="0"/>
        <v>52</v>
      </c>
      <c r="C20">
        <f t="shared" si="1"/>
        <v>52</v>
      </c>
      <c r="D20" s="37" t="str">
        <f t="shared" si="2"/>
        <v>17</v>
      </c>
      <c r="E20" s="45"/>
      <c r="F20" t="s">
        <v>566</v>
      </c>
      <c r="G20" s="3">
        <v>2000</v>
      </c>
      <c r="H20" t="s">
        <v>27</v>
      </c>
      <c r="I20" s="111">
        <f t="shared" si="3"/>
        <v>52</v>
      </c>
      <c r="J20" s="83">
        <f t="shared" si="4"/>
        <v>52</v>
      </c>
      <c r="K20" s="84">
        <f t="shared" si="5"/>
        <v>52</v>
      </c>
      <c r="L20" s="84">
        <f t="shared" si="5"/>
        <v>0</v>
      </c>
      <c r="M20" s="84">
        <f t="shared" si="5"/>
        <v>0</v>
      </c>
      <c r="N20" s="84">
        <f t="shared" si="5"/>
        <v>0</v>
      </c>
      <c r="O20" s="85" t="str">
        <f t="shared" si="6"/>
        <v xml:space="preserve">Beddingfield, Catherine </v>
      </c>
      <c r="P20" s="88">
        <f>IF(ISNA(VLOOKUP($A20,[2]WEY10!$E$1:$F$65536,2,FALSE)),"np",(VLOOKUP($A20,[2]WEY10!$E$1:$F$65536,2,FALSE)))</f>
        <v>12</v>
      </c>
      <c r="Q20" s="87">
        <f>IF(P20&gt;[2]WEY10!$F$1,0,(VLOOKUP(P20,'[1]Point Tables'!$A$4:$I$263,[2]WEY10!$F$2,FALSE)))</f>
        <v>0</v>
      </c>
      <c r="R20" s="88">
        <f>IF(ISNA(VLOOKUP($A20,[2]WEY10!$N$1:$O$65536,2,FALSE)),"np",(VLOOKUP($A20,[2]WEY10!$N$1:$O$65536,2,FALSE)))</f>
        <v>12</v>
      </c>
      <c r="S20" s="87">
        <f>IF(R20&gt;[2]WEY10!$O$1,0,(VLOOKUP(R20,'[1]Point Tables'!$A$4:$I$263,[2]WEY10!$O$2,FALSE)))</f>
        <v>52</v>
      </c>
      <c r="T20" s="89" t="str">
        <f t="shared" si="7"/>
        <v xml:space="preserve">Beddingfield, Catherine </v>
      </c>
      <c r="U20" s="88" t="str">
        <f>IF(ISNA(VLOOKUP($A20,[2]WEY12!$E$1:$F$65536,2,FALSE)),"np",(VLOOKUP($A20,[2]WEY12!$E$1:$F$65536,2,FALSE)))</f>
        <v>np</v>
      </c>
      <c r="V20" s="87">
        <f>IF(U20&gt;[2]WEY12!$F$1,0,(VLOOKUP(U20,'[1]Point Tables'!$A$4:$I$263,[2]WEY12!$F$2,FALSE)))</f>
        <v>0</v>
      </c>
      <c r="W20" s="88" t="str">
        <f>IF(ISNA(VLOOKUP($A20,[2]WEY12!$P$1:$Q$65536,2,FALSE)),"np",(VLOOKUP($A20,[2]WEY12!$P$1:$Q$65536,2,FALSE)))</f>
        <v>np</v>
      </c>
      <c r="X20" s="87">
        <f>IF(W20&gt;[2]WEY12!$Q$1,0,(VLOOKUP(W20,'[1]Point Tables'!$A$4:$I$263,[2]WEY12!$Q$2,FALSE)))</f>
        <v>0</v>
      </c>
      <c r="Y20" s="89" t="str">
        <f t="shared" si="8"/>
        <v xml:space="preserve">Beddingfield, Catherine </v>
      </c>
      <c r="Z20" s="88" t="str">
        <f>IF(ISNA(VLOOKUP($A20,[2]WEY10!$W$1:$X$65536,2,FALSE)),"np",(VLOOKUP($A20,[2]WEY10!$W$1:$X$65536,2,FALSE)))</f>
        <v>np</v>
      </c>
      <c r="AA20" s="87">
        <f>IF(Z20&gt;[2]WEY10!$X$1,0,(VLOOKUP(Z20,'[1]Point Tables'!$A$4:$I$263,[2]WEY10!$X$2,FALSE)))</f>
        <v>0</v>
      </c>
      <c r="AB20" s="88" t="str">
        <f>IF(ISNA(VLOOKUP($A20,[2]WEY10!$AF$1:$AG$65536,2,FALSE)),"np",(VLOOKUP($A20,[2]WEY10!$AF$1:$AG$65536,2,FALSE)))</f>
        <v>np</v>
      </c>
      <c r="AC20" s="87">
        <f>IF(AB20&gt;[2]WEY10!$AG$1,0,(VLOOKUP(AB20,'[1]Point Tables'!$A$4:$I$263,[2]WEY10!$AG$2,FALSE)))</f>
        <v>0</v>
      </c>
      <c r="AD20" s="88" t="str">
        <f>IF(ISNA(VLOOKUP($A20,[2]WEY10!$AO$1:$AP$65536,2,FALSE)),"np",(VLOOKUP($A20,[2]WEY10!$AO$1:$AP$65536,2,FALSE)))</f>
        <v>np</v>
      </c>
      <c r="AE20" s="87">
        <f>IF(AD20&gt;[2]WEY10!$AP$1,0,(VLOOKUP(AD20,'[1]Point Tables'!$A$4:$I$263,[2]WEY10!$AP$2,FALSE)))</f>
        <v>0</v>
      </c>
      <c r="AF20" s="88" t="str">
        <f>IF(ISNA(VLOOKUP($A20,[2]WEY10!$AX$1:$AY$65536,2,FALSE)),"np",(VLOOKUP($A20,[2]WEY10!$AX$1:$AY$65536,2,FALSE)))</f>
        <v>np</v>
      </c>
      <c r="AG20" s="87">
        <f>IF(AF20&gt;[2]WEY10!$AY$1,0,(VLOOKUP(AF20,'[1]Point Tables'!$A$4:$I$263,[2]WEY10!$AY$2,FALSE)))</f>
        <v>0</v>
      </c>
      <c r="AH20" s="88" t="str">
        <f>IF(ISNA(VLOOKUP($A20,[2]WEY10!$BG$1:$BH$65536,2,FALSE)),"np",(VLOOKUP($A20,[2]WEY10!$BG$1:$BH$65536,2,FALSE)))</f>
        <v>np</v>
      </c>
      <c r="AI20" s="87">
        <f>IF(AH20&gt;[2]WEY10!$BH$1,0,(VLOOKUP(AH20,'[1]Point Tables'!$A$4:$I$263,[2]WEY10!$BH$2,FALSE)))</f>
        <v>0</v>
      </c>
      <c r="AJ20" s="88" t="str">
        <f>IF(ISNA(VLOOKUP($A20,[2]WEY10!$BP$1:$BQ$65536,2,FALSE)),"np",(VLOOKUP($A20,[2]WEY10!$BP$1:$BQ$65536,2,FALSE)))</f>
        <v>np</v>
      </c>
      <c r="AK20" s="87">
        <f>IF(AJ20&gt;[2]WEY10!$BQ$1,0,(VLOOKUP(AJ20,'[1]Point Tables'!$A$4:$I$263,[2]WEY10!$BQ$2,FALSE)))</f>
        <v>0</v>
      </c>
      <c r="AL20" s="88" t="str">
        <f>IF(ISNA(VLOOKUP($A20,[2]WEY10!$BY$1:$BZ$65536,2,FALSE)),"np",(VLOOKUP($A20,[2]WEY10!$BY$1:$BZ$65536,2,FALSE)))</f>
        <v>np</v>
      </c>
      <c r="AM20" s="87">
        <f>IF(AL20&gt;[2]WEY10!$BZ$1,0,(VLOOKUP(AL20,'[1]Point Tables'!$A$4:$I$263,[2]WEY10!$BZ$2,FALSE)))</f>
        <v>0</v>
      </c>
      <c r="AN20" s="88" t="str">
        <f>IF(ISNA(VLOOKUP($A20,[2]WEY10!$CH$1:$CI$65536,2,FALSE)),"np",(VLOOKUP($A20,[2]WEY10!$CH$1:$CI$65536,2,FALSE)))</f>
        <v>np</v>
      </c>
      <c r="AO20" s="87">
        <f>IF(AN20&gt;[2]WEY10!$CI$1,0,(VLOOKUP(AN20,'[1]Point Tables'!$A$4:$I$263,[2]WEY10!$CI$2,FALSE)))</f>
        <v>0</v>
      </c>
      <c r="AP20" s="88" t="str">
        <f>IF(ISNA(VLOOKUP($A20,[2]WEY10!$CQ$1:$CR$65536,2,FALSE)),"np",(VLOOKUP($A20,[2]WEY10!$CQ$1:$CR$65536,2,FALSE)))</f>
        <v>np</v>
      </c>
      <c r="AQ20" s="87">
        <f>IF(AP20&gt;[2]WEY10!$CR$1,0,(VLOOKUP(AP20,'[1]Point Tables'!$A$4:$I$263,[2]WEY10!$CR$2,FALSE)))</f>
        <v>0</v>
      </c>
      <c r="AR20" s="89" t="str">
        <f t="shared" si="9"/>
        <v xml:space="preserve">Beddingfield, Catherine </v>
      </c>
      <c r="AS20" s="122" t="str">
        <f>IF(ISNA(VLOOKUP($A20,[2]WEY12!$AA$1:$AB$65536,2,FALSE)),"np",(VLOOKUP($A20,[2]WEY12!$AA$1:$AB$65536,2,FALSE)))</f>
        <v>np</v>
      </c>
      <c r="AT20" s="89">
        <f>IF(AS20&gt;[2]WEY12!$AB$1,0,(VLOOKUP(AS20,'[1]Point Tables'!$A$4:$I$263,[2]WEY12!$AB$2,FALSE)))</f>
        <v>0</v>
      </c>
      <c r="AU20" s="122" t="str">
        <f>IF(ISNA(VLOOKUP($A20,[2]WEY12!$AL$1:$AM$65536,2,FALSE)),"np",(VLOOKUP($A20,[2]WEY12!$AL$1:$AM$65536,2,FALSE)))</f>
        <v>np</v>
      </c>
      <c r="AV20" s="89">
        <f>IF(AU20&gt;[2]WEY12!$AM$1,0,(VLOOKUP(AU20,'[1]Point Tables'!$A$4:$I$263,[2]WEY12!$AM$2,FALSE)))</f>
        <v>0</v>
      </c>
      <c r="AW20" s="122" t="str">
        <f>IF(ISNA(VLOOKUP($A20,[2]WEY12!$AW$1:$AX$65536,2,FALSE)),"np",(VLOOKUP($A20,[2]WEY12!$AW$1:$AX$65536,2,FALSE)))</f>
        <v>np</v>
      </c>
      <c r="AX20" s="89">
        <f>IF(AW20&gt;[2]WEY12!$AX$1,0,(VLOOKUP(AW20,'[1]Point Tables'!$A$4:$I$263,[2]WEY12!$AX$2,FALSE)))</f>
        <v>0</v>
      </c>
      <c r="AY20" s="122" t="str">
        <f>IF(ISNA(VLOOKUP($A20,[2]WEY12!$BH$1:$BI$65536,2,FALSE)),"np",(VLOOKUP($A20,[2]WEY12!$BH$1:$BI$65536,2,FALSE)))</f>
        <v>np</v>
      </c>
      <c r="AZ20" s="89">
        <f>IF(AY20&gt;[2]WEY12!$BI$1,0,(VLOOKUP(AY20,'[1]Point Tables'!$A$4:$I$263,[2]WEY12!$BI$2,FALSE)))</f>
        <v>0</v>
      </c>
      <c r="BA20" s="122" t="str">
        <f>IF(ISNA(VLOOKUP($A20,[2]WEY12!$BS$1:$BT$65536,2,FALSE)),"np",(VLOOKUP($A20,[2]WEY12!$BS$1:$BT$65536,2,FALSE)))</f>
        <v>np</v>
      </c>
      <c r="BB20" s="89">
        <f>IF(BA20&gt;[2]WEY12!$BT$1,0,(VLOOKUP(BA20,'[1]Point Tables'!$A$4:$I$263,[2]WEY12!$BT$2,FALSE)))</f>
        <v>0</v>
      </c>
      <c r="BC20" s="122" t="str">
        <f>IF(ISNA(VLOOKUP($A20,[2]WEY12!$CD$1:$CE$65536,2,FALSE)),"np",(VLOOKUP($A20,[2]WEY12!$CD$1:$CE$65536,2,FALSE)))</f>
        <v>np</v>
      </c>
      <c r="BD20" s="89">
        <f>IF(BC20&gt;[2]WEY12!$CE$1,0,(VLOOKUP(BC20,'[1]Point Tables'!$A$4:$I$263,[2]WEY12!$CE$2,FALSE)))</f>
        <v>0</v>
      </c>
      <c r="BE20" s="122" t="str">
        <f>IF(ISNA(VLOOKUP($A20,[2]WEY12!$CO$1:$CP$65536,2,FALSE)),"np",(VLOOKUP($A20,[2]WEY12!$CO$1:$CP$65536,2,FALSE)))</f>
        <v>np</v>
      </c>
      <c r="BF20" s="89">
        <f>IF(BE20&gt;[2]WEY12!$CP$1,0,(VLOOKUP(BE20,'[1]Point Tables'!$A$4:$I$263,[2]WEY12!$CP$2,FALSE)))</f>
        <v>0</v>
      </c>
      <c r="BG20" s="122" t="str">
        <f>IF(ISNA(VLOOKUP($A20,[2]WEY12!$CZ$1:$DA$65536,2,FALSE)),"np",(VLOOKUP($A20,[2]WEY12!$CZ$1:$DA$65536,2,FALSE)))</f>
        <v>np</v>
      </c>
      <c r="BH20" s="89">
        <f>IF(BG20&gt;[2]WEY12!$DA$1,0,(VLOOKUP(BG20,'[1]Point Tables'!$A$4:$I$263,[2]WEY12!$DA$2,FALSE)))</f>
        <v>0</v>
      </c>
      <c r="BI20" s="122" t="str">
        <f>IF(ISNA(VLOOKUP($A20,[2]WEY12!$DK$1:$DL$65536,2,FALSE)),"np",(VLOOKUP($A20,[2]WEY12!$DK$1:$DL$65536,2,FALSE)))</f>
        <v>np</v>
      </c>
      <c r="BJ20" s="89">
        <f>IF(BI20&gt;[2]WEY12!$DL$1,0,(VLOOKUP(BI20,'[1]Point Tables'!$A$4:$I$263,[2]WEY12!$DL$2,FALSE)))</f>
        <v>0</v>
      </c>
      <c r="BW20">
        <f t="shared" si="10"/>
        <v>0</v>
      </c>
      <c r="BX20">
        <f t="shared" si="11"/>
        <v>0</v>
      </c>
      <c r="BY20">
        <f t="shared" si="12"/>
        <v>0</v>
      </c>
      <c r="BZ20">
        <f t="shared" si="13"/>
        <v>0</v>
      </c>
      <c r="CA20">
        <f t="shared" si="14"/>
        <v>0</v>
      </c>
      <c r="CB20">
        <f t="shared" si="15"/>
        <v>0</v>
      </c>
      <c r="CC20">
        <f t="shared" si="16"/>
        <v>0</v>
      </c>
      <c r="CD20">
        <f t="shared" si="17"/>
        <v>0</v>
      </c>
      <c r="CE20">
        <f t="shared" si="18"/>
        <v>0</v>
      </c>
      <c r="CF20">
        <f t="shared" si="19"/>
        <v>0</v>
      </c>
      <c r="CG20">
        <f t="shared" si="20"/>
        <v>0</v>
      </c>
      <c r="CH20">
        <f t="shared" si="21"/>
        <v>0</v>
      </c>
      <c r="CI20">
        <f t="shared" si="22"/>
        <v>0</v>
      </c>
      <c r="CJ20">
        <f t="shared" si="23"/>
        <v>0</v>
      </c>
      <c r="CK20">
        <f t="shared" si="24"/>
        <v>0</v>
      </c>
      <c r="CL20">
        <f t="shared" si="25"/>
        <v>0</v>
      </c>
      <c r="CM20">
        <f t="shared" si="26"/>
        <v>0</v>
      </c>
      <c r="CN20">
        <f t="shared" si="27"/>
        <v>0</v>
      </c>
      <c r="CP20">
        <f t="shared" si="28"/>
        <v>0</v>
      </c>
      <c r="CQ20">
        <f t="shared" si="29"/>
        <v>0</v>
      </c>
      <c r="CR20">
        <f t="shared" si="30"/>
        <v>0</v>
      </c>
      <c r="CS20">
        <f t="shared" si="31"/>
        <v>0</v>
      </c>
      <c r="CT20">
        <f t="shared" si="32"/>
        <v>0</v>
      </c>
      <c r="CU20">
        <f t="shared" si="33"/>
        <v>52</v>
      </c>
      <c r="CW20">
        <f t="shared" si="34"/>
        <v>52</v>
      </c>
      <c r="CX20">
        <f t="shared" si="35"/>
        <v>0</v>
      </c>
      <c r="CY20">
        <f t="shared" si="36"/>
        <v>0</v>
      </c>
      <c r="CZ20">
        <f t="shared" si="37"/>
        <v>0</v>
      </c>
      <c r="DB20" s="90">
        <f t="shared" si="44"/>
        <v>52</v>
      </c>
      <c r="DG20">
        <f t="shared" si="45"/>
        <v>52</v>
      </c>
      <c r="DH20">
        <f t="shared" si="46"/>
        <v>0</v>
      </c>
      <c r="DJ20">
        <f t="shared" si="41"/>
        <v>52</v>
      </c>
      <c r="DK20">
        <f t="shared" si="42"/>
        <v>0</v>
      </c>
      <c r="DM20">
        <f t="shared" si="43"/>
        <v>52</v>
      </c>
    </row>
    <row r="21" spans="1:117">
      <c r="A21">
        <v>100099280</v>
      </c>
      <c r="B21">
        <f t="shared" si="0"/>
        <v>51.5</v>
      </c>
      <c r="C21">
        <f t="shared" si="1"/>
        <v>51.5</v>
      </c>
      <c r="D21" s="37">
        <v>17</v>
      </c>
      <c r="E21" s="45"/>
      <c r="F21" t="s">
        <v>569</v>
      </c>
      <c r="G21" s="3">
        <v>2001</v>
      </c>
      <c r="H21" t="s">
        <v>166</v>
      </c>
      <c r="I21" s="111">
        <f t="shared" si="3"/>
        <v>51.5</v>
      </c>
      <c r="J21" s="83">
        <f t="shared" si="4"/>
        <v>51.5</v>
      </c>
      <c r="K21" s="84">
        <f t="shared" si="5"/>
        <v>51.5</v>
      </c>
      <c r="L21" s="84">
        <f t="shared" si="5"/>
        <v>0</v>
      </c>
      <c r="M21" s="84">
        <f t="shared" si="5"/>
        <v>0</v>
      </c>
      <c r="N21" s="84">
        <f t="shared" si="5"/>
        <v>0</v>
      </c>
      <c r="O21" s="85" t="str">
        <f t="shared" si="6"/>
        <v>McNamara, Molly E</v>
      </c>
      <c r="P21" s="88" t="str">
        <f>IF(ISNA(VLOOKUP($A21,[2]WEY10!$E$1:$F$65536,2,FALSE)),"np",(VLOOKUP($A21,[2]WEY10!$E$1:$F$65536,2,FALSE)))</f>
        <v>np</v>
      </c>
      <c r="Q21" s="87">
        <f>IF(P21&gt;[2]WEY10!$F$1,0,(VLOOKUP(P21,'[1]Point Tables'!$A$4:$I$263,[2]WEY10!$F$2,FALSE)))</f>
        <v>0</v>
      </c>
      <c r="R21" s="88">
        <f>IF(ISNA(VLOOKUP($A21,[2]WEY10!$N$1:$O$65536,2,FALSE)),"np",(VLOOKUP($A21,[2]WEY10!$N$1:$O$65536,2,FALSE)))</f>
        <v>13</v>
      </c>
      <c r="S21" s="87">
        <f>IF(R21&gt;[2]WEY10!$O$1,0,(VLOOKUP(R21,'[1]Point Tables'!$A$4:$I$263,[2]WEY10!$O$2,FALSE)))</f>
        <v>51.5</v>
      </c>
      <c r="T21" s="89" t="str">
        <f t="shared" si="7"/>
        <v>McNamara, Molly E</v>
      </c>
      <c r="U21" s="88" t="str">
        <f>IF(ISNA(VLOOKUP($A21,[2]WEY12!$E$1:$F$65536,2,FALSE)),"np",(VLOOKUP($A21,[2]WEY12!$E$1:$F$65536,2,FALSE)))</f>
        <v>np</v>
      </c>
      <c r="V21" s="87">
        <f>IF(U21&gt;[2]WEY12!$F$1,0,(VLOOKUP(U21,'[1]Point Tables'!$A$4:$I$263,[2]WEY12!$F$2,FALSE)))</f>
        <v>0</v>
      </c>
      <c r="W21" s="88" t="str">
        <f>IF(ISNA(VLOOKUP($A21,[2]WEY12!$P$1:$Q$65536,2,FALSE)),"np",(VLOOKUP($A21,[2]WEY12!$P$1:$Q$65536,2,FALSE)))</f>
        <v>np</v>
      </c>
      <c r="X21" s="87">
        <f>IF(W21&gt;[2]WEY12!$Q$1,0,(VLOOKUP(W21,'[1]Point Tables'!$A$4:$I$263,[2]WEY12!$Q$2,FALSE)))</f>
        <v>0</v>
      </c>
      <c r="Y21" s="89" t="str">
        <f t="shared" si="8"/>
        <v>McNamara, Molly E</v>
      </c>
      <c r="Z21" s="88" t="str">
        <f>IF(ISNA(VLOOKUP($A21,[2]WEY10!$W$1:$X$65536,2,FALSE)),"np",(VLOOKUP($A21,[2]WEY10!$W$1:$X$65536,2,FALSE)))</f>
        <v>np</v>
      </c>
      <c r="AA21" s="87">
        <f>IF(Z21&gt;[2]WEY10!$X$1,0,(VLOOKUP(Z21,'[1]Point Tables'!$A$4:$I$263,[2]WEY10!$X$2,FALSE)))</f>
        <v>0</v>
      </c>
      <c r="AB21" s="88" t="str">
        <f>IF(ISNA(VLOOKUP($A21,[2]WEY10!$AF$1:$AG$65536,2,FALSE)),"np",(VLOOKUP($A21,[2]WEY10!$AF$1:$AG$65536,2,FALSE)))</f>
        <v>np</v>
      </c>
      <c r="AC21" s="87">
        <f>IF(AB21&gt;[2]WEY10!$AG$1,0,(VLOOKUP(AB21,'[1]Point Tables'!$A$4:$I$263,[2]WEY10!$AG$2,FALSE)))</f>
        <v>0</v>
      </c>
      <c r="AD21" s="88" t="str">
        <f>IF(ISNA(VLOOKUP($A21,[2]WEY10!$AO$1:$AP$65536,2,FALSE)),"np",(VLOOKUP($A21,[2]WEY10!$AO$1:$AP$65536,2,FALSE)))</f>
        <v>np</v>
      </c>
      <c r="AE21" s="87">
        <f>IF(AD21&gt;[2]WEY10!$AP$1,0,(VLOOKUP(AD21,'[1]Point Tables'!$A$4:$I$263,[2]WEY10!$AP$2,FALSE)))</f>
        <v>0</v>
      </c>
      <c r="AF21" s="88" t="str">
        <f>IF(ISNA(VLOOKUP($A21,[2]WEY10!$AX$1:$AY$65536,2,FALSE)),"np",(VLOOKUP($A21,[2]WEY10!$AX$1:$AY$65536,2,FALSE)))</f>
        <v>np</v>
      </c>
      <c r="AG21" s="87">
        <f>IF(AF21&gt;[2]WEY10!$AY$1,0,(VLOOKUP(AF21,'[1]Point Tables'!$A$4:$I$263,[2]WEY10!$AY$2,FALSE)))</f>
        <v>0</v>
      </c>
      <c r="AH21" s="88" t="str">
        <f>IF(ISNA(VLOOKUP($A21,[2]WEY10!$BG$1:$BH$65536,2,FALSE)),"np",(VLOOKUP($A21,[2]WEY10!$BG$1:$BH$65536,2,FALSE)))</f>
        <v>np</v>
      </c>
      <c r="AI21" s="87">
        <f>IF(AH21&gt;[2]WEY10!$BH$1,0,(VLOOKUP(AH21,'[1]Point Tables'!$A$4:$I$263,[2]WEY10!$BH$2,FALSE)))</f>
        <v>0</v>
      </c>
      <c r="AJ21" s="88">
        <f>IF(ISNA(VLOOKUP($A21,[2]WEY10!$BP$1:$BQ$65536,2,FALSE)),"np",(VLOOKUP($A21,[2]WEY10!$BP$1:$BQ$65536,2,FALSE)))</f>
        <v>6</v>
      </c>
      <c r="AK21" s="87">
        <f>IF(AJ21&gt;[2]WEY10!$BQ$1,0,(VLOOKUP(AJ21,'[1]Point Tables'!$A$4:$I$263,[2]WEY10!$BQ$2,FALSE)))</f>
        <v>0</v>
      </c>
      <c r="AL21" s="88" t="str">
        <f>IF(ISNA(VLOOKUP($A21,[2]WEY10!$BY$1:$BZ$65536,2,FALSE)),"np",(VLOOKUP($A21,[2]WEY10!$BY$1:$BZ$65536,2,FALSE)))</f>
        <v>np</v>
      </c>
      <c r="AM21" s="87">
        <f>IF(AL21&gt;[2]WEY10!$BZ$1,0,(VLOOKUP(AL21,'[1]Point Tables'!$A$4:$I$263,[2]WEY10!$BZ$2,FALSE)))</f>
        <v>0</v>
      </c>
      <c r="AN21" s="88" t="str">
        <f>IF(ISNA(VLOOKUP($A21,[2]WEY10!$CH$1:$CI$65536,2,FALSE)),"np",(VLOOKUP($A21,[2]WEY10!$CH$1:$CI$65536,2,FALSE)))</f>
        <v>np</v>
      </c>
      <c r="AO21" s="87">
        <f>IF(AN21&gt;[2]WEY10!$CI$1,0,(VLOOKUP(AN21,'[1]Point Tables'!$A$4:$I$263,[2]WEY10!$CI$2,FALSE)))</f>
        <v>0</v>
      </c>
      <c r="AP21" s="88" t="str">
        <f>IF(ISNA(VLOOKUP($A21,[2]WEY10!$CQ$1:$CR$65536,2,FALSE)),"np",(VLOOKUP($A21,[2]WEY10!$CQ$1:$CR$65536,2,FALSE)))</f>
        <v>np</v>
      </c>
      <c r="AQ21" s="87">
        <f>IF(AP21&gt;[2]WEY10!$CR$1,0,(VLOOKUP(AP21,'[1]Point Tables'!$A$4:$I$263,[2]WEY10!$CR$2,FALSE)))</f>
        <v>0</v>
      </c>
      <c r="AR21" s="89" t="str">
        <f t="shared" si="9"/>
        <v>McNamara, Molly E</v>
      </c>
      <c r="AS21" s="122" t="str">
        <f>IF(ISNA(VLOOKUP($A21,[2]WEY12!$AA$1:$AB$65536,2,FALSE)),"np",(VLOOKUP($A21,[2]WEY12!$AA$1:$AB$65536,2,FALSE)))</f>
        <v>np</v>
      </c>
      <c r="AT21" s="89">
        <f>IF(AS21&gt;[2]WEY12!$AB$1,0,(VLOOKUP(AS21,'[1]Point Tables'!$A$4:$I$263,[2]WEY12!$AB$2,FALSE)))</f>
        <v>0</v>
      </c>
      <c r="AU21" s="122" t="str">
        <f>IF(ISNA(VLOOKUP($A21,[2]WEY12!$AL$1:$AM$65536,2,FALSE)),"np",(VLOOKUP($A21,[2]WEY12!$AL$1:$AM$65536,2,FALSE)))</f>
        <v>np</v>
      </c>
      <c r="AV21" s="89">
        <f>IF(AU21&gt;[2]WEY12!$AM$1,0,(VLOOKUP(AU21,'[1]Point Tables'!$A$4:$I$263,[2]WEY12!$AM$2,FALSE)))</f>
        <v>0</v>
      </c>
      <c r="AW21" s="122" t="str">
        <f>IF(ISNA(VLOOKUP($A21,[2]WEY12!$AW$1:$AX$65536,2,FALSE)),"np",(VLOOKUP($A21,[2]WEY12!$AW$1:$AX$65536,2,FALSE)))</f>
        <v>np</v>
      </c>
      <c r="AX21" s="89">
        <f>IF(AW21&gt;[2]WEY12!$AX$1,0,(VLOOKUP(AW21,'[1]Point Tables'!$A$4:$I$263,[2]WEY12!$AX$2,FALSE)))</f>
        <v>0</v>
      </c>
      <c r="AY21" s="122" t="str">
        <f>IF(ISNA(VLOOKUP($A21,[2]WEY12!$BH$1:$BI$65536,2,FALSE)),"np",(VLOOKUP($A21,[2]WEY12!$BH$1:$BI$65536,2,FALSE)))</f>
        <v>np</v>
      </c>
      <c r="AZ21" s="89">
        <f>IF(AY21&gt;[2]WEY12!$BI$1,0,(VLOOKUP(AY21,'[1]Point Tables'!$A$4:$I$263,[2]WEY12!$BI$2,FALSE)))</f>
        <v>0</v>
      </c>
      <c r="BA21" s="122" t="str">
        <f>IF(ISNA(VLOOKUP($A21,[2]WEY12!$BS$1:$BT$65536,2,FALSE)),"np",(VLOOKUP($A21,[2]WEY12!$BS$1:$BT$65536,2,FALSE)))</f>
        <v>np</v>
      </c>
      <c r="BB21" s="89">
        <f>IF(BA21&gt;[2]WEY12!$BT$1,0,(VLOOKUP(BA21,'[1]Point Tables'!$A$4:$I$263,[2]WEY12!$BT$2,FALSE)))</f>
        <v>0</v>
      </c>
      <c r="BC21" s="122" t="str">
        <f>IF(ISNA(VLOOKUP($A21,[2]WEY12!$CD$1:$CE$65536,2,FALSE)),"np",(VLOOKUP($A21,[2]WEY12!$CD$1:$CE$65536,2,FALSE)))</f>
        <v>np</v>
      </c>
      <c r="BD21" s="89">
        <f>IF(BC21&gt;[2]WEY12!$CE$1,0,(VLOOKUP(BC21,'[1]Point Tables'!$A$4:$I$263,[2]WEY12!$CE$2,FALSE)))</f>
        <v>0</v>
      </c>
      <c r="BE21" s="122" t="str">
        <f>IF(ISNA(VLOOKUP($A21,[2]WEY12!$CO$1:$CP$65536,2,FALSE)),"np",(VLOOKUP($A21,[2]WEY12!$CO$1:$CP$65536,2,FALSE)))</f>
        <v>np</v>
      </c>
      <c r="BF21" s="89">
        <f>IF(BE21&gt;[2]WEY12!$CP$1,0,(VLOOKUP(BE21,'[1]Point Tables'!$A$4:$I$263,[2]WEY12!$CP$2,FALSE)))</f>
        <v>0</v>
      </c>
      <c r="BG21" s="122" t="str">
        <f>IF(ISNA(VLOOKUP($A21,[2]WEY12!$CZ$1:$DA$65536,2,FALSE)),"np",(VLOOKUP($A21,[2]WEY12!$CZ$1:$DA$65536,2,FALSE)))</f>
        <v>np</v>
      </c>
      <c r="BH21" s="89">
        <f>IF(BG21&gt;[2]WEY12!$DA$1,0,(VLOOKUP(BG21,'[1]Point Tables'!$A$4:$I$263,[2]WEY12!$DA$2,FALSE)))</f>
        <v>0</v>
      </c>
      <c r="BI21" s="122" t="str">
        <f>IF(ISNA(VLOOKUP($A21,[2]WEY12!$DK$1:$DL$65536,2,FALSE)),"np",(VLOOKUP($A21,[2]WEY12!$DK$1:$DL$65536,2,FALSE)))</f>
        <v>np</v>
      </c>
      <c r="BJ21" s="89">
        <f>IF(BI21&gt;[2]WEY12!$DL$1,0,(VLOOKUP(BI21,'[1]Point Tables'!$A$4:$I$263,[2]WEY12!$DL$2,FALSE)))</f>
        <v>0</v>
      </c>
      <c r="BW21">
        <f t="shared" si="10"/>
        <v>0</v>
      </c>
      <c r="BX21">
        <f t="shared" si="11"/>
        <v>0</v>
      </c>
      <c r="BY21">
        <f t="shared" si="12"/>
        <v>0</v>
      </c>
      <c r="BZ21">
        <f t="shared" si="13"/>
        <v>0</v>
      </c>
      <c r="CA21">
        <f t="shared" si="14"/>
        <v>0</v>
      </c>
      <c r="CB21">
        <f t="shared" si="15"/>
        <v>0</v>
      </c>
      <c r="CC21">
        <f t="shared" si="16"/>
        <v>0</v>
      </c>
      <c r="CD21">
        <f t="shared" si="17"/>
        <v>0</v>
      </c>
      <c r="CE21">
        <f t="shared" si="18"/>
        <v>0</v>
      </c>
      <c r="CF21">
        <f t="shared" si="19"/>
        <v>0</v>
      </c>
      <c r="CG21">
        <f t="shared" si="20"/>
        <v>0</v>
      </c>
      <c r="CH21">
        <f t="shared" si="21"/>
        <v>0</v>
      </c>
      <c r="CI21">
        <f t="shared" si="22"/>
        <v>0</v>
      </c>
      <c r="CJ21">
        <f t="shared" si="23"/>
        <v>0</v>
      </c>
      <c r="CK21">
        <f t="shared" si="24"/>
        <v>0</v>
      </c>
      <c r="CL21">
        <f t="shared" si="25"/>
        <v>0</v>
      </c>
      <c r="CM21">
        <f t="shared" si="26"/>
        <v>0</v>
      </c>
      <c r="CN21">
        <f t="shared" si="27"/>
        <v>0</v>
      </c>
      <c r="CP21">
        <f t="shared" si="28"/>
        <v>0</v>
      </c>
      <c r="CQ21">
        <f t="shared" si="29"/>
        <v>0</v>
      </c>
      <c r="CR21">
        <f t="shared" si="30"/>
        <v>0</v>
      </c>
      <c r="CS21">
        <f t="shared" si="31"/>
        <v>0</v>
      </c>
      <c r="CT21">
        <f t="shared" si="32"/>
        <v>0</v>
      </c>
      <c r="CU21">
        <f t="shared" si="33"/>
        <v>51.5</v>
      </c>
      <c r="CW21">
        <f t="shared" si="34"/>
        <v>51.5</v>
      </c>
      <c r="CX21">
        <f t="shared" si="35"/>
        <v>0</v>
      </c>
      <c r="CY21">
        <f t="shared" si="36"/>
        <v>0</v>
      </c>
      <c r="CZ21">
        <f t="shared" si="37"/>
        <v>0</v>
      </c>
      <c r="DB21" s="90">
        <f t="shared" si="44"/>
        <v>51.5</v>
      </c>
      <c r="DG21">
        <f t="shared" si="45"/>
        <v>51.5</v>
      </c>
      <c r="DH21">
        <f t="shared" si="46"/>
        <v>0</v>
      </c>
      <c r="DJ21">
        <f t="shared" si="41"/>
        <v>51.5</v>
      </c>
      <c r="DK21">
        <f t="shared" si="42"/>
        <v>0</v>
      </c>
      <c r="DM21">
        <f t="shared" si="43"/>
        <v>51.5</v>
      </c>
    </row>
    <row r="22" spans="1:117">
      <c r="A22">
        <v>100125697</v>
      </c>
      <c r="B22">
        <f t="shared" si="0"/>
        <v>51</v>
      </c>
      <c r="C22">
        <f t="shared" si="1"/>
        <v>51</v>
      </c>
      <c r="D22" s="37" t="str">
        <f>IF(I22&lt;=0,"",IF(I22=I21,D21,ROW()-3&amp;IF(I22=I23,"T","")))</f>
        <v>19</v>
      </c>
      <c r="E22" s="45"/>
      <c r="F22" t="s">
        <v>507</v>
      </c>
      <c r="G22" s="3">
        <v>2000</v>
      </c>
      <c r="H22" t="s">
        <v>68</v>
      </c>
      <c r="I22" s="111">
        <f t="shared" si="3"/>
        <v>51</v>
      </c>
      <c r="J22" s="83">
        <f t="shared" si="4"/>
        <v>51</v>
      </c>
      <c r="K22" s="84">
        <f t="shared" si="5"/>
        <v>51</v>
      </c>
      <c r="L22" s="84">
        <f t="shared" si="5"/>
        <v>0</v>
      </c>
      <c r="M22" s="84">
        <f t="shared" si="5"/>
        <v>0</v>
      </c>
      <c r="N22" s="84">
        <f t="shared" si="5"/>
        <v>0</v>
      </c>
      <c r="O22" s="85" t="str">
        <f t="shared" si="6"/>
        <v>Nguyen, Hannah A</v>
      </c>
      <c r="P22" s="88">
        <f>IF(ISNA(VLOOKUP($A22,[2]WEY10!$E$1:$F$65536,2,FALSE)),"np",(VLOOKUP($A22,[2]WEY10!$E$1:$F$65536,2,FALSE)))</f>
        <v>11</v>
      </c>
      <c r="Q22" s="87">
        <f>IF(P22&gt;[2]WEY10!$F$1,0,(VLOOKUP(P22,'[1]Point Tables'!$A$4:$I$263,[2]WEY10!$F$2,FALSE)))</f>
        <v>0</v>
      </c>
      <c r="R22" s="88">
        <f>IF(ISNA(VLOOKUP($A22,[2]WEY10!$N$1:$O$65536,2,FALSE)),"np",(VLOOKUP($A22,[2]WEY10!$N$1:$O$65536,2,FALSE)))</f>
        <v>14</v>
      </c>
      <c r="S22" s="87">
        <f>IF(R22&gt;[2]WEY10!$O$1,0,(VLOOKUP(R22,'[1]Point Tables'!$A$4:$I$263,[2]WEY10!$O$2,FALSE)))</f>
        <v>51</v>
      </c>
      <c r="T22" s="89" t="str">
        <f t="shared" si="7"/>
        <v>Nguyen, Hannah A</v>
      </c>
      <c r="U22" s="88" t="str">
        <f>IF(ISNA(VLOOKUP($A22,[2]WEY12!$E$1:$F$65536,2,FALSE)),"np",(VLOOKUP($A22,[2]WEY12!$E$1:$F$65536,2,FALSE)))</f>
        <v>np</v>
      </c>
      <c r="V22" s="87">
        <f>IF(U22&gt;[2]WEY12!$F$1,0,(VLOOKUP(U22,'[1]Point Tables'!$A$4:$I$263,[2]WEY12!$F$2,FALSE)))</f>
        <v>0</v>
      </c>
      <c r="W22" s="88">
        <f>IF(ISNA(VLOOKUP($A22,[2]WEY12!$P$1:$Q$65536,2,FALSE)),"np",(VLOOKUP($A22,[2]WEY12!$P$1:$Q$65536,2,FALSE)))</f>
        <v>54.5</v>
      </c>
      <c r="X22" s="87">
        <f>IF(W22&gt;[2]WEY12!$Q$1,0,(VLOOKUP(W22,'[1]Point Tables'!$A$4:$I$263,[2]WEY12!$Q$2,FALSE)))</f>
        <v>0</v>
      </c>
      <c r="Y22" s="89" t="str">
        <f t="shared" si="8"/>
        <v>Nguyen, Hannah A</v>
      </c>
      <c r="Z22" s="88" t="str">
        <f>IF(ISNA(VLOOKUP($A22,[2]WEY10!$W$1:$X$65536,2,FALSE)),"np",(VLOOKUP($A22,[2]WEY10!$W$1:$X$65536,2,FALSE)))</f>
        <v>np</v>
      </c>
      <c r="AA22" s="87">
        <f>IF(Z22&gt;[2]WEY10!$X$1,0,(VLOOKUP(Z22,'[1]Point Tables'!$A$4:$I$263,[2]WEY10!$X$2,FALSE)))</f>
        <v>0</v>
      </c>
      <c r="AB22" s="88">
        <f>IF(ISNA(VLOOKUP($A22,[2]WEY10!$AF$1:$AG$65536,2,FALSE)),"np",(VLOOKUP($A22,[2]WEY10!$AF$1:$AG$65536,2,FALSE)))</f>
        <v>2</v>
      </c>
      <c r="AC22" s="87">
        <f>IF(AB22&gt;[2]WEY10!$AG$1,0,(VLOOKUP(AB22,'[1]Point Tables'!$A$4:$I$263,[2]WEY10!$AG$2,FALSE)))</f>
        <v>0</v>
      </c>
      <c r="AD22" s="88" t="str">
        <f>IF(ISNA(VLOOKUP($A22,[2]WEY10!$AO$1:$AP$65536,2,FALSE)),"np",(VLOOKUP($A22,[2]WEY10!$AO$1:$AP$65536,2,FALSE)))</f>
        <v>np</v>
      </c>
      <c r="AE22" s="87">
        <f>IF(AD22&gt;[2]WEY10!$AP$1,0,(VLOOKUP(AD22,'[1]Point Tables'!$A$4:$I$263,[2]WEY10!$AP$2,FALSE)))</f>
        <v>0</v>
      </c>
      <c r="AF22" s="88" t="str">
        <f>IF(ISNA(VLOOKUP($A22,[2]WEY10!$AX$1:$AY$65536,2,FALSE)),"np",(VLOOKUP($A22,[2]WEY10!$AX$1:$AY$65536,2,FALSE)))</f>
        <v>np</v>
      </c>
      <c r="AG22" s="87">
        <f>IF(AF22&gt;[2]WEY10!$AY$1,0,(VLOOKUP(AF22,'[1]Point Tables'!$A$4:$I$263,[2]WEY10!$AY$2,FALSE)))</f>
        <v>0</v>
      </c>
      <c r="AH22" s="88" t="str">
        <f>IF(ISNA(VLOOKUP($A22,[2]WEY10!$BG$1:$BH$65536,2,FALSE)),"np",(VLOOKUP($A22,[2]WEY10!$BG$1:$BH$65536,2,FALSE)))</f>
        <v>np</v>
      </c>
      <c r="AI22" s="87">
        <f>IF(AH22&gt;[2]WEY10!$BH$1,0,(VLOOKUP(AH22,'[1]Point Tables'!$A$4:$I$263,[2]WEY10!$BH$2,FALSE)))</f>
        <v>0</v>
      </c>
      <c r="AJ22" s="88" t="str">
        <f>IF(ISNA(VLOOKUP($A22,[2]WEY10!$BP$1:$BQ$65536,2,FALSE)),"np",(VLOOKUP($A22,[2]WEY10!$BP$1:$BQ$65536,2,FALSE)))</f>
        <v>np</v>
      </c>
      <c r="AK22" s="87">
        <f>IF(AJ22&gt;[2]WEY10!$BQ$1,0,(VLOOKUP(AJ22,'[1]Point Tables'!$A$4:$I$263,[2]WEY10!$BQ$2,FALSE)))</f>
        <v>0</v>
      </c>
      <c r="AL22" s="88" t="str">
        <f>IF(ISNA(VLOOKUP($A22,[2]WEY10!$BY$1:$BZ$65536,2,FALSE)),"np",(VLOOKUP($A22,[2]WEY10!$BY$1:$BZ$65536,2,FALSE)))</f>
        <v>np</v>
      </c>
      <c r="AM22" s="87">
        <f>IF(AL22&gt;[2]WEY10!$BZ$1,0,(VLOOKUP(AL22,'[1]Point Tables'!$A$4:$I$263,[2]WEY10!$BZ$2,FALSE)))</f>
        <v>0</v>
      </c>
      <c r="AN22" s="88" t="str">
        <f>IF(ISNA(VLOOKUP($A22,[2]WEY10!$CH$1:$CI$65536,2,FALSE)),"np",(VLOOKUP($A22,[2]WEY10!$CH$1:$CI$65536,2,FALSE)))</f>
        <v>np</v>
      </c>
      <c r="AO22" s="87">
        <f>IF(AN22&gt;[2]WEY10!$CI$1,0,(VLOOKUP(AN22,'[1]Point Tables'!$A$4:$I$263,[2]WEY10!$CI$2,FALSE)))</f>
        <v>0</v>
      </c>
      <c r="AP22" s="88" t="str">
        <f>IF(ISNA(VLOOKUP($A22,[2]WEY10!$CQ$1:$CR$65536,2,FALSE)),"np",(VLOOKUP($A22,[2]WEY10!$CQ$1:$CR$65536,2,FALSE)))</f>
        <v>np</v>
      </c>
      <c r="AQ22" s="87">
        <f>IF(AP22&gt;[2]WEY10!$CR$1,0,(VLOOKUP(AP22,'[1]Point Tables'!$A$4:$I$263,[2]WEY10!$CR$2,FALSE)))</f>
        <v>0</v>
      </c>
      <c r="AR22" s="89" t="str">
        <f t="shared" si="9"/>
        <v>Nguyen, Hannah A</v>
      </c>
      <c r="AS22" s="122" t="str">
        <f>IF(ISNA(VLOOKUP($A22,[2]WEY12!$AA$1:$AB$65536,2,FALSE)),"np",(VLOOKUP($A22,[2]WEY12!$AA$1:$AB$65536,2,FALSE)))</f>
        <v>np</v>
      </c>
      <c r="AT22" s="89">
        <f>IF(AS22&gt;[2]WEY12!$AB$1,0,(VLOOKUP(AS22,'[1]Point Tables'!$A$4:$I$263,[2]WEY12!$AB$2,FALSE)))</f>
        <v>0</v>
      </c>
      <c r="AU22" s="122" t="str">
        <f>IF(ISNA(VLOOKUP($A22,[2]WEY12!$AL$1:$AM$65536,2,FALSE)),"np",(VLOOKUP($A22,[2]WEY12!$AL$1:$AM$65536,2,FALSE)))</f>
        <v>np</v>
      </c>
      <c r="AV22" s="89">
        <f>IF(AU22&gt;[2]WEY12!$AM$1,0,(VLOOKUP(AU22,'[1]Point Tables'!$A$4:$I$263,[2]WEY12!$AM$2,FALSE)))</f>
        <v>0</v>
      </c>
      <c r="AW22" s="122" t="str">
        <f>IF(ISNA(VLOOKUP($A22,[2]WEY12!$AW$1:$AX$65536,2,FALSE)),"np",(VLOOKUP($A22,[2]WEY12!$AW$1:$AX$65536,2,FALSE)))</f>
        <v>np</v>
      </c>
      <c r="AX22" s="89">
        <f>IF(AW22&gt;[2]WEY12!$AX$1,0,(VLOOKUP(AW22,'[1]Point Tables'!$A$4:$I$263,[2]WEY12!$AX$2,FALSE)))</f>
        <v>0</v>
      </c>
      <c r="AY22" s="122" t="str">
        <f>IF(ISNA(VLOOKUP($A22,[2]WEY12!$BH$1:$BI$65536,2,FALSE)),"np",(VLOOKUP($A22,[2]WEY12!$BH$1:$BI$65536,2,FALSE)))</f>
        <v>np</v>
      </c>
      <c r="AZ22" s="89">
        <f>IF(AY22&gt;[2]WEY12!$BI$1,0,(VLOOKUP(AY22,'[1]Point Tables'!$A$4:$I$263,[2]WEY12!$BI$2,FALSE)))</f>
        <v>0</v>
      </c>
      <c r="BA22" s="122" t="str">
        <f>IF(ISNA(VLOOKUP($A22,[2]WEY12!$BS$1:$BT$65536,2,FALSE)),"np",(VLOOKUP($A22,[2]WEY12!$BS$1:$BT$65536,2,FALSE)))</f>
        <v>np</v>
      </c>
      <c r="BB22" s="89">
        <f>IF(BA22&gt;[2]WEY12!$BT$1,0,(VLOOKUP(BA22,'[1]Point Tables'!$A$4:$I$263,[2]WEY12!$BT$2,FALSE)))</f>
        <v>0</v>
      </c>
      <c r="BC22" s="122" t="str">
        <f>IF(ISNA(VLOOKUP($A22,[2]WEY12!$CD$1:$CE$65536,2,FALSE)),"np",(VLOOKUP($A22,[2]WEY12!$CD$1:$CE$65536,2,FALSE)))</f>
        <v>np</v>
      </c>
      <c r="BD22" s="89">
        <f>IF(BC22&gt;[2]WEY12!$CE$1,0,(VLOOKUP(BC22,'[1]Point Tables'!$A$4:$I$263,[2]WEY12!$CE$2,FALSE)))</f>
        <v>0</v>
      </c>
      <c r="BE22" s="122" t="str">
        <f>IF(ISNA(VLOOKUP($A22,[2]WEY12!$CO$1:$CP$65536,2,FALSE)),"np",(VLOOKUP($A22,[2]WEY12!$CO$1:$CP$65536,2,FALSE)))</f>
        <v>np</v>
      </c>
      <c r="BF22" s="89">
        <f>IF(BE22&gt;[2]WEY12!$CP$1,0,(VLOOKUP(BE22,'[1]Point Tables'!$A$4:$I$263,[2]WEY12!$CP$2,FALSE)))</f>
        <v>0</v>
      </c>
      <c r="BG22" s="122" t="str">
        <f>IF(ISNA(VLOOKUP($A22,[2]WEY12!$CZ$1:$DA$65536,2,FALSE)),"np",(VLOOKUP($A22,[2]WEY12!$CZ$1:$DA$65536,2,FALSE)))</f>
        <v>np</v>
      </c>
      <c r="BH22" s="89">
        <f>IF(BG22&gt;[2]WEY12!$DA$1,0,(VLOOKUP(BG22,'[1]Point Tables'!$A$4:$I$263,[2]WEY12!$DA$2,FALSE)))</f>
        <v>0</v>
      </c>
      <c r="BI22" s="122" t="str">
        <f>IF(ISNA(VLOOKUP($A22,[2]WEY12!$DK$1:$DL$65536,2,FALSE)),"np",(VLOOKUP($A22,[2]WEY12!$DK$1:$DL$65536,2,FALSE)))</f>
        <v>np</v>
      </c>
      <c r="BJ22" s="89">
        <f>IF(BI22&gt;[2]WEY12!$DL$1,0,(VLOOKUP(BI22,'[1]Point Tables'!$A$4:$I$263,[2]WEY12!$DL$2,FALSE)))</f>
        <v>0</v>
      </c>
      <c r="BW22">
        <f t="shared" si="10"/>
        <v>0</v>
      </c>
      <c r="BX22">
        <f t="shared" si="11"/>
        <v>0</v>
      </c>
      <c r="BY22">
        <f t="shared" si="12"/>
        <v>0</v>
      </c>
      <c r="BZ22">
        <f t="shared" si="13"/>
        <v>0</v>
      </c>
      <c r="CA22">
        <f t="shared" si="14"/>
        <v>0</v>
      </c>
      <c r="CB22">
        <f t="shared" si="15"/>
        <v>0</v>
      </c>
      <c r="CC22">
        <f t="shared" si="16"/>
        <v>0</v>
      </c>
      <c r="CD22">
        <f t="shared" si="17"/>
        <v>0</v>
      </c>
      <c r="CE22">
        <f t="shared" si="18"/>
        <v>0</v>
      </c>
      <c r="CF22">
        <f t="shared" si="19"/>
        <v>0</v>
      </c>
      <c r="CG22">
        <f t="shared" si="20"/>
        <v>0</v>
      </c>
      <c r="CH22">
        <f t="shared" si="21"/>
        <v>0</v>
      </c>
      <c r="CI22">
        <f t="shared" si="22"/>
        <v>0</v>
      </c>
      <c r="CJ22">
        <f t="shared" si="23"/>
        <v>0</v>
      </c>
      <c r="CK22">
        <f t="shared" si="24"/>
        <v>0</v>
      </c>
      <c r="CL22">
        <f t="shared" si="25"/>
        <v>0</v>
      </c>
      <c r="CM22">
        <f t="shared" si="26"/>
        <v>0</v>
      </c>
      <c r="CN22">
        <f t="shared" si="27"/>
        <v>0</v>
      </c>
      <c r="CP22">
        <f t="shared" si="28"/>
        <v>0</v>
      </c>
      <c r="CQ22">
        <f t="shared" si="29"/>
        <v>0</v>
      </c>
      <c r="CR22">
        <f t="shared" si="30"/>
        <v>0</v>
      </c>
      <c r="CS22">
        <f t="shared" si="31"/>
        <v>0</v>
      </c>
      <c r="CT22">
        <f t="shared" si="32"/>
        <v>0</v>
      </c>
      <c r="CU22">
        <f t="shared" si="33"/>
        <v>51</v>
      </c>
      <c r="CW22">
        <f t="shared" si="34"/>
        <v>51</v>
      </c>
      <c r="CX22">
        <f t="shared" si="35"/>
        <v>0</v>
      </c>
      <c r="CY22">
        <f t="shared" si="36"/>
        <v>0</v>
      </c>
      <c r="CZ22">
        <f t="shared" si="37"/>
        <v>0</v>
      </c>
      <c r="DB22" s="90">
        <f t="shared" si="44"/>
        <v>51</v>
      </c>
      <c r="DG22">
        <f t="shared" si="45"/>
        <v>51</v>
      </c>
      <c r="DH22">
        <f t="shared" si="46"/>
        <v>0</v>
      </c>
      <c r="DJ22">
        <f t="shared" si="41"/>
        <v>51</v>
      </c>
      <c r="DK22">
        <f t="shared" si="42"/>
        <v>0</v>
      </c>
      <c r="DM22">
        <f t="shared" si="43"/>
        <v>51</v>
      </c>
    </row>
    <row r="23" spans="1:117">
      <c r="A23">
        <v>100124554</v>
      </c>
      <c r="B23">
        <f t="shared" si="0"/>
        <v>50.5</v>
      </c>
      <c r="C23">
        <f t="shared" si="1"/>
        <v>50.5</v>
      </c>
      <c r="D23" s="37">
        <v>19</v>
      </c>
      <c r="E23" s="45"/>
      <c r="F23" t="s">
        <v>482</v>
      </c>
      <c r="G23" s="3">
        <v>2000</v>
      </c>
      <c r="H23" t="s">
        <v>49</v>
      </c>
      <c r="I23" s="111">
        <f t="shared" si="3"/>
        <v>50.5</v>
      </c>
      <c r="J23" s="83">
        <f t="shared" si="4"/>
        <v>50.5</v>
      </c>
      <c r="K23" s="84">
        <f t="shared" si="5"/>
        <v>50.5</v>
      </c>
      <c r="L23" s="84">
        <f t="shared" si="5"/>
        <v>0</v>
      </c>
      <c r="M23" s="84">
        <f t="shared" si="5"/>
        <v>0</v>
      </c>
      <c r="N23" s="84">
        <f t="shared" si="5"/>
        <v>0</v>
      </c>
      <c r="O23" s="85" t="str">
        <f t="shared" si="6"/>
        <v>Phillips, Summer E</v>
      </c>
      <c r="P23" s="88" t="str">
        <f>IF(ISNA(VLOOKUP($A23,[2]WEY10!$E$1:$F$65536,2,FALSE)),"np",(VLOOKUP($A23,[2]WEY10!$E$1:$F$65536,2,FALSE)))</f>
        <v>np</v>
      </c>
      <c r="Q23" s="87">
        <f>IF(P23&gt;[2]WEY10!$F$1,0,(VLOOKUP(P23,'[1]Point Tables'!$A$4:$I$263,[2]WEY10!$F$2,FALSE)))</f>
        <v>0</v>
      </c>
      <c r="R23" s="88">
        <f>IF(ISNA(VLOOKUP($A23,[2]WEY10!$N$1:$O$65536,2,FALSE)),"np",(VLOOKUP($A23,[2]WEY10!$N$1:$O$65536,2,FALSE)))</f>
        <v>15</v>
      </c>
      <c r="S23" s="87">
        <f>IF(R23&gt;[2]WEY10!$O$1,0,(VLOOKUP(R23,'[1]Point Tables'!$A$4:$I$263,[2]WEY10!$O$2,FALSE)))</f>
        <v>50.5</v>
      </c>
      <c r="T23" s="89" t="str">
        <f t="shared" si="7"/>
        <v>Phillips, Summer E</v>
      </c>
      <c r="U23" s="88" t="str">
        <f>IF(ISNA(VLOOKUP($A23,[2]WEY12!$E$1:$F$65536,2,FALSE)),"np",(VLOOKUP($A23,[2]WEY12!$E$1:$F$65536,2,FALSE)))</f>
        <v>np</v>
      </c>
      <c r="V23" s="87">
        <f>IF(U23&gt;[2]WEY12!$F$1,0,(VLOOKUP(U23,'[1]Point Tables'!$A$4:$I$263,[2]WEY12!$F$2,FALSE)))</f>
        <v>0</v>
      </c>
      <c r="W23" s="88">
        <f>IF(ISNA(VLOOKUP($A23,[2]WEY12!$P$1:$Q$65536,2,FALSE)),"np",(VLOOKUP($A23,[2]WEY12!$P$1:$Q$65536,2,FALSE)))</f>
        <v>48</v>
      </c>
      <c r="X23" s="87">
        <f>IF(W23&gt;[2]WEY12!$Q$1,0,(VLOOKUP(W23,'[1]Point Tables'!$A$4:$I$263,[2]WEY12!$Q$2,FALSE)))</f>
        <v>0</v>
      </c>
      <c r="Y23" s="89" t="str">
        <f t="shared" si="8"/>
        <v>Phillips, Summer E</v>
      </c>
      <c r="Z23" s="88">
        <f>IF(ISNA(VLOOKUP($A23,[2]WEY10!$W$1:$X$65536,2,FALSE)),"np",(VLOOKUP($A23,[2]WEY10!$W$1:$X$65536,2,FALSE)))</f>
        <v>3</v>
      </c>
      <c r="AA23" s="87">
        <f>IF(Z23&gt;[2]WEY10!$X$1,0,(VLOOKUP(Z23,'[1]Point Tables'!$A$4:$I$263,[2]WEY10!$X$2,FALSE)))</f>
        <v>0</v>
      </c>
      <c r="AB23" s="88" t="str">
        <f>IF(ISNA(VLOOKUP($A23,[2]WEY10!$AF$1:$AG$65536,2,FALSE)),"np",(VLOOKUP($A23,[2]WEY10!$AF$1:$AG$65536,2,FALSE)))</f>
        <v>np</v>
      </c>
      <c r="AC23" s="87">
        <f>IF(AB23&gt;[2]WEY10!$AG$1,0,(VLOOKUP(AB23,'[1]Point Tables'!$A$4:$I$263,[2]WEY10!$AG$2,FALSE)))</f>
        <v>0</v>
      </c>
      <c r="AD23" s="88" t="str">
        <f>IF(ISNA(VLOOKUP($A23,[2]WEY10!$AO$1:$AP$65536,2,FALSE)),"np",(VLOOKUP($A23,[2]WEY10!$AO$1:$AP$65536,2,FALSE)))</f>
        <v>np</v>
      </c>
      <c r="AE23" s="87">
        <f>IF(AD23&gt;[2]WEY10!$AP$1,0,(VLOOKUP(AD23,'[1]Point Tables'!$A$4:$I$263,[2]WEY10!$AP$2,FALSE)))</f>
        <v>0</v>
      </c>
      <c r="AF23" s="88" t="str">
        <f>IF(ISNA(VLOOKUP($A23,[2]WEY10!$AX$1:$AY$65536,2,FALSE)),"np",(VLOOKUP($A23,[2]WEY10!$AX$1:$AY$65536,2,FALSE)))</f>
        <v>np</v>
      </c>
      <c r="AG23" s="87">
        <f>IF(AF23&gt;[2]WEY10!$AY$1,0,(VLOOKUP(AF23,'[1]Point Tables'!$A$4:$I$263,[2]WEY10!$AY$2,FALSE)))</f>
        <v>0</v>
      </c>
      <c r="AH23" s="88" t="str">
        <f>IF(ISNA(VLOOKUP($A23,[2]WEY10!$BG$1:$BH$65536,2,FALSE)),"np",(VLOOKUP($A23,[2]WEY10!$BG$1:$BH$65536,2,FALSE)))</f>
        <v>np</v>
      </c>
      <c r="AI23" s="87">
        <f>IF(AH23&gt;[2]WEY10!$BH$1,0,(VLOOKUP(AH23,'[1]Point Tables'!$A$4:$I$263,[2]WEY10!$BH$2,FALSE)))</f>
        <v>0</v>
      </c>
      <c r="AJ23" s="88" t="str">
        <f>IF(ISNA(VLOOKUP($A23,[2]WEY10!$BP$1:$BQ$65536,2,FALSE)),"np",(VLOOKUP($A23,[2]WEY10!$BP$1:$BQ$65536,2,FALSE)))</f>
        <v>np</v>
      </c>
      <c r="AK23" s="87">
        <f>IF(AJ23&gt;[2]WEY10!$BQ$1,0,(VLOOKUP(AJ23,'[1]Point Tables'!$A$4:$I$263,[2]WEY10!$BQ$2,FALSE)))</f>
        <v>0</v>
      </c>
      <c r="AL23" s="88" t="str">
        <f>IF(ISNA(VLOOKUP($A23,[2]WEY10!$BY$1:$BZ$65536,2,FALSE)),"np",(VLOOKUP($A23,[2]WEY10!$BY$1:$BZ$65536,2,FALSE)))</f>
        <v>np</v>
      </c>
      <c r="AM23" s="87">
        <f>IF(AL23&gt;[2]WEY10!$BZ$1,0,(VLOOKUP(AL23,'[1]Point Tables'!$A$4:$I$263,[2]WEY10!$BZ$2,FALSE)))</f>
        <v>0</v>
      </c>
      <c r="AN23" s="88" t="str">
        <f>IF(ISNA(VLOOKUP($A23,[2]WEY10!$CH$1:$CI$65536,2,FALSE)),"np",(VLOOKUP($A23,[2]WEY10!$CH$1:$CI$65536,2,FALSE)))</f>
        <v>np</v>
      </c>
      <c r="AO23" s="87">
        <f>IF(AN23&gt;[2]WEY10!$CI$1,0,(VLOOKUP(AN23,'[1]Point Tables'!$A$4:$I$263,[2]WEY10!$CI$2,FALSE)))</f>
        <v>0</v>
      </c>
      <c r="AP23" s="88">
        <f>IF(ISNA(VLOOKUP($A23,[2]WEY10!$CQ$1:$CR$65536,2,FALSE)),"np",(VLOOKUP($A23,[2]WEY10!$CQ$1:$CR$65536,2,FALSE)))</f>
        <v>8</v>
      </c>
      <c r="AQ23" s="87">
        <f>IF(AP23&gt;[2]WEY10!$CR$1,0,(VLOOKUP(AP23,'[1]Point Tables'!$A$4:$I$263,[2]WEY10!$CR$2,FALSE)))</f>
        <v>0</v>
      </c>
      <c r="AR23" s="89" t="str">
        <f t="shared" si="9"/>
        <v>Phillips, Summer E</v>
      </c>
      <c r="AS23" s="122">
        <f>IF(ISNA(VLOOKUP($A23,[2]WEY12!$AA$1:$AB$65536,2,FALSE)),"np",(VLOOKUP($A23,[2]WEY12!$AA$1:$AB$65536,2,FALSE)))</f>
        <v>18</v>
      </c>
      <c r="AT23" s="89">
        <f>IF(AS23&gt;[2]WEY12!$AB$1,0,(VLOOKUP(AS23,'[1]Point Tables'!$A$4:$I$263,[2]WEY12!$AB$2,FALSE)))</f>
        <v>0</v>
      </c>
      <c r="AU23" s="122" t="str">
        <f>IF(ISNA(VLOOKUP($A23,[2]WEY12!$AL$1:$AM$65536,2,FALSE)),"np",(VLOOKUP($A23,[2]WEY12!$AL$1:$AM$65536,2,FALSE)))</f>
        <v>np</v>
      </c>
      <c r="AV23" s="89">
        <f>IF(AU23&gt;[2]WEY12!$AM$1,0,(VLOOKUP(AU23,'[1]Point Tables'!$A$4:$I$263,[2]WEY12!$AM$2,FALSE)))</f>
        <v>0</v>
      </c>
      <c r="AW23" s="122">
        <f>IF(ISNA(VLOOKUP($A23,[2]WEY12!$AW$1:$AX$65536,2,FALSE)),"np",(VLOOKUP($A23,[2]WEY12!$AW$1:$AX$65536,2,FALSE)))</f>
        <v>9</v>
      </c>
      <c r="AX23" s="89">
        <f>IF(AW23&gt;[2]WEY12!$AX$1,0,(VLOOKUP(AW23,'[1]Point Tables'!$A$4:$I$263,[2]WEY12!$AX$2,FALSE)))</f>
        <v>0</v>
      </c>
      <c r="AY23" s="122" t="str">
        <f>IF(ISNA(VLOOKUP($A23,[2]WEY12!$BH$1:$BI$65536,2,FALSE)),"np",(VLOOKUP($A23,[2]WEY12!$BH$1:$BI$65536,2,FALSE)))</f>
        <v>np</v>
      </c>
      <c r="AZ23" s="89">
        <f>IF(AY23&gt;[2]WEY12!$BI$1,0,(VLOOKUP(AY23,'[1]Point Tables'!$A$4:$I$263,[2]WEY12!$BI$2,FALSE)))</f>
        <v>0</v>
      </c>
      <c r="BA23" s="122" t="str">
        <f>IF(ISNA(VLOOKUP($A23,[2]WEY12!$BS$1:$BT$65536,2,FALSE)),"np",(VLOOKUP($A23,[2]WEY12!$BS$1:$BT$65536,2,FALSE)))</f>
        <v>np</v>
      </c>
      <c r="BB23" s="89">
        <f>IF(BA23&gt;[2]WEY12!$BT$1,0,(VLOOKUP(BA23,'[1]Point Tables'!$A$4:$I$263,[2]WEY12!$BT$2,FALSE)))</f>
        <v>0</v>
      </c>
      <c r="BC23" s="122" t="str">
        <f>IF(ISNA(VLOOKUP($A23,[2]WEY12!$CD$1:$CE$65536,2,FALSE)),"np",(VLOOKUP($A23,[2]WEY12!$CD$1:$CE$65536,2,FALSE)))</f>
        <v>np</v>
      </c>
      <c r="BD23" s="89">
        <f>IF(BC23&gt;[2]WEY12!$CE$1,0,(VLOOKUP(BC23,'[1]Point Tables'!$A$4:$I$263,[2]WEY12!$CE$2,FALSE)))</f>
        <v>0</v>
      </c>
      <c r="BE23" s="122" t="str">
        <f>IF(ISNA(VLOOKUP($A23,[2]WEY12!$CO$1:$CP$65536,2,FALSE)),"np",(VLOOKUP($A23,[2]WEY12!$CO$1:$CP$65536,2,FALSE)))</f>
        <v>np</v>
      </c>
      <c r="BF23" s="89">
        <f>IF(BE23&gt;[2]WEY12!$CP$1,0,(VLOOKUP(BE23,'[1]Point Tables'!$A$4:$I$263,[2]WEY12!$CP$2,FALSE)))</f>
        <v>0</v>
      </c>
      <c r="BG23" s="122" t="str">
        <f>IF(ISNA(VLOOKUP($A23,[2]WEY12!$CZ$1:$DA$65536,2,FALSE)),"np",(VLOOKUP($A23,[2]WEY12!$CZ$1:$DA$65536,2,FALSE)))</f>
        <v>np</v>
      </c>
      <c r="BH23" s="89">
        <f>IF(BG23&gt;[2]WEY12!$DA$1,0,(VLOOKUP(BG23,'[1]Point Tables'!$A$4:$I$263,[2]WEY12!$DA$2,FALSE)))</f>
        <v>0</v>
      </c>
      <c r="BI23" s="122">
        <f>IF(ISNA(VLOOKUP($A23,[2]WEY12!$DK$1:$DL$65536,2,FALSE)),"np",(VLOOKUP($A23,[2]WEY12!$DK$1:$DL$65536,2,FALSE)))</f>
        <v>17</v>
      </c>
      <c r="BJ23" s="89">
        <f>IF(BI23&gt;[2]WEY12!$DL$1,0,(VLOOKUP(BI23,'[1]Point Tables'!$A$4:$I$263,[2]WEY12!$DL$2,FALSE)))</f>
        <v>0</v>
      </c>
      <c r="BW23">
        <f t="shared" si="10"/>
        <v>0</v>
      </c>
      <c r="BX23">
        <f t="shared" si="11"/>
        <v>0</v>
      </c>
      <c r="BY23">
        <f t="shared" si="12"/>
        <v>0</v>
      </c>
      <c r="BZ23">
        <f t="shared" si="13"/>
        <v>0</v>
      </c>
      <c r="CA23">
        <f t="shared" si="14"/>
        <v>0</v>
      </c>
      <c r="CB23">
        <f t="shared" si="15"/>
        <v>0</v>
      </c>
      <c r="CC23">
        <f t="shared" si="16"/>
        <v>0</v>
      </c>
      <c r="CD23">
        <f t="shared" si="17"/>
        <v>0</v>
      </c>
      <c r="CE23">
        <f t="shared" si="18"/>
        <v>0</v>
      </c>
      <c r="CF23">
        <f t="shared" si="19"/>
        <v>0</v>
      </c>
      <c r="CG23">
        <f t="shared" si="20"/>
        <v>0</v>
      </c>
      <c r="CH23">
        <f t="shared" si="21"/>
        <v>0</v>
      </c>
      <c r="CI23">
        <f t="shared" si="22"/>
        <v>0</v>
      </c>
      <c r="CJ23">
        <f t="shared" si="23"/>
        <v>0</v>
      </c>
      <c r="CK23">
        <f t="shared" si="24"/>
        <v>0</v>
      </c>
      <c r="CL23">
        <f t="shared" si="25"/>
        <v>0</v>
      </c>
      <c r="CM23">
        <f t="shared" si="26"/>
        <v>0</v>
      </c>
      <c r="CN23">
        <f t="shared" si="27"/>
        <v>0</v>
      </c>
      <c r="CP23">
        <f t="shared" si="28"/>
        <v>0</v>
      </c>
      <c r="CQ23">
        <f t="shared" si="29"/>
        <v>0</v>
      </c>
      <c r="CR23">
        <f t="shared" si="30"/>
        <v>0</v>
      </c>
      <c r="CS23">
        <f t="shared" si="31"/>
        <v>0</v>
      </c>
      <c r="CT23">
        <f t="shared" si="32"/>
        <v>0</v>
      </c>
      <c r="CU23">
        <f t="shared" si="33"/>
        <v>50.5</v>
      </c>
      <c r="CW23">
        <f t="shared" si="34"/>
        <v>50.5</v>
      </c>
      <c r="CX23">
        <f t="shared" si="35"/>
        <v>0</v>
      </c>
      <c r="CY23">
        <f t="shared" si="36"/>
        <v>0</v>
      </c>
      <c r="CZ23">
        <f t="shared" si="37"/>
        <v>0</v>
      </c>
      <c r="DB23" s="90">
        <f t="shared" si="44"/>
        <v>50.5</v>
      </c>
      <c r="DG23">
        <f t="shared" si="45"/>
        <v>50.5</v>
      </c>
      <c r="DH23">
        <f t="shared" si="46"/>
        <v>0</v>
      </c>
      <c r="DJ23">
        <f t="shared" si="41"/>
        <v>50.5</v>
      </c>
      <c r="DK23">
        <f t="shared" si="42"/>
        <v>0</v>
      </c>
      <c r="DM23">
        <f t="shared" si="43"/>
        <v>50.5</v>
      </c>
    </row>
    <row r="24" spans="1:117">
      <c r="A24">
        <v>100133286</v>
      </c>
      <c r="B24">
        <f t="shared" si="0"/>
        <v>50</v>
      </c>
      <c r="C24">
        <f t="shared" si="1"/>
        <v>50</v>
      </c>
      <c r="D24" s="37" t="str">
        <f>IF(I24&lt;=0,"",IF(I24=I23,D23,ROW()-3&amp;IF(I24=I25,"T","")))</f>
        <v>21</v>
      </c>
      <c r="E24" s="45"/>
      <c r="F24" t="s">
        <v>572</v>
      </c>
      <c r="G24" s="3">
        <v>2003</v>
      </c>
      <c r="H24" t="s">
        <v>27</v>
      </c>
      <c r="I24" s="111">
        <f t="shared" si="3"/>
        <v>50</v>
      </c>
      <c r="J24" s="83">
        <f t="shared" si="4"/>
        <v>50</v>
      </c>
      <c r="K24" s="84">
        <f t="shared" si="5"/>
        <v>50</v>
      </c>
      <c r="L24" s="84">
        <f t="shared" si="5"/>
        <v>0</v>
      </c>
      <c r="M24" s="84">
        <f t="shared" si="5"/>
        <v>0</v>
      </c>
      <c r="N24" s="84">
        <f t="shared" si="5"/>
        <v>0</v>
      </c>
      <c r="O24" s="85" t="str">
        <f t="shared" si="6"/>
        <v>Peterson, Kate H</v>
      </c>
      <c r="P24" s="88" t="str">
        <f>IF(ISNA(VLOOKUP($A24,[2]WEY10!$E$1:$F$65536,2,FALSE)),"np",(VLOOKUP($A24,[2]WEY10!$E$1:$F$65536,2,FALSE)))</f>
        <v>np</v>
      </c>
      <c r="Q24" s="87">
        <f>IF(P24&gt;[2]WEY10!$F$1,0,(VLOOKUP(P24,'[1]Point Tables'!$A$4:$I$263,[2]WEY10!$F$2,FALSE)))</f>
        <v>0</v>
      </c>
      <c r="R24" s="88">
        <f>IF(ISNA(VLOOKUP($A24,[2]WEY10!$N$1:$O$65536,2,FALSE)),"np",(VLOOKUP($A24,[2]WEY10!$N$1:$O$65536,2,FALSE)))</f>
        <v>16</v>
      </c>
      <c r="S24" s="87">
        <f>IF(R24&gt;[2]WEY10!$O$1,0,(VLOOKUP(R24,'[1]Point Tables'!$A$4:$I$263,[2]WEY10!$O$2,FALSE)))</f>
        <v>50</v>
      </c>
      <c r="T24" s="89" t="str">
        <f t="shared" si="7"/>
        <v>Peterson, Kate H</v>
      </c>
      <c r="U24" s="88" t="str">
        <f>IF(ISNA(VLOOKUP($A24,[2]WEY12!$E$1:$F$65536,2,FALSE)),"np",(VLOOKUP($A24,[2]WEY12!$E$1:$F$65536,2,FALSE)))</f>
        <v>np</v>
      </c>
      <c r="V24" s="87">
        <f>IF(U24&gt;[2]WEY12!$F$1,0,(VLOOKUP(U24,'[1]Point Tables'!$A$4:$I$263,[2]WEY12!$F$2,FALSE)))</f>
        <v>0</v>
      </c>
      <c r="W24" s="88" t="str">
        <f>IF(ISNA(VLOOKUP($A24,[2]WEY12!$P$1:$Q$65536,2,FALSE)),"np",(VLOOKUP($A24,[2]WEY12!$P$1:$Q$65536,2,FALSE)))</f>
        <v>np</v>
      </c>
      <c r="X24" s="87">
        <f>IF(W24&gt;[2]WEY12!$Q$1,0,(VLOOKUP(W24,'[1]Point Tables'!$A$4:$I$263,[2]WEY12!$Q$2,FALSE)))</f>
        <v>0</v>
      </c>
      <c r="Y24" s="89" t="str">
        <f t="shared" si="8"/>
        <v>Peterson, Kate H</v>
      </c>
      <c r="Z24" s="88" t="str">
        <f>IF(ISNA(VLOOKUP($A24,[2]WEY10!$W$1:$X$65536,2,FALSE)),"np",(VLOOKUP($A24,[2]WEY10!$W$1:$X$65536,2,FALSE)))</f>
        <v>np</v>
      </c>
      <c r="AA24" s="87">
        <f>IF(Z24&gt;[2]WEY10!$X$1,0,(VLOOKUP(Z24,'[1]Point Tables'!$A$4:$I$263,[2]WEY10!$X$2,FALSE)))</f>
        <v>0</v>
      </c>
      <c r="AB24" s="88" t="str">
        <f>IF(ISNA(VLOOKUP($A24,[2]WEY10!$AF$1:$AG$65536,2,FALSE)),"np",(VLOOKUP($A24,[2]WEY10!$AF$1:$AG$65536,2,FALSE)))</f>
        <v>np</v>
      </c>
      <c r="AC24" s="87">
        <f>IF(AB24&gt;[2]WEY10!$AG$1,0,(VLOOKUP(AB24,'[1]Point Tables'!$A$4:$I$263,[2]WEY10!$AG$2,FALSE)))</f>
        <v>0</v>
      </c>
      <c r="AD24" s="88" t="str">
        <f>IF(ISNA(VLOOKUP($A24,[2]WEY10!$AO$1:$AP$65536,2,FALSE)),"np",(VLOOKUP($A24,[2]WEY10!$AO$1:$AP$65536,2,FALSE)))</f>
        <v>np</v>
      </c>
      <c r="AE24" s="87">
        <f>IF(AD24&gt;[2]WEY10!$AP$1,0,(VLOOKUP(AD24,'[1]Point Tables'!$A$4:$I$263,[2]WEY10!$AP$2,FALSE)))</f>
        <v>0</v>
      </c>
      <c r="AF24" s="88" t="str">
        <f>IF(ISNA(VLOOKUP($A24,[2]WEY10!$AX$1:$AY$65536,2,FALSE)),"np",(VLOOKUP($A24,[2]WEY10!$AX$1:$AY$65536,2,FALSE)))</f>
        <v>np</v>
      </c>
      <c r="AG24" s="87">
        <f>IF(AF24&gt;[2]WEY10!$AY$1,0,(VLOOKUP(AF24,'[1]Point Tables'!$A$4:$I$263,[2]WEY10!$AY$2,FALSE)))</f>
        <v>0</v>
      </c>
      <c r="AH24" s="88" t="str">
        <f>IF(ISNA(VLOOKUP($A24,[2]WEY10!$BG$1:$BH$65536,2,FALSE)),"np",(VLOOKUP($A24,[2]WEY10!$BG$1:$BH$65536,2,FALSE)))</f>
        <v>np</v>
      </c>
      <c r="AI24" s="87">
        <f>IF(AH24&gt;[2]WEY10!$BH$1,0,(VLOOKUP(AH24,'[1]Point Tables'!$A$4:$I$263,[2]WEY10!$BH$2,FALSE)))</f>
        <v>0</v>
      </c>
      <c r="AJ24" s="88" t="str">
        <f>IF(ISNA(VLOOKUP($A24,[2]WEY10!$BP$1:$BQ$65536,2,FALSE)),"np",(VLOOKUP($A24,[2]WEY10!$BP$1:$BQ$65536,2,FALSE)))</f>
        <v>np</v>
      </c>
      <c r="AK24" s="87">
        <f>IF(AJ24&gt;[2]WEY10!$BQ$1,0,(VLOOKUP(AJ24,'[1]Point Tables'!$A$4:$I$263,[2]WEY10!$BQ$2,FALSE)))</f>
        <v>0</v>
      </c>
      <c r="AL24" s="88" t="str">
        <f>IF(ISNA(VLOOKUP($A24,[2]WEY10!$BY$1:$BZ$65536,2,FALSE)),"np",(VLOOKUP($A24,[2]WEY10!$BY$1:$BZ$65536,2,FALSE)))</f>
        <v>np</v>
      </c>
      <c r="AM24" s="87">
        <f>IF(AL24&gt;[2]WEY10!$BZ$1,0,(VLOOKUP(AL24,'[1]Point Tables'!$A$4:$I$263,[2]WEY10!$BZ$2,FALSE)))</f>
        <v>0</v>
      </c>
      <c r="AN24" s="88" t="str">
        <f>IF(ISNA(VLOOKUP($A24,[2]WEY10!$CH$1:$CI$65536,2,FALSE)),"np",(VLOOKUP($A24,[2]WEY10!$CH$1:$CI$65536,2,FALSE)))</f>
        <v>np</v>
      </c>
      <c r="AO24" s="87">
        <f>IF(AN24&gt;[2]WEY10!$CI$1,0,(VLOOKUP(AN24,'[1]Point Tables'!$A$4:$I$263,[2]WEY10!$CI$2,FALSE)))</f>
        <v>0</v>
      </c>
      <c r="AP24" s="88" t="str">
        <f>IF(ISNA(VLOOKUP($A24,[2]WEY10!$CQ$1:$CR$65536,2,FALSE)),"np",(VLOOKUP($A24,[2]WEY10!$CQ$1:$CR$65536,2,FALSE)))</f>
        <v>np</v>
      </c>
      <c r="AQ24" s="87">
        <f>IF(AP24&gt;[2]WEY10!$CR$1,0,(VLOOKUP(AP24,'[1]Point Tables'!$A$4:$I$263,[2]WEY10!$CR$2,FALSE)))</f>
        <v>0</v>
      </c>
      <c r="AR24" s="89" t="str">
        <f t="shared" si="9"/>
        <v>Peterson, Kate H</v>
      </c>
      <c r="AS24" s="122" t="str">
        <f>IF(ISNA(VLOOKUP($A24,[2]WEY12!$AA$1:$AB$65536,2,FALSE)),"np",(VLOOKUP($A24,[2]WEY12!$AA$1:$AB$65536,2,FALSE)))</f>
        <v>np</v>
      </c>
      <c r="AT24" s="89">
        <f>IF(AS24&gt;[2]WEY12!$AB$1,0,(VLOOKUP(AS24,'[1]Point Tables'!$A$4:$I$263,[2]WEY12!$AB$2,FALSE)))</f>
        <v>0</v>
      </c>
      <c r="AU24" s="122" t="str">
        <f>IF(ISNA(VLOOKUP($A24,[2]WEY12!$AL$1:$AM$65536,2,FALSE)),"np",(VLOOKUP($A24,[2]WEY12!$AL$1:$AM$65536,2,FALSE)))</f>
        <v>np</v>
      </c>
      <c r="AV24" s="89">
        <f>IF(AU24&gt;[2]WEY12!$AM$1,0,(VLOOKUP(AU24,'[1]Point Tables'!$A$4:$I$263,[2]WEY12!$AM$2,FALSE)))</f>
        <v>0</v>
      </c>
      <c r="AW24" s="122" t="str">
        <f>IF(ISNA(VLOOKUP($A24,[2]WEY12!$AW$1:$AX$65536,2,FALSE)),"np",(VLOOKUP($A24,[2]WEY12!$AW$1:$AX$65536,2,FALSE)))</f>
        <v>np</v>
      </c>
      <c r="AX24" s="89">
        <f>IF(AW24&gt;[2]WEY12!$AX$1,0,(VLOOKUP(AW24,'[1]Point Tables'!$A$4:$I$263,[2]WEY12!$AX$2,FALSE)))</f>
        <v>0</v>
      </c>
      <c r="AY24" s="122" t="str">
        <f>IF(ISNA(VLOOKUP($A24,[2]WEY12!$BH$1:$BI$65536,2,FALSE)),"np",(VLOOKUP($A24,[2]WEY12!$BH$1:$BI$65536,2,FALSE)))</f>
        <v>np</v>
      </c>
      <c r="AZ24" s="89">
        <f>IF(AY24&gt;[2]WEY12!$BI$1,0,(VLOOKUP(AY24,'[1]Point Tables'!$A$4:$I$263,[2]WEY12!$BI$2,FALSE)))</f>
        <v>0</v>
      </c>
      <c r="BA24" s="122" t="str">
        <f>IF(ISNA(VLOOKUP($A24,[2]WEY12!$BS$1:$BT$65536,2,FALSE)),"np",(VLOOKUP($A24,[2]WEY12!$BS$1:$BT$65536,2,FALSE)))</f>
        <v>np</v>
      </c>
      <c r="BB24" s="89">
        <f>IF(BA24&gt;[2]WEY12!$BT$1,0,(VLOOKUP(BA24,'[1]Point Tables'!$A$4:$I$263,[2]WEY12!$BT$2,FALSE)))</f>
        <v>0</v>
      </c>
      <c r="BC24" s="122" t="str">
        <f>IF(ISNA(VLOOKUP($A24,[2]WEY12!$CD$1:$CE$65536,2,FALSE)),"np",(VLOOKUP($A24,[2]WEY12!$CD$1:$CE$65536,2,FALSE)))</f>
        <v>np</v>
      </c>
      <c r="BD24" s="89">
        <f>IF(BC24&gt;[2]WEY12!$CE$1,0,(VLOOKUP(BC24,'[1]Point Tables'!$A$4:$I$263,[2]WEY12!$CE$2,FALSE)))</f>
        <v>0</v>
      </c>
      <c r="BE24" s="122" t="str">
        <f>IF(ISNA(VLOOKUP($A24,[2]WEY12!$CO$1:$CP$65536,2,FALSE)),"np",(VLOOKUP($A24,[2]WEY12!$CO$1:$CP$65536,2,FALSE)))</f>
        <v>np</v>
      </c>
      <c r="BF24" s="89">
        <f>IF(BE24&gt;[2]WEY12!$CP$1,0,(VLOOKUP(BE24,'[1]Point Tables'!$A$4:$I$263,[2]WEY12!$CP$2,FALSE)))</f>
        <v>0</v>
      </c>
      <c r="BG24" s="122" t="str">
        <f>IF(ISNA(VLOOKUP($A24,[2]WEY12!$CZ$1:$DA$65536,2,FALSE)),"np",(VLOOKUP($A24,[2]WEY12!$CZ$1:$DA$65536,2,FALSE)))</f>
        <v>np</v>
      </c>
      <c r="BH24" s="89">
        <f>IF(BG24&gt;[2]WEY12!$DA$1,0,(VLOOKUP(BG24,'[1]Point Tables'!$A$4:$I$263,[2]WEY12!$DA$2,FALSE)))</f>
        <v>0</v>
      </c>
      <c r="BI24" s="122" t="str">
        <f>IF(ISNA(VLOOKUP($A24,[2]WEY12!$DK$1:$DL$65536,2,FALSE)),"np",(VLOOKUP($A24,[2]WEY12!$DK$1:$DL$65536,2,FALSE)))</f>
        <v>np</v>
      </c>
      <c r="BJ24" s="89">
        <f>IF(BI24&gt;[2]WEY12!$DL$1,0,(VLOOKUP(BI24,'[1]Point Tables'!$A$4:$I$263,[2]WEY12!$DL$2,FALSE)))</f>
        <v>0</v>
      </c>
      <c r="BW24">
        <f t="shared" si="10"/>
        <v>0</v>
      </c>
      <c r="BX24">
        <f t="shared" si="11"/>
        <v>0</v>
      </c>
      <c r="BY24">
        <f t="shared" si="12"/>
        <v>0</v>
      </c>
      <c r="BZ24">
        <f t="shared" si="13"/>
        <v>0</v>
      </c>
      <c r="CA24">
        <f t="shared" si="14"/>
        <v>0</v>
      </c>
      <c r="CB24">
        <f t="shared" si="15"/>
        <v>0</v>
      </c>
      <c r="CC24">
        <f t="shared" si="16"/>
        <v>0</v>
      </c>
      <c r="CD24">
        <f t="shared" si="17"/>
        <v>0</v>
      </c>
      <c r="CE24">
        <f t="shared" si="18"/>
        <v>0</v>
      </c>
      <c r="CF24">
        <f t="shared" si="19"/>
        <v>0</v>
      </c>
      <c r="CG24">
        <f t="shared" si="20"/>
        <v>0</v>
      </c>
      <c r="CH24">
        <f t="shared" si="21"/>
        <v>0</v>
      </c>
      <c r="CI24">
        <f t="shared" si="22"/>
        <v>0</v>
      </c>
      <c r="CJ24">
        <f t="shared" si="23"/>
        <v>0</v>
      </c>
      <c r="CK24">
        <f t="shared" si="24"/>
        <v>0</v>
      </c>
      <c r="CL24">
        <f t="shared" si="25"/>
        <v>0</v>
      </c>
      <c r="CM24">
        <f t="shared" si="26"/>
        <v>0</v>
      </c>
      <c r="CN24">
        <f t="shared" si="27"/>
        <v>0</v>
      </c>
      <c r="CP24">
        <f t="shared" si="28"/>
        <v>0</v>
      </c>
      <c r="CQ24">
        <f t="shared" si="29"/>
        <v>0</v>
      </c>
      <c r="CR24">
        <f t="shared" si="30"/>
        <v>0</v>
      </c>
      <c r="CS24">
        <f t="shared" si="31"/>
        <v>0</v>
      </c>
      <c r="CT24">
        <f t="shared" si="32"/>
        <v>0</v>
      </c>
      <c r="CU24">
        <f t="shared" si="33"/>
        <v>50</v>
      </c>
      <c r="CW24">
        <f t="shared" si="34"/>
        <v>50</v>
      </c>
      <c r="CX24">
        <f t="shared" si="35"/>
        <v>0</v>
      </c>
      <c r="CY24">
        <f t="shared" si="36"/>
        <v>0</v>
      </c>
      <c r="CZ24">
        <f t="shared" si="37"/>
        <v>0</v>
      </c>
      <c r="DB24" s="90">
        <f t="shared" si="44"/>
        <v>50</v>
      </c>
      <c r="DG24">
        <f t="shared" si="45"/>
        <v>50</v>
      </c>
      <c r="DH24">
        <f t="shared" si="46"/>
        <v>0</v>
      </c>
      <c r="DJ24">
        <f t="shared" si="41"/>
        <v>50</v>
      </c>
      <c r="DK24">
        <f t="shared" si="42"/>
        <v>0</v>
      </c>
      <c r="DM24">
        <f t="shared" si="43"/>
        <v>50</v>
      </c>
    </row>
    <row r="25" spans="1:117">
      <c r="A25" s="8">
        <v>100089636</v>
      </c>
      <c r="B25">
        <f t="shared" si="0"/>
        <v>0</v>
      </c>
      <c r="C25">
        <f t="shared" si="1"/>
        <v>0</v>
      </c>
      <c r="D25" s="37" t="str">
        <f>IF(I25&lt;=0,"",IF(I25=I24,D24,ROW()-3&amp;IF(I25=I26,"T","")))</f>
        <v/>
      </c>
      <c r="E25" s="45"/>
      <c r="F25" t="s">
        <v>713</v>
      </c>
      <c r="G25" s="3">
        <v>2000</v>
      </c>
      <c r="H25" s="114" t="s">
        <v>190</v>
      </c>
      <c r="I25" s="111">
        <f t="shared" si="3"/>
        <v>0</v>
      </c>
      <c r="J25" s="83">
        <f t="shared" si="4"/>
        <v>0</v>
      </c>
      <c r="K25" s="84">
        <f t="shared" si="5"/>
        <v>0</v>
      </c>
      <c r="L25" s="84">
        <f t="shared" si="5"/>
        <v>0</v>
      </c>
      <c r="M25" s="84">
        <f t="shared" si="5"/>
        <v>0</v>
      </c>
      <c r="N25" s="84">
        <f t="shared" si="5"/>
        <v>0</v>
      </c>
      <c r="O25" s="85" t="str">
        <f t="shared" si="6"/>
        <v>LaVia, Donna</v>
      </c>
      <c r="P25" s="88" t="str">
        <f>IF(ISNA(VLOOKUP($A25,[2]WEY10!$E$1:$F$65536,2,FALSE)),"np",(VLOOKUP($A25,[2]WEY10!$E$1:$F$65536,2,FALSE)))</f>
        <v>np</v>
      </c>
      <c r="Q25" s="87">
        <f>IF(P25&gt;[2]WEY10!$F$1,0,(VLOOKUP(P25,'[1]Point Tables'!$A$4:$I$263,[2]WEY10!$F$2,FALSE)))</f>
        <v>0</v>
      </c>
      <c r="R25" s="88" t="str">
        <f>IF(ISNA(VLOOKUP($A25,[2]WEY10!$N$1:$O$65536,2,FALSE)),"np",(VLOOKUP($A25,[2]WEY10!$N$1:$O$65536,2,FALSE)))</f>
        <v>np</v>
      </c>
      <c r="S25" s="87">
        <f>IF(R25&gt;[2]WEY10!$O$1,0,(VLOOKUP(R25,'[1]Point Tables'!$A$4:$I$263,[2]WEY10!$O$2,FALSE)))</f>
        <v>0</v>
      </c>
      <c r="T25" s="89" t="str">
        <f t="shared" si="7"/>
        <v>LaVia, Donna</v>
      </c>
      <c r="U25" s="88" t="str">
        <f>IF(ISNA(VLOOKUP($A25,[2]WEY12!$E$1:$F$65536,2,FALSE)),"np",(VLOOKUP($A25,[2]WEY12!$E$1:$F$65536,2,FALSE)))</f>
        <v>np</v>
      </c>
      <c r="V25" s="87">
        <f>IF(U25&gt;[2]WEY12!$F$1,0,(VLOOKUP(U25,'[1]Point Tables'!$A$4:$I$263,[2]WEY12!$F$2,FALSE)))</f>
        <v>0</v>
      </c>
      <c r="W25" s="88" t="str">
        <f>IF(ISNA(VLOOKUP($A25,[2]WEY12!$P$1:$Q$65536,2,FALSE)),"np",(VLOOKUP($A25,[2]WEY12!$P$1:$Q$65536,2,FALSE)))</f>
        <v>np</v>
      </c>
      <c r="X25" s="87">
        <f>IF(W25&gt;[2]WEY12!$Q$1,0,(VLOOKUP(W25,'[1]Point Tables'!$A$4:$I$263,[2]WEY12!$Q$2,FALSE)))</f>
        <v>0</v>
      </c>
      <c r="Y25" s="89" t="str">
        <f t="shared" si="8"/>
        <v>LaVia, Donna</v>
      </c>
      <c r="Z25" s="88" t="str">
        <f>IF(ISNA(VLOOKUP($A25,[2]WEY10!$W$1:$X$65536,2,FALSE)),"np",(VLOOKUP($A25,[2]WEY10!$W$1:$X$65536,2,FALSE)))</f>
        <v>np</v>
      </c>
      <c r="AA25" s="87">
        <f>IF(Z25&gt;[2]WEY10!$X$1,0,(VLOOKUP(Z25,'[1]Point Tables'!$A$4:$I$263,[2]WEY10!$X$2,FALSE)))</f>
        <v>0</v>
      </c>
      <c r="AB25" s="88" t="str">
        <f>IF(ISNA(VLOOKUP($A25,[2]WEY10!$AF$1:$AG$65536,2,FALSE)),"np",(VLOOKUP($A25,[2]WEY10!$AF$1:$AG$65536,2,FALSE)))</f>
        <v>np</v>
      </c>
      <c r="AC25" s="87">
        <f>IF(AB25&gt;[2]WEY10!$AG$1,0,(VLOOKUP(AB25,'[1]Point Tables'!$A$4:$I$263,[2]WEY10!$AG$2,FALSE)))</f>
        <v>0</v>
      </c>
      <c r="AD25" s="88" t="str">
        <f>IF(ISNA(VLOOKUP($A25,[2]WEY10!$AO$1:$AP$65536,2,FALSE)),"np",(VLOOKUP($A25,[2]WEY10!$AO$1:$AP$65536,2,FALSE)))</f>
        <v>np</v>
      </c>
      <c r="AE25" s="87">
        <f>IF(AD25&gt;[2]WEY10!$AP$1,0,(VLOOKUP(AD25,'[1]Point Tables'!$A$4:$I$263,[2]WEY10!$AP$2,FALSE)))</f>
        <v>0</v>
      </c>
      <c r="AF25" s="88" t="str">
        <f>IF(ISNA(VLOOKUP($A25,[2]WEY10!$AX$1:$AY$65536,2,FALSE)),"np",(VLOOKUP($A25,[2]WEY10!$AX$1:$AY$65536,2,FALSE)))</f>
        <v>np</v>
      </c>
      <c r="AG25" s="87">
        <f>IF(AF25&gt;[2]WEY10!$AY$1,0,(VLOOKUP(AF25,'[1]Point Tables'!$A$4:$I$263,[2]WEY10!$AY$2,FALSE)))</f>
        <v>0</v>
      </c>
      <c r="AH25" s="88" t="str">
        <f>IF(ISNA(VLOOKUP($A25,[2]WEY10!$BG$1:$BH$65536,2,FALSE)),"np",(VLOOKUP($A25,[2]WEY10!$BG$1:$BH$65536,2,FALSE)))</f>
        <v>np</v>
      </c>
      <c r="AI25" s="87">
        <f>IF(AH25&gt;[2]WEY10!$BH$1,0,(VLOOKUP(AH25,'[1]Point Tables'!$A$4:$I$263,[2]WEY10!$BH$2,FALSE)))</f>
        <v>0</v>
      </c>
      <c r="AJ25" s="88" t="str">
        <f>IF(ISNA(VLOOKUP($A25,[2]WEY10!$BP$1:$BQ$65536,2,FALSE)),"np",(VLOOKUP($A25,[2]WEY10!$BP$1:$BQ$65536,2,FALSE)))</f>
        <v>np</v>
      </c>
      <c r="AK25" s="87">
        <f>IF(AJ25&gt;[2]WEY10!$BQ$1,0,(VLOOKUP(AJ25,'[1]Point Tables'!$A$4:$I$263,[2]WEY10!$BQ$2,FALSE)))</f>
        <v>0</v>
      </c>
      <c r="AL25" s="88" t="str">
        <f>IF(ISNA(VLOOKUP($A25,[2]WEY10!$BY$1:$BZ$65536,2,FALSE)),"np",(VLOOKUP($A25,[2]WEY10!$BY$1:$BZ$65536,2,FALSE)))</f>
        <v>np</v>
      </c>
      <c r="AM25" s="87">
        <f>IF(AL25&gt;[2]WEY10!$BZ$1,0,(VLOOKUP(AL25,'[1]Point Tables'!$A$4:$I$263,[2]WEY10!$BZ$2,FALSE)))</f>
        <v>0</v>
      </c>
      <c r="AN25" s="88" t="str">
        <f>IF(ISNA(VLOOKUP($A25,[2]WEY10!$CH$1:$CI$65536,2,FALSE)),"np",(VLOOKUP($A25,[2]WEY10!$CH$1:$CI$65536,2,FALSE)))</f>
        <v>np</v>
      </c>
      <c r="AO25" s="87">
        <f>IF(AN25&gt;[2]WEY10!$CI$1,0,(VLOOKUP(AN25,'[1]Point Tables'!$A$4:$I$263,[2]WEY10!$CI$2,FALSE)))</f>
        <v>0</v>
      </c>
      <c r="AP25" s="88" t="str">
        <f>IF(ISNA(VLOOKUP($A25,[2]WEY10!$CQ$1:$CR$65536,2,FALSE)),"np",(VLOOKUP($A25,[2]WEY10!$CQ$1:$CR$65536,2,FALSE)))</f>
        <v>np</v>
      </c>
      <c r="AQ25" s="87">
        <f>IF(AP25&gt;[2]WEY10!$CR$1,0,(VLOOKUP(AP25,'[1]Point Tables'!$A$4:$I$263,[2]WEY10!$CR$2,FALSE)))</f>
        <v>0</v>
      </c>
      <c r="AR25" s="89" t="str">
        <f t="shared" si="9"/>
        <v>LaVia, Donna</v>
      </c>
      <c r="AS25" s="122" t="str">
        <f>IF(ISNA(VLOOKUP($A25,[2]WEY12!$AA$1:$AB$65536,2,FALSE)),"np",(VLOOKUP($A25,[2]WEY12!$AA$1:$AB$65536,2,FALSE)))</f>
        <v>np</v>
      </c>
      <c r="AT25" s="89">
        <f>IF(AS25&gt;[2]WEY12!$AB$1,0,(VLOOKUP(AS25,'[1]Point Tables'!$A$4:$I$263,[2]WEY12!$AB$2,FALSE)))</f>
        <v>0</v>
      </c>
      <c r="AU25" s="122" t="str">
        <f>IF(ISNA(VLOOKUP($A25,[2]WEY12!$AL$1:$AM$65536,2,FALSE)),"np",(VLOOKUP($A25,[2]WEY12!$AL$1:$AM$65536,2,FALSE)))</f>
        <v>np</v>
      </c>
      <c r="AV25" s="89">
        <f>IF(AU25&gt;[2]WEY12!$AM$1,0,(VLOOKUP(AU25,'[1]Point Tables'!$A$4:$I$263,[2]WEY12!$AM$2,FALSE)))</f>
        <v>0</v>
      </c>
      <c r="AW25" s="122" t="str">
        <f>IF(ISNA(VLOOKUP($A25,[2]WEY12!$AW$1:$AX$65536,2,FALSE)),"np",(VLOOKUP($A25,[2]WEY12!$AW$1:$AX$65536,2,FALSE)))</f>
        <v>np</v>
      </c>
      <c r="AX25" s="89">
        <f>IF(AW25&gt;[2]WEY12!$AX$1,0,(VLOOKUP(AW25,'[1]Point Tables'!$A$4:$I$263,[2]WEY12!$AX$2,FALSE)))</f>
        <v>0</v>
      </c>
      <c r="AY25" s="122" t="str">
        <f>IF(ISNA(VLOOKUP($A25,[2]WEY12!$BH$1:$BI$65536,2,FALSE)),"np",(VLOOKUP($A25,[2]WEY12!$BH$1:$BI$65536,2,FALSE)))</f>
        <v>np</v>
      </c>
      <c r="AZ25" s="89">
        <f>IF(AY25&gt;[2]WEY12!$BI$1,0,(VLOOKUP(AY25,'[1]Point Tables'!$A$4:$I$263,[2]WEY12!$BI$2,FALSE)))</f>
        <v>0</v>
      </c>
      <c r="BA25" s="122" t="str">
        <f>IF(ISNA(VLOOKUP($A25,[2]WEY12!$BS$1:$BT$65536,2,FALSE)),"np",(VLOOKUP($A25,[2]WEY12!$BS$1:$BT$65536,2,FALSE)))</f>
        <v>np</v>
      </c>
      <c r="BB25" s="89">
        <f>IF(BA25&gt;[2]WEY12!$BT$1,0,(VLOOKUP(BA25,'[1]Point Tables'!$A$4:$I$263,[2]WEY12!$BT$2,FALSE)))</f>
        <v>0</v>
      </c>
      <c r="BC25" s="122" t="str">
        <f>IF(ISNA(VLOOKUP($A25,[2]WEY12!$CD$1:$CE$65536,2,FALSE)),"np",(VLOOKUP($A25,[2]WEY12!$CD$1:$CE$65536,2,FALSE)))</f>
        <v>np</v>
      </c>
      <c r="BD25" s="89">
        <f>IF(BC25&gt;[2]WEY12!$CE$1,0,(VLOOKUP(BC25,'[1]Point Tables'!$A$4:$I$263,[2]WEY12!$CE$2,FALSE)))</f>
        <v>0</v>
      </c>
      <c r="BE25" s="122" t="str">
        <f>IF(ISNA(VLOOKUP($A25,[2]WEY12!$CO$1:$CP$65536,2,FALSE)),"np",(VLOOKUP($A25,[2]WEY12!$CO$1:$CP$65536,2,FALSE)))</f>
        <v>np</v>
      </c>
      <c r="BF25" s="89">
        <f>IF(BE25&gt;[2]WEY12!$CP$1,0,(VLOOKUP(BE25,'[1]Point Tables'!$A$4:$I$263,[2]WEY12!$CP$2,FALSE)))</f>
        <v>0</v>
      </c>
      <c r="BG25" s="122" t="str">
        <f>IF(ISNA(VLOOKUP($A25,[2]WEY12!$CZ$1:$DA$65536,2,FALSE)),"np",(VLOOKUP($A25,[2]WEY12!$CZ$1:$DA$65536,2,FALSE)))</f>
        <v>np</v>
      </c>
      <c r="BH25" s="89">
        <f>IF(BG25&gt;[2]WEY12!$DA$1,0,(VLOOKUP(BG25,'[1]Point Tables'!$A$4:$I$263,[2]WEY12!$DA$2,FALSE)))</f>
        <v>0</v>
      </c>
      <c r="BI25" s="122" t="str">
        <f>IF(ISNA(VLOOKUP($A25,[2]WEY12!$DK$1:$DL$65536,2,FALSE)),"np",(VLOOKUP($A25,[2]WEY12!$DK$1:$DL$65536,2,FALSE)))</f>
        <v>np</v>
      </c>
      <c r="BJ25" s="89">
        <f>IF(BI25&gt;[2]WEY12!$DL$1,0,(VLOOKUP(BI25,'[1]Point Tables'!$A$4:$I$263,[2]WEY12!$DL$2,FALSE)))</f>
        <v>0</v>
      </c>
      <c r="BW25">
        <f t="shared" si="10"/>
        <v>0</v>
      </c>
      <c r="BX25">
        <f t="shared" si="11"/>
        <v>0</v>
      </c>
      <c r="BY25">
        <f t="shared" si="12"/>
        <v>0</v>
      </c>
      <c r="BZ25">
        <f t="shared" si="13"/>
        <v>0</v>
      </c>
      <c r="CA25">
        <f t="shared" si="14"/>
        <v>0</v>
      </c>
      <c r="CB25">
        <f t="shared" si="15"/>
        <v>0</v>
      </c>
      <c r="CC25">
        <f t="shared" si="16"/>
        <v>0</v>
      </c>
      <c r="CD25">
        <f t="shared" si="17"/>
        <v>0</v>
      </c>
      <c r="CE25">
        <f t="shared" si="18"/>
        <v>0</v>
      </c>
      <c r="CF25">
        <f t="shared" si="19"/>
        <v>0</v>
      </c>
      <c r="CG25">
        <f t="shared" si="20"/>
        <v>0</v>
      </c>
      <c r="CH25">
        <f t="shared" si="21"/>
        <v>0</v>
      </c>
      <c r="CI25">
        <f t="shared" si="22"/>
        <v>0</v>
      </c>
      <c r="CJ25">
        <f t="shared" si="23"/>
        <v>0</v>
      </c>
      <c r="CK25">
        <f t="shared" si="24"/>
        <v>0</v>
      </c>
      <c r="CL25">
        <f t="shared" si="25"/>
        <v>0</v>
      </c>
      <c r="CM25">
        <f t="shared" si="26"/>
        <v>0</v>
      </c>
      <c r="CN25">
        <f t="shared" si="27"/>
        <v>0</v>
      </c>
      <c r="CP25">
        <f t="shared" si="28"/>
        <v>0</v>
      </c>
      <c r="CQ25">
        <f t="shared" si="29"/>
        <v>0</v>
      </c>
      <c r="CR25">
        <f t="shared" si="30"/>
        <v>0</v>
      </c>
      <c r="CS25">
        <f t="shared" si="31"/>
        <v>0</v>
      </c>
      <c r="CT25">
        <f t="shared" si="32"/>
        <v>0</v>
      </c>
      <c r="CU25">
        <f t="shared" si="33"/>
        <v>0</v>
      </c>
      <c r="CW25">
        <f t="shared" si="34"/>
        <v>0</v>
      </c>
      <c r="CX25">
        <f t="shared" si="35"/>
        <v>0</v>
      </c>
      <c r="CY25">
        <f t="shared" si="36"/>
        <v>0</v>
      </c>
      <c r="CZ25">
        <f t="shared" si="37"/>
        <v>0</v>
      </c>
      <c r="DB25" s="90">
        <f t="shared" si="44"/>
        <v>0</v>
      </c>
      <c r="DG25">
        <f t="shared" si="45"/>
        <v>0</v>
      </c>
      <c r="DH25">
        <f t="shared" si="46"/>
        <v>0</v>
      </c>
      <c r="DJ25">
        <f t="shared" si="41"/>
        <v>0</v>
      </c>
      <c r="DK25">
        <f t="shared" si="42"/>
        <v>0</v>
      </c>
      <c r="DM25">
        <f t="shared" si="43"/>
        <v>0</v>
      </c>
    </row>
    <row r="26" spans="1:117">
      <c r="I26" s="111"/>
      <c r="J26" s="83"/>
      <c r="K26" s="84"/>
      <c r="L26" s="84"/>
      <c r="M26" s="84"/>
      <c r="N26" s="84"/>
      <c r="O26" s="85"/>
      <c r="P26" s="88"/>
      <c r="Q26" s="87"/>
      <c r="R26" s="88"/>
      <c r="S26" s="87"/>
      <c r="T26" s="89"/>
      <c r="U26" s="88"/>
      <c r="V26" s="87"/>
      <c r="W26" s="88"/>
      <c r="X26" s="87"/>
      <c r="Y26" s="89"/>
      <c r="Z26" s="88"/>
      <c r="AA26" s="87"/>
      <c r="AB26" s="88"/>
      <c r="AC26" s="87"/>
      <c r="AD26" s="88"/>
      <c r="AE26" s="87"/>
      <c r="AF26" s="88"/>
      <c r="AG26" s="87"/>
      <c r="AH26" s="88"/>
      <c r="AI26" s="87"/>
      <c r="AJ26" s="88"/>
      <c r="AK26" s="87"/>
      <c r="AL26" s="88"/>
      <c r="AM26" s="87"/>
      <c r="AN26" s="88"/>
      <c r="AO26" s="87"/>
      <c r="AP26" s="88"/>
      <c r="AQ26" s="87"/>
      <c r="AR26" s="89"/>
      <c r="AS26" s="122"/>
      <c r="AT26" s="89"/>
      <c r="AU26" s="122"/>
      <c r="AV26" s="89"/>
      <c r="AW26" s="122"/>
      <c r="AX26" s="89"/>
      <c r="AY26" s="122"/>
      <c r="AZ26" s="89"/>
      <c r="BA26" s="122"/>
      <c r="BB26" s="89"/>
      <c r="BC26" s="122"/>
      <c r="BD26" s="89"/>
      <c r="BE26" s="122"/>
      <c r="BF26" s="89"/>
      <c r="BG26" s="122"/>
      <c r="BH26" s="89"/>
      <c r="BI26" s="122"/>
      <c r="BJ26" s="89"/>
    </row>
    <row r="27" spans="1:117">
      <c r="I27" s="111"/>
      <c r="J27" s="83"/>
      <c r="K27" s="84"/>
      <c r="L27" s="84"/>
      <c r="M27" s="84"/>
      <c r="N27" s="84"/>
      <c r="O27" s="85"/>
      <c r="P27" s="88"/>
      <c r="Q27" s="87"/>
      <c r="R27" s="88"/>
      <c r="S27" s="87"/>
      <c r="T27" s="89"/>
      <c r="U27" s="88"/>
      <c r="V27" s="87"/>
      <c r="W27" s="88"/>
      <c r="X27" s="87"/>
      <c r="Y27" s="89"/>
      <c r="Z27" s="88"/>
      <c r="AA27" s="87"/>
      <c r="AB27" s="88"/>
      <c r="AC27" s="87"/>
      <c r="AD27" s="88"/>
      <c r="AE27" s="87"/>
      <c r="AF27" s="88"/>
      <c r="AG27" s="87"/>
      <c r="AH27" s="88"/>
      <c r="AI27" s="87"/>
      <c r="AJ27" s="88"/>
      <c r="AK27" s="87"/>
      <c r="AL27" s="88"/>
      <c r="AM27" s="87"/>
      <c r="AN27" s="88"/>
      <c r="AO27" s="87"/>
      <c r="AP27" s="88"/>
      <c r="AQ27" s="87"/>
      <c r="AR27" s="89"/>
      <c r="AS27" s="122"/>
      <c r="AT27" s="89"/>
      <c r="AU27" s="122"/>
      <c r="AV27" s="89"/>
      <c r="AW27" s="122"/>
      <c r="AX27" s="89"/>
      <c r="AY27" s="122"/>
      <c r="AZ27" s="89"/>
      <c r="BA27" s="122"/>
      <c r="BB27" s="89"/>
      <c r="BC27" s="122"/>
      <c r="BD27" s="89"/>
      <c r="BE27" s="122"/>
      <c r="BF27" s="89"/>
      <c r="BG27" s="122"/>
      <c r="BH27" s="89"/>
      <c r="BI27" s="122"/>
      <c r="BJ27" s="89"/>
    </row>
    <row r="28" spans="1:117">
      <c r="I28" s="111"/>
      <c r="J28" s="83"/>
      <c r="K28" s="84"/>
      <c r="L28" s="84"/>
      <c r="M28" s="84"/>
      <c r="N28" s="84"/>
      <c r="O28" s="85"/>
      <c r="P28" s="88"/>
      <c r="Q28" s="87"/>
      <c r="R28" s="88"/>
      <c r="S28" s="87"/>
      <c r="T28" s="89"/>
      <c r="U28" s="88"/>
      <c r="V28" s="87"/>
      <c r="W28" s="88"/>
      <c r="X28" s="87"/>
      <c r="Y28" s="89"/>
      <c r="Z28" s="88"/>
      <c r="AA28" s="87"/>
      <c r="AB28" s="88"/>
      <c r="AC28" s="87"/>
      <c r="AD28" s="88"/>
      <c r="AE28" s="87"/>
      <c r="AF28" s="88"/>
      <c r="AG28" s="87"/>
      <c r="AH28" s="88"/>
      <c r="AI28" s="87"/>
      <c r="AJ28" s="88"/>
      <c r="AK28" s="87"/>
      <c r="AL28" s="88"/>
      <c r="AM28" s="87"/>
      <c r="AN28" s="88"/>
      <c r="AO28" s="87"/>
      <c r="AP28" s="88"/>
      <c r="AQ28" s="87"/>
      <c r="AR28" s="89"/>
      <c r="AS28" s="122"/>
      <c r="AT28" s="89"/>
      <c r="AU28" s="122"/>
      <c r="AV28" s="89"/>
      <c r="AW28" s="122"/>
      <c r="AX28" s="89"/>
      <c r="AY28" s="122"/>
      <c r="AZ28" s="89"/>
      <c r="BA28" s="122"/>
      <c r="BB28" s="89"/>
      <c r="BC28" s="122"/>
      <c r="BD28" s="89"/>
      <c r="BE28" s="122"/>
      <c r="BF28" s="89"/>
      <c r="BG28" s="122"/>
      <c r="BH28" s="89"/>
      <c r="BI28" s="122"/>
      <c r="BJ28" s="89"/>
    </row>
    <row r="29" spans="1:117">
      <c r="I29" s="120"/>
    </row>
    <row r="30" spans="1:117">
      <c r="I30" s="120"/>
    </row>
    <row r="31" spans="1:117">
      <c r="I31" s="120"/>
    </row>
    <row r="32" spans="1:117">
      <c r="I32" s="120"/>
    </row>
    <row r="33" spans="9:9">
      <c r="I33" s="120"/>
    </row>
    <row r="34" spans="9:9">
      <c r="I34" s="120"/>
    </row>
    <row r="35" spans="9:9">
      <c r="I35" s="120"/>
    </row>
    <row r="36" spans="9:9">
      <c r="I36" s="120"/>
    </row>
    <row r="37" spans="9:9">
      <c r="I37" s="120"/>
    </row>
    <row r="38" spans="9:9">
      <c r="I38" s="120"/>
    </row>
    <row r="39" spans="9:9">
      <c r="I39" s="120"/>
    </row>
    <row r="40" spans="9:9">
      <c r="I40" s="120"/>
    </row>
    <row r="41" spans="9:9">
      <c r="I41" s="120"/>
    </row>
    <row r="42" spans="9:9">
      <c r="I42" s="120"/>
    </row>
    <row r="43" spans="9:9">
      <c r="I43" s="120"/>
    </row>
    <row r="44" spans="9:9">
      <c r="I44" s="120"/>
    </row>
    <row r="45" spans="9:9">
      <c r="I45" s="120"/>
    </row>
    <row r="46" spans="9:9">
      <c r="I46" s="120"/>
    </row>
    <row r="47" spans="9:9">
      <c r="I47" s="120"/>
    </row>
    <row r="48" spans="9:9">
      <c r="I48" s="120"/>
    </row>
    <row r="49" spans="9:9">
      <c r="I49" s="120"/>
    </row>
    <row r="50" spans="9:9">
      <c r="I50" s="120"/>
    </row>
    <row r="51" spans="9:9">
      <c r="I51" s="120"/>
    </row>
    <row r="52" spans="9:9">
      <c r="I52" s="120"/>
    </row>
    <row r="53" spans="9:9">
      <c r="I53" s="120"/>
    </row>
    <row r="54" spans="9:9">
      <c r="I54" s="120"/>
    </row>
    <row r="55" spans="9:9">
      <c r="I55" s="120"/>
    </row>
    <row r="56" spans="9:9">
      <c r="I56" s="120"/>
    </row>
    <row r="57" spans="9:9">
      <c r="I57" s="120"/>
    </row>
    <row r="58" spans="9:9">
      <c r="I58" s="120"/>
    </row>
    <row r="59" spans="9:9">
      <c r="I59" s="120"/>
    </row>
    <row r="60" spans="9:9">
      <c r="I60" s="120"/>
    </row>
    <row r="61" spans="9:9">
      <c r="I61" s="120"/>
    </row>
    <row r="62" spans="9:9">
      <c r="I62" s="120"/>
    </row>
    <row r="63" spans="9:9">
      <c r="I63" s="120"/>
    </row>
    <row r="64" spans="9:9">
      <c r="I64" s="120"/>
    </row>
    <row r="65" spans="9:9">
      <c r="I65" s="120"/>
    </row>
    <row r="66" spans="9:9">
      <c r="I66" s="120"/>
    </row>
    <row r="67" spans="9:9">
      <c r="I67" s="120"/>
    </row>
    <row r="68" spans="9:9">
      <c r="I68" s="120"/>
    </row>
    <row r="69" spans="9:9">
      <c r="I69" s="120"/>
    </row>
    <row r="70" spans="9:9">
      <c r="I70" s="120"/>
    </row>
    <row r="71" spans="9:9">
      <c r="I71" s="120"/>
    </row>
    <row r="72" spans="9:9">
      <c r="I72" s="120"/>
    </row>
    <row r="73" spans="9:9">
      <c r="I73" s="120"/>
    </row>
    <row r="74" spans="9:9">
      <c r="I74" s="120"/>
    </row>
    <row r="75" spans="9:9">
      <c r="I75" s="120"/>
    </row>
    <row r="76" spans="9:9">
      <c r="I76" s="120"/>
    </row>
    <row r="77" spans="9:9">
      <c r="I77" s="120"/>
    </row>
    <row r="78" spans="9:9">
      <c r="I78" s="120"/>
    </row>
    <row r="79" spans="9:9">
      <c r="I79" s="120"/>
    </row>
    <row r="80" spans="9:9">
      <c r="I80" s="120"/>
    </row>
    <row r="81" spans="9:9">
      <c r="I81" s="120"/>
    </row>
    <row r="82" spans="9:9">
      <c r="I82" s="120"/>
    </row>
    <row r="83" spans="9:9">
      <c r="I83" s="120"/>
    </row>
    <row r="84" spans="9:9">
      <c r="I84" s="120"/>
    </row>
    <row r="85" spans="9:9">
      <c r="I85" s="120"/>
    </row>
    <row r="86" spans="9:9">
      <c r="I86" s="120"/>
    </row>
    <row r="87" spans="9:9">
      <c r="I87" s="120"/>
    </row>
    <row r="88" spans="9:9">
      <c r="I88" s="120"/>
    </row>
    <row r="89" spans="9:9">
      <c r="I89" s="120"/>
    </row>
    <row r="90" spans="9:9">
      <c r="I90" s="120"/>
    </row>
    <row r="91" spans="9:9">
      <c r="I91" s="120"/>
    </row>
    <row r="92" spans="9:9">
      <c r="I92" s="120"/>
    </row>
    <row r="93" spans="9:9">
      <c r="I93" s="120"/>
    </row>
    <row r="94" spans="9:9">
      <c r="I94" s="120"/>
    </row>
    <row r="95" spans="9:9">
      <c r="I95" s="120"/>
    </row>
    <row r="96" spans="9:9">
      <c r="I96" s="120"/>
    </row>
    <row r="97" spans="9:9">
      <c r="I97" s="120"/>
    </row>
    <row r="98" spans="9:9">
      <c r="I98" s="120"/>
    </row>
    <row r="99" spans="9:9">
      <c r="I99" s="120"/>
    </row>
    <row r="100" spans="9:9">
      <c r="I100" s="120"/>
    </row>
    <row r="101" spans="9:9">
      <c r="I101" s="120"/>
    </row>
    <row r="102" spans="9:9">
      <c r="I102" s="120"/>
    </row>
    <row r="103" spans="9:9">
      <c r="I103" s="120"/>
    </row>
    <row r="104" spans="9:9">
      <c r="I104" s="120"/>
    </row>
    <row r="105" spans="9:9">
      <c r="I105" s="120"/>
    </row>
    <row r="106" spans="9:9">
      <c r="I106" s="120"/>
    </row>
  </sheetData>
  <sheetCalcPr fullCalcOnLoad="1"/>
  <mergeCells count="4">
    <mergeCell ref="W1:X1"/>
    <mergeCell ref="Y1:AD1"/>
    <mergeCell ref="AG1:AH1"/>
    <mergeCell ref="AR1:AV1"/>
  </mergeCells>
  <pageMargins left="0.7" right="0.7" top="0.75" bottom="0.75" header="0.3" footer="0.3"/>
  <pageSetup scale="57" orientation="portrait" horizontalDpi="1200" verticalDpi="1200" r:id="rId1"/>
  <headerFooter>
    <oddHeader>&amp;C&amp;"Arial,Regular"&amp;14 2010-2011 Youth 10 
Women's Epee 
Rolling Point Standings</oddHeader>
  </headerFooter>
  <colBreaks count="4" manualBreakCount="4">
    <brk id="14" max="23" man="1"/>
    <brk id="19" max="23" man="1"/>
    <brk id="24" max="23" man="1"/>
    <brk id="43" max="23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6">
    <tabColor rgb="FFFFFF00"/>
  </sheetPr>
  <dimension ref="A1:EA238"/>
  <sheetViews>
    <sheetView topLeftCell="V1" zoomScaleNormal="100" workbookViewId="0">
      <selection activeCell="W12" sqref="W12"/>
    </sheetView>
  </sheetViews>
  <sheetFormatPr defaultRowHeight="14.4"/>
  <cols>
    <col min="1" max="1" width="25.109375" bestFit="1" customWidth="1"/>
    <col min="2" max="2" width="5.44140625" bestFit="1" customWidth="1"/>
    <col min="3" max="3" width="15.33203125" bestFit="1" customWidth="1"/>
    <col min="4" max="4" width="22" bestFit="1" customWidth="1"/>
    <col min="5" max="5" width="16.5546875" bestFit="1" customWidth="1"/>
    <col min="6" max="7" width="9.33203125" bestFit="1" customWidth="1"/>
    <col min="9" max="9" width="11.88671875" bestFit="1" customWidth="1"/>
    <col min="10" max="10" width="12.109375" customWidth="1"/>
    <col min="12" max="12" width="25.109375" bestFit="1" customWidth="1"/>
    <col min="13" max="13" width="5.44140625" bestFit="1" customWidth="1"/>
    <col min="14" max="14" width="15.33203125" bestFit="1" customWidth="1"/>
    <col min="15" max="15" width="19.88671875" bestFit="1" customWidth="1"/>
    <col min="16" max="16" width="16.5546875" bestFit="1" customWidth="1"/>
    <col min="17" max="18" width="9.33203125" bestFit="1" customWidth="1"/>
    <col min="20" max="20" width="11.88671875" bestFit="1" customWidth="1"/>
    <col min="21" max="22" width="12.44140625" customWidth="1"/>
    <col min="23" max="23" width="25.109375" bestFit="1" customWidth="1"/>
    <col min="24" max="24" width="5.44140625" bestFit="1" customWidth="1"/>
    <col min="25" max="25" width="15.33203125" bestFit="1" customWidth="1"/>
    <col min="26" max="26" width="21.88671875" bestFit="1" customWidth="1"/>
    <col min="27" max="27" width="16.5546875" bestFit="1" customWidth="1"/>
    <col min="28" max="29" width="9.33203125" bestFit="1" customWidth="1"/>
    <col min="31" max="31" width="11.88671875" bestFit="1" customWidth="1"/>
    <col min="32" max="33" width="13.88671875" customWidth="1"/>
    <col min="34" max="34" width="27.6640625" bestFit="1" customWidth="1"/>
    <col min="35" max="35" width="5.44140625" bestFit="1" customWidth="1"/>
    <col min="36" max="36" width="20.6640625" customWidth="1"/>
    <col min="37" max="37" width="27.6640625" bestFit="1" customWidth="1"/>
    <col min="38" max="38" width="10.44140625" bestFit="1" customWidth="1"/>
    <col min="39" max="39" width="7.33203125" bestFit="1" customWidth="1"/>
    <col min="40" max="40" width="5" bestFit="1" customWidth="1"/>
    <col min="42" max="43" width="10" bestFit="1" customWidth="1"/>
    <col min="44" max="44" width="14.109375" customWidth="1"/>
    <col min="45" max="45" width="25.109375" bestFit="1" customWidth="1"/>
    <col min="46" max="46" width="5.44140625" bestFit="1" customWidth="1"/>
    <col min="47" max="47" width="15.33203125" bestFit="1" customWidth="1"/>
    <col min="48" max="48" width="23.6640625" bestFit="1" customWidth="1"/>
    <col min="49" max="49" width="16.5546875" bestFit="1" customWidth="1"/>
    <col min="53" max="53" width="11.88671875" bestFit="1" customWidth="1"/>
    <col min="54" max="55" width="14.109375" customWidth="1"/>
    <col min="56" max="56" width="26.88671875" bestFit="1" customWidth="1"/>
    <col min="57" max="57" width="5.44140625" bestFit="1" customWidth="1"/>
    <col min="58" max="58" width="15.6640625" bestFit="1" customWidth="1"/>
    <col min="59" max="59" width="28.44140625" bestFit="1" customWidth="1"/>
    <col min="60" max="60" width="16.44140625" bestFit="1" customWidth="1"/>
    <col min="64" max="64" width="11.88671875" bestFit="1" customWidth="1"/>
    <col min="65" max="66" width="15.33203125" customWidth="1"/>
    <col min="67" max="67" width="25.109375" bestFit="1" customWidth="1"/>
    <col min="68" max="68" width="5.44140625" bestFit="1" customWidth="1"/>
    <col min="69" max="69" width="24.6640625" customWidth="1"/>
    <col min="70" max="70" width="24.6640625" bestFit="1" customWidth="1"/>
    <col min="71" max="71" width="16.44140625" bestFit="1" customWidth="1"/>
    <col min="75" max="75" width="15.109375" customWidth="1"/>
    <col min="76" max="77" width="12" customWidth="1"/>
    <col min="78" max="78" width="25.109375" bestFit="1" customWidth="1"/>
    <col min="79" max="79" width="5.44140625" bestFit="1" customWidth="1"/>
    <col min="80" max="80" width="15.33203125" bestFit="1" customWidth="1"/>
    <col min="81" max="81" width="20.109375" bestFit="1" customWidth="1"/>
    <col min="82" max="82" width="16.5546875" bestFit="1" customWidth="1"/>
    <col min="83" max="84" width="9.33203125" bestFit="1" customWidth="1"/>
    <col min="86" max="86" width="11.88671875" bestFit="1" customWidth="1"/>
    <col min="87" max="87" width="12.5546875" customWidth="1"/>
    <col min="89" max="89" width="25.109375" bestFit="1" customWidth="1"/>
    <col min="90" max="90" width="5.44140625" bestFit="1" customWidth="1"/>
    <col min="91" max="91" width="15.33203125" bestFit="1" customWidth="1"/>
    <col min="92" max="92" width="20.109375" style="1" bestFit="1" customWidth="1"/>
    <col min="93" max="93" width="16.5546875" style="1" bestFit="1" customWidth="1"/>
    <col min="94" max="95" width="9.33203125" style="1" bestFit="1" customWidth="1"/>
    <col min="96" max="96" width="9.109375" style="1" customWidth="1"/>
    <col min="97" max="97" width="11.88671875" style="1" bestFit="1" customWidth="1"/>
    <col min="98" max="98" width="12.5546875" style="1" customWidth="1"/>
    <col min="100" max="100" width="27.6640625" bestFit="1" customWidth="1"/>
    <col min="101" max="101" width="5.44140625" bestFit="1" customWidth="1"/>
    <col min="102" max="102" width="15.33203125" bestFit="1" customWidth="1"/>
    <col min="103" max="103" width="28.33203125" style="1" bestFit="1" customWidth="1"/>
    <col min="104" max="104" width="16.5546875" style="1" bestFit="1" customWidth="1"/>
    <col min="105" max="106" width="9.33203125" style="1" bestFit="1" customWidth="1"/>
    <col min="107" max="107" width="9.109375" style="1" customWidth="1"/>
    <col min="108" max="108" width="11.88671875" style="1" bestFit="1" customWidth="1"/>
    <col min="109" max="109" width="12.5546875" style="1" customWidth="1"/>
    <col min="111" max="111" width="33" bestFit="1" customWidth="1"/>
    <col min="112" max="112" width="5.44140625" bestFit="1" customWidth="1"/>
    <col min="113" max="113" width="14.5546875" bestFit="1" customWidth="1"/>
    <col min="114" max="114" width="33.44140625" style="1" bestFit="1" customWidth="1"/>
    <col min="115" max="115" width="11" style="1" bestFit="1" customWidth="1"/>
    <col min="116" max="117" width="9.33203125" style="1" bestFit="1" customWidth="1"/>
    <col min="118" max="118" width="9.109375" style="1" customWidth="1"/>
    <col min="119" max="119" width="11.88671875" style="1" bestFit="1" customWidth="1"/>
    <col min="120" max="120" width="12.5546875" style="1" customWidth="1"/>
    <col min="122" max="122" width="33" bestFit="1" customWidth="1"/>
    <col min="123" max="123" width="5.44140625" bestFit="1" customWidth="1"/>
    <col min="124" max="124" width="14.5546875" bestFit="1" customWidth="1"/>
    <col min="125" max="125" width="33.44140625" style="1" bestFit="1" customWidth="1"/>
    <col min="126" max="126" width="10.6640625" style="1" bestFit="1" customWidth="1"/>
    <col min="127" max="128" width="9.33203125" style="1" bestFit="1" customWidth="1"/>
    <col min="129" max="129" width="9.109375" style="1" customWidth="1"/>
    <col min="130" max="130" width="11.88671875" style="1" bestFit="1" customWidth="1"/>
    <col min="131" max="131" width="12.5546875" style="1" customWidth="1"/>
  </cols>
  <sheetData>
    <row r="1" spans="1:131">
      <c r="E1" t="s">
        <v>0</v>
      </c>
      <c r="F1">
        <v>32</v>
      </c>
      <c r="P1" t="s">
        <v>1</v>
      </c>
      <c r="Q1">
        <v>32</v>
      </c>
      <c r="AA1" t="s">
        <v>2</v>
      </c>
      <c r="AB1">
        <v>32</v>
      </c>
      <c r="AL1" t="s">
        <v>3</v>
      </c>
      <c r="AM1" t="s">
        <v>4</v>
      </c>
      <c r="AN1">
        <v>9</v>
      </c>
      <c r="AW1" t="s">
        <v>5</v>
      </c>
      <c r="AX1" t="s">
        <v>6</v>
      </c>
      <c r="AY1">
        <v>11</v>
      </c>
      <c r="BH1" t="s">
        <v>5</v>
      </c>
      <c r="BI1" t="s">
        <v>7</v>
      </c>
      <c r="BJ1">
        <v>10</v>
      </c>
      <c r="BS1" t="s">
        <v>8</v>
      </c>
      <c r="BT1" t="s">
        <v>9</v>
      </c>
      <c r="BU1">
        <v>9</v>
      </c>
      <c r="CD1" t="s">
        <v>10</v>
      </c>
      <c r="CE1" t="s">
        <v>11</v>
      </c>
      <c r="CF1">
        <v>5</v>
      </c>
      <c r="CO1" s="1" t="s">
        <v>12</v>
      </c>
      <c r="CP1" s="1" t="s">
        <v>13</v>
      </c>
      <c r="CQ1" s="1">
        <v>12</v>
      </c>
      <c r="CZ1" s="1" t="s">
        <v>14</v>
      </c>
      <c r="DA1" s="1" t="s">
        <v>15</v>
      </c>
      <c r="DB1" s="1">
        <v>10</v>
      </c>
      <c r="DK1" s="1" t="s">
        <v>16</v>
      </c>
      <c r="DL1" s="1" t="s">
        <v>17</v>
      </c>
      <c r="DM1" s="1">
        <v>14</v>
      </c>
      <c r="DV1" s="1" t="s">
        <v>18</v>
      </c>
      <c r="DW1" s="1" t="s">
        <v>4</v>
      </c>
      <c r="DX1" s="1">
        <v>9</v>
      </c>
    </row>
    <row r="2" spans="1:131">
      <c r="E2">
        <v>2010</v>
      </c>
      <c r="F2">
        <v>3</v>
      </c>
      <c r="P2">
        <v>2011</v>
      </c>
      <c r="Q2">
        <v>3</v>
      </c>
      <c r="AA2">
        <v>2011</v>
      </c>
      <c r="AB2">
        <v>3</v>
      </c>
      <c r="AL2">
        <v>2010</v>
      </c>
      <c r="AN2">
        <v>3</v>
      </c>
      <c r="AW2">
        <v>2010</v>
      </c>
      <c r="AY2">
        <v>3</v>
      </c>
      <c r="BH2">
        <v>2010</v>
      </c>
      <c r="BJ2">
        <v>3</v>
      </c>
      <c r="BS2">
        <v>2011</v>
      </c>
      <c r="BU2">
        <v>3</v>
      </c>
      <c r="CD2">
        <v>2011</v>
      </c>
      <c r="CF2">
        <v>3</v>
      </c>
      <c r="CO2" s="1">
        <v>2011</v>
      </c>
      <c r="CQ2" s="1">
        <v>3</v>
      </c>
      <c r="CZ2" s="1">
        <v>2011</v>
      </c>
      <c r="DB2" s="1">
        <v>3</v>
      </c>
      <c r="DK2" s="1">
        <v>2011</v>
      </c>
      <c r="DM2" s="1">
        <v>3</v>
      </c>
      <c r="DV2" s="1">
        <v>2011</v>
      </c>
      <c r="DX2" s="1">
        <v>3</v>
      </c>
    </row>
    <row r="3" spans="1:131">
      <c r="A3" s="2" t="s">
        <v>19</v>
      </c>
      <c r="B3" s="2"/>
      <c r="C3" s="2"/>
      <c r="E3" t="s">
        <v>20</v>
      </c>
      <c r="F3" t="s">
        <v>21</v>
      </c>
      <c r="G3" t="s">
        <v>22</v>
      </c>
      <c r="H3" s="3" t="s">
        <v>23</v>
      </c>
      <c r="I3" t="s">
        <v>24</v>
      </c>
      <c r="J3" t="s">
        <v>25</v>
      </c>
      <c r="L3" s="2" t="s">
        <v>19</v>
      </c>
      <c r="M3" s="2"/>
      <c r="N3" s="2"/>
      <c r="P3" t="s">
        <v>20</v>
      </c>
      <c r="Q3" t="s">
        <v>21</v>
      </c>
      <c r="R3" t="s">
        <v>22</v>
      </c>
      <c r="S3" s="3" t="s">
        <v>23</v>
      </c>
      <c r="T3" t="s">
        <v>24</v>
      </c>
      <c r="U3" t="s">
        <v>25</v>
      </c>
      <c r="W3" s="2" t="s">
        <v>19</v>
      </c>
      <c r="X3" s="2"/>
      <c r="Y3" s="2"/>
      <c r="AA3" t="s">
        <v>20</v>
      </c>
      <c r="AB3" t="s">
        <v>21</v>
      </c>
      <c r="AC3" t="s">
        <v>22</v>
      </c>
      <c r="AD3" s="3" t="s">
        <v>23</v>
      </c>
      <c r="AE3" t="s">
        <v>24</v>
      </c>
      <c r="AF3" t="s">
        <v>25</v>
      </c>
      <c r="AH3" s="2" t="s">
        <v>19</v>
      </c>
      <c r="AI3" s="2"/>
      <c r="AJ3" s="2"/>
      <c r="AL3" t="s">
        <v>20</v>
      </c>
      <c r="AM3" t="s">
        <v>21</v>
      </c>
      <c r="AN3" t="s">
        <v>22</v>
      </c>
      <c r="AO3" s="3" t="s">
        <v>23</v>
      </c>
      <c r="AP3" t="s">
        <v>24</v>
      </c>
      <c r="AQ3" t="s">
        <v>25</v>
      </c>
      <c r="AS3" s="2" t="s">
        <v>19</v>
      </c>
      <c r="AT3" s="2"/>
      <c r="AU3" s="2"/>
      <c r="AW3" t="s">
        <v>20</v>
      </c>
      <c r="AX3" t="s">
        <v>21</v>
      </c>
      <c r="AY3" t="s">
        <v>22</v>
      </c>
      <c r="AZ3" t="s">
        <v>23</v>
      </c>
      <c r="BA3" t="s">
        <v>24</v>
      </c>
      <c r="BB3" t="s">
        <v>25</v>
      </c>
      <c r="BD3" s="2" t="s">
        <v>19</v>
      </c>
      <c r="BE3" s="2"/>
      <c r="BF3" s="2"/>
      <c r="BH3" t="s">
        <v>20</v>
      </c>
      <c r="BI3" t="s">
        <v>21</v>
      </c>
      <c r="BJ3" t="s">
        <v>22</v>
      </c>
      <c r="BK3" t="s">
        <v>23</v>
      </c>
      <c r="BL3" t="s">
        <v>24</v>
      </c>
      <c r="BM3" t="s">
        <v>25</v>
      </c>
      <c r="BO3" s="2" t="s">
        <v>19</v>
      </c>
      <c r="BP3" s="2"/>
      <c r="BQ3" s="2"/>
      <c r="BS3" t="s">
        <v>20</v>
      </c>
      <c r="BT3" t="s">
        <v>21</v>
      </c>
      <c r="BU3" t="s">
        <v>22</v>
      </c>
      <c r="BV3" t="s">
        <v>23</v>
      </c>
      <c r="BW3" t="s">
        <v>24</v>
      </c>
      <c r="BX3" t="s">
        <v>25</v>
      </c>
      <c r="BZ3" s="2" t="s">
        <v>19</v>
      </c>
      <c r="CA3" s="2"/>
      <c r="CB3" s="2"/>
      <c r="CD3" t="s">
        <v>20</v>
      </c>
      <c r="CE3" t="s">
        <v>21</v>
      </c>
      <c r="CF3" t="s">
        <v>22</v>
      </c>
      <c r="CG3" t="s">
        <v>23</v>
      </c>
      <c r="CH3" t="s">
        <v>24</v>
      </c>
      <c r="CI3" t="s">
        <v>25</v>
      </c>
      <c r="CK3" s="2" t="s">
        <v>19</v>
      </c>
      <c r="CL3" s="2"/>
      <c r="CM3" s="2"/>
      <c r="CO3" s="1" t="s">
        <v>20</v>
      </c>
      <c r="CP3" s="1" t="s">
        <v>21</v>
      </c>
      <c r="CQ3" s="1" t="s">
        <v>22</v>
      </c>
      <c r="CR3" s="1" t="s">
        <v>23</v>
      </c>
      <c r="CS3" s="1" t="s">
        <v>24</v>
      </c>
      <c r="CT3" s="1" t="s">
        <v>25</v>
      </c>
      <c r="CV3" s="2" t="s">
        <v>19</v>
      </c>
      <c r="CW3" s="2"/>
      <c r="CX3" s="2"/>
      <c r="CZ3" s="1" t="s">
        <v>20</v>
      </c>
      <c r="DA3" s="1" t="s">
        <v>21</v>
      </c>
      <c r="DB3" s="1" t="s">
        <v>22</v>
      </c>
      <c r="DC3" s="1" t="s">
        <v>23</v>
      </c>
      <c r="DD3" s="1" t="s">
        <v>24</v>
      </c>
      <c r="DE3" s="1" t="s">
        <v>25</v>
      </c>
      <c r="DG3" s="2" t="s">
        <v>19</v>
      </c>
      <c r="DH3" s="2"/>
      <c r="DI3" s="2"/>
      <c r="DK3" s="1" t="s">
        <v>20</v>
      </c>
      <c r="DL3" s="1" t="s">
        <v>21</v>
      </c>
      <c r="DM3" s="1" t="s">
        <v>22</v>
      </c>
      <c r="DN3" s="1" t="s">
        <v>23</v>
      </c>
      <c r="DO3" s="1" t="s">
        <v>24</v>
      </c>
      <c r="DP3" s="1" t="s">
        <v>25</v>
      </c>
      <c r="DR3" s="2" t="s">
        <v>19</v>
      </c>
      <c r="DS3" s="2"/>
      <c r="DT3" s="2"/>
      <c r="DV3" s="1" t="s">
        <v>20</v>
      </c>
      <c r="DW3" s="1" t="s">
        <v>21</v>
      </c>
      <c r="DX3" s="1" t="s">
        <v>22</v>
      </c>
      <c r="DY3" s="1" t="s">
        <v>23</v>
      </c>
      <c r="DZ3" s="1" t="s">
        <v>24</v>
      </c>
      <c r="EA3" s="1" t="s">
        <v>25</v>
      </c>
    </row>
    <row r="4" spans="1:131">
      <c r="A4" t="s">
        <v>26</v>
      </c>
      <c r="B4">
        <v>1996</v>
      </c>
      <c r="C4" t="s">
        <v>27</v>
      </c>
      <c r="D4" t="s">
        <v>26</v>
      </c>
      <c r="E4">
        <v>100089370</v>
      </c>
      <c r="F4">
        <v>1</v>
      </c>
      <c r="G4">
        <v>1996</v>
      </c>
      <c r="H4" t="s">
        <v>28</v>
      </c>
      <c r="I4" s="4">
        <f>IF(F4&gt;$F$1,"NA",(IF($G4&lt;'[1]Point Tables'!$S$5,"OLD",(IF($H4="Y","X",(VLOOKUP($E4,[2]Y14WE!$A$1:$A$65536,1,FALSE)))))))</f>
        <v>100089370</v>
      </c>
      <c r="J4" s="4" t="str">
        <f>IF(F4&gt;$F$1,"NA",(IF(G4&lt;'[1]Point Tables'!$S$6,"OLD",(IF(H4="Y","X",(VLOOKUP(E4,[2]Y12WE!$A$1:$A$65536,1,FALSE)))))))</f>
        <v>OLD</v>
      </c>
      <c r="L4" t="s">
        <v>29</v>
      </c>
      <c r="M4">
        <v>1996</v>
      </c>
      <c r="N4" t="s">
        <v>30</v>
      </c>
      <c r="O4" t="s">
        <v>29</v>
      </c>
      <c r="P4">
        <v>100083695</v>
      </c>
      <c r="Q4">
        <v>1</v>
      </c>
      <c r="R4">
        <v>1996</v>
      </c>
      <c r="S4" s="5" t="s">
        <v>28</v>
      </c>
      <c r="T4" s="4">
        <f>IF(Q4&gt;$Q$1,"NA",(IF($R4&lt;'[1]Point Tables'!$S$5,"OLD",(IF($S4="Y","X",(VLOOKUP($P4,[2]Y14WE!$A$1:$A$65536,1,FALSE)))))))</f>
        <v>100083695</v>
      </c>
      <c r="U4" s="4" t="str">
        <f>IF(Q4&gt;$Q$1,"NA",(IF(R4&lt;'[1]Point Tables'!$S$6,"OLD",(IF(S4="Y","X",(VLOOKUP(P4,[2]Y12WE!$A$1:$A$65536,1,FALSE)))))))</f>
        <v>OLD</v>
      </c>
      <c r="V4" s="4"/>
      <c r="W4" t="s">
        <v>31</v>
      </c>
      <c r="X4">
        <v>1996</v>
      </c>
      <c r="Y4" t="s">
        <v>27</v>
      </c>
      <c r="Z4" t="s">
        <v>31</v>
      </c>
      <c r="AA4">
        <v>100074505</v>
      </c>
      <c r="AB4">
        <v>1</v>
      </c>
      <c r="AC4">
        <v>1996</v>
      </c>
      <c r="AD4" t="s">
        <v>28</v>
      </c>
      <c r="AE4" s="4">
        <f>IF(AB4&gt;$AB$1,"NA",(IF($AC4&lt;'[1]Point Tables'!$S$5,"OLD",(IF($AD4="Y","X",(VLOOKUP($AA4,[2]Y14WE!$A$1:$A$65536,1,FALSE)))))))</f>
        <v>100074505</v>
      </c>
      <c r="AF4" s="4" t="str">
        <f>IF(AB4&gt;$AB$1,"NA",(IF(AC4&lt;'[1]Point Tables'!$S$6,"OLD",(IF(AD4="Y","X",(VLOOKUP(AA4,[2]Y12WE!$A$1:$A$65536,1,FALSE)))))))</f>
        <v>OLD</v>
      </c>
      <c r="AG4" s="4"/>
      <c r="AH4" t="s">
        <v>32</v>
      </c>
      <c r="AI4">
        <v>1997</v>
      </c>
      <c r="AJ4" t="s">
        <v>33</v>
      </c>
      <c r="AK4" s="6" t="s">
        <v>32</v>
      </c>
      <c r="AL4" s="6">
        <v>100084556</v>
      </c>
      <c r="AM4" s="7">
        <v>1</v>
      </c>
      <c r="AN4" s="6">
        <v>1997</v>
      </c>
      <c r="AO4" s="3"/>
      <c r="AP4" s="4">
        <f>IF(AM4&gt;$AN$1,"NA",(IF($AN4&lt;'[1]Point Tables'!$S$5,"OLD",(IF($AO4="Y","X",(VLOOKUP($AL4,[2]Y14WE!$A$1:$A$65536,1,FALSE)))))))</f>
        <v>100084556</v>
      </c>
      <c r="AQ4" s="4" t="str">
        <f>IF(AM4&gt;$AN$1,"NA",(IF(AN4&lt;'[3]Point Tables'!$S$6,"OLD",(IF(AO4="Y","X",(VLOOKUP(AL4,[2]Y12WE!$A$1:$A$65536,1,FALSE)))))))</f>
        <v>OLD</v>
      </c>
      <c r="AR4" s="4"/>
      <c r="AS4" t="s">
        <v>34</v>
      </c>
      <c r="AT4">
        <v>1996</v>
      </c>
      <c r="AU4" t="s">
        <v>27</v>
      </c>
      <c r="AV4" s="8" t="s">
        <v>34</v>
      </c>
      <c r="AW4" s="8">
        <v>100074505</v>
      </c>
      <c r="AX4" s="8">
        <v>1</v>
      </c>
      <c r="AY4" s="8">
        <v>1996</v>
      </c>
      <c r="AZ4" s="9"/>
      <c r="BA4" s="4">
        <f>IF(AX4&gt;$AY$1,"NA",(IF($AY4&lt;'[1]Point Tables'!$S$5,"OLD",(IF($AZ4="Y","X",(VLOOKUP($AW4,[2]Y14WE!$A$1:$A$65536,1,FALSE)))))))</f>
        <v>100074505</v>
      </c>
      <c r="BB4" s="4" t="str">
        <f>IF(AX4&gt;$AY$1,"NA",(IF(AY4&lt;'[1]Point Tables'!$S$6,"OLD",(IF(AZ4="Y","X",(VLOOKUP(AW4,[2]Y12WE!$A$1:$A$65536,1,FALSE)))))))</f>
        <v>OLD</v>
      </c>
      <c r="BC4" s="4"/>
      <c r="BD4" s="10" t="s">
        <v>35</v>
      </c>
      <c r="BE4" s="10">
        <v>1996</v>
      </c>
      <c r="BF4" s="10" t="s">
        <v>36</v>
      </c>
      <c r="BG4" s="10" t="s">
        <v>35</v>
      </c>
      <c r="BH4" s="10">
        <v>100083695</v>
      </c>
      <c r="BI4" s="10">
        <v>1</v>
      </c>
      <c r="BJ4" s="10">
        <v>1996</v>
      </c>
      <c r="BL4" s="4">
        <f>IF(BI4&gt;$BJ$1,"NA",(IF($BJ4&lt;'[1]Point Tables'!$S$5,"OLD",(IF($BK4="Y","X",(VLOOKUP($BH4,[2]Y14WE!$A$1:$A$65536,1,FALSE)))))))</f>
        <v>100083695</v>
      </c>
      <c r="BM4" s="4" t="str">
        <f>IF(BI4&gt;$BJ$1,"NA",(IF(BJ4&lt;'[3]Point Tables'!$S$6,"OLD",(IF(BK4="Y","X",(VLOOKUP(BH4,[2]Y12WE!$A$1:$A$65536,1,FALSE)))))))</f>
        <v>OLD</v>
      </c>
      <c r="BN4" s="4"/>
      <c r="BO4" s="10" t="s">
        <v>35</v>
      </c>
      <c r="BP4" s="10">
        <v>1996</v>
      </c>
      <c r="BQ4" s="10" t="s">
        <v>36</v>
      </c>
      <c r="BR4" s="10" t="s">
        <v>35</v>
      </c>
      <c r="BS4" s="10">
        <v>100083695</v>
      </c>
      <c r="BT4" s="10">
        <v>1</v>
      </c>
      <c r="BU4" s="10">
        <v>1996</v>
      </c>
      <c r="BW4" s="4">
        <f>IF(BT4&gt;$BU$1,"NA",(IF($BU4&lt;'[1]Point Tables'!$S$5,"OLD",(IF($BV4="Y","X",(VLOOKUP($BS4,[2]Y14WE!$A$1:$A$65536,1,FALSE)))))))</f>
        <v>100083695</v>
      </c>
      <c r="BX4" s="4" t="str">
        <f>IF(BT4&gt;$BU$1,"NA",(IF(BU4&lt;'[1]Point Tables'!$S$6,"OLD",(IF(BV4="Y","X",(VLOOKUP(BS4,[2]Y12WE!$A$1:$A$65536,1,FALSE)))))))</f>
        <v>OLD</v>
      </c>
      <c r="BY4" s="4"/>
      <c r="BZ4" t="s">
        <v>37</v>
      </c>
      <c r="CA4">
        <v>1996</v>
      </c>
      <c r="CB4" t="s">
        <v>38</v>
      </c>
      <c r="CC4" s="11" t="s">
        <v>37</v>
      </c>
      <c r="CD4" s="12">
        <v>100092436</v>
      </c>
      <c r="CE4" s="13">
        <v>1</v>
      </c>
      <c r="CF4" s="13">
        <v>1996</v>
      </c>
      <c r="CH4" s="4">
        <f>IF(CE4&gt;$CF$1,"NA",(IF($CF4&lt;'[1]Point Tables'!$S$5,"OLD",(IF($CG4="Y","X",(VLOOKUP($CD4,[2]Y14WE!$A$1:$A$65536,1,FALSE)))))))</f>
        <v>100092436</v>
      </c>
      <c r="CI4" s="4" t="str">
        <f>IF(CE4&gt;$CF$1,"NA",(IF(CF4&lt;'[1]Point Tables'!$S$6,"OLD",(IF(CG4="Y","X",(VLOOKUP(CD4,[2]Y12WE!$A$1:$A$65536,1,FALSE)))))))</f>
        <v>OLD</v>
      </c>
      <c r="CK4" t="s">
        <v>39</v>
      </c>
      <c r="CL4">
        <v>1999</v>
      </c>
      <c r="CM4" t="s">
        <v>40</v>
      </c>
      <c r="CN4" s="14" t="s">
        <v>39</v>
      </c>
      <c r="CO4" s="15">
        <v>100093798</v>
      </c>
      <c r="CP4" s="14">
        <v>1</v>
      </c>
      <c r="CQ4" s="8">
        <v>1999</v>
      </c>
      <c r="CS4" s="4">
        <f>IF(CP4&gt;$CQ$1,"NA",(IF($CQ4&lt;'[1]Point Tables'!$S$5,"OLD",(IF($CR4="Y","X",(VLOOKUP($CO4,[2]Y14WE!$A$1:$A$65536,1,FALSE)))))))</f>
        <v>100093798</v>
      </c>
      <c r="CT4" s="4">
        <f>IF(CP4&gt;$CQ$1,"NA",(IF(CQ4&lt;'[1]Point Tables'!$S$6,"OLD",(IF(CR4="Y","X",(VLOOKUP(CO4,[2]Y12WE!$A$1:$A$65536,1,FALSE)))))))</f>
        <v>100093798</v>
      </c>
      <c r="CV4" t="s">
        <v>41</v>
      </c>
      <c r="CW4">
        <v>1996</v>
      </c>
      <c r="CX4" t="s">
        <v>42</v>
      </c>
      <c r="CY4" s="14" t="s">
        <v>41</v>
      </c>
      <c r="CZ4" s="14">
        <v>100066519</v>
      </c>
      <c r="DA4" s="14">
        <v>1</v>
      </c>
      <c r="DB4" s="8">
        <v>1996</v>
      </c>
      <c r="DD4" s="4">
        <f>IF(DA4&gt;$DB$1,"NA",(IF($DB4&lt;'[1]Point Tables'!$S$5,"OLD",(IF($DC4="Y","X",(VLOOKUP($CZ4,[2]Y14WE!$A$1:$A$65536,1,FALSE)))))))</f>
        <v>100066519</v>
      </c>
      <c r="DE4" s="4" t="str">
        <f>IF(DA4&gt;$DB$1,"NA",(IF(DB4&lt;'[1]Point Tables'!$S$6,"OLD",(IF(DC4="Y","X",(VLOOKUP(CZ4,[2]Y12WE!$A$1:$A$65536,1,FALSE)))))))</f>
        <v>OLD</v>
      </c>
      <c r="DG4" t="s">
        <v>43</v>
      </c>
      <c r="DH4">
        <v>1996</v>
      </c>
      <c r="DI4" t="s">
        <v>27</v>
      </c>
      <c r="DJ4" s="14" t="s">
        <v>43</v>
      </c>
      <c r="DK4" s="14">
        <v>100089370</v>
      </c>
      <c r="DL4" s="14">
        <v>1</v>
      </c>
      <c r="DM4" s="8">
        <v>1996</v>
      </c>
      <c r="DO4" s="4">
        <f>IF(DL4&gt;$DM$1,"NA",(IF($DM4&lt;'[1]Point Tables'!$S$5,"OLD",(IF($DN4="Y","X",(VLOOKUP($DK4,[2]Y14WE!$A$1:$A$65536,1,FALSE)))))))</f>
        <v>100089370</v>
      </c>
      <c r="DP4" s="4" t="str">
        <f>IF(DL4&gt;$DM$1,"NA",(IF(DM4&lt;'[1]Point Tables'!$S$6,"OLD",(IF(DN4="Y","X",(VLOOKUP(DK4,[2]Y12WE!$A$1:$A$65536,1,FALSE)))))))</f>
        <v>OLD</v>
      </c>
      <c r="DR4" t="s">
        <v>44</v>
      </c>
      <c r="DS4">
        <v>1996</v>
      </c>
      <c r="DT4" t="s">
        <v>45</v>
      </c>
      <c r="DU4" s="14" t="s">
        <v>44</v>
      </c>
      <c r="DV4" s="14">
        <v>100099103</v>
      </c>
      <c r="DW4" s="14">
        <v>1</v>
      </c>
      <c r="DX4" s="8">
        <v>1996</v>
      </c>
      <c r="DZ4" s="4">
        <f>IF(DW4&gt;$DX$1,"NA",(IF($DX4&lt;'[1]Point Tables'!$S$5,"OLD",(IF($DY4="Y","X",(VLOOKUP($DV4,[2]Y14WE!$A$1:$A$65536,1,FALSE)))))))</f>
        <v>100099103</v>
      </c>
      <c r="EA4" s="4" t="str">
        <f>IF(DW4&gt;$DM$1,"NA",(IF(DX4&lt;'[1]Point Tables'!$S$6,"OLD",(IF(DY4="Y","X",(VLOOKUP(DV4,[2]Y12WE!$A$1:$A$65536,1,FALSE)))))))</f>
        <v>OLD</v>
      </c>
    </row>
    <row r="5" spans="1:131" ht="27">
      <c r="A5" s="4" t="s">
        <v>31</v>
      </c>
      <c r="B5" s="4">
        <v>1996</v>
      </c>
      <c r="C5" s="4" t="s">
        <v>27</v>
      </c>
      <c r="D5" t="s">
        <v>31</v>
      </c>
      <c r="E5">
        <v>100074505</v>
      </c>
      <c r="F5">
        <v>2</v>
      </c>
      <c r="G5">
        <v>1996</v>
      </c>
      <c r="H5" t="s">
        <v>28</v>
      </c>
      <c r="I5" s="4">
        <f>IF(F5&gt;$F$1,"NA",(IF($G5&lt;'[1]Point Tables'!$S$5,"OLD",(IF($H5="Y","X",(VLOOKUP($E5,[2]Y14WE!$A$1:$A$65536,1,FALSE)))))))</f>
        <v>100074505</v>
      </c>
      <c r="J5" s="4" t="str">
        <f>IF(F5&gt;$F$1,"NA",(IF(G5&lt;'[1]Point Tables'!$S$6,"OLD",(IF(H5="Y","X",(VLOOKUP(E5,[2]Y12WE!$A$1:$A$65536,1,FALSE)))))))</f>
        <v>OLD</v>
      </c>
      <c r="L5" t="s">
        <v>31</v>
      </c>
      <c r="M5">
        <v>1996</v>
      </c>
      <c r="N5" t="s">
        <v>27</v>
      </c>
      <c r="O5" t="s">
        <v>31</v>
      </c>
      <c r="P5">
        <v>100074505</v>
      </c>
      <c r="Q5">
        <v>2</v>
      </c>
      <c r="R5">
        <v>1996</v>
      </c>
      <c r="S5" s="5" t="s">
        <v>28</v>
      </c>
      <c r="T5" s="4">
        <f>IF(Q5&gt;$Q$1,"NA",(IF($R5&lt;'[1]Point Tables'!$S$5,"OLD",(IF($S5="Y","X",(VLOOKUP($P5,[2]Y14WE!$A$1:$A$65536,1,FALSE)))))))</f>
        <v>100074505</v>
      </c>
      <c r="U5" s="4" t="str">
        <f>IF(Q5&gt;$Q$1,"NA",(IF(R5&lt;'[1]Point Tables'!$S$6,"OLD",(IF(S5="Y","X",(VLOOKUP(P5,[2]Y12WE!$A$1:$A$65536,1,FALSE)))))))</f>
        <v>OLD</v>
      </c>
      <c r="V5" s="4"/>
      <c r="W5" t="s">
        <v>46</v>
      </c>
      <c r="X5">
        <v>1996</v>
      </c>
      <c r="Y5" t="s">
        <v>47</v>
      </c>
      <c r="Z5" t="s">
        <v>46</v>
      </c>
      <c r="AA5">
        <v>100094370</v>
      </c>
      <c r="AB5">
        <v>2</v>
      </c>
      <c r="AC5">
        <v>1996</v>
      </c>
      <c r="AD5" t="s">
        <v>28</v>
      </c>
      <c r="AE5" s="4">
        <f>IF(AB5&gt;$AB$1,"NA",(IF($AC5&lt;'[1]Point Tables'!$S$5,"OLD",(IF($AD5="Y","X",(VLOOKUP($AA5,[2]Y14WE!$A$1:$A$65536,1,FALSE)))))))</f>
        <v>100094370</v>
      </c>
      <c r="AF5" s="4" t="str">
        <f>IF(AB5&gt;$AB$1,"NA",(IF(AC5&lt;'[1]Point Tables'!$S$6,"OLD",(IF(AD5="Y","X",(VLOOKUP(AA5,[2]Y12WE!$A$1:$A$65536,1,FALSE)))))))</f>
        <v>OLD</v>
      </c>
      <c r="AG5" s="4"/>
      <c r="AH5" s="4" t="s">
        <v>48</v>
      </c>
      <c r="AI5" s="4">
        <v>1997</v>
      </c>
      <c r="AJ5" s="4" t="s">
        <v>33</v>
      </c>
      <c r="AK5" s="6" t="s">
        <v>48</v>
      </c>
      <c r="AL5" s="6">
        <v>100053154</v>
      </c>
      <c r="AM5" s="7">
        <v>2</v>
      </c>
      <c r="AN5" s="6">
        <v>1997</v>
      </c>
      <c r="AO5" s="3"/>
      <c r="AP5" s="4">
        <f>IF(AM5&gt;$AN$1,"NA",(IF($AN5&lt;'[1]Point Tables'!$S$5,"OLD",(IF($AO5="Y","X",(VLOOKUP($AL5,[2]Y14WE!$A$1:$A$65536,1,FALSE)))))))</f>
        <v>100053154</v>
      </c>
      <c r="AQ5" s="4" t="str">
        <f>IF(AM5&gt;$AN$1,"NA",(IF(AN5&lt;'[3]Point Tables'!$S$6,"OLD",(IF(AO5="Y","X",(VLOOKUP(AL5,[2]Y12WE!$A$1:$A$65536,1,FALSE)))))))</f>
        <v>OLD</v>
      </c>
      <c r="AR5" s="4"/>
      <c r="AS5" s="4" t="s">
        <v>32</v>
      </c>
      <c r="AT5" s="4">
        <v>1997</v>
      </c>
      <c r="AU5" s="4" t="s">
        <v>49</v>
      </c>
      <c r="AV5" s="8" t="s">
        <v>32</v>
      </c>
      <c r="AW5">
        <v>100084556</v>
      </c>
      <c r="AX5" s="8">
        <v>2</v>
      </c>
      <c r="AY5" s="8">
        <v>1997</v>
      </c>
      <c r="AZ5" s="9"/>
      <c r="BA5" s="4">
        <f>IF(AX5&gt;$AY$1,"NA",(IF($AY5&lt;'[1]Point Tables'!$S$5,"OLD",(IF($AZ5="Y","X",(VLOOKUP($AW5,[2]Y14WE!$A$1:$A$65536,1,FALSE)))))))</f>
        <v>100084556</v>
      </c>
      <c r="BB5" s="4" t="str">
        <f>IF(AX5&gt;$AY$1,"NA",(IF(AY5&lt;'[1]Point Tables'!$S$6,"OLD",(IF(AZ5="Y","X",(VLOOKUP(AW5,[2]Y12WE!$A$1:$A$65536,1,FALSE)))))))</f>
        <v>OLD</v>
      </c>
      <c r="BC5" s="4"/>
      <c r="BD5" s="10" t="s">
        <v>50</v>
      </c>
      <c r="BE5" s="10">
        <v>1996</v>
      </c>
      <c r="BF5" s="10" t="s">
        <v>51</v>
      </c>
      <c r="BG5" s="10" t="s">
        <v>50</v>
      </c>
      <c r="BH5" s="10">
        <v>100101409</v>
      </c>
      <c r="BI5" s="10">
        <v>2</v>
      </c>
      <c r="BJ5" s="10">
        <v>1996</v>
      </c>
      <c r="BL5" s="4">
        <f>IF(BI5&gt;$BJ$1,"NA",(IF($BJ5&lt;'[1]Point Tables'!$S$5,"OLD",(IF($BK5="Y","X",(VLOOKUP($BH5,[2]Y14WE!$A$1:$A$65536,1,FALSE)))))))</f>
        <v>100101409</v>
      </c>
      <c r="BM5" s="4" t="str">
        <f>IF(BI5&gt;$BJ$1,"NA",(IF(BJ5&lt;'[3]Point Tables'!$S$6,"OLD",(IF(BK5="Y","X",(VLOOKUP(BH5,[2]Y12WE!$A$1:$A$65536,1,FALSE)))))))</f>
        <v>OLD</v>
      </c>
      <c r="BN5" s="4"/>
      <c r="BO5" s="10" t="s">
        <v>52</v>
      </c>
      <c r="BP5" s="10">
        <v>1997</v>
      </c>
      <c r="BQ5" s="10" t="s">
        <v>53</v>
      </c>
      <c r="BR5" s="10" t="s">
        <v>52</v>
      </c>
      <c r="BS5" s="10">
        <v>100091993</v>
      </c>
      <c r="BT5" s="10">
        <v>2</v>
      </c>
      <c r="BU5" s="10">
        <v>1997</v>
      </c>
      <c r="BV5" s="16"/>
      <c r="BW5" s="4">
        <f>IF(BT5&gt;$BU$1,"NA",(IF($BU5&lt;'[1]Point Tables'!$S$5,"OLD",(IF($BV5="Y","X",(VLOOKUP($BS5,[2]Y14WE!$A$1:$A$65536,1,FALSE)))))))</f>
        <v>100091993</v>
      </c>
      <c r="BX5" s="4" t="str">
        <f>IF(BT5&gt;$BU$1,"NA",(IF(BU5&lt;'[1]Point Tables'!$S$6,"OLD",(IF(BV5="Y","X",(VLOOKUP(BS5,[2]Y12WE!$A$1:$A$65536,1,FALSE)))))))</f>
        <v>OLD</v>
      </c>
      <c r="BY5" s="4"/>
      <c r="BZ5" s="4" t="s">
        <v>32</v>
      </c>
      <c r="CA5" s="4">
        <v>1997</v>
      </c>
      <c r="CB5" s="4" t="s">
        <v>54</v>
      </c>
      <c r="CC5" s="11" t="s">
        <v>32</v>
      </c>
      <c r="CD5" s="12">
        <v>100084556</v>
      </c>
      <c r="CE5" s="13">
        <v>2</v>
      </c>
      <c r="CF5" s="13">
        <v>1997</v>
      </c>
      <c r="CH5" s="4">
        <f>IF(CE5&gt;$CF$1,"NA",(IF($CF5&lt;'[1]Point Tables'!$S$5,"OLD",(IF($CG5="Y","X",(VLOOKUP($CD5,[2]Y14WE!$A$1:$A$65536,1,FALSE)))))))</f>
        <v>100084556</v>
      </c>
      <c r="CI5" s="4" t="str">
        <f>IF(CE5&gt;$CF$1,"NA",(IF(CF5&lt;'[1]Point Tables'!$S$6,"OLD",(IF(CG5="Y","X",(VLOOKUP(CD5,[2]Y12WE!$A$1:$A$65536,1,FALSE)))))))</f>
        <v>OLD</v>
      </c>
      <c r="CK5" s="4" t="s">
        <v>55</v>
      </c>
      <c r="CL5" s="4">
        <v>1996</v>
      </c>
      <c r="CM5" s="4" t="s">
        <v>56</v>
      </c>
      <c r="CN5" s="14" t="s">
        <v>55</v>
      </c>
      <c r="CO5" s="15">
        <v>100098438</v>
      </c>
      <c r="CP5" s="14">
        <v>2</v>
      </c>
      <c r="CQ5" s="8">
        <v>1996</v>
      </c>
      <c r="CS5" s="4">
        <f>IF(CP5&gt;$CQ$1,"NA",(IF($CQ5&lt;'[1]Point Tables'!$S$5,"OLD",(IF($CR5="Y","X",(VLOOKUP($CO5,[2]Y14WE!$A$1:$A$65536,1,FALSE)))))))</f>
        <v>100098438</v>
      </c>
      <c r="CT5" s="4" t="str">
        <f>IF(CP5&gt;$CQ$1,"NA",(IF(CQ5&lt;'[1]Point Tables'!$S$6,"OLD",(IF(CR5="Y","X",(VLOOKUP(CO5,[2]Y12WE!$A$1:$A$65536,1,FALSE)))))))</f>
        <v>OLD</v>
      </c>
      <c r="CV5" s="4" t="s">
        <v>57</v>
      </c>
      <c r="CW5" s="4">
        <v>1999</v>
      </c>
      <c r="CX5" s="4" t="s">
        <v>58</v>
      </c>
      <c r="CY5" s="14" t="s">
        <v>57</v>
      </c>
      <c r="CZ5" s="14">
        <v>100093798</v>
      </c>
      <c r="DA5" s="14">
        <v>2</v>
      </c>
      <c r="DB5" s="8">
        <v>1999</v>
      </c>
      <c r="DD5" s="4">
        <f>IF(DA5&gt;$DB$1,"NA",(IF($DB5&lt;'[1]Point Tables'!$S$5,"OLD",(IF($DC5="Y","X",(VLOOKUP($CZ5,[2]Y14WE!$A$1:$A$65536,1,FALSE)))))))</f>
        <v>100093798</v>
      </c>
      <c r="DE5" s="4">
        <f>IF(DA5&gt;$DB$1,"NA",(IF(DB5&lt;'[1]Point Tables'!$S$6,"OLD",(IF(DC5="Y","X",(VLOOKUP(CZ5,[2]Y12WE!$A$1:$A$65536,1,FALSE)))))))</f>
        <v>100093798</v>
      </c>
      <c r="DG5" s="4" t="s">
        <v>59</v>
      </c>
      <c r="DH5" s="4">
        <v>1998</v>
      </c>
      <c r="DI5" s="4" t="s">
        <v>47</v>
      </c>
      <c r="DJ5" s="14" t="s">
        <v>59</v>
      </c>
      <c r="DK5" s="14">
        <v>100116868</v>
      </c>
      <c r="DL5" s="14">
        <v>2</v>
      </c>
      <c r="DM5" s="8">
        <v>1998</v>
      </c>
      <c r="DO5" s="4">
        <f>IF(DL5&gt;$DM$1,"NA",(IF($DM5&lt;'[1]Point Tables'!$S$5,"OLD",(IF($DN5="Y","X",(VLOOKUP($DK5,[2]Y14WE!$A$1:$A$65536,1,FALSE)))))))</f>
        <v>100116868</v>
      </c>
      <c r="DP5" s="4">
        <f>IF(DL5&gt;$DM$1,"NA",(IF(DM5&lt;'[1]Point Tables'!$S$6,"OLD",(IF(DN5="Y","X",(VLOOKUP(DK5,[2]Y12WE!$A$1:$A$65536,1,FALSE)))))))</f>
        <v>100116868</v>
      </c>
      <c r="DR5" s="4" t="s">
        <v>60</v>
      </c>
      <c r="DS5" s="4">
        <v>1997</v>
      </c>
      <c r="DT5" s="4" t="s">
        <v>61</v>
      </c>
      <c r="DU5" s="14" t="s">
        <v>60</v>
      </c>
      <c r="DV5" s="14">
        <v>100084556</v>
      </c>
      <c r="DW5" s="14">
        <v>2</v>
      </c>
      <c r="DX5" s="8">
        <v>1997</v>
      </c>
      <c r="DZ5" s="4">
        <f>IF(DW5&gt;$DX$1,"NA",(IF($DX5&lt;'[1]Point Tables'!$S$5,"OLD",(IF($DY5="Y","X",(VLOOKUP($DV5,[2]Y14WE!$A$1:$A$65536,1,FALSE)))))))</f>
        <v>100084556</v>
      </c>
      <c r="EA5" s="4" t="str">
        <f>IF(DW5&gt;$DM$1,"NA",(IF(DX5&lt;'[1]Point Tables'!$S$6,"OLD",(IF(DY5="Y","X",(VLOOKUP(DV5,[2]Y12WE!$A$1:$A$65536,1,FALSE)))))))</f>
        <v>OLD</v>
      </c>
    </row>
    <row r="6" spans="1:131" ht="27">
      <c r="A6" s="4" t="s">
        <v>62</v>
      </c>
      <c r="B6" s="4">
        <v>1997</v>
      </c>
      <c r="C6" s="4" t="s">
        <v>27</v>
      </c>
      <c r="D6" t="s">
        <v>62</v>
      </c>
      <c r="E6">
        <v>100085522</v>
      </c>
      <c r="F6">
        <v>3</v>
      </c>
      <c r="G6">
        <v>1997</v>
      </c>
      <c r="H6" t="s">
        <v>28</v>
      </c>
      <c r="I6" s="4">
        <f>IF(F6&gt;$F$1,"NA",(IF($G6&lt;'[1]Point Tables'!$S$5,"OLD",(IF($H6="Y","X",(VLOOKUP($E6,[2]Y14WE!$A$1:$A$65536,1,FALSE)))))))</f>
        <v>100085522</v>
      </c>
      <c r="J6" s="4" t="str">
        <f>IF(F6&gt;$F$1,"NA",(IF(G6&lt;'[1]Point Tables'!$S$6,"OLD",(IF(H6="Y","X",(VLOOKUP(E6,[2]Y12WE!$A$1:$A$65536,1,FALSE)))))))</f>
        <v>OLD</v>
      </c>
      <c r="L6" t="s">
        <v>63</v>
      </c>
      <c r="M6">
        <v>1996</v>
      </c>
      <c r="N6" t="s">
        <v>42</v>
      </c>
      <c r="O6" t="s">
        <v>63</v>
      </c>
      <c r="P6">
        <v>100066519</v>
      </c>
      <c r="Q6">
        <v>3</v>
      </c>
      <c r="R6">
        <v>1996</v>
      </c>
      <c r="S6" s="5" t="s">
        <v>28</v>
      </c>
      <c r="T6" s="4">
        <f>IF(Q6&gt;$Q$1,"NA",(IF($R6&lt;'[1]Point Tables'!$S$5,"OLD",(IF($S6="Y","X",(VLOOKUP($P6,[2]Y14WE!$A$1:$A$65536,1,FALSE)))))))</f>
        <v>100066519</v>
      </c>
      <c r="U6" s="4" t="str">
        <f>IF(Q6&gt;$Q$1,"NA",(IF(R6&lt;'[1]Point Tables'!$S$6,"OLD",(IF(S6="Y","X",(VLOOKUP(P6,[2]Y12WE!$A$1:$A$65536,1,FALSE)))))))</f>
        <v>OLD</v>
      </c>
      <c r="V6" s="4"/>
      <c r="W6" t="s">
        <v>64</v>
      </c>
      <c r="X6">
        <v>1997</v>
      </c>
      <c r="Y6" t="s">
        <v>27</v>
      </c>
      <c r="Z6" t="s">
        <v>64</v>
      </c>
      <c r="AA6">
        <v>100101570</v>
      </c>
      <c r="AB6">
        <v>3</v>
      </c>
      <c r="AC6">
        <v>1997</v>
      </c>
      <c r="AD6" t="s">
        <v>28</v>
      </c>
      <c r="AE6" s="4">
        <f>IF(AB6&gt;$AB$1,"NA",(IF($AC6&lt;'[1]Point Tables'!$S$5,"OLD",(IF($AD6="Y","X",(VLOOKUP($AA6,[2]Y14WE!$A$1:$A$65536,1,FALSE)))))))</f>
        <v>100101570</v>
      </c>
      <c r="AF6" s="4" t="str">
        <f>IF(AB6&gt;$AB$1,"NA",(IF(AC6&lt;'[1]Point Tables'!$S$6,"OLD",(IF(AD6="Y","X",(VLOOKUP(AA6,[2]Y12WE!$A$1:$A$65536,1,FALSE)))))))</f>
        <v>OLD</v>
      </c>
      <c r="AG6" s="4"/>
      <c r="AH6" s="4" t="s">
        <v>65</v>
      </c>
      <c r="AI6" s="4">
        <v>1998</v>
      </c>
      <c r="AJ6" s="4" t="s">
        <v>66</v>
      </c>
      <c r="AK6" s="6" t="s">
        <v>65</v>
      </c>
      <c r="AL6" s="6">
        <v>100087681</v>
      </c>
      <c r="AM6" s="7">
        <v>3</v>
      </c>
      <c r="AN6" s="6">
        <v>1998</v>
      </c>
      <c r="AO6" s="3"/>
      <c r="AP6" s="4">
        <f>IF(AM6&gt;$AN$1,"NA",(IF($AN6&lt;'[1]Point Tables'!$S$5,"OLD",(IF($AO6="Y","X",(VLOOKUP($AL6,[2]Y14WE!$A$1:$A$65536,1,FALSE)))))))</f>
        <v>100087681</v>
      </c>
      <c r="AQ6" s="4">
        <f>IF(AM6&gt;$AN$1,"NA",(IF(AN6&lt;'[3]Point Tables'!$S$6,"OLD",(IF(AO6="Y","X",(VLOOKUP(AL6,[2]Y12WE!$A$1:$A$65536,1,FALSE)))))))</f>
        <v>100087681</v>
      </c>
      <c r="AR6" s="4"/>
      <c r="AS6" s="4" t="s">
        <v>67</v>
      </c>
      <c r="AT6" s="4">
        <v>1997</v>
      </c>
      <c r="AU6" s="4" t="s">
        <v>68</v>
      </c>
      <c r="AV6" s="8" t="s">
        <v>67</v>
      </c>
      <c r="AW6" s="8">
        <v>100078298</v>
      </c>
      <c r="AX6" s="8">
        <v>3</v>
      </c>
      <c r="AY6" s="8">
        <v>1997</v>
      </c>
      <c r="AZ6" s="9"/>
      <c r="BA6" s="4">
        <f>IF(AX6&gt;$AY$1,"NA",(IF($AY6&lt;'[1]Point Tables'!$S$5,"OLD",(IF($AZ6="Y","X",(VLOOKUP($AW6,[2]Y14WE!$A$1:$A$65536,1,FALSE)))))))</f>
        <v>100078298</v>
      </c>
      <c r="BB6" s="4" t="str">
        <f>IF(AX6&gt;$AY$1,"NA",(IF(AY6&lt;'[1]Point Tables'!$S$6,"OLD",(IF(AZ6="Y","X",(VLOOKUP(AW6,[2]Y12WE!$A$1:$A$65536,1,FALSE)))))))</f>
        <v>OLD</v>
      </c>
      <c r="BC6" s="4"/>
      <c r="BD6" s="10" t="s">
        <v>69</v>
      </c>
      <c r="BE6" s="10">
        <v>1996</v>
      </c>
      <c r="BF6" s="10" t="s">
        <v>40</v>
      </c>
      <c r="BG6" s="10" t="s">
        <v>69</v>
      </c>
      <c r="BH6" s="10">
        <v>100100424</v>
      </c>
      <c r="BI6" s="10">
        <v>3</v>
      </c>
      <c r="BJ6" s="10">
        <v>1996</v>
      </c>
      <c r="BL6" s="4">
        <f>IF(BI6&gt;$BJ$1,"NA",(IF($BJ6&lt;'[1]Point Tables'!$S$5,"OLD",(IF($BK6="Y","X",(VLOOKUP($BH6,[2]Y14WE!$A$1:$A$65536,1,FALSE)))))))</f>
        <v>100100424</v>
      </c>
      <c r="BM6" s="4" t="str">
        <f>IF(BI6&gt;$BJ$1,"NA",(IF(BJ6&lt;'[3]Point Tables'!$S$6,"OLD",(IF(BK6="Y","X",(VLOOKUP(BH6,[2]Y12WE!$A$1:$A$65536,1,FALSE)))))))</f>
        <v>OLD</v>
      </c>
      <c r="BN6" s="4"/>
      <c r="BO6" s="10" t="s">
        <v>70</v>
      </c>
      <c r="BP6" s="10">
        <v>1997</v>
      </c>
      <c r="BQ6" s="10" t="s">
        <v>71</v>
      </c>
      <c r="BR6" s="10" t="s">
        <v>70</v>
      </c>
      <c r="BS6" s="10">
        <v>100124172</v>
      </c>
      <c r="BT6" s="10">
        <v>3</v>
      </c>
      <c r="BU6" s="10">
        <v>1997</v>
      </c>
      <c r="BV6" s="16"/>
      <c r="BW6" s="4">
        <f>IF(BT6&gt;$BU$1,"NA",(IF($BU6&lt;'[1]Point Tables'!$S$5,"OLD",(IF($BV6="Y","X",(VLOOKUP($BS6,[2]Y14WE!$A$1:$A$65536,1,FALSE)))))))</f>
        <v>100124172</v>
      </c>
      <c r="BX6" s="4" t="str">
        <f>IF(BT6&gt;$BU$1,"NA",(IF(BU6&lt;'[1]Point Tables'!$S$6,"OLD",(IF(BV6="Y","X",(VLOOKUP(BS6,[2]Y12WE!$A$1:$A$65536,1,FALSE)))))))</f>
        <v>OLD</v>
      </c>
      <c r="BY6" s="4"/>
      <c r="BZ6" s="4" t="s">
        <v>72</v>
      </c>
      <c r="CA6" s="4">
        <v>1998</v>
      </c>
      <c r="CB6" s="4" t="s">
        <v>73</v>
      </c>
      <c r="CC6" s="11" t="s">
        <v>72</v>
      </c>
      <c r="CD6" s="12">
        <v>100100546</v>
      </c>
      <c r="CE6" s="13">
        <v>3</v>
      </c>
      <c r="CF6" s="13">
        <v>1998</v>
      </c>
      <c r="CH6" s="4">
        <f>IF(CE6&gt;$CF$1,"NA",(IF($CF6&lt;'[1]Point Tables'!$S$5,"OLD",(IF($CG6="Y","X",(VLOOKUP($CD6,[2]Y14WE!$A$1:$A$65536,1,FALSE)))))))</f>
        <v>100100546</v>
      </c>
      <c r="CI6" s="4">
        <f>IF(CE6&gt;$CF$1,"NA",(IF(CF6&lt;'[1]Point Tables'!$S$6,"OLD",(IF(CG6="Y","X",(VLOOKUP(CD6,[2]Y12WE!$A$1:$A$65536,1,FALSE)))))))</f>
        <v>100100546</v>
      </c>
      <c r="CK6" s="4" t="s">
        <v>70</v>
      </c>
      <c r="CL6" s="4">
        <v>1997</v>
      </c>
      <c r="CM6" s="4" t="s">
        <v>71</v>
      </c>
      <c r="CN6" s="14" t="s">
        <v>70</v>
      </c>
      <c r="CO6" s="15">
        <v>100124172</v>
      </c>
      <c r="CP6" s="14">
        <v>3</v>
      </c>
      <c r="CQ6" s="8">
        <v>1997</v>
      </c>
      <c r="CS6" s="4">
        <f>IF(CP6&gt;$CQ$1,"NA",(IF($CQ6&lt;'[1]Point Tables'!$S$5,"OLD",(IF($CR6="Y","X",(VLOOKUP($CO6,[2]Y14WE!$A$1:$A$65536,1,FALSE)))))))</f>
        <v>100124172</v>
      </c>
      <c r="CT6" s="4" t="str">
        <f>IF(CP6&gt;$CQ$1,"NA",(IF(CQ6&lt;'[1]Point Tables'!$S$6,"OLD",(IF(CR6="Y","X",(VLOOKUP(CO6,[2]Y12WE!$A$1:$A$65536,1,FALSE)))))))</f>
        <v>OLD</v>
      </c>
      <c r="CV6" s="4" t="s">
        <v>74</v>
      </c>
      <c r="CW6" s="4">
        <v>1997</v>
      </c>
      <c r="CX6" s="4" t="s">
        <v>42</v>
      </c>
      <c r="CY6" s="14" t="s">
        <v>74</v>
      </c>
      <c r="CZ6" s="14">
        <v>100091993</v>
      </c>
      <c r="DA6" s="14">
        <v>3</v>
      </c>
      <c r="DB6" s="8">
        <v>1997</v>
      </c>
      <c r="DD6" s="4">
        <f>IF(DA6&gt;$DB$1,"NA",(IF($DB6&lt;'[1]Point Tables'!$S$5,"OLD",(IF($DC6="Y","X",(VLOOKUP($CZ6,[2]Y14WE!$A$1:$A$65536,1,FALSE)))))))</f>
        <v>100091993</v>
      </c>
      <c r="DE6" s="4" t="str">
        <f>IF(DA6&gt;$DB$1,"NA",(IF(DB6&lt;'[1]Point Tables'!$S$6,"OLD",(IF(DC6="Y","X",(VLOOKUP(CZ6,[2]Y12WE!$A$1:$A$65536,1,FALSE)))))))</f>
        <v>OLD</v>
      </c>
      <c r="DG6" s="4" t="s">
        <v>75</v>
      </c>
      <c r="DH6" s="4">
        <v>1996</v>
      </c>
      <c r="DI6" s="4" t="s">
        <v>47</v>
      </c>
      <c r="DJ6" s="14" t="s">
        <v>75</v>
      </c>
      <c r="DK6" s="14">
        <v>100094370</v>
      </c>
      <c r="DL6" s="14">
        <v>3</v>
      </c>
      <c r="DM6" s="8">
        <v>1996</v>
      </c>
      <c r="DO6" s="4">
        <f>IF(DL6&gt;$DM$1,"NA",(IF($DM6&lt;'[1]Point Tables'!$S$5,"OLD",(IF($DN6="Y","X",(VLOOKUP($DK6,[2]Y14WE!$A$1:$A$65536,1,FALSE)))))))</f>
        <v>100094370</v>
      </c>
      <c r="DP6" s="4" t="str">
        <f>IF(DL6&gt;$DM$1,"NA",(IF(DM6&lt;'[1]Point Tables'!$S$6,"OLD",(IF(DN6="Y","X",(VLOOKUP(DK6,[2]Y12WE!$A$1:$A$65536,1,FALSE)))))))</f>
        <v>OLD</v>
      </c>
      <c r="DR6" s="4" t="s">
        <v>76</v>
      </c>
      <c r="DS6" s="4">
        <v>1996</v>
      </c>
      <c r="DT6" s="4" t="s">
        <v>61</v>
      </c>
      <c r="DU6" s="14" t="s">
        <v>76</v>
      </c>
      <c r="DV6" s="14">
        <v>100102702</v>
      </c>
      <c r="DW6" s="14">
        <v>3</v>
      </c>
      <c r="DX6" s="8">
        <v>1996</v>
      </c>
      <c r="DZ6" s="4">
        <f>IF(DW6&gt;$DX$1,"NA",(IF($DX6&lt;'[1]Point Tables'!$S$5,"OLD",(IF($DY6="Y","X",(VLOOKUP($DV6,[2]Y14WE!$A$1:$A$65536,1,FALSE)))))))</f>
        <v>100102702</v>
      </c>
      <c r="EA6" s="4" t="str">
        <f>IF(DW6&gt;$DM$1,"NA",(IF(DX6&lt;'[1]Point Tables'!$S$6,"OLD",(IF(DY6="Y","X",(VLOOKUP(DV6,[2]Y12WE!$A$1:$A$65536,1,FALSE)))))))</f>
        <v>OLD</v>
      </c>
    </row>
    <row r="7" spans="1:131">
      <c r="A7" s="4" t="s">
        <v>77</v>
      </c>
      <c r="B7" s="4">
        <v>1998</v>
      </c>
      <c r="C7" s="4" t="s">
        <v>78</v>
      </c>
      <c r="D7" t="s">
        <v>77</v>
      </c>
      <c r="E7">
        <v>100093469</v>
      </c>
      <c r="F7">
        <v>3</v>
      </c>
      <c r="G7">
        <v>1998</v>
      </c>
      <c r="H7" t="s">
        <v>28</v>
      </c>
      <c r="I7" s="4">
        <f>IF(F7&gt;$F$1,"NA",(IF($G7&lt;'[1]Point Tables'!$S$5,"OLD",(IF($H7="Y","X",(VLOOKUP($E7,[2]Y14WE!$A$1:$A$65536,1,FALSE)))))))</f>
        <v>100093469</v>
      </c>
      <c r="J7" s="4">
        <f>IF(F7&gt;$F$1,"NA",(IF(G7&lt;'[1]Point Tables'!$S$6,"OLD",(IF(H7="Y","X",(VLOOKUP(E7,[2]Y12WE!$A$1:$A$65536,1,FALSE)))))))</f>
        <v>100093469</v>
      </c>
      <c r="L7" t="s">
        <v>60</v>
      </c>
      <c r="M7">
        <v>1997</v>
      </c>
      <c r="N7" t="s">
        <v>49</v>
      </c>
      <c r="O7" t="s">
        <v>60</v>
      </c>
      <c r="P7">
        <v>100084556</v>
      </c>
      <c r="Q7">
        <v>3</v>
      </c>
      <c r="R7">
        <v>1997</v>
      </c>
      <c r="S7" s="5" t="s">
        <v>28</v>
      </c>
      <c r="T7" s="4">
        <f>IF(Q7&gt;$Q$1,"NA",(IF($R7&lt;'[1]Point Tables'!$S$5,"OLD",(IF($S7="Y","X",(VLOOKUP($P7,[2]Y14WE!$A$1:$A$65536,1,FALSE)))))))</f>
        <v>100084556</v>
      </c>
      <c r="U7" s="4" t="str">
        <f>IF(Q7&gt;$Q$1,"NA",(IF(R7&lt;'[1]Point Tables'!$S$6,"OLD",(IF(S7="Y","X",(VLOOKUP(P7,[2]Y12WE!$A$1:$A$65536,1,FALSE)))))))</f>
        <v>OLD</v>
      </c>
      <c r="V7" s="4"/>
      <c r="W7" t="s">
        <v>79</v>
      </c>
      <c r="X7">
        <v>1997</v>
      </c>
      <c r="Y7" t="s">
        <v>68</v>
      </c>
      <c r="Z7" t="s">
        <v>79</v>
      </c>
      <c r="AA7">
        <v>100089626</v>
      </c>
      <c r="AB7">
        <v>3</v>
      </c>
      <c r="AC7">
        <v>1997</v>
      </c>
      <c r="AD7" t="s">
        <v>28</v>
      </c>
      <c r="AE7" s="4">
        <f>IF(AB7&gt;$AB$1,"NA",(IF($AC7&lt;'[1]Point Tables'!$S$5,"OLD",(IF($AD7="Y","X",(VLOOKUP($AA7,[2]Y14WE!$A$1:$A$65536,1,FALSE)))))))</f>
        <v>100089626</v>
      </c>
      <c r="AF7" s="4" t="str">
        <f>IF(AB7&gt;$AB$1,"NA",(IF(AC7&lt;'[1]Point Tables'!$S$6,"OLD",(IF(AD7="Y","X",(VLOOKUP(AA7,[2]Y12WE!$A$1:$A$65536,1,FALSE)))))))</f>
        <v>OLD</v>
      </c>
      <c r="AG7" s="4"/>
      <c r="AH7" s="4" t="s">
        <v>80</v>
      </c>
      <c r="AI7" s="4">
        <v>1996</v>
      </c>
      <c r="AJ7" s="4" t="s">
        <v>81</v>
      </c>
      <c r="AK7" s="6" t="s">
        <v>80</v>
      </c>
      <c r="AL7" s="6">
        <v>100099103</v>
      </c>
      <c r="AM7" s="7">
        <v>3</v>
      </c>
      <c r="AN7" s="6">
        <v>1996</v>
      </c>
      <c r="AO7" s="3"/>
      <c r="AP7" s="4">
        <f>IF(AM7&gt;$AN$1,"NA",(IF($AN7&lt;'[1]Point Tables'!$S$5,"OLD",(IF($AO7="Y","X",(VLOOKUP($AL7,[2]Y14WE!$A$1:$A$65536,1,FALSE)))))))</f>
        <v>100099103</v>
      </c>
      <c r="AQ7" s="4" t="str">
        <f>IF(AM7&gt;$AN$1,"NA",(IF(AN7&lt;'[3]Point Tables'!$S$6,"OLD",(IF(AO7="Y","X",(VLOOKUP(AL7,[2]Y12WE!$A$1:$A$65536,1,FALSE)))))))</f>
        <v>OLD</v>
      </c>
      <c r="AR7" s="4"/>
      <c r="AS7" s="4" t="s">
        <v>82</v>
      </c>
      <c r="AT7" s="4">
        <v>1997</v>
      </c>
      <c r="AU7" s="4" t="s">
        <v>68</v>
      </c>
      <c r="AV7" s="8" t="s">
        <v>82</v>
      </c>
      <c r="AW7" s="8">
        <v>100089626</v>
      </c>
      <c r="AX7" s="8">
        <v>3</v>
      </c>
      <c r="AY7" s="8">
        <v>1997</v>
      </c>
      <c r="AZ7" s="9"/>
      <c r="BA7" s="4">
        <f>IF(AX7&gt;$AY$1,"NA",(IF($AY7&lt;'[1]Point Tables'!$S$5,"OLD",(IF($AZ7="Y","X",(VLOOKUP($AW7,[2]Y14WE!$A$1:$A$65536,1,FALSE)))))))</f>
        <v>100089626</v>
      </c>
      <c r="BB7" s="4" t="str">
        <f>IF(AX7&gt;$AY$1,"NA",(IF(AY7&lt;'[1]Point Tables'!$S$6,"OLD",(IF(AZ7="Y","X",(VLOOKUP(AW7,[2]Y12WE!$A$1:$A$65536,1,FALSE)))))))</f>
        <v>OLD</v>
      </c>
      <c r="BC7" s="4"/>
      <c r="BD7" s="10" t="s">
        <v>83</v>
      </c>
      <c r="BE7" s="10">
        <v>1996</v>
      </c>
      <c r="BF7" s="10" t="s">
        <v>84</v>
      </c>
      <c r="BG7" s="10" t="s">
        <v>83</v>
      </c>
      <c r="BH7" s="10">
        <v>100077797</v>
      </c>
      <c r="BI7" s="10">
        <v>3</v>
      </c>
      <c r="BJ7" s="10">
        <v>1996</v>
      </c>
      <c r="BL7" s="4">
        <f>IF(BI7&gt;$BJ$1,"NA",(IF($BJ7&lt;'[1]Point Tables'!$S$5,"OLD",(IF($BK7="Y","X",(VLOOKUP($BH7,[2]Y14WE!$A$1:$A$65536,1,FALSE)))))))</f>
        <v>100077797</v>
      </c>
      <c r="BM7" s="4" t="str">
        <f>IF(BI7&gt;$BJ$1,"NA",(IF(BJ7&lt;'[3]Point Tables'!$S$6,"OLD",(IF(BK7="Y","X",(VLOOKUP(BH7,[2]Y12WE!$A$1:$A$65536,1,FALSE)))))))</f>
        <v>OLD</v>
      </c>
      <c r="BN7" s="4"/>
      <c r="BO7" s="10" t="s">
        <v>85</v>
      </c>
      <c r="BP7" s="10">
        <v>1997</v>
      </c>
      <c r="BQ7" s="10" t="s">
        <v>36</v>
      </c>
      <c r="BR7" s="10" t="s">
        <v>85</v>
      </c>
      <c r="BS7" s="10">
        <v>100128135</v>
      </c>
      <c r="BT7" s="10">
        <v>3</v>
      </c>
      <c r="BU7" s="10">
        <v>1997</v>
      </c>
      <c r="BV7" s="16"/>
      <c r="BW7" s="4">
        <f>IF(BT7&gt;$BU$1,"NA",(IF($BU7&lt;'[1]Point Tables'!$S$5,"OLD",(IF($BV7="Y","X",(VLOOKUP($BS7,[2]Y14WE!$A$1:$A$65536,1,FALSE)))))))</f>
        <v>100128135</v>
      </c>
      <c r="BX7" s="4" t="str">
        <f>IF(BT7&gt;$BU$1,"NA",(IF(BU7&lt;'[1]Point Tables'!$S$6,"OLD",(IF(BV7="Y","X",(VLOOKUP(BS7,[2]Y12WE!$A$1:$A$65536,1,FALSE)))))))</f>
        <v>OLD</v>
      </c>
      <c r="BY7" s="4"/>
      <c r="BZ7" s="4" t="s">
        <v>86</v>
      </c>
      <c r="CA7" s="4">
        <v>1998</v>
      </c>
      <c r="CB7" s="4" t="s">
        <v>87</v>
      </c>
      <c r="CC7" s="11" t="s">
        <v>86</v>
      </c>
      <c r="CD7" s="12">
        <v>100128817</v>
      </c>
      <c r="CE7" s="13">
        <v>3</v>
      </c>
      <c r="CF7" s="13">
        <v>1998</v>
      </c>
      <c r="CH7" s="4">
        <f>IF(CE7&gt;$CF$1,"NA",(IF($CF7&lt;'[1]Point Tables'!$S$5,"OLD",(IF($CG7="Y","X",(VLOOKUP($CD7,[2]Y14WE!$A$1:$A$65536,1,FALSE)))))))</f>
        <v>100128817</v>
      </c>
      <c r="CI7" s="4">
        <f>IF(CE7&gt;$CF$1,"NA",(IF(CF7&lt;'[1]Point Tables'!$S$6,"OLD",(IF(CG7="Y","X",(VLOOKUP(CD7,[2]Y12WE!$A$1:$A$65536,1,FALSE)))))))</f>
        <v>100128817</v>
      </c>
      <c r="CK7" s="4" t="s">
        <v>88</v>
      </c>
      <c r="CL7" s="4">
        <v>1997</v>
      </c>
      <c r="CM7" s="4" t="s">
        <v>51</v>
      </c>
      <c r="CN7" s="14" t="s">
        <v>88</v>
      </c>
      <c r="CO7" s="15">
        <v>100099290</v>
      </c>
      <c r="CP7" s="14">
        <v>3</v>
      </c>
      <c r="CQ7" s="8">
        <v>1997</v>
      </c>
      <c r="CS7" s="4">
        <f>IF(CP7&gt;$CQ$1,"NA",(IF($CQ7&lt;'[1]Point Tables'!$S$5,"OLD",(IF($CR7="Y","X",(VLOOKUP($CO7,[2]Y14WE!$A$1:$A$65536,1,FALSE)))))))</f>
        <v>100099290</v>
      </c>
      <c r="CT7" s="4" t="str">
        <f>IF(CP7&gt;$CQ$1,"NA",(IF(CQ7&lt;'[1]Point Tables'!$S$6,"OLD",(IF(CR7="Y","X",(VLOOKUP(CO7,[2]Y12WE!$A$1:$A$65536,1,FALSE)))))))</f>
        <v>OLD</v>
      </c>
      <c r="CV7" s="4" t="s">
        <v>89</v>
      </c>
      <c r="CW7" s="4">
        <v>1996</v>
      </c>
      <c r="CX7" s="4" t="s">
        <v>42</v>
      </c>
      <c r="CY7" s="14" t="s">
        <v>89</v>
      </c>
      <c r="CZ7" s="14">
        <v>100101061</v>
      </c>
      <c r="DA7" s="14">
        <v>3</v>
      </c>
      <c r="DB7" s="8">
        <v>1996</v>
      </c>
      <c r="DD7" s="4">
        <f>IF(DA7&gt;$DB$1,"NA",(IF($DB7&lt;'[1]Point Tables'!$S$5,"OLD",(IF($DC7="Y","X",(VLOOKUP($CZ7,[2]Y14WE!$A$1:$A$65536,1,FALSE)))))))</f>
        <v>100101061</v>
      </c>
      <c r="DE7" s="4" t="str">
        <f>IF(DA7&gt;$DB$1,"NA",(IF(DB7&lt;'[1]Point Tables'!$S$6,"OLD",(IF(DC7="Y","X",(VLOOKUP(CZ7,[2]Y12WE!$A$1:$A$65536,1,FALSE)))))))</f>
        <v>OLD</v>
      </c>
      <c r="DG7" s="4" t="s">
        <v>90</v>
      </c>
      <c r="DH7" s="4">
        <v>1996</v>
      </c>
      <c r="DI7" s="4" t="s">
        <v>91</v>
      </c>
      <c r="DJ7" s="14" t="s">
        <v>90</v>
      </c>
      <c r="DK7" s="14">
        <v>100084054</v>
      </c>
      <c r="DL7" s="14">
        <v>3</v>
      </c>
      <c r="DM7" s="8">
        <v>1996</v>
      </c>
      <c r="DO7" s="4">
        <f>IF(DL7&gt;$DM$1,"NA",(IF($DM7&lt;'[1]Point Tables'!$S$5,"OLD",(IF($DN7="Y","X",(VLOOKUP($DK7,[2]Y14WE!$A$1:$A$65536,1,FALSE)))))))</f>
        <v>100084054</v>
      </c>
      <c r="DP7" s="4" t="str">
        <f>IF(DL7&gt;$DM$1,"NA",(IF(DM7&lt;'[1]Point Tables'!$S$6,"OLD",(IF(DN7="Y","X",(VLOOKUP(DK7,[2]Y12WE!$A$1:$A$65536,1,FALSE)))))))</f>
        <v>OLD</v>
      </c>
      <c r="DR7" s="4" t="s">
        <v>92</v>
      </c>
      <c r="DS7" s="4">
        <v>1998</v>
      </c>
      <c r="DT7" s="4" t="s">
        <v>93</v>
      </c>
      <c r="DU7" s="14" t="s">
        <v>92</v>
      </c>
      <c r="DV7" s="14">
        <v>100090972</v>
      </c>
      <c r="DW7" s="14">
        <v>3</v>
      </c>
      <c r="DX7" s="8">
        <v>1998</v>
      </c>
      <c r="DZ7" s="4">
        <f>IF(DW7&gt;$DX$1,"NA",(IF($DX7&lt;'[1]Point Tables'!$S$5,"OLD",(IF($DY7="Y","X",(VLOOKUP($DV7,[2]Y14WE!$A$1:$A$65536,1,FALSE)))))))</f>
        <v>100090972</v>
      </c>
      <c r="EA7" s="4">
        <f>IF(DW7&gt;$DM$1,"NA",(IF(DX7&lt;'[1]Point Tables'!$S$6,"OLD",(IF(DY7="Y","X",(VLOOKUP(DV7,[2]Y12WE!$A$1:$A$65536,1,FALSE)))))))</f>
        <v>100090972</v>
      </c>
    </row>
    <row r="8" spans="1:131" ht="27">
      <c r="A8" s="4" t="s">
        <v>44</v>
      </c>
      <c r="B8" s="4">
        <v>1996</v>
      </c>
      <c r="C8" s="4" t="s">
        <v>94</v>
      </c>
      <c r="D8" t="s">
        <v>44</v>
      </c>
      <c r="E8">
        <v>100099103</v>
      </c>
      <c r="F8">
        <v>5</v>
      </c>
      <c r="G8">
        <v>1996</v>
      </c>
      <c r="H8" t="s">
        <v>28</v>
      </c>
      <c r="I8" s="4">
        <f>IF(F8&gt;$F$1,"NA",(IF($G8&lt;'[1]Point Tables'!$S$5,"OLD",(IF($H8="Y","X",(VLOOKUP($E8,[2]Y14WE!$A$1:$A$65536,1,FALSE)))))))</f>
        <v>100099103</v>
      </c>
      <c r="J8" s="4" t="str">
        <f>IF(F8&gt;$F$1,"NA",(IF(G8&lt;'[1]Point Tables'!$S$6,"OLD",(IF(H8="Y","X",(VLOOKUP(E8,[2]Y12WE!$A$1:$A$65536,1,FALSE)))))))</f>
        <v>OLD</v>
      </c>
      <c r="L8" t="s">
        <v>44</v>
      </c>
      <c r="M8">
        <v>1996</v>
      </c>
      <c r="N8" t="s">
        <v>94</v>
      </c>
      <c r="O8" t="s">
        <v>44</v>
      </c>
      <c r="P8">
        <v>100099103</v>
      </c>
      <c r="Q8">
        <v>5</v>
      </c>
      <c r="R8">
        <v>1996</v>
      </c>
      <c r="S8" s="5" t="s">
        <v>28</v>
      </c>
      <c r="T8" s="4">
        <f>IF(Q8&gt;$Q$1,"NA",(IF($R8&lt;'[1]Point Tables'!$S$5,"OLD",(IF($S8="Y","X",(VLOOKUP($P8,[2]Y14WE!$A$1:$A$65536,1,FALSE)))))))</f>
        <v>100099103</v>
      </c>
      <c r="U8" s="4" t="str">
        <f>IF(Q8&gt;$Q$1,"NA",(IF(R8&lt;'[1]Point Tables'!$S$6,"OLD",(IF(S8="Y","X",(VLOOKUP(P8,[2]Y12WE!$A$1:$A$65536,1,FALSE)))))))</f>
        <v>OLD</v>
      </c>
      <c r="V8" s="4"/>
      <c r="W8" t="s">
        <v>95</v>
      </c>
      <c r="X8">
        <v>1996</v>
      </c>
      <c r="Y8" t="s">
        <v>42</v>
      </c>
      <c r="Z8" t="s">
        <v>95</v>
      </c>
      <c r="AA8">
        <v>100091713</v>
      </c>
      <c r="AB8">
        <v>5</v>
      </c>
      <c r="AC8">
        <v>1996</v>
      </c>
      <c r="AD8" t="s">
        <v>28</v>
      </c>
      <c r="AE8" s="4">
        <f>IF(AB8&gt;$AB$1,"NA",(IF($AC8&lt;'[1]Point Tables'!$S$5,"OLD",(IF($AD8="Y","X",(VLOOKUP($AA8,[2]Y14WE!$A$1:$A$65536,1,FALSE)))))))</f>
        <v>100091713</v>
      </c>
      <c r="AF8" s="4" t="str">
        <f>IF(AB8&gt;$AB$1,"NA",(IF(AC8&lt;'[1]Point Tables'!$S$6,"OLD",(IF(AD8="Y","X",(VLOOKUP(AA8,[2]Y12WE!$A$1:$A$65536,1,FALSE)))))))</f>
        <v>OLD</v>
      </c>
      <c r="AG8" s="4"/>
      <c r="AH8" s="4" t="s">
        <v>34</v>
      </c>
      <c r="AI8" s="4">
        <v>1996</v>
      </c>
      <c r="AJ8" s="4" t="s">
        <v>96</v>
      </c>
      <c r="AK8" s="6" t="s">
        <v>34</v>
      </c>
      <c r="AL8" s="6">
        <v>100074505</v>
      </c>
      <c r="AM8" s="7">
        <v>5</v>
      </c>
      <c r="AN8" s="6">
        <v>1996</v>
      </c>
      <c r="AO8" s="3"/>
      <c r="AP8" s="4">
        <f>IF(AM8&gt;$AN$1,"NA",(IF($AN8&lt;'[1]Point Tables'!$S$5,"OLD",(IF($AO8="Y","X",(VLOOKUP($AL8,[2]Y14WE!$A$1:$A$65536,1,FALSE)))))))</f>
        <v>100074505</v>
      </c>
      <c r="AQ8" s="4" t="str">
        <f>IF(AM8&gt;$AN$1,"NA",(IF(AN8&lt;'[3]Point Tables'!$S$6,"OLD",(IF(AO8="Y","X",(VLOOKUP(AL8,[2]Y12WE!$A$1:$A$65536,1,FALSE)))))))</f>
        <v>OLD</v>
      </c>
      <c r="AR8" s="4"/>
      <c r="AS8" s="4" t="s">
        <v>97</v>
      </c>
      <c r="AT8" s="4">
        <v>1997</v>
      </c>
      <c r="AU8" s="4" t="s">
        <v>68</v>
      </c>
      <c r="AV8" s="8" t="s">
        <v>97</v>
      </c>
      <c r="AW8" s="8">
        <v>100078301</v>
      </c>
      <c r="AX8" s="8">
        <v>5</v>
      </c>
      <c r="AY8" s="8">
        <v>1997</v>
      </c>
      <c r="AZ8" s="9"/>
      <c r="BA8" s="4">
        <f>IF(AX8&gt;$AY$1,"NA",(IF($AY8&lt;'[1]Point Tables'!$S$5,"OLD",(IF($AZ8="Y","X",(VLOOKUP($AW8,[2]Y14WE!$A$1:$A$65536,1,FALSE)))))))</f>
        <v>100078301</v>
      </c>
      <c r="BB8" s="4" t="str">
        <f>IF(AX8&gt;$AY$1,"NA",(IF(AY8&lt;'[1]Point Tables'!$S$6,"OLD",(IF(AZ8="Y","X",(VLOOKUP(AW8,[2]Y12WE!$A$1:$A$65536,1,FALSE)))))))</f>
        <v>OLD</v>
      </c>
      <c r="BC8" s="4"/>
      <c r="BD8" s="10" t="s">
        <v>52</v>
      </c>
      <c r="BE8" s="10">
        <v>1997</v>
      </c>
      <c r="BF8" s="10" t="s">
        <v>53</v>
      </c>
      <c r="BG8" s="10" t="s">
        <v>52</v>
      </c>
      <c r="BH8" s="10">
        <v>100091993</v>
      </c>
      <c r="BI8" s="10">
        <v>5</v>
      </c>
      <c r="BJ8" s="10">
        <v>1997</v>
      </c>
      <c r="BL8" s="4">
        <f>IF(BI8&gt;$BJ$1,"NA",(IF($BJ8&lt;'[1]Point Tables'!$S$5,"OLD",(IF($BK8="Y","X",(VLOOKUP($BH8,[2]Y14WE!$A$1:$A$65536,1,FALSE)))))))</f>
        <v>100091993</v>
      </c>
      <c r="BM8" s="4" t="str">
        <f>IF(BI8&gt;$BJ$1,"NA",(IF(BJ8&lt;'[3]Point Tables'!$S$6,"OLD",(IF(BK8="Y","X",(VLOOKUP(BH8,[2]Y12WE!$A$1:$A$65536,1,FALSE)))))))</f>
        <v>OLD</v>
      </c>
      <c r="BN8" s="4"/>
      <c r="BO8" s="10" t="s">
        <v>98</v>
      </c>
      <c r="BP8" s="10">
        <v>1996</v>
      </c>
      <c r="BQ8" s="10" t="s">
        <v>36</v>
      </c>
      <c r="BR8" s="10" t="s">
        <v>98</v>
      </c>
      <c r="BS8" s="10">
        <v>100092504</v>
      </c>
      <c r="BT8" s="10">
        <v>5</v>
      </c>
      <c r="BU8" s="10">
        <v>1996</v>
      </c>
      <c r="BV8" s="16"/>
      <c r="BW8" s="4">
        <f>IF(BT8&gt;$BU$1,"NA",(IF($BU8&lt;'[1]Point Tables'!$S$5,"OLD",(IF($BV8="Y","X",(VLOOKUP($BS8,[2]Y14WE!$A$1:$A$65536,1,FALSE)))))))</f>
        <v>100092504</v>
      </c>
      <c r="BX8" s="4" t="str">
        <f>IF(BT8&gt;$BU$1,"NA",(IF(BU8&lt;'[1]Point Tables'!$S$6,"OLD",(IF(BV8="Y","X",(VLOOKUP(BS8,[2]Y12WE!$A$1:$A$65536,1,FALSE)))))))</f>
        <v>OLD</v>
      </c>
      <c r="BY8" s="4"/>
      <c r="BZ8" s="4" t="s">
        <v>99</v>
      </c>
      <c r="CA8" s="4">
        <v>1997</v>
      </c>
      <c r="CB8" s="4" t="s">
        <v>100</v>
      </c>
      <c r="CC8" s="11" t="s">
        <v>99</v>
      </c>
      <c r="CD8" s="12">
        <v>100076740</v>
      </c>
      <c r="CE8" s="13">
        <v>5</v>
      </c>
      <c r="CF8" s="13">
        <v>1997</v>
      </c>
      <c r="CH8" s="4">
        <f>IF(CE8&gt;$CF$1,"NA",(IF($CF8&lt;'[1]Point Tables'!$S$5,"OLD",(IF($CG8="Y","X",(VLOOKUP($CD8,[2]Y14WE!$A$1:$A$65536,1,FALSE)))))))</f>
        <v>100076740</v>
      </c>
      <c r="CI8" s="4" t="str">
        <f>IF(CE8&gt;$CF$1,"NA",(IF(CF8&lt;'[1]Point Tables'!$S$6,"OLD",(IF(CG8="Y","X",(VLOOKUP(CD8,[2]Y12WE!$A$1:$A$65536,1,FALSE)))))))</f>
        <v>OLD</v>
      </c>
      <c r="CK8" s="4" t="s">
        <v>89</v>
      </c>
      <c r="CL8" s="4">
        <v>1996</v>
      </c>
      <c r="CM8" s="4" t="s">
        <v>53</v>
      </c>
      <c r="CN8" s="14" t="s">
        <v>89</v>
      </c>
      <c r="CO8" s="17">
        <v>100101061</v>
      </c>
      <c r="CP8" s="14">
        <v>5</v>
      </c>
      <c r="CQ8" s="8">
        <v>1996</v>
      </c>
      <c r="CS8" s="4">
        <f>IF(CP8&gt;$CQ$1,"NA",(IF($CQ8&lt;'[1]Point Tables'!$S$5,"OLD",(IF($CR9="Y","X",(VLOOKUP($CO8,[2]Y14WE!$A$1:$A$65536,1,FALSE)))))))</f>
        <v>100101061</v>
      </c>
      <c r="CT8" s="4" t="str">
        <f>IF(CP8&gt;$CQ$1,"NA",(IF(CQ8&lt;'[1]Point Tables'!$S$6,"OLD",(IF(CR9="Y","X",(VLOOKUP(CO8,[2]Y12WE!$A$1:$A$65536,1,FALSE)))))))</f>
        <v>OLD</v>
      </c>
      <c r="CV8" s="4" t="s">
        <v>69</v>
      </c>
      <c r="CW8" s="4">
        <v>1996</v>
      </c>
      <c r="CX8" s="4" t="s">
        <v>58</v>
      </c>
      <c r="CY8" s="14" t="s">
        <v>69</v>
      </c>
      <c r="CZ8" s="14">
        <v>100100424</v>
      </c>
      <c r="DA8" s="14">
        <v>5</v>
      </c>
      <c r="DB8" s="8">
        <v>1996</v>
      </c>
      <c r="DD8" s="4">
        <f>IF(DA8&gt;$DB$1,"NA",(IF($DB8&lt;'[1]Point Tables'!$S$5,"OLD",(IF($DC8="Y","X",(VLOOKUP($CZ8,[2]Y14WE!$A$1:$A$65536,1,FALSE)))))))</f>
        <v>100100424</v>
      </c>
      <c r="DE8" s="4" t="str">
        <f>IF(DA8&gt;$DB$1,"NA",(IF(DB8&lt;'[1]Point Tables'!$S$6,"OLD",(IF(DC8="Y","X",(VLOOKUP(CZ8,[2]Y12WE!$A$1:$A$65536,1,FALSE)))))))</f>
        <v>OLD</v>
      </c>
      <c r="DG8" s="4" t="s">
        <v>101</v>
      </c>
      <c r="DH8" s="4">
        <v>1998</v>
      </c>
      <c r="DI8" s="4" t="s">
        <v>102</v>
      </c>
      <c r="DJ8" s="14" t="s">
        <v>101</v>
      </c>
      <c r="DK8">
        <v>100086410</v>
      </c>
      <c r="DL8" s="14">
        <v>5</v>
      </c>
      <c r="DM8" s="8">
        <v>1998</v>
      </c>
      <c r="DN8" s="18" t="s">
        <v>103</v>
      </c>
      <c r="DO8" s="4">
        <f>IF(DL8&gt;$DM$1,"NA",(IF($DM8&lt;'[1]Point Tables'!$S$5,"OLD",(IF($DN8="Y","X",(VLOOKUP($DK8,[2]Y14WE!$A$1:$A$65536,1,FALSE)))))))</f>
        <v>100086410</v>
      </c>
      <c r="DP8" s="4">
        <f>IF(DL8&gt;$DM$1,"NA",(IF(DM8&lt;'[1]Point Tables'!$S$6,"OLD",(IF(DN8="Y","X",(VLOOKUP(DK8,[2]Y12WE!$A$1:$A$65536,1,FALSE)))))))</f>
        <v>100086410</v>
      </c>
      <c r="DR8" s="4" t="s">
        <v>104</v>
      </c>
      <c r="DS8" s="4">
        <v>1998</v>
      </c>
      <c r="DT8" s="4" t="s">
        <v>61</v>
      </c>
      <c r="DU8" s="14" t="s">
        <v>104</v>
      </c>
      <c r="DV8">
        <v>100124362</v>
      </c>
      <c r="DW8" s="14">
        <v>5</v>
      </c>
      <c r="DX8" s="8">
        <v>1998</v>
      </c>
      <c r="DY8" s="18" t="s">
        <v>103</v>
      </c>
      <c r="DZ8" s="4">
        <f>IF(DW8&gt;$DX$1,"NA",(IF($DX8&lt;'[1]Point Tables'!$S$5,"OLD",(IF($DY8="Y","X",(VLOOKUP($DV8,[2]Y14WE!$A$1:$A$65536,1,FALSE)))))))</f>
        <v>100124362</v>
      </c>
      <c r="EA8" s="4">
        <f>IF(DW8&gt;$DM$1,"NA",(IF(DX8&lt;'[1]Point Tables'!$S$6,"OLD",(IF(DY8="Y","X",(VLOOKUP(DV8,[2]Y12WE!$A$1:$A$65536,1,FALSE)))))))</f>
        <v>100124362</v>
      </c>
    </row>
    <row r="9" spans="1:131">
      <c r="A9" s="4" t="s">
        <v>64</v>
      </c>
      <c r="B9" s="4">
        <v>1997</v>
      </c>
      <c r="C9" s="4" t="s">
        <v>27</v>
      </c>
      <c r="D9" t="s">
        <v>64</v>
      </c>
      <c r="E9">
        <v>100101570</v>
      </c>
      <c r="F9">
        <v>6</v>
      </c>
      <c r="G9">
        <v>1997</v>
      </c>
      <c r="H9" t="s">
        <v>28</v>
      </c>
      <c r="I9" s="4">
        <f>IF(F9&gt;$F$1,"NA",(IF($G9&lt;'[1]Point Tables'!$S$5,"OLD",(IF($H9="Y","X",(VLOOKUP($E9,[2]Y14WE!$A$1:$A$65536,1,FALSE)))))))</f>
        <v>100101570</v>
      </c>
      <c r="J9" s="4" t="str">
        <f>IF(F9&gt;$F$1,"NA",(IF(G9&lt;'[1]Point Tables'!$S$6,"OLD",(IF(H9="Y","X",(VLOOKUP(E9,[2]Y12WE!$A$1:$A$65536,1,FALSE)))))))</f>
        <v>OLD</v>
      </c>
      <c r="L9" t="s">
        <v>26</v>
      </c>
      <c r="M9">
        <v>1996</v>
      </c>
      <c r="N9" t="s">
        <v>27</v>
      </c>
      <c r="O9" t="s">
        <v>26</v>
      </c>
      <c r="P9">
        <v>100089370</v>
      </c>
      <c r="Q9">
        <v>6</v>
      </c>
      <c r="R9">
        <v>1996</v>
      </c>
      <c r="S9" s="5" t="s">
        <v>28</v>
      </c>
      <c r="T9" s="4">
        <f>IF(Q9&gt;$Q$1,"NA",(IF($R9&lt;'[1]Point Tables'!$S$5,"OLD",(IF($S9="Y","X",(VLOOKUP($P9,[2]Y14WE!$A$1:$A$65536,1,FALSE)))))))</f>
        <v>100089370</v>
      </c>
      <c r="U9" s="4" t="str">
        <f>IF(Q9&gt;$Q$1,"NA",(IF(R9&lt;'[1]Point Tables'!$S$6,"OLD",(IF(S9="Y","X",(VLOOKUP(P9,[2]Y12WE!$A$1:$A$65536,1,FALSE)))))))</f>
        <v>OLD</v>
      </c>
      <c r="V9" s="4"/>
      <c r="W9" t="s">
        <v>62</v>
      </c>
      <c r="X9">
        <v>1997</v>
      </c>
      <c r="Y9" t="s">
        <v>27</v>
      </c>
      <c r="Z9" t="s">
        <v>62</v>
      </c>
      <c r="AA9">
        <v>100085522</v>
      </c>
      <c r="AB9">
        <v>6</v>
      </c>
      <c r="AC9">
        <v>1997</v>
      </c>
      <c r="AD9" t="s">
        <v>28</v>
      </c>
      <c r="AE9" s="4">
        <f>IF(AB9&gt;$AB$1,"NA",(IF($AC9&lt;'[1]Point Tables'!$S$5,"OLD",(IF($AD9="Y","X",(VLOOKUP($AA9,[2]Y14WE!$A$1:$A$65536,1,FALSE)))))))</f>
        <v>100085522</v>
      </c>
      <c r="AF9" s="4" t="str">
        <f>IF(AB9&gt;$AB$1,"NA",(IF(AC9&lt;'[1]Point Tables'!$S$6,"OLD",(IF(AD9="Y","X",(VLOOKUP(AA9,[2]Y12WE!$A$1:$A$65536,1,FALSE)))))))</f>
        <v>OLD</v>
      </c>
      <c r="AG9" s="4"/>
      <c r="AH9" s="4" t="s">
        <v>105</v>
      </c>
      <c r="AI9" s="4">
        <v>1996</v>
      </c>
      <c r="AJ9" s="4" t="s">
        <v>33</v>
      </c>
      <c r="AK9" s="6" t="s">
        <v>105</v>
      </c>
      <c r="AL9" s="6">
        <v>100093753</v>
      </c>
      <c r="AM9" s="7">
        <v>6</v>
      </c>
      <c r="AN9" s="6">
        <v>1996</v>
      </c>
      <c r="AO9" s="3"/>
      <c r="AP9" s="4">
        <f>IF(AM9&gt;$AN$1,"NA",(IF($AN9&lt;'[1]Point Tables'!$S$5,"OLD",(IF($AO9="Y","X",(VLOOKUP($AL9,[2]Y14WE!$A$1:$A$65536,1,FALSE)))))))</f>
        <v>100093753</v>
      </c>
      <c r="AQ9" s="4" t="str">
        <f>IF(AM9&gt;$AN$1,"NA",(IF(AN9&lt;'[3]Point Tables'!$S$6,"OLD",(IF(AO9="Y","X",(VLOOKUP(AL9,[2]Y12WE!$A$1:$A$65536,1,FALSE)))))))</f>
        <v>OLD</v>
      </c>
      <c r="AR9" s="4"/>
      <c r="AS9" s="4" t="s">
        <v>106</v>
      </c>
      <c r="AT9" s="4">
        <v>1997</v>
      </c>
      <c r="AU9" s="4" t="s">
        <v>102</v>
      </c>
      <c r="AV9" s="8" t="s">
        <v>106</v>
      </c>
      <c r="AW9" s="8">
        <v>100097551</v>
      </c>
      <c r="AX9" s="8">
        <v>6</v>
      </c>
      <c r="AY9" s="8">
        <v>1997</v>
      </c>
      <c r="AZ9" s="9"/>
      <c r="BA9" s="4">
        <f>IF(AX9&gt;$AY$1,"NA",(IF($AY9&lt;'[1]Point Tables'!$S$5,"OLD",(IF($AZ9="Y","X",(VLOOKUP($AW9,[2]Y14WE!$A$1:$A$65536,1,FALSE)))))))</f>
        <v>100097551</v>
      </c>
      <c r="BB9" s="4" t="str">
        <f>IF(AX9&gt;$AY$1,"NA",(IF(AY9&lt;'[1]Point Tables'!$S$6,"OLD",(IF(AZ9="Y","X",(VLOOKUP(AW9,[2]Y12WE!$A$1:$A$65536,1,FALSE)))))))</f>
        <v>OLD</v>
      </c>
      <c r="BC9" s="4"/>
      <c r="BD9" s="10" t="s">
        <v>107</v>
      </c>
      <c r="BE9" s="10">
        <v>1996</v>
      </c>
      <c r="BF9" s="10" t="s">
        <v>36</v>
      </c>
      <c r="BG9" s="10" t="s">
        <v>107</v>
      </c>
      <c r="BH9" s="10">
        <v>100065824</v>
      </c>
      <c r="BI9" s="10">
        <v>6</v>
      </c>
      <c r="BJ9" s="10">
        <v>1996</v>
      </c>
      <c r="BL9" s="4">
        <f>IF(BI9&gt;$BJ$1,"NA",(IF($BJ9&lt;'[1]Point Tables'!$S$5,"OLD",(IF($BK9="Y","X",(VLOOKUP($BH9,[2]Y14WE!$A$1:$A$65536,1,FALSE)))))))</f>
        <v>100065824</v>
      </c>
      <c r="BM9" s="4" t="str">
        <f>IF(BI9&gt;$BJ$1,"NA",(IF(BJ9&lt;'[3]Point Tables'!$S$6,"OLD",(IF(BK9="Y","X",(VLOOKUP(BH9,[2]Y12WE!$A$1:$A$65536,1,FALSE)))))))</f>
        <v>OLD</v>
      </c>
      <c r="BN9" s="4"/>
      <c r="BO9" s="10" t="s">
        <v>108</v>
      </c>
      <c r="BP9" s="10">
        <v>1996</v>
      </c>
      <c r="BQ9" s="10" t="s">
        <v>109</v>
      </c>
      <c r="BR9" s="10" t="s">
        <v>108</v>
      </c>
      <c r="BS9" s="10">
        <v>100094583</v>
      </c>
      <c r="BT9" s="10">
        <v>6</v>
      </c>
      <c r="BU9" s="10">
        <v>1996</v>
      </c>
      <c r="BV9" s="16"/>
      <c r="BW9" s="4">
        <f>IF(BT9&gt;$BU$1,"NA",(IF($BU9&lt;'[1]Point Tables'!$S$5,"OLD",(IF($BV9="Y","X",(VLOOKUP($BS9,[2]Y14WE!$A$1:$A$65536,1,FALSE)))))))</f>
        <v>100094583</v>
      </c>
      <c r="BX9" s="4" t="str">
        <f>IF(BT9&gt;$BU$1,"NA",(IF(BU9&lt;'[1]Point Tables'!$S$6,"OLD",(IF(BV9="Y","X",(VLOOKUP(BS9,[2]Y12WE!$A$1:$A$65536,1,FALSE)))))))</f>
        <v>OLD</v>
      </c>
      <c r="BY9" s="4"/>
      <c r="BZ9" s="4" t="s">
        <v>110</v>
      </c>
      <c r="CA9" s="4">
        <v>1998</v>
      </c>
      <c r="CB9" s="4" t="s">
        <v>100</v>
      </c>
      <c r="CC9" s="11" t="s">
        <v>110</v>
      </c>
      <c r="CD9" s="12">
        <v>100099883</v>
      </c>
      <c r="CE9" s="13">
        <v>6</v>
      </c>
      <c r="CF9" s="13">
        <v>1998</v>
      </c>
      <c r="CH9" s="4" t="str">
        <f>IF(CE9&gt;$CF$1,"NA",(IF($CF9&lt;'[1]Point Tables'!$S$5,"OLD",(IF($CG9="Y","X",(VLOOKUP($CD9,[2]Y14WE!$A$1:$A$65536,1,FALSE)))))))</f>
        <v>NA</v>
      </c>
      <c r="CI9" s="4" t="str">
        <f>IF(CE9&gt;$CF$1,"NA",(IF(CF9&lt;'[1]Point Tables'!$S$6,"OLD",(IF(CG9="Y","X",(VLOOKUP(CD9,[2]Y12WE!$A$1:$A$65536,1,FALSE)))))))</f>
        <v>NA</v>
      </c>
      <c r="CK9" s="4" t="s">
        <v>111</v>
      </c>
      <c r="CL9" s="4">
        <v>1997</v>
      </c>
      <c r="CM9" s="4" t="s">
        <v>112</v>
      </c>
      <c r="CN9" s="14" t="s">
        <v>111</v>
      </c>
      <c r="CO9" s="15">
        <v>100086388</v>
      </c>
      <c r="CP9" s="14">
        <v>6</v>
      </c>
      <c r="CQ9" s="8">
        <v>1997</v>
      </c>
      <c r="CR9" s="18" t="s">
        <v>28</v>
      </c>
      <c r="CS9" s="4">
        <f>IF(CP9&gt;$CQ$1,"NA",(IF($CQ9&lt;'[1]Point Tables'!$S$5,"OLD",(IF($CR10="Y","X",(VLOOKUP($CO9,[2]Y14WE!$A$1:$A$65536,1,FALSE)))))))</f>
        <v>100086388</v>
      </c>
      <c r="CT9" s="4" t="str">
        <f>IF(CP9&gt;$CQ$1,"NA",(IF(CQ9&lt;'[1]Point Tables'!$S$6,"OLD",(IF(#REF!="Y","X",(VLOOKUP(CO9,[2]Y12WE!$A$1:$A$65536,1,FALSE)))))))</f>
        <v>OLD</v>
      </c>
      <c r="CV9" s="4" t="s">
        <v>113</v>
      </c>
      <c r="CW9" s="4">
        <v>1997</v>
      </c>
      <c r="CX9" s="4" t="s">
        <v>114</v>
      </c>
      <c r="CY9" s="14" t="s">
        <v>113</v>
      </c>
      <c r="CZ9" s="14">
        <v>100093495</v>
      </c>
      <c r="DA9" s="14">
        <v>6</v>
      </c>
      <c r="DB9" s="8">
        <v>1997</v>
      </c>
      <c r="DD9" s="4">
        <f>IF(DA9&gt;$DB$1,"NA",(IF($DB9&lt;'[1]Point Tables'!$S$5,"OLD",(IF($DC9="Y","X",(VLOOKUP($CZ9,[2]Y14WE!$A$1:$A$65536,1,FALSE)))))))</f>
        <v>100093495</v>
      </c>
      <c r="DE9" s="4" t="str">
        <f>IF(DA9&gt;$DB$1,"NA",(IF(DB9&lt;'[1]Point Tables'!$S$6,"OLD",(IF(DC9="Y","X",(VLOOKUP(CZ9,[2]Y12WE!$A$1:$A$65536,1,FALSE)))))))</f>
        <v>OLD</v>
      </c>
      <c r="DG9" s="4" t="s">
        <v>115</v>
      </c>
      <c r="DH9" s="4">
        <v>1997</v>
      </c>
      <c r="DI9" s="4" t="s">
        <v>116</v>
      </c>
      <c r="DJ9" s="14" t="s">
        <v>115</v>
      </c>
      <c r="DK9" s="14">
        <v>100096386</v>
      </c>
      <c r="DL9" s="14">
        <v>6</v>
      </c>
      <c r="DM9" s="8">
        <v>1997</v>
      </c>
      <c r="DO9" s="4">
        <f>IF(DL9&gt;$DM$1,"NA",(IF($DM9&lt;'[1]Point Tables'!$S$5,"OLD",(IF($DN9="Y","X",(VLOOKUP($DK9,[2]Y14WE!$A$1:$A$65536,1,FALSE)))))))</f>
        <v>100096386</v>
      </c>
      <c r="DP9" s="4" t="str">
        <f>IF(DL9&gt;$DM$1,"NA",(IF(DM9&lt;'[1]Point Tables'!$S$6,"OLD",(IF(DN9="Y","X",(VLOOKUP(DK9,[2]Y12WE!$A$1:$A$65536,1,FALSE)))))))</f>
        <v>OLD</v>
      </c>
      <c r="DR9" s="4" t="s">
        <v>117</v>
      </c>
      <c r="DS9" s="4">
        <v>1998</v>
      </c>
      <c r="DT9" s="4" t="s">
        <v>118</v>
      </c>
      <c r="DU9" s="14" t="s">
        <v>117</v>
      </c>
      <c r="DV9" s="14">
        <v>100087681</v>
      </c>
      <c r="DW9" s="14">
        <v>6</v>
      </c>
      <c r="DX9" s="8">
        <v>1998</v>
      </c>
      <c r="DZ9" s="4">
        <f>IF(DW9&gt;$DX$1,"NA",(IF($DX9&lt;'[1]Point Tables'!$S$5,"OLD",(IF($DY9="Y","X",(VLOOKUP($DV9,[2]Y14WE!$A$1:$A$65536,1,FALSE)))))))</f>
        <v>100087681</v>
      </c>
      <c r="EA9" s="4">
        <f>IF(DW9&gt;$DM$1,"NA",(IF(DX9&lt;'[1]Point Tables'!$S$6,"OLD",(IF(DY9="Y","X",(VLOOKUP(DV9,[2]Y12WE!$A$1:$A$65536,1,FALSE)))))))</f>
        <v>100087681</v>
      </c>
    </row>
    <row r="10" spans="1:131" ht="27">
      <c r="A10" s="4" t="s">
        <v>29</v>
      </c>
      <c r="B10" s="4">
        <v>1996</v>
      </c>
      <c r="C10" s="4" t="s">
        <v>30</v>
      </c>
      <c r="D10" t="s">
        <v>29</v>
      </c>
      <c r="E10">
        <v>100083695</v>
      </c>
      <c r="F10">
        <v>7</v>
      </c>
      <c r="G10">
        <v>1996</v>
      </c>
      <c r="H10" t="s">
        <v>28</v>
      </c>
      <c r="I10" s="4">
        <f>IF(F10&gt;$F$1,"NA",(IF($G10&lt;'[1]Point Tables'!$S$5,"OLD",(IF($H10="Y","X",(VLOOKUP($E10,[2]Y14WE!$A$1:$A$65536,1,FALSE)))))))</f>
        <v>100083695</v>
      </c>
      <c r="J10" s="4" t="str">
        <f>IF(F10&gt;$F$1,"NA",(IF(G10&lt;'[1]Point Tables'!$S$6,"OLD",(IF(H10="Y","X",(VLOOKUP(E10,[2]Y12WE!$A$1:$A$65536,1,FALSE)))))))</f>
        <v>OLD</v>
      </c>
      <c r="L10" t="s">
        <v>119</v>
      </c>
      <c r="M10">
        <v>1996</v>
      </c>
      <c r="N10" t="s">
        <v>120</v>
      </c>
      <c r="O10" t="s">
        <v>119</v>
      </c>
      <c r="P10">
        <v>100080371</v>
      </c>
      <c r="Q10">
        <v>7</v>
      </c>
      <c r="R10">
        <v>1996</v>
      </c>
      <c r="S10" s="5" t="s">
        <v>28</v>
      </c>
      <c r="T10" s="4">
        <f>IF(Q10&gt;$Q$1,"NA",(IF($R10&lt;'[1]Point Tables'!$S$5,"OLD",(IF($S10="Y","X",(VLOOKUP($P10,[2]Y14WE!$A$1:$A$65536,1,FALSE)))))))</f>
        <v>100080371</v>
      </c>
      <c r="U10" s="4" t="str">
        <f>IF(Q10&gt;$Q$1,"NA",(IF(R10&lt;'[1]Point Tables'!$S$6,"OLD",(IF(S10="Y","X",(VLOOKUP(P10,[2]Y12WE!$A$1:$A$65536,1,FALSE)))))))</f>
        <v>OLD</v>
      </c>
      <c r="V10" s="4"/>
      <c r="W10" t="s">
        <v>63</v>
      </c>
      <c r="X10">
        <v>1996</v>
      </c>
      <c r="Y10" t="s">
        <v>42</v>
      </c>
      <c r="Z10" t="s">
        <v>63</v>
      </c>
      <c r="AA10">
        <v>100066519</v>
      </c>
      <c r="AB10">
        <v>7</v>
      </c>
      <c r="AC10">
        <v>1996</v>
      </c>
      <c r="AD10" t="s">
        <v>28</v>
      </c>
      <c r="AE10" s="4">
        <f>IF(AB10&gt;$AB$1,"NA",(IF($AC10&lt;'[1]Point Tables'!$S$5,"OLD",(IF($AD10="Y","X",(VLOOKUP($AA10,[2]Y14WE!$A$1:$A$65536,1,FALSE)))))))</f>
        <v>100066519</v>
      </c>
      <c r="AF10" s="4" t="str">
        <f>IF(AB10&gt;$AB$1,"NA",(IF(AC10&lt;'[1]Point Tables'!$S$6,"OLD",(IF(AD10="Y","X",(VLOOKUP(AA10,[2]Y12WE!$A$1:$A$65536,1,FALSE)))))))</f>
        <v>OLD</v>
      </c>
      <c r="AG10" s="4"/>
      <c r="AH10" s="4" t="s">
        <v>76</v>
      </c>
      <c r="AI10" s="4">
        <v>1996</v>
      </c>
      <c r="AJ10" s="4" t="s">
        <v>33</v>
      </c>
      <c r="AK10" s="6" t="s">
        <v>76</v>
      </c>
      <c r="AL10" s="6">
        <v>100102702</v>
      </c>
      <c r="AM10" s="7">
        <v>7</v>
      </c>
      <c r="AN10" s="6">
        <v>1996</v>
      </c>
      <c r="AO10" s="3"/>
      <c r="AP10" s="4">
        <f>IF(AM10&gt;$AN$1,"NA",(IF($AN10&lt;'[1]Point Tables'!$S$5,"OLD",(IF($AO10="Y","X",(VLOOKUP($AL10,[2]Y14WE!$A$1:$A$65536,1,FALSE)))))))</f>
        <v>100102702</v>
      </c>
      <c r="AQ10" s="4" t="str">
        <f>IF(AM10&gt;$AN$1,"NA",(IF(AN10&lt;'[3]Point Tables'!$S$6,"OLD",(IF(AO10="Y","X",(VLOOKUP(AL10,[2]Y12WE!$A$1:$A$65536,1,FALSE)))))))</f>
        <v>OLD</v>
      </c>
      <c r="AR10" s="4"/>
      <c r="AS10" s="4" t="s">
        <v>121</v>
      </c>
      <c r="AT10" s="4">
        <v>1997</v>
      </c>
      <c r="AU10" s="4" t="s">
        <v>27</v>
      </c>
      <c r="AV10" s="8" t="s">
        <v>121</v>
      </c>
      <c r="AW10" s="8">
        <v>100085522</v>
      </c>
      <c r="AX10" s="8">
        <v>7</v>
      </c>
      <c r="AY10" s="8">
        <v>1997</v>
      </c>
      <c r="AZ10" s="9"/>
      <c r="BA10" s="4">
        <f>IF(AX10&gt;$AY$1,"NA",(IF($AY10&lt;'[1]Point Tables'!$S$5,"OLD",(IF($AZ10="Y","X",(VLOOKUP($AW10,[2]Y14WE!$A$1:$A$65536,1,FALSE)))))))</f>
        <v>100085522</v>
      </c>
      <c r="BB10" s="4" t="str">
        <f>IF(AX10&gt;$AY$1,"NA",(IF(AY10&lt;'[1]Point Tables'!$S$6,"OLD",(IF(AZ10="Y","X",(VLOOKUP(AW10,[2]Y12WE!$A$1:$A$65536,1,FALSE)))))))</f>
        <v>OLD</v>
      </c>
      <c r="BC10" s="4"/>
      <c r="BD10" s="10" t="s">
        <v>89</v>
      </c>
      <c r="BE10" s="10">
        <v>1996</v>
      </c>
      <c r="BF10" s="10" t="s">
        <v>53</v>
      </c>
      <c r="BG10" s="10" t="s">
        <v>89</v>
      </c>
      <c r="BH10" s="10">
        <v>100101061</v>
      </c>
      <c r="BI10" s="10">
        <v>7</v>
      </c>
      <c r="BJ10" s="10">
        <v>1996</v>
      </c>
      <c r="BL10" s="4">
        <f>IF(BI10&gt;$BJ$1,"NA",(IF($BJ10&lt;'[1]Point Tables'!$S$5,"OLD",(IF($BK10="Y","X",(VLOOKUP($BH10,[2]Y14WE!$A$1:$A$65536,1,FALSE)))))))</f>
        <v>100101061</v>
      </c>
      <c r="BM10" s="4" t="str">
        <f>IF(BI10&gt;$BJ$1,"NA",(IF(BJ10&lt;'[3]Point Tables'!$S$6,"OLD",(IF(BK10="Y","X",(VLOOKUP(BH10,[2]Y12WE!$A$1:$A$65536,1,FALSE)))))))</f>
        <v>OLD</v>
      </c>
      <c r="BN10" s="4"/>
      <c r="BO10" s="10" t="s">
        <v>107</v>
      </c>
      <c r="BP10" s="10">
        <v>1996</v>
      </c>
      <c r="BQ10" s="10" t="s">
        <v>36</v>
      </c>
      <c r="BR10" s="10" t="s">
        <v>107</v>
      </c>
      <c r="BS10" s="10">
        <v>100065824</v>
      </c>
      <c r="BT10" s="10">
        <v>7</v>
      </c>
      <c r="BU10" s="10">
        <v>1996</v>
      </c>
      <c r="BV10" s="16"/>
      <c r="BW10" s="4">
        <f>IF(BT10&gt;$BU$1,"NA",(IF($BU10&lt;'[1]Point Tables'!$S$5,"OLD",(IF($BV10="Y","X",(VLOOKUP($BS10,[2]Y14WE!$A$1:$A$65536,1,FALSE)))))))</f>
        <v>100065824</v>
      </c>
      <c r="BX10" s="4" t="str">
        <f>IF(BT10&gt;$BU$1,"NA",(IF(BU10&lt;'[1]Point Tables'!$S$6,"OLD",(IF(BV10="Y","X",(VLOOKUP(BS10,[2]Y12WE!$A$1:$A$65536,1,FALSE)))))))</f>
        <v>OLD</v>
      </c>
      <c r="BY10" s="4"/>
      <c r="BZ10" s="4" t="s">
        <v>122</v>
      </c>
      <c r="CA10" s="4">
        <v>1997</v>
      </c>
      <c r="CB10" s="4" t="s">
        <v>123</v>
      </c>
      <c r="CC10" s="11" t="s">
        <v>122</v>
      </c>
      <c r="CD10" s="12">
        <v>100116071</v>
      </c>
      <c r="CE10" s="13">
        <v>7</v>
      </c>
      <c r="CF10" s="13">
        <v>1997</v>
      </c>
      <c r="CH10" s="4" t="str">
        <f>IF(CE10&gt;$CF$1,"NA",(IF($CF10&lt;'[1]Point Tables'!$S$5,"OLD",(IF($CG10="Y","X",(VLOOKUP($CD10,[2]Y14WE!$A$1:$A$65536,1,FALSE)))))))</f>
        <v>NA</v>
      </c>
      <c r="CI10" s="4" t="str">
        <f>IF(CE10&gt;$CF$1,"NA",(IF(CF10&lt;'[1]Point Tables'!$S$6,"OLD",(IF(CG10="Y","X",(VLOOKUP(CD10,[2]Y12WE!$A$1:$A$65536,1,FALSE)))))))</f>
        <v>NA</v>
      </c>
      <c r="CK10" s="4" t="s">
        <v>124</v>
      </c>
      <c r="CL10" s="4">
        <v>1997</v>
      </c>
      <c r="CM10" s="4" t="s">
        <v>125</v>
      </c>
      <c r="CN10" s="14" t="s">
        <v>124</v>
      </c>
      <c r="CO10" s="15">
        <v>100086346</v>
      </c>
      <c r="CP10" s="14">
        <v>7</v>
      </c>
      <c r="CQ10" s="8">
        <v>1997</v>
      </c>
      <c r="CS10" s="4">
        <f>IF(CP10&gt;$CQ$1,"NA",(IF($CQ10&lt;'[1]Point Tables'!$S$5,"OLD",(IF($CR10="Y","X",(VLOOKUP($CO10,[2]Y14WE!$A$1:$A$65536,1,FALSE)))))))</f>
        <v>100086346</v>
      </c>
      <c r="CT10" s="4" t="str">
        <f>IF(CP10&gt;$CQ$1,"NA",(IF(CQ10&lt;'[1]Point Tables'!$S$6,"OLD",(IF(CR10="Y","X",(VLOOKUP(CO10,[2]Y12WE!$A$1:$A$65536,1,FALSE)))))))</f>
        <v>OLD</v>
      </c>
      <c r="CV10" s="4" t="s">
        <v>126</v>
      </c>
      <c r="CW10" s="4">
        <v>1999</v>
      </c>
      <c r="CX10" s="4" t="s">
        <v>114</v>
      </c>
      <c r="CY10" s="14" t="s">
        <v>126</v>
      </c>
      <c r="CZ10" s="14">
        <v>100124216</v>
      </c>
      <c r="DA10" s="14">
        <v>7</v>
      </c>
      <c r="DB10" s="8">
        <v>1999</v>
      </c>
      <c r="DD10" s="4">
        <f>IF(DA10&gt;$DB$1,"NA",(IF($DB10&lt;'[1]Point Tables'!$S$5,"OLD",(IF($DC10="Y","X",(VLOOKUP($CZ10,[2]Y14WE!$A$1:$A$65536,1,FALSE)))))))</f>
        <v>100124216</v>
      </c>
      <c r="DE10" s="4">
        <f>IF(DA10&gt;$DB$1,"NA",(IF(DB10&lt;'[1]Point Tables'!$S$6,"OLD",(IF(DC10="Y","X",(VLOOKUP(CZ10,[2]Y12WE!$A$1:$A$65536,1,FALSE)))))))</f>
        <v>100124216</v>
      </c>
      <c r="DG10" s="4" t="s">
        <v>127</v>
      </c>
      <c r="DH10" s="4">
        <v>1996</v>
      </c>
      <c r="DI10" s="4" t="s">
        <v>27</v>
      </c>
      <c r="DJ10" s="14" t="s">
        <v>127</v>
      </c>
      <c r="DK10" s="14">
        <v>100092436</v>
      </c>
      <c r="DL10" s="14">
        <v>7</v>
      </c>
      <c r="DM10" s="8">
        <v>1996</v>
      </c>
      <c r="DO10" s="4">
        <f>IF(DL10&gt;$DM$1,"NA",(IF($DM10&lt;'[1]Point Tables'!$S$5,"OLD",(IF($DN10="Y","X",(VLOOKUP($DK10,[2]Y14WE!$A$1:$A$65536,1,FALSE)))))))</f>
        <v>100092436</v>
      </c>
      <c r="DP10" s="4" t="str">
        <f>IF(DL10&gt;$DM$1,"NA",(IF(DM10&lt;'[1]Point Tables'!$S$6,"OLD",(IF(DN10="Y","X",(VLOOKUP(DK10,[2]Y12WE!$A$1:$A$65536,1,FALSE)))))))</f>
        <v>OLD</v>
      </c>
      <c r="DR10" s="4" t="s">
        <v>128</v>
      </c>
      <c r="DS10" s="4">
        <v>1997</v>
      </c>
      <c r="DT10" s="4" t="s">
        <v>61</v>
      </c>
      <c r="DU10" s="14" t="s">
        <v>128</v>
      </c>
      <c r="DV10" s="14">
        <v>100127330</v>
      </c>
      <c r="DW10" s="14">
        <v>7</v>
      </c>
      <c r="DX10" s="8">
        <v>1997</v>
      </c>
      <c r="DZ10" s="4">
        <f>IF(DW10&gt;$DX$1,"NA",(IF($DX10&lt;'[1]Point Tables'!$S$5,"OLD",(IF($DY10="Y","X",(VLOOKUP($DV10,[2]Y14WE!$A$1:$A$65536,1,FALSE)))))))</f>
        <v>100127330</v>
      </c>
      <c r="EA10" s="4" t="str">
        <f>IF(DW10&gt;$DM$1,"NA",(IF(DX10&lt;'[1]Point Tables'!$S$6,"OLD",(IF(DY10="Y","X",(VLOOKUP(DV10,[2]Y12WE!$A$1:$A$65536,1,FALSE)))))))</f>
        <v>OLD</v>
      </c>
    </row>
    <row r="11" spans="1:131">
      <c r="A11" s="4" t="s">
        <v>129</v>
      </c>
      <c r="B11" s="4">
        <v>1996</v>
      </c>
      <c r="C11" s="4" t="s">
        <v>130</v>
      </c>
      <c r="D11" t="s">
        <v>129</v>
      </c>
      <c r="E11">
        <v>100065824</v>
      </c>
      <c r="F11">
        <v>8</v>
      </c>
      <c r="G11">
        <v>1996</v>
      </c>
      <c r="H11" t="s">
        <v>28</v>
      </c>
      <c r="I11" s="4">
        <f>IF(F11&gt;$F$1,"NA",(IF($G11&lt;'[1]Point Tables'!$S$5,"OLD",(IF($H11="Y","X",(VLOOKUP($E11,[2]Y14WE!$A$1:$A$65536,1,FALSE)))))))</f>
        <v>100065824</v>
      </c>
      <c r="J11" s="4" t="str">
        <f>IF(F11&gt;$F$1,"NA",(IF(G11&lt;'[1]Point Tables'!$S$6,"OLD",(IF(H11="Y","X",(VLOOKUP(E11,[2]Y12WE!$A$1:$A$65536,1,FALSE)))))))</f>
        <v>OLD</v>
      </c>
      <c r="L11" t="s">
        <v>62</v>
      </c>
      <c r="M11">
        <v>1997</v>
      </c>
      <c r="N11" t="s">
        <v>27</v>
      </c>
      <c r="O11" t="s">
        <v>62</v>
      </c>
      <c r="P11">
        <v>100085522</v>
      </c>
      <c r="Q11">
        <v>8</v>
      </c>
      <c r="R11">
        <v>1997</v>
      </c>
      <c r="S11" s="5" t="s">
        <v>28</v>
      </c>
      <c r="T11" s="4">
        <f>IF(Q11&gt;$Q$1,"NA",(IF($R11&lt;'[1]Point Tables'!$S$5,"OLD",(IF($S11="Y","X",(VLOOKUP($P11,[2]Y14WE!$A$1:$A$65536,1,FALSE)))))))</f>
        <v>100085522</v>
      </c>
      <c r="U11" s="4" t="str">
        <f>IF(Q11&gt;$Q$1,"NA",(IF(R11&lt;'[1]Point Tables'!$S$6,"OLD",(IF(S11="Y","X",(VLOOKUP(P11,[2]Y12WE!$A$1:$A$65536,1,FALSE)))))))</f>
        <v>OLD</v>
      </c>
      <c r="V11" s="4"/>
      <c r="W11" t="s">
        <v>131</v>
      </c>
      <c r="X11">
        <v>1997</v>
      </c>
      <c r="Y11" t="s">
        <v>114</v>
      </c>
      <c r="Z11" t="s">
        <v>131</v>
      </c>
      <c r="AA11">
        <v>100093495</v>
      </c>
      <c r="AB11">
        <v>8</v>
      </c>
      <c r="AC11">
        <v>1997</v>
      </c>
      <c r="AD11" t="s">
        <v>28</v>
      </c>
      <c r="AE11" s="4">
        <f>IF(AB11&gt;$AB$1,"NA",(IF($AC11&lt;'[1]Point Tables'!$S$5,"OLD",(IF($AD11="Y","X",(VLOOKUP($AA11,[2]Y14WE!$A$1:$A$65536,1,FALSE)))))))</f>
        <v>100093495</v>
      </c>
      <c r="AF11" s="4" t="str">
        <f>IF(AB11&gt;$AB$1,"NA",(IF(AC11&lt;'[1]Point Tables'!$S$6,"OLD",(IF(AD11="Y","X",(VLOOKUP(AA11,[2]Y12WE!$A$1:$A$65536,1,FALSE)))))))</f>
        <v>OLD</v>
      </c>
      <c r="AG11" s="4"/>
      <c r="AH11" s="4" t="s">
        <v>128</v>
      </c>
      <c r="AI11" s="4">
        <v>1997</v>
      </c>
      <c r="AJ11" s="4" t="s">
        <v>33</v>
      </c>
      <c r="AK11" s="6" t="s">
        <v>128</v>
      </c>
      <c r="AL11" s="6">
        <v>100127330</v>
      </c>
      <c r="AM11" s="7">
        <v>8</v>
      </c>
      <c r="AN11" s="6">
        <v>1997</v>
      </c>
      <c r="AO11" s="3"/>
      <c r="AP11" s="4">
        <f>IF(AM11&gt;$AN$1,"NA",(IF($AN11&lt;'[1]Point Tables'!$S$5,"OLD",(IF($AO11="Y","X",(VLOOKUP($AL11,[2]Y14WE!$A$1:$A$65536,1,FALSE)))))))</f>
        <v>100127330</v>
      </c>
      <c r="AQ11" s="4" t="str">
        <f>IF(AM11&gt;$AN$1,"NA",(IF(AN11&lt;'[3]Point Tables'!$S$6,"OLD",(IF(AO11="Y","X",(VLOOKUP(AL11,[2]Y12WE!$A$1:$A$65536,1,FALSE)))))))</f>
        <v>OLD</v>
      </c>
      <c r="AR11" s="4"/>
      <c r="AS11" s="4" t="s">
        <v>132</v>
      </c>
      <c r="AT11" s="4">
        <v>1998</v>
      </c>
      <c r="AU11" s="4" t="s">
        <v>27</v>
      </c>
      <c r="AV11" s="8" t="s">
        <v>132</v>
      </c>
      <c r="AW11" s="8">
        <v>100126538</v>
      </c>
      <c r="AX11" s="8">
        <v>8</v>
      </c>
      <c r="AY11" s="8">
        <v>1998</v>
      </c>
      <c r="AZ11" s="16"/>
      <c r="BA11" s="4">
        <f>IF(AX11&gt;$AY$1,"NA",(IF($AY11&lt;'[1]Point Tables'!$S$5,"OLD",(IF($AZ11="Y","X",(VLOOKUP($AW11,[2]Y14WE!$A$1:$A$65536,1,FALSE)))))))</f>
        <v>100126538</v>
      </c>
      <c r="BB11" s="4">
        <f>IF(AX11&gt;$AY$1,"NA",(IF(AY11&lt;'[1]Point Tables'!$S$6,"OLD",(IF(AZ11="Y","X",(VLOOKUP(AW11,[2]Y12WE!$A$1:$A$65536,1,FALSE)))))))</f>
        <v>100126538</v>
      </c>
      <c r="BC11" s="4"/>
      <c r="BD11" s="10" t="s">
        <v>70</v>
      </c>
      <c r="BE11" s="10">
        <v>1997</v>
      </c>
      <c r="BF11" s="10" t="s">
        <v>71</v>
      </c>
      <c r="BG11" s="10" t="s">
        <v>70</v>
      </c>
      <c r="BH11" s="10">
        <v>100124172</v>
      </c>
      <c r="BI11" s="10">
        <v>8</v>
      </c>
      <c r="BJ11" s="10">
        <v>1997</v>
      </c>
      <c r="BL11" s="4">
        <f>IF(BI11&gt;$BJ$1,"NA",(IF($BJ11&lt;'[1]Point Tables'!$S$5,"OLD",(IF($BK11="Y","X",(VLOOKUP($BH11,[2]Y14WE!$A$1:$A$65536,1,FALSE)))))))</f>
        <v>100124172</v>
      </c>
      <c r="BM11" s="4" t="str">
        <f>IF(BI11&gt;$BJ$1,"NA",(IF(BJ11&lt;'[3]Point Tables'!$S$6,"OLD",(IF(BK11="Y","X",(VLOOKUP(BH11,[2]Y12WE!$A$1:$A$65536,1,FALSE)))))))</f>
        <v>OLD</v>
      </c>
      <c r="BN11" s="4"/>
      <c r="BO11" s="10" t="s">
        <v>39</v>
      </c>
      <c r="BP11" s="10">
        <v>1999</v>
      </c>
      <c r="BQ11" s="10" t="s">
        <v>40</v>
      </c>
      <c r="BR11" s="10" t="s">
        <v>39</v>
      </c>
      <c r="BS11" s="10">
        <v>100093798</v>
      </c>
      <c r="BT11" s="10">
        <v>8</v>
      </c>
      <c r="BU11" s="10">
        <v>1999</v>
      </c>
      <c r="BV11" s="16"/>
      <c r="BW11" s="4">
        <f>IF(BT11&gt;$BU$1,"NA",(IF($BU11&lt;'[1]Point Tables'!$S$5,"OLD",(IF($BV11="Y","X",(VLOOKUP($BS11,[2]Y14WE!$A$1:$A$65536,1,FALSE)))))))</f>
        <v>100093798</v>
      </c>
      <c r="BX11" s="4">
        <f>IF(BT11&gt;$BU$1,"NA",(IF(BU11&lt;'[1]Point Tables'!$S$6,"OLD",(IF(BV11="Y","X",(VLOOKUP(BS11,[2]Y12WE!$A$1:$A$65536,1,FALSE)))))))</f>
        <v>100093798</v>
      </c>
      <c r="BY11" s="4"/>
      <c r="BZ11" s="4" t="s">
        <v>133</v>
      </c>
      <c r="CA11" s="4">
        <v>1999</v>
      </c>
      <c r="CB11" s="4" t="s">
        <v>134</v>
      </c>
      <c r="CC11" s="11" t="s">
        <v>133</v>
      </c>
      <c r="CD11" s="12">
        <v>100124861</v>
      </c>
      <c r="CE11" s="13">
        <v>8</v>
      </c>
      <c r="CF11" s="13">
        <v>1999</v>
      </c>
      <c r="CH11" s="4" t="str">
        <f>IF(CE11&gt;$CF$1,"NA",(IF($CF11&lt;'[1]Point Tables'!$S$5,"OLD",(IF($CG11="Y","X",(VLOOKUP($CD11,[2]Y14WE!$A$1:$A$65536,1,FALSE)))))))</f>
        <v>NA</v>
      </c>
      <c r="CI11" s="4" t="str">
        <f>IF(CE11&gt;$CF$1,"NA",(IF(CF11&lt;'[1]Point Tables'!$S$6,"OLD",(IF(CG11="Y","X",(VLOOKUP(CD11,[2]Y12WE!$A$1:$A$65536,1,FALSE)))))))</f>
        <v>NA</v>
      </c>
      <c r="CK11" s="4" t="s">
        <v>72</v>
      </c>
      <c r="CL11" s="4">
        <v>1998</v>
      </c>
      <c r="CM11" s="4" t="s">
        <v>112</v>
      </c>
      <c r="CN11" s="14" t="s">
        <v>72</v>
      </c>
      <c r="CO11" s="15">
        <v>100100546</v>
      </c>
      <c r="CP11" s="14">
        <v>8</v>
      </c>
      <c r="CQ11" s="8">
        <v>1998</v>
      </c>
      <c r="CS11" s="4">
        <f>IF(CP11&gt;$CQ$1,"NA",(IF($CQ11&lt;'[1]Point Tables'!$S$5,"OLD",(IF($CR11="Y","X",(VLOOKUP($CO11,[2]Y14WE!$A$1:$A$65536,1,FALSE)))))))</f>
        <v>100100546</v>
      </c>
      <c r="CT11" s="4">
        <f>IF(CP11&gt;$CQ$1,"NA",(IF(CQ11&lt;'[1]Point Tables'!$S$6,"OLD",(IF(CR11="Y","X",(VLOOKUP(CO11,[2]Y12WE!$A$1:$A$65536,1,FALSE)))))))</f>
        <v>100100546</v>
      </c>
      <c r="CV11" s="4" t="s">
        <v>135</v>
      </c>
      <c r="CW11" s="4">
        <v>1997</v>
      </c>
      <c r="CX11" s="4" t="s">
        <v>114</v>
      </c>
      <c r="CY11" s="14" t="s">
        <v>135</v>
      </c>
      <c r="CZ11" s="14">
        <v>100097123</v>
      </c>
      <c r="DA11" s="14">
        <v>8</v>
      </c>
      <c r="DB11" s="8">
        <v>1997</v>
      </c>
      <c r="DD11" s="4">
        <f>IF(DA11&gt;$DB$1,"NA",(IF($DB11&lt;'[1]Point Tables'!$S$5,"OLD",(IF($DC11="Y","X",(VLOOKUP($CZ11,[2]Y14WE!$A$1:$A$65536,1,FALSE)))))))</f>
        <v>100097123</v>
      </c>
      <c r="DE11" s="4" t="str">
        <f>IF(DA11&gt;$DB$1,"NA",(IF(DB11&lt;'[1]Point Tables'!$S$6,"OLD",(IF(DC11="Y","X",(VLOOKUP(CZ11,[2]Y12WE!$A$1:$A$65536,1,FALSE)))))))</f>
        <v>OLD</v>
      </c>
      <c r="DG11" s="4" t="s">
        <v>136</v>
      </c>
      <c r="DH11" s="4">
        <v>1999</v>
      </c>
      <c r="DI11" s="4" t="s">
        <v>137</v>
      </c>
      <c r="DJ11" s="14" t="s">
        <v>136</v>
      </c>
      <c r="DK11">
        <v>100117917</v>
      </c>
      <c r="DL11" s="14">
        <v>8</v>
      </c>
      <c r="DM11" s="8">
        <v>1999</v>
      </c>
      <c r="DN11" s="18" t="s">
        <v>103</v>
      </c>
      <c r="DO11" s="4">
        <f>IF(DL11&gt;$DM$1,"NA",(IF($DM11&lt;'[1]Point Tables'!$S$5,"OLD",(IF($DN11="Y","X",(VLOOKUP($DK11,[2]Y14WE!$A$1:$A$65536,1,FALSE)))))))</f>
        <v>100117917</v>
      </c>
      <c r="DP11" s="4">
        <f>IF(DL11&gt;$DM$1,"NA",(IF(DM11&lt;'[1]Point Tables'!$S$6,"OLD",(IF(DN11="Y","X",(VLOOKUP(DK11,[2]Y12WE!$A$1:$A$65536,1,FALSE)))))))</f>
        <v>100117917</v>
      </c>
      <c r="DR11" s="4" t="s">
        <v>138</v>
      </c>
      <c r="DS11" s="4">
        <v>1999</v>
      </c>
      <c r="DT11" s="4" t="s">
        <v>118</v>
      </c>
      <c r="DU11" s="14" t="s">
        <v>138</v>
      </c>
      <c r="DV11">
        <v>100092968</v>
      </c>
      <c r="DW11" s="14">
        <v>8</v>
      </c>
      <c r="DX11" s="8">
        <v>1999</v>
      </c>
      <c r="DY11" s="18" t="s">
        <v>103</v>
      </c>
      <c r="DZ11" s="4">
        <f>IF(DW11&gt;$DX$1,"NA",(IF($DX11&lt;'[1]Point Tables'!$S$5,"OLD",(IF($DY11="Y","X",(VLOOKUP($DV11,[2]Y14WE!$A$1:$A$65536,1,FALSE)))))))</f>
        <v>100092968</v>
      </c>
      <c r="EA11" s="4">
        <f>IF(DW11&gt;$DM$1,"NA",(IF(DX11&lt;'[1]Point Tables'!$S$6,"OLD",(IF(DY11="Y","X",(VLOOKUP(DV11,[2]Y12WE!$A$1:$A$65536,1,FALSE)))))))</f>
        <v>100092968</v>
      </c>
    </row>
    <row r="12" spans="1:131" ht="27">
      <c r="A12" s="4" t="s">
        <v>46</v>
      </c>
      <c r="B12" s="4">
        <v>1996</v>
      </c>
      <c r="C12" s="4" t="s">
        <v>27</v>
      </c>
      <c r="D12" t="s">
        <v>46</v>
      </c>
      <c r="E12">
        <v>100094370</v>
      </c>
      <c r="F12">
        <v>9</v>
      </c>
      <c r="G12">
        <v>1996</v>
      </c>
      <c r="H12" t="s">
        <v>28</v>
      </c>
      <c r="I12" s="4">
        <f>IF(F12&gt;$F$1,"NA",(IF($G12&lt;'[1]Point Tables'!$S$5,"OLD",(IF($H12="Y","X",(VLOOKUP($E12,[2]Y14WE!$A$1:$A$65536,1,FALSE)))))))</f>
        <v>100094370</v>
      </c>
      <c r="J12" s="4" t="str">
        <f>IF(F12&gt;$F$1,"NA",(IF(G12&lt;'[1]Point Tables'!$S$6,"OLD",(IF(H12="Y","X",(VLOOKUP(E12,[2]Y12WE!$A$1:$A$65536,1,FALSE)))))))</f>
        <v>OLD</v>
      </c>
      <c r="L12" t="s">
        <v>139</v>
      </c>
      <c r="M12">
        <v>1997</v>
      </c>
      <c r="N12" t="s">
        <v>68</v>
      </c>
      <c r="O12" t="s">
        <v>139</v>
      </c>
      <c r="P12">
        <v>100078298</v>
      </c>
      <c r="Q12">
        <v>9</v>
      </c>
      <c r="R12">
        <v>1997</v>
      </c>
      <c r="S12" s="5" t="s">
        <v>28</v>
      </c>
      <c r="T12" s="4">
        <f>IF(Q12&gt;$Q$1,"NA",(IF($R12&lt;'[1]Point Tables'!$S$5,"OLD",(IF($S12="Y","X",(VLOOKUP($P12,[2]Y14WE!$A$1:$A$65536,1,FALSE)))))))</f>
        <v>100078298</v>
      </c>
      <c r="U12" s="4" t="str">
        <f>IF(Q12&gt;$Q$1,"NA",(IF(R12&lt;'[1]Point Tables'!$S$6,"OLD",(IF(S12="Y","X",(VLOOKUP(P12,[2]Y12WE!$A$1:$A$65536,1,FALSE)))))))</f>
        <v>OLD</v>
      </c>
      <c r="V12" s="4"/>
      <c r="W12" t="s">
        <v>140</v>
      </c>
      <c r="X12">
        <v>1997</v>
      </c>
      <c r="Y12" t="s">
        <v>114</v>
      </c>
      <c r="Z12" t="s">
        <v>140</v>
      </c>
      <c r="AA12">
        <v>100119604</v>
      </c>
      <c r="AB12">
        <v>9</v>
      </c>
      <c r="AC12">
        <v>1997</v>
      </c>
      <c r="AD12" t="s">
        <v>28</v>
      </c>
      <c r="AE12" s="4">
        <f>IF(AB12&gt;$AB$1,"NA",(IF($AC12&lt;'[1]Point Tables'!$S$5,"OLD",(IF($AD12="Y","X",(VLOOKUP($AA12,[2]Y14WE!$A$1:$A$65536,1,FALSE)))))))</f>
        <v>100119604</v>
      </c>
      <c r="AF12" s="4" t="str">
        <f>IF(AB12&gt;$AB$1,"NA",(IF(AC12&lt;'[1]Point Tables'!$S$6,"OLD",(IF(AD12="Y","X",(VLOOKUP(AA12,[2]Y12WE!$A$1:$A$65536,1,FALSE)))))))</f>
        <v>OLD</v>
      </c>
      <c r="AG12" s="4"/>
      <c r="AH12" s="4" t="s">
        <v>141</v>
      </c>
      <c r="AI12" s="4">
        <v>1996</v>
      </c>
      <c r="AJ12" s="4" t="s">
        <v>96</v>
      </c>
      <c r="AK12" s="6" t="s">
        <v>141</v>
      </c>
      <c r="AL12" s="6">
        <v>100124060</v>
      </c>
      <c r="AM12" s="7">
        <v>9</v>
      </c>
      <c r="AN12" s="6">
        <v>1996</v>
      </c>
      <c r="AO12" s="3"/>
      <c r="AP12" s="4">
        <f>IF(AM12&gt;$AN$1,"NA",(IF($AN12&lt;'[1]Point Tables'!$S$5,"OLD",(IF($AO12="Y","X",(VLOOKUP($AL12,[2]Y14WE!$A$1:$A$65536,1,FALSE)))))))</f>
        <v>100124060</v>
      </c>
      <c r="AQ12" s="4" t="str">
        <f>IF(AM12&gt;$AN$1,"NA",(IF(AN12&lt;'[3]Point Tables'!$S$6,"OLD",(IF(AO12="Y","X",(VLOOKUP(AL12,[2]Y12WE!$A$1:$A$65536,1,FALSE)))))))</f>
        <v>OLD</v>
      </c>
      <c r="AR12" s="4"/>
      <c r="AS12" s="4" t="s">
        <v>142</v>
      </c>
      <c r="AT12" s="4">
        <v>1996</v>
      </c>
      <c r="AU12" s="4" t="s">
        <v>143</v>
      </c>
      <c r="AV12" s="8" t="s">
        <v>142</v>
      </c>
      <c r="AW12">
        <v>100116078</v>
      </c>
      <c r="AX12" s="8">
        <v>9</v>
      </c>
      <c r="AY12" s="8">
        <v>1996</v>
      </c>
      <c r="AZ12" s="16"/>
      <c r="BA12" s="4">
        <f>IF(AX12&gt;$AY$1,"NA",(IF($AY12&lt;'[1]Point Tables'!$S$5,"OLD",(IF($AZ12="Y","X",(VLOOKUP($AW12,[2]Y14WE!$A$1:$A$65536,1,FALSE)))))))</f>
        <v>100116078</v>
      </c>
      <c r="BB12" s="4" t="str">
        <f>IF(AX12&gt;$AY$1,"NA",(IF(AY12&lt;'[1]Point Tables'!$S$6,"OLD",(IF(AZ12="Y","X",(VLOOKUP(AW12,[2]Y12WE!$A$1:$A$65536,1,FALSE)))))))</f>
        <v>OLD</v>
      </c>
      <c r="BC12" s="4"/>
      <c r="BD12" s="10" t="s">
        <v>144</v>
      </c>
      <c r="BE12" s="10">
        <v>1998</v>
      </c>
      <c r="BF12" s="10" t="s">
        <v>145</v>
      </c>
      <c r="BG12" s="10" t="s">
        <v>144</v>
      </c>
      <c r="BH12" s="10">
        <v>100093469</v>
      </c>
      <c r="BI12" s="10">
        <v>9</v>
      </c>
      <c r="BJ12" s="10">
        <v>1998</v>
      </c>
      <c r="BL12" s="4">
        <f>IF(BI12&gt;$BJ$1,"NA",(IF($BJ12&lt;'[1]Point Tables'!$S$5,"OLD",(IF($BK12="Y","X",(VLOOKUP($BH12,[2]Y14WE!$A$1:$A$65536,1,FALSE)))))))</f>
        <v>100093469</v>
      </c>
      <c r="BM12" s="4">
        <f>IF(BI12&gt;$BJ$1,"NA",(IF(BJ12&lt;'[3]Point Tables'!$S$6,"OLD",(IF(BK12="Y","X",(VLOOKUP(BH12,[2]Y12WE!$A$1:$A$65536,1,FALSE)))))))</f>
        <v>100093469</v>
      </c>
      <c r="BN12" s="4"/>
      <c r="BO12" s="10" t="s">
        <v>146</v>
      </c>
      <c r="BP12" s="10">
        <v>1998</v>
      </c>
      <c r="BQ12" s="10" t="s">
        <v>147</v>
      </c>
      <c r="BR12" s="10" t="s">
        <v>146</v>
      </c>
      <c r="BS12" s="10">
        <v>100076494</v>
      </c>
      <c r="BT12" s="10">
        <v>9</v>
      </c>
      <c r="BU12" s="10">
        <v>1998</v>
      </c>
      <c r="BV12" s="16"/>
      <c r="BW12" s="4">
        <f>IF(BT12&gt;$BU$1,"NA",(IF($BU12&lt;'[1]Point Tables'!$S$5,"OLD",(IF($BV12="Y","X",(VLOOKUP($BS12,[2]Y14WE!$A$1:$A$65536,1,FALSE)))))))</f>
        <v>100076494</v>
      </c>
      <c r="BX12" s="4">
        <f>IF(BT12&gt;$BU$1,"NA",(IF(BU12&lt;'[1]Point Tables'!$S$6,"OLD",(IF(BV12="Y","X",(VLOOKUP(BS12,[2]Y12WE!$A$1:$A$65536,1,FALSE)))))))</f>
        <v>100076494</v>
      </c>
      <c r="BY12" s="4"/>
      <c r="BZ12" s="4" t="s">
        <v>148</v>
      </c>
      <c r="CA12" s="4">
        <v>1998</v>
      </c>
      <c r="CB12" s="4" t="s">
        <v>87</v>
      </c>
      <c r="CC12" s="11" t="s">
        <v>148</v>
      </c>
      <c r="CD12" s="12">
        <v>100131582</v>
      </c>
      <c r="CE12" s="13">
        <v>9</v>
      </c>
      <c r="CF12" s="13">
        <v>1998</v>
      </c>
      <c r="CH12" s="4" t="str">
        <f>IF(CE12&gt;$CF$1,"NA",(IF($CF12&lt;'[1]Point Tables'!$S$5,"OLD",(IF($CG12="Y","X",(VLOOKUP($CD12,[2]Y14WE!$A$1:$A$65536,1,FALSE)))))))</f>
        <v>NA</v>
      </c>
      <c r="CI12" s="4" t="str">
        <f>IF(CE12&gt;$CF$1,"NA",(IF(CF12&lt;'[1]Point Tables'!$S$6,"OLD",(IF(CG12="Y","X",(VLOOKUP(CD12,[2]Y12WE!$A$1:$A$65536,1,FALSE)))))))</f>
        <v>NA</v>
      </c>
      <c r="CK12" s="4" t="s">
        <v>104</v>
      </c>
      <c r="CL12" s="4">
        <v>1998</v>
      </c>
      <c r="CM12" s="4" t="s">
        <v>149</v>
      </c>
      <c r="CN12" s="14" t="s">
        <v>104</v>
      </c>
      <c r="CO12" s="15">
        <v>100124362</v>
      </c>
      <c r="CP12" s="14">
        <v>9</v>
      </c>
      <c r="CQ12" s="8">
        <v>1998</v>
      </c>
      <c r="CS12" s="4">
        <f>IF(CP12&gt;$CQ$1,"NA",(IF($CQ12&lt;'[1]Point Tables'!$S$5,"OLD",(IF($CR12="Y","X",(VLOOKUP($CO12,[2]Y14WE!$A$1:$A$65536,1,FALSE)))))))</f>
        <v>100124362</v>
      </c>
      <c r="CT12" s="4">
        <f>IF(CP12&gt;$CQ$1,"NA",(IF(CQ12&lt;'[1]Point Tables'!$S$6,"OLD",(IF(CR12="Y","X",(VLOOKUP(CO12,[2]Y12WE!$A$1:$A$65536,1,FALSE)))))))</f>
        <v>100124362</v>
      </c>
      <c r="CV12" s="4" t="s">
        <v>150</v>
      </c>
      <c r="CW12" s="4">
        <v>1996</v>
      </c>
      <c r="CX12" s="4" t="s">
        <v>30</v>
      </c>
      <c r="CY12" s="14" t="s">
        <v>150</v>
      </c>
      <c r="CZ12" s="14">
        <v>100083695</v>
      </c>
      <c r="DA12" s="14">
        <v>9</v>
      </c>
      <c r="DB12" s="8">
        <v>1996</v>
      </c>
      <c r="DD12" s="4">
        <f>IF(DA12&gt;$DB$1,"NA",(IF($DB12&lt;'[1]Point Tables'!$S$5,"OLD",(IF($DC12="Y","X",(VLOOKUP($CZ12,[2]Y14WE!$A$1:$A$65536,1,FALSE)))))))</f>
        <v>100083695</v>
      </c>
      <c r="DE12" s="4" t="str">
        <f>IF(DA12&gt;$DB$1,"NA",(IF(DB12&lt;'[1]Point Tables'!$S$6,"OLD",(IF(DC12="Y","X",(VLOOKUP(CZ12,[2]Y12WE!$A$1:$A$65536,1,FALSE)))))))</f>
        <v>OLD</v>
      </c>
      <c r="DG12" s="4" t="s">
        <v>151</v>
      </c>
      <c r="DH12" s="4">
        <v>1996</v>
      </c>
      <c r="DI12" s="4" t="s">
        <v>152</v>
      </c>
      <c r="DJ12" s="14" t="s">
        <v>151</v>
      </c>
      <c r="DK12" s="14">
        <v>100081710</v>
      </c>
      <c r="DL12" s="14">
        <v>9</v>
      </c>
      <c r="DM12" s="8">
        <v>1996</v>
      </c>
      <c r="DO12" s="4">
        <f>IF(DL12&gt;$DM$1,"NA",(IF($DM12&lt;'[1]Point Tables'!$S$5,"OLD",(IF($DN12="Y","X",(VLOOKUP($DK12,[2]Y14WE!$A$1:$A$65536,1,FALSE)))))))</f>
        <v>100081710</v>
      </c>
      <c r="DP12" s="4" t="str">
        <f>IF(DL12&gt;$DM$1,"NA",(IF(DM12&lt;'[1]Point Tables'!$S$6,"OLD",(IF(DN12="Y","X",(VLOOKUP(DK12,[2]Y12WE!$A$1:$A$65536,1,FALSE)))))))</f>
        <v>OLD</v>
      </c>
      <c r="DR12" s="4" t="s">
        <v>153</v>
      </c>
      <c r="DS12" s="4">
        <v>1996</v>
      </c>
      <c r="DT12" s="4" t="s">
        <v>61</v>
      </c>
      <c r="DU12" s="14" t="s">
        <v>153</v>
      </c>
      <c r="DV12" s="14">
        <v>100093753</v>
      </c>
      <c r="DW12" s="14">
        <v>9</v>
      </c>
      <c r="DX12" s="8">
        <v>1996</v>
      </c>
      <c r="DZ12" s="4">
        <f>IF(DW12&gt;$DX$1,"NA",(IF($DX12&lt;'[1]Point Tables'!$S$5,"OLD",(IF($DY12="Y","X",(VLOOKUP($DV12,[2]Y14WE!$A$1:$A$65536,1,FALSE)))))))</f>
        <v>100093753</v>
      </c>
      <c r="EA12" s="4" t="str">
        <f>IF(DW12&gt;$DM$1,"NA",(IF(DX12&lt;'[1]Point Tables'!$S$6,"OLD",(IF(DY12="Y","X",(VLOOKUP(DV12,[2]Y12WE!$A$1:$A$65536,1,FALSE)))))))</f>
        <v>OLD</v>
      </c>
    </row>
    <row r="13" spans="1:131" ht="27">
      <c r="A13" s="4" t="s">
        <v>154</v>
      </c>
      <c r="B13" s="4">
        <v>1996</v>
      </c>
      <c r="C13" s="4" t="s">
        <v>27</v>
      </c>
      <c r="D13" t="s">
        <v>154</v>
      </c>
      <c r="E13">
        <v>100092436</v>
      </c>
      <c r="F13">
        <v>10</v>
      </c>
      <c r="G13">
        <v>1996</v>
      </c>
      <c r="H13" t="s">
        <v>28</v>
      </c>
      <c r="I13" s="4">
        <f>IF(F13&gt;$F$1,"NA",(IF($G13&lt;'[1]Point Tables'!$S$5,"OLD",(IF($H13="Y","X",(VLOOKUP($E13,[2]Y14WE!$A$1:$A$65536,1,FALSE)))))))</f>
        <v>100092436</v>
      </c>
      <c r="J13" s="4" t="str">
        <f>IF(F13&gt;$F$1,"NA",(IF(G13&lt;'[1]Point Tables'!$S$6,"OLD",(IF(H13="Y","X",(VLOOKUP(E13,[2]Y12WE!$A$1:$A$65536,1,FALSE)))))))</f>
        <v>OLD</v>
      </c>
      <c r="L13" t="s">
        <v>77</v>
      </c>
      <c r="M13">
        <v>1998</v>
      </c>
      <c r="N13" t="s">
        <v>78</v>
      </c>
      <c r="O13" t="s">
        <v>77</v>
      </c>
      <c r="P13">
        <v>100093469</v>
      </c>
      <c r="Q13">
        <v>10</v>
      </c>
      <c r="R13">
        <v>1998</v>
      </c>
      <c r="S13" s="5" t="s">
        <v>28</v>
      </c>
      <c r="T13" s="4">
        <f>IF(Q13&gt;$Q$1,"NA",(IF($R13&lt;'[1]Point Tables'!$S$5,"OLD",(IF($S13="Y","X",(VLOOKUP($P13,[2]Y14WE!$A$1:$A$65536,1,FALSE)))))))</f>
        <v>100093469</v>
      </c>
      <c r="U13" s="4">
        <f>IF(Q13&gt;$Q$1,"NA",(IF(R13&lt;'[1]Point Tables'!$S$6,"OLD",(IF(S13="Y","X",(VLOOKUP(P13,[2]Y12WE!$A$1:$A$65536,1,FALSE)))))))</f>
        <v>100093469</v>
      </c>
      <c r="V13" s="4"/>
      <c r="W13" t="s">
        <v>155</v>
      </c>
      <c r="X13">
        <v>1996</v>
      </c>
      <c r="Y13" t="s">
        <v>152</v>
      </c>
      <c r="Z13" t="s">
        <v>155</v>
      </c>
      <c r="AA13">
        <v>100081710</v>
      </c>
      <c r="AB13">
        <v>10</v>
      </c>
      <c r="AC13">
        <v>1996</v>
      </c>
      <c r="AD13" t="s">
        <v>28</v>
      </c>
      <c r="AE13" s="4">
        <f>IF(AB13&gt;$AB$1,"NA",(IF($AC13&lt;'[1]Point Tables'!$S$5,"OLD",(IF($AD13="Y","X",(VLOOKUP($AA13,[2]Y14WE!$A$1:$A$65536,1,FALSE)))))))</f>
        <v>100081710</v>
      </c>
      <c r="AF13" s="4" t="str">
        <f>IF(AB13&gt;$AB$1,"NA",(IF(AC13&lt;'[1]Point Tables'!$S$6,"OLD",(IF(AD13="Y","X",(VLOOKUP(AA13,[2]Y12WE!$A$1:$A$65536,1,FALSE)))))))</f>
        <v>OLD</v>
      </c>
      <c r="AG13" s="4"/>
      <c r="AH13" s="4" t="s">
        <v>37</v>
      </c>
      <c r="AI13" s="4">
        <v>1996</v>
      </c>
      <c r="AJ13" s="4" t="s">
        <v>96</v>
      </c>
      <c r="AK13" s="6" t="s">
        <v>37</v>
      </c>
      <c r="AL13" s="6">
        <v>100092436</v>
      </c>
      <c r="AM13" s="7">
        <v>10</v>
      </c>
      <c r="AN13" s="6">
        <v>1996</v>
      </c>
      <c r="AO13" s="3"/>
      <c r="AP13" s="4" t="str">
        <f>IF(AM13&gt;$AN$1,"NA",(IF($AN13&lt;'[1]Point Tables'!$S$5,"OLD",(IF($AO13="Y","X",(VLOOKUP($AL13,[2]Y14WE!$A$1:$A$65536,1,FALSE)))))))</f>
        <v>NA</v>
      </c>
      <c r="AQ13" s="4" t="str">
        <f>IF(AM13&gt;$AN$1,"NA",(IF(AN13&lt;'[3]Point Tables'!$S$6,"OLD",(IF(AO13="Y","X",(VLOOKUP(AL13,[2]Y12WE!$A$1:$A$65536,1,FALSE)))))))</f>
        <v>NA</v>
      </c>
      <c r="AR13" s="4"/>
      <c r="AS13" s="4" t="s">
        <v>156</v>
      </c>
      <c r="AT13" s="4">
        <v>1997</v>
      </c>
      <c r="AU13" s="4" t="s">
        <v>157</v>
      </c>
      <c r="AV13" s="8" t="s">
        <v>156</v>
      </c>
      <c r="AW13" s="8">
        <v>100118971</v>
      </c>
      <c r="AX13" s="8">
        <v>10</v>
      </c>
      <c r="AY13" s="8">
        <v>1997</v>
      </c>
      <c r="AZ13" s="16"/>
      <c r="BA13" s="4">
        <f>IF(AX13&gt;$AY$1,"NA",(IF($AY13&lt;'[1]Point Tables'!$S$5,"OLD",(IF($AZ13="Y","X",(VLOOKUP($AW13,[2]Y14WE!$A$1:$A$65536,1,FALSE)))))))</f>
        <v>100118971</v>
      </c>
      <c r="BB13" s="4" t="str">
        <f>IF(AX13&gt;$AY$1,"NA",(IF(AY13&lt;'[1]Point Tables'!$S$6,"OLD",(IF(AZ13="Y","X",(VLOOKUP(AW13,[2]Y12WE!$A$1:$A$65536,1,FALSE)))))))</f>
        <v>OLD</v>
      </c>
      <c r="BC13" s="4"/>
      <c r="BD13" s="10" t="s">
        <v>55</v>
      </c>
      <c r="BE13" s="10">
        <v>1996</v>
      </c>
      <c r="BF13" s="10" t="s">
        <v>56</v>
      </c>
      <c r="BG13" s="10" t="s">
        <v>55</v>
      </c>
      <c r="BH13" s="10">
        <v>100098438</v>
      </c>
      <c r="BI13" s="10">
        <v>10</v>
      </c>
      <c r="BJ13" s="10">
        <v>1996</v>
      </c>
      <c r="BL13" s="4">
        <f>IF(BI13&gt;$BJ$1,"NA",(IF($BJ13&lt;'[1]Point Tables'!$S$5,"OLD",(IF($BK13="Y","X",(VLOOKUP($BH13,[2]Y14WE!$A$1:$A$65536,1,FALSE)))))))</f>
        <v>100098438</v>
      </c>
      <c r="BM13" s="4" t="str">
        <f>IF(BI13&gt;$BJ$1,"NA",(IF(BJ13&lt;'[3]Point Tables'!$S$6,"OLD",(IF(BK13="Y","X",(VLOOKUP(BH13,[2]Y12WE!$A$1:$A$65536,1,FALSE)))))))</f>
        <v>OLD</v>
      </c>
      <c r="BN13" s="4"/>
      <c r="BO13" s="10" t="s">
        <v>158</v>
      </c>
      <c r="BP13" s="10">
        <v>1996</v>
      </c>
      <c r="BQ13" s="10" t="s">
        <v>53</v>
      </c>
      <c r="BR13" s="10" t="s">
        <v>158</v>
      </c>
      <c r="BS13" s="10">
        <v>100091713</v>
      </c>
      <c r="BT13" s="10">
        <v>10</v>
      </c>
      <c r="BU13" s="10">
        <v>1996</v>
      </c>
      <c r="BV13" s="16"/>
      <c r="BW13" s="4" t="str">
        <f>IF(BT13&gt;$BU$1,"NA",(IF($BU13&lt;'[1]Point Tables'!$S$5,"OLD",(IF($BV13="Y","X",(VLOOKUP($BS13,[2]Y14WE!$A$1:$A$65536,1,FALSE)))))))</f>
        <v>NA</v>
      </c>
      <c r="BX13" s="4" t="str">
        <f>IF(BT13&gt;$BU$1,"NA",(IF(BU13&lt;'[1]Point Tables'!$S$6,"OLD",(IF(BV13="Y","X",(VLOOKUP(BS13,[2]Y12WE!$A$1:$A$65536,1,FALSE)))))))</f>
        <v>NA</v>
      </c>
      <c r="BY13" s="4"/>
      <c r="BZ13" s="4" t="s">
        <v>159</v>
      </c>
      <c r="CA13" s="4">
        <v>1997</v>
      </c>
      <c r="CB13" s="4" t="s">
        <v>100</v>
      </c>
      <c r="CC13" s="11" t="s">
        <v>159</v>
      </c>
      <c r="CD13" s="12">
        <v>100118916</v>
      </c>
      <c r="CE13" s="13">
        <v>10</v>
      </c>
      <c r="CF13" s="13">
        <v>1997</v>
      </c>
      <c r="CH13" s="4" t="str">
        <f>IF(CE13&gt;$CF$1,"NA",(IF($CF13&lt;'[1]Point Tables'!$S$5,"OLD",(IF($CG13="Y","X",(VLOOKUP($CD13,[2]Y14WE!$A$1:$A$65536,1,FALSE)))))))</f>
        <v>NA</v>
      </c>
      <c r="CI13" s="4" t="str">
        <f>IF(CE13&gt;$CF$1,"NA",(IF(CF13&lt;'[1]Point Tables'!$S$6,"OLD",(IF(CG13="Y","X",(VLOOKUP(CD13,[2]Y12WE!$A$1:$A$65536,1,FALSE)))))))</f>
        <v>NA</v>
      </c>
      <c r="CK13" s="4" t="s">
        <v>160</v>
      </c>
      <c r="CL13" s="4">
        <v>1999</v>
      </c>
      <c r="CM13" s="4" t="s">
        <v>161</v>
      </c>
      <c r="CN13" s="19" t="s">
        <v>160</v>
      </c>
      <c r="CO13" s="20">
        <v>100086950</v>
      </c>
      <c r="CP13" s="21">
        <v>10</v>
      </c>
      <c r="CQ13" s="21">
        <v>1999</v>
      </c>
      <c r="CS13" s="4">
        <f>IF(CP13&gt;$CQ$1,"NA",(IF($CQ13&lt;'[1]Point Tables'!$S$5,"OLD",(IF($CR13="Y","X",(VLOOKUP($CO13,[2]Y14WE!$A$1:$A$65536,1,FALSE)))))))</f>
        <v>100086950</v>
      </c>
      <c r="CT13" s="4">
        <f>IF(CP13&gt;$CQ$1,"NA",(IF(CQ13&lt;'[1]Point Tables'!$S$6,"OLD",(IF(CR13="Y","X",(VLOOKUP(CO13,[2]Y12WE!$A$1:$A$65536,1,FALSE)))))))</f>
        <v>100086950</v>
      </c>
      <c r="CV13" s="4" t="s">
        <v>162</v>
      </c>
      <c r="CW13" s="4">
        <v>1996</v>
      </c>
      <c r="CX13" s="4" t="s">
        <v>42</v>
      </c>
      <c r="CY13" s="19" t="s">
        <v>162</v>
      </c>
      <c r="CZ13" s="21">
        <v>100093323</v>
      </c>
      <c r="DA13" s="21">
        <v>10</v>
      </c>
      <c r="DB13" s="21">
        <v>1996</v>
      </c>
      <c r="DD13" s="4">
        <f>IF(DA13&gt;$DB$1,"NA",(IF($DB13&lt;'[1]Point Tables'!$S$5,"OLD",(IF($DC13="Y","X",(VLOOKUP($CZ13,[2]Y14WE!$A$1:$A$65536,1,FALSE)))))))</f>
        <v>100093323</v>
      </c>
      <c r="DE13" s="4" t="str">
        <f>IF(DA13&gt;$DB$1,"NA",(IF(DB13&lt;'[1]Point Tables'!$S$6,"OLD",(IF(DC13="Y","X",(VLOOKUP(CZ13,[2]Y12WE!$A$1:$A$65536,1,FALSE)))))))</f>
        <v>OLD</v>
      </c>
      <c r="DG13" s="4" t="s">
        <v>163</v>
      </c>
      <c r="DH13" s="4">
        <v>1997</v>
      </c>
      <c r="DI13" s="4" t="s">
        <v>152</v>
      </c>
      <c r="DJ13" s="19" t="s">
        <v>163</v>
      </c>
      <c r="DK13" s="22">
        <v>100133823</v>
      </c>
      <c r="DL13" s="21">
        <v>10</v>
      </c>
      <c r="DM13" s="21">
        <v>1997</v>
      </c>
      <c r="DO13" s="4">
        <f>IF(DL13&gt;$DM$1,"NA",(IF($DM13&lt;'[1]Point Tables'!$S$5,"OLD",(IF($DN13="Y","X",(VLOOKUP($DK13,[2]Y14WE!$A$1:$A$65536,1,FALSE)))))))</f>
        <v>100133823</v>
      </c>
      <c r="DP13" s="4" t="str">
        <f>IF(DL13&gt;$DM$1,"NA",(IF(DM13&lt;'[1]Point Tables'!$S$6,"OLD",(IF(DN13="Y","X",(VLOOKUP(DK13,[2]Y12WE!$A$1:$A$65536,1,FALSE)))))))</f>
        <v>OLD</v>
      </c>
      <c r="DR13" s="4" t="s">
        <v>164</v>
      </c>
      <c r="DS13" s="4">
        <v>1997</v>
      </c>
      <c r="DT13" s="4" t="s">
        <v>61</v>
      </c>
      <c r="DU13" s="19" t="s">
        <v>164</v>
      </c>
      <c r="DV13" s="21">
        <v>100053154</v>
      </c>
      <c r="DW13" s="21">
        <v>10</v>
      </c>
      <c r="DX13" s="21">
        <v>1997</v>
      </c>
      <c r="DZ13" s="4" t="str">
        <f>IF(DW13&gt;$DX$1,"NA",(IF($DX13&lt;'[1]Point Tables'!$S$5,"OLD",(IF($DY13="Y","X",(VLOOKUP($DV13,[2]Y14WE!$A$1:$A$65536,1,FALSE)))))))</f>
        <v>NA</v>
      </c>
      <c r="EA13" s="4" t="str">
        <f>IF(DW13&gt;$DM$1,"NA",(IF(DX13&lt;'[1]Point Tables'!$S$6,"OLD",(IF(DY13="Y","X",(VLOOKUP(DV13,[2]Y12WE!$A$1:$A$65536,1,FALSE)))))))</f>
        <v>OLD</v>
      </c>
    </row>
    <row r="14" spans="1:131" ht="27">
      <c r="A14" s="4" t="s">
        <v>165</v>
      </c>
      <c r="B14" s="4">
        <v>1997</v>
      </c>
      <c r="C14" s="4" t="s">
        <v>166</v>
      </c>
      <c r="D14" t="s">
        <v>165</v>
      </c>
      <c r="E14">
        <v>100086388</v>
      </c>
      <c r="F14">
        <v>11</v>
      </c>
      <c r="G14">
        <v>1997</v>
      </c>
      <c r="H14" t="s">
        <v>28</v>
      </c>
      <c r="I14" s="4">
        <f>IF(F14&gt;$F$1,"NA",(IF($G14&lt;'[1]Point Tables'!$S$5,"OLD",(IF($H14="Y","X",(VLOOKUP($E14,[2]Y14WE!$A$1:$A$65536,1,FALSE)))))))</f>
        <v>100086388</v>
      </c>
      <c r="J14" s="4" t="str">
        <f>IF(F14&gt;$F$1,"NA",(IF(G14&lt;'[1]Point Tables'!$S$6,"OLD",(IF(H14="Y","X",(VLOOKUP(E14,[2]Y12WE!$A$1:$A$65536,1,FALSE)))))))</f>
        <v>OLD</v>
      </c>
      <c r="L14" t="s">
        <v>167</v>
      </c>
      <c r="M14">
        <v>1998</v>
      </c>
      <c r="N14" t="s">
        <v>102</v>
      </c>
      <c r="O14" t="s">
        <v>167</v>
      </c>
      <c r="P14">
        <v>100086410</v>
      </c>
      <c r="Q14">
        <v>11</v>
      </c>
      <c r="R14">
        <v>1998</v>
      </c>
      <c r="S14" s="5" t="s">
        <v>28</v>
      </c>
      <c r="T14" s="4">
        <f>IF(Q14&gt;$Q$1,"NA",(IF($R14&lt;'[1]Point Tables'!$S$5,"OLD",(IF($S14="Y","X",(VLOOKUP($P14,[2]Y14WE!$A$1:$A$65536,1,FALSE)))))))</f>
        <v>100086410</v>
      </c>
      <c r="U14" s="4">
        <f>IF(Q14&gt;$Q$1,"NA",(IF(R14&lt;'[1]Point Tables'!$S$6,"OLD",(IF(S14="Y","X",(VLOOKUP(P14,[2]Y12WE!$A$1:$A$65536,1,FALSE)))))))</f>
        <v>100086410</v>
      </c>
      <c r="V14" s="4"/>
      <c r="W14" t="s">
        <v>168</v>
      </c>
      <c r="X14">
        <v>1997</v>
      </c>
      <c r="Y14" t="s">
        <v>68</v>
      </c>
      <c r="Z14" t="s">
        <v>168</v>
      </c>
      <c r="AA14">
        <v>100078301</v>
      </c>
      <c r="AB14">
        <v>11</v>
      </c>
      <c r="AC14">
        <v>1997</v>
      </c>
      <c r="AD14" t="s">
        <v>28</v>
      </c>
      <c r="AE14" s="4">
        <f>IF(AB14&gt;$AB$1,"NA",(IF($AC14&lt;'[1]Point Tables'!$S$5,"OLD",(IF($AD14="Y","X",(VLOOKUP($AA14,[2]Y14WE!$A$1:$A$65536,1,FALSE)))))))</f>
        <v>100078301</v>
      </c>
      <c r="AF14" s="4" t="str">
        <f>IF(AB14&gt;$AB$1,"NA",(IF(AC14&lt;'[1]Point Tables'!$S$6,"OLD",(IF(AD14="Y","X",(VLOOKUP(AA14,[2]Y12WE!$A$1:$A$65536,1,FALSE)))))))</f>
        <v>OLD</v>
      </c>
      <c r="AG14" s="4"/>
      <c r="AH14" s="4" t="s">
        <v>169</v>
      </c>
      <c r="AI14" s="4">
        <v>1996</v>
      </c>
      <c r="AJ14" s="4" t="s">
        <v>170</v>
      </c>
      <c r="AK14" s="6" t="s">
        <v>169</v>
      </c>
      <c r="AL14" s="6">
        <v>100094054</v>
      </c>
      <c r="AM14" s="7">
        <v>11</v>
      </c>
      <c r="AN14" s="6">
        <v>1996</v>
      </c>
      <c r="AO14" s="3"/>
      <c r="AP14" s="4" t="str">
        <f>IF(AM14&gt;$AN$1,"NA",(IF($AN14&lt;'[1]Point Tables'!$S$5,"OLD",(IF($AO14="Y","X",(VLOOKUP($AL14,[2]Y14WE!$A$1:$A$65536,1,FALSE)))))))</f>
        <v>NA</v>
      </c>
      <c r="AQ14" s="4" t="str">
        <f>IF(AM14&gt;$AN$1,"NA",(IF(AN14&lt;'[3]Point Tables'!$S$6,"OLD",(IF(AO14="Y","X",(VLOOKUP(AL14,[2]Y12WE!$A$1:$A$65536,1,FALSE)))))))</f>
        <v>NA</v>
      </c>
      <c r="AR14" s="4"/>
      <c r="AS14" s="4" t="s">
        <v>171</v>
      </c>
      <c r="AT14" s="4">
        <v>1998</v>
      </c>
      <c r="AU14" s="4" t="s">
        <v>172</v>
      </c>
      <c r="AV14" s="8" t="s">
        <v>171</v>
      </c>
      <c r="AW14" s="8">
        <v>100090972</v>
      </c>
      <c r="AX14" s="8">
        <v>11</v>
      </c>
      <c r="AY14" s="8">
        <v>1998</v>
      </c>
      <c r="AZ14" s="16"/>
      <c r="BA14" s="4">
        <f>IF(AX14&gt;$AY$1,"NA",(IF($AY14&lt;'[1]Point Tables'!$S$5,"OLD",(IF($AZ14="Y","X",(VLOOKUP($AW14,[2]Y14WE!$A$1:$A$65536,1,FALSE)))))))</f>
        <v>100090972</v>
      </c>
      <c r="BB14" s="4">
        <f>IF(AX14&gt;$AY$1,"NA",(IF(AY14&lt;'[1]Point Tables'!$S$6,"OLD",(IF(AZ14="Y","X",(VLOOKUP(AW14,[2]Y12WE!$A$1:$A$65536,1,FALSE)))))))</f>
        <v>100090972</v>
      </c>
      <c r="BC14" s="4"/>
      <c r="BD14" s="10" t="s">
        <v>126</v>
      </c>
      <c r="BE14" s="10">
        <v>1999</v>
      </c>
      <c r="BF14" s="10" t="s">
        <v>51</v>
      </c>
      <c r="BG14" s="10" t="s">
        <v>126</v>
      </c>
      <c r="BH14" s="10">
        <v>100124216</v>
      </c>
      <c r="BI14" s="10">
        <v>11</v>
      </c>
      <c r="BJ14" s="10">
        <v>1999</v>
      </c>
      <c r="BL14" s="4" t="str">
        <f>IF(BI14&gt;$BJ$1,"NA",(IF($BJ14&lt;'[1]Point Tables'!$S$5,"OLD",(IF($BK14="Y","X",(VLOOKUP($BH14,[2]Y14WE!$A$1:$A$65536,1,FALSE)))))))</f>
        <v>NA</v>
      </c>
      <c r="BM14" s="4" t="str">
        <f>IF(BI14&gt;$BJ$1,"NA",(IF(BJ14&lt;'[1]Point Tables'!$S$6,"OLD",(IF(BK14="Y","X",(VLOOKUP(BH14,[2]Y12WE!$A$1:$A$65536,1,FALSE)))))))</f>
        <v>NA</v>
      </c>
      <c r="BN14" s="4"/>
      <c r="BO14" s="10" t="s">
        <v>173</v>
      </c>
      <c r="BP14" s="10">
        <v>1997</v>
      </c>
      <c r="BQ14" s="10" t="s">
        <v>36</v>
      </c>
      <c r="BR14" s="10" t="s">
        <v>173</v>
      </c>
      <c r="BS14" s="10">
        <v>100096870</v>
      </c>
      <c r="BT14" s="10">
        <v>11</v>
      </c>
      <c r="BU14" s="10">
        <v>1997</v>
      </c>
      <c r="BV14" s="16"/>
      <c r="BW14" s="4" t="str">
        <f>IF(BT14&gt;$BU$1,"NA",(IF($BU14&lt;'[1]Point Tables'!$S$5,"OLD",(IF($BV14="Y","X",(VLOOKUP($BS14,[2]Y14WE!$A$1:$A$65536,1,FALSE)))))))</f>
        <v>NA</v>
      </c>
      <c r="BX14" s="4" t="str">
        <f>IF(BT14&gt;$BU$1,"NA",(IF(BU14&lt;'[1]Point Tables'!$S$6,"OLD",(IF(BV14="Y","X",(VLOOKUP(BS14,[2]Y12WE!$A$1:$A$65536,1,FALSE)))))))</f>
        <v>NA</v>
      </c>
      <c r="BY14" s="4"/>
      <c r="BZ14" s="4" t="s">
        <v>174</v>
      </c>
      <c r="CA14" s="4">
        <v>1998</v>
      </c>
      <c r="CB14" s="4" t="s">
        <v>100</v>
      </c>
      <c r="CC14" s="11" t="s">
        <v>174</v>
      </c>
      <c r="CD14" s="12">
        <v>100119209</v>
      </c>
      <c r="CE14" s="13">
        <v>11</v>
      </c>
      <c r="CF14" s="13">
        <v>1998</v>
      </c>
      <c r="CH14" s="4" t="str">
        <f>IF(CE14&gt;$CF$1,"NA",(IF($CF14&lt;'[1]Point Tables'!$S$5,"OLD",(IF($CG14="Y","X",(VLOOKUP($CD14,[2]Y14WE!$A$1:$A$65536,1,FALSE)))))))</f>
        <v>NA</v>
      </c>
      <c r="CI14" s="4" t="str">
        <f>IF(CE14&gt;$CF$1,"NA",(IF(CF14&lt;'[1]Point Tables'!$S$6,"OLD",(IF(CG14="Y","X",(VLOOKUP(CD14,[2]Y12WE!$A$1:$A$65536,1,FALSE)))))))</f>
        <v>NA</v>
      </c>
      <c r="CK14" s="4" t="s">
        <v>171</v>
      </c>
      <c r="CL14" s="4">
        <v>1998</v>
      </c>
      <c r="CM14" s="4" t="s">
        <v>175</v>
      </c>
      <c r="CN14" s="19" t="s">
        <v>171</v>
      </c>
      <c r="CO14" s="20">
        <v>100090972</v>
      </c>
      <c r="CP14" s="21">
        <v>11</v>
      </c>
      <c r="CQ14" s="21">
        <v>1998</v>
      </c>
      <c r="CS14" s="4">
        <f>IF(CP14&gt;$CQ$1,"NA",(IF($CQ14&lt;'[1]Point Tables'!$S$5,"OLD",(IF($CR14="Y","X",(VLOOKUP($CO14,[2]Y14WE!$A$1:$A$65536,1,FALSE)))))))</f>
        <v>100090972</v>
      </c>
      <c r="CT14" s="4">
        <f>IF(CP14&gt;$CQ$1,"NA",(IF(CQ14&lt;'[1]Point Tables'!$S$6,"OLD",(IF(CR14="Y","X",(VLOOKUP(CO14,[2]Y12WE!$A$1:$A$65536,1,FALSE)))))))</f>
        <v>100090972</v>
      </c>
      <c r="CV14" s="4" t="s">
        <v>176</v>
      </c>
      <c r="CW14" s="4">
        <v>1997</v>
      </c>
      <c r="CX14" s="4" t="s">
        <v>157</v>
      </c>
      <c r="CY14" s="19" t="s">
        <v>176</v>
      </c>
      <c r="CZ14" s="21">
        <v>100118971</v>
      </c>
      <c r="DA14" s="21">
        <v>11</v>
      </c>
      <c r="DB14" s="21">
        <v>1997</v>
      </c>
      <c r="DD14" s="4" t="str">
        <f>IF(DA14&gt;$DB$1,"NA",(IF($DB14&lt;'[1]Point Tables'!$S$5,"OLD",(IF($DC14="Y","X",(VLOOKUP($CZ14,[2]Y14WE!$A$1:$A$65536,1,FALSE)))))))</f>
        <v>NA</v>
      </c>
      <c r="DE14" s="4" t="str">
        <f>IF(DA14&gt;$DB$1,"NA",(IF(DB14&lt;'[1]Point Tables'!$S$6,"OLD",(IF(DC14="Y","X",(VLOOKUP(CZ14,[2]Y12WE!$A$1:$A$65536,1,FALSE)))))))</f>
        <v>NA</v>
      </c>
      <c r="DG14" s="4" t="s">
        <v>177</v>
      </c>
      <c r="DH14" s="4">
        <v>1997</v>
      </c>
      <c r="DI14" s="4" t="s">
        <v>178</v>
      </c>
      <c r="DJ14" s="19" t="s">
        <v>177</v>
      </c>
      <c r="DK14" s="21">
        <v>100124172</v>
      </c>
      <c r="DL14" s="21">
        <v>11</v>
      </c>
      <c r="DM14" s="21">
        <v>1997</v>
      </c>
      <c r="DO14" s="4">
        <f>IF(DL14&gt;$DM$1,"NA",(IF($DM14&lt;'[1]Point Tables'!$S$5,"OLD",(IF($DN14="Y","X",(VLOOKUP($DK14,[2]Y14WE!$A$1:$A$65536,1,FALSE)))))))</f>
        <v>100124172</v>
      </c>
      <c r="DP14" s="4" t="str">
        <f>IF(DL14&gt;$DM$1,"NA",(IF(DM14&lt;'[1]Point Tables'!$S$6,"OLD",(IF(DN14="Y","X",(VLOOKUP(DK14,[2]Y12WE!$A$1:$A$65536,1,FALSE)))))))</f>
        <v>OLD</v>
      </c>
      <c r="DR14" s="4" t="s">
        <v>179</v>
      </c>
      <c r="DS14" s="4">
        <v>1997</v>
      </c>
      <c r="DT14" s="4" t="s">
        <v>61</v>
      </c>
      <c r="DU14" s="19" t="s">
        <v>179</v>
      </c>
      <c r="DV14" s="21">
        <v>100101115</v>
      </c>
      <c r="DW14" s="21">
        <v>11</v>
      </c>
      <c r="DX14" s="21">
        <v>1997</v>
      </c>
      <c r="DZ14" s="4" t="str">
        <f>IF(DW14&gt;$DX$1,"NA",(IF($DX14&lt;'[1]Point Tables'!$S$5,"OLD",(IF($DY14="Y","X",(VLOOKUP($DV14,[2]Y14WE!$A$1:$A$65536,1,FALSE)))))))</f>
        <v>NA</v>
      </c>
      <c r="EA14" s="4" t="str">
        <f>IF(DW14&gt;$DM$1,"NA",(IF(DX14&lt;'[1]Point Tables'!$S$6,"OLD",(IF(DY14="Y","X",(VLOOKUP(DV14,[2]Y12WE!$A$1:$A$65536,1,FALSE)))))))</f>
        <v>OLD</v>
      </c>
    </row>
    <row r="15" spans="1:131">
      <c r="A15" s="4" t="s">
        <v>60</v>
      </c>
      <c r="B15" s="4">
        <v>1997</v>
      </c>
      <c r="C15" s="4" t="s">
        <v>49</v>
      </c>
      <c r="D15" t="s">
        <v>60</v>
      </c>
      <c r="E15">
        <v>100084556</v>
      </c>
      <c r="F15">
        <v>12</v>
      </c>
      <c r="G15">
        <v>1997</v>
      </c>
      <c r="H15" t="s">
        <v>28</v>
      </c>
      <c r="I15" s="4">
        <f>IF(F15&gt;$F$1,"NA",(IF($G15&lt;'[1]Point Tables'!$S$5,"OLD",(IF($H15="Y","X",(VLOOKUP($E15,[2]Y14WE!$A$1:$A$65536,1,FALSE)))))))</f>
        <v>100084556</v>
      </c>
      <c r="J15" s="4" t="str">
        <f>IF(F15&gt;$F$1,"NA",(IF(G15&lt;'[1]Point Tables'!$S$6,"OLD",(IF(H15="Y","X",(VLOOKUP(E15,[2]Y12WE!$A$1:$A$65536,1,FALSE)))))))</f>
        <v>OLD</v>
      </c>
      <c r="L15" t="s">
        <v>48</v>
      </c>
      <c r="M15">
        <v>1997</v>
      </c>
      <c r="N15" t="s">
        <v>49</v>
      </c>
      <c r="O15" t="s">
        <v>48</v>
      </c>
      <c r="P15">
        <v>100053154</v>
      </c>
      <c r="Q15" s="23">
        <v>12</v>
      </c>
      <c r="R15">
        <v>1997</v>
      </c>
      <c r="S15" s="5" t="s">
        <v>28</v>
      </c>
      <c r="T15" s="4">
        <f>IF(Q15&gt;$Q$1,"NA",(IF($R15&lt;'[1]Point Tables'!$S$5,"OLD",(IF($S15="Y","X",(VLOOKUP($P15,[2]Y14WE!$A$1:$A$65536,1,FALSE)))))))</f>
        <v>100053154</v>
      </c>
      <c r="U15" s="4" t="str">
        <f>IF(Q15&gt;$Q$1,"NA",(IF(R15&lt;'[1]Point Tables'!$S$6,"OLD",(IF(S15="Y","X",(VLOOKUP(P15,[2]Y12WE!$A$1:$A$65536,1,FALSE)))))))</f>
        <v>OLD</v>
      </c>
      <c r="V15" s="4"/>
      <c r="W15" t="s">
        <v>180</v>
      </c>
      <c r="X15">
        <v>1997</v>
      </c>
      <c r="Y15" t="s">
        <v>116</v>
      </c>
      <c r="Z15" t="s">
        <v>180</v>
      </c>
      <c r="AA15">
        <v>100096386</v>
      </c>
      <c r="AB15">
        <v>12</v>
      </c>
      <c r="AC15">
        <v>1997</v>
      </c>
      <c r="AD15" t="s">
        <v>28</v>
      </c>
      <c r="AE15" s="4">
        <f>IF(AB15&gt;$AB$1,"NA",(IF($AC15&lt;'[1]Point Tables'!$S$5,"OLD",(IF($AD15="Y","X",(VLOOKUP($AA15,[2]Y14WE!$A$1:$A$65536,1,FALSE)))))))</f>
        <v>100096386</v>
      </c>
      <c r="AF15" s="4" t="str">
        <f>IF(AB15&gt;$AB$1,"NA",(IF(AC15&lt;'[1]Point Tables'!$S$6,"OLD",(IF(AD15="Y","X",(VLOOKUP(AA15,[2]Y12WE!$A$1:$A$65536,1,FALSE)))))))</f>
        <v>OLD</v>
      </c>
      <c r="AG15" s="4"/>
      <c r="AH15" s="4" t="s">
        <v>181</v>
      </c>
      <c r="AI15" s="4">
        <v>1996</v>
      </c>
      <c r="AJ15" s="4" t="s">
        <v>33</v>
      </c>
      <c r="AK15" s="6" t="s">
        <v>181</v>
      </c>
      <c r="AL15" s="6">
        <v>100101056</v>
      </c>
      <c r="AM15" s="7">
        <v>12</v>
      </c>
      <c r="AN15" s="6">
        <v>1996</v>
      </c>
      <c r="AO15" s="16"/>
      <c r="AP15" s="4" t="str">
        <f>IF(AM15&gt;$AN$1,"NA",(IF($AN15&lt;'[1]Point Tables'!$S$5,"OLD",(IF($AO15="Y","X",(VLOOKUP($AL15,[2]Y14WE!$A$1:$A$65536,1,FALSE)))))))</f>
        <v>NA</v>
      </c>
      <c r="AQ15" s="4" t="str">
        <f>IF(AM15&gt;$AN$1,"NA",(IF(AN15&lt;'[3]Point Tables'!$S$6,"OLD",(IF(AO15="Y","X",(VLOOKUP(AL15,[2]Y12WE!$A$1:$A$65536,1,FALSE)))))))</f>
        <v>NA</v>
      </c>
      <c r="AR15" s="4"/>
      <c r="AS15" s="4" t="s">
        <v>101</v>
      </c>
      <c r="AT15" s="4">
        <v>1998</v>
      </c>
      <c r="AU15" s="4" t="s">
        <v>102</v>
      </c>
      <c r="AV15" s="8" t="s">
        <v>101</v>
      </c>
      <c r="AW15" s="8">
        <v>100086410</v>
      </c>
      <c r="AX15" s="8">
        <v>12</v>
      </c>
      <c r="AY15" s="8">
        <v>1998</v>
      </c>
      <c r="AZ15" s="16"/>
      <c r="BA15" s="4" t="str">
        <f>IF(AX15&gt;$AY$1,"NA",(IF($AY15&lt;'[1]Point Tables'!$S$5,"OLD",(IF($AZ15="Y","X",(VLOOKUP($AW15,[2]Y14WE!$A$1:$A$65536,1,FALSE)))))))</f>
        <v>NA</v>
      </c>
      <c r="BB15" s="4" t="str">
        <f>IF(AX15&gt;$AY$1,"NA",(IF(AY15&lt;'[1]Point Tables'!$S$6,"OLD",(IF(AZ15="Y","X",(VLOOKUP(AW15,[2]Y12WE!$A$1:$A$65536,1,FALSE)))))))</f>
        <v>NA</v>
      </c>
      <c r="BC15" s="4"/>
      <c r="BD15" s="10" t="s">
        <v>182</v>
      </c>
      <c r="BE15" s="10">
        <v>1997</v>
      </c>
      <c r="BF15" s="10" t="s">
        <v>51</v>
      </c>
      <c r="BG15" s="10" t="s">
        <v>182</v>
      </c>
      <c r="BH15" s="10">
        <v>100119604</v>
      </c>
      <c r="BI15" s="10">
        <v>12</v>
      </c>
      <c r="BJ15" s="10">
        <v>1997</v>
      </c>
      <c r="BL15" s="4" t="str">
        <f>IF(BI15&gt;$BJ$1,"NA",(IF($BJ15&lt;'[1]Point Tables'!$S$5,"OLD",(IF($BK15="Y","X",(VLOOKUP($BH15,[2]Y14WE!$A$1:$A$65536,1,FALSE)))))))</f>
        <v>NA</v>
      </c>
      <c r="BM15" s="4" t="str">
        <f>IF(BI15&gt;$BJ$1,"NA",(IF(BJ15&lt;'[1]Point Tables'!$S$6,"OLD",(IF(BK15="Y","X",(VLOOKUP(BH15,[2]Y12WE!$A$1:$A$65536,1,FALSE)))))))</f>
        <v>NA</v>
      </c>
      <c r="BN15" s="4"/>
      <c r="BO15" s="10" t="s">
        <v>183</v>
      </c>
      <c r="BP15" s="10">
        <v>1996</v>
      </c>
      <c r="BQ15" s="10" t="s">
        <v>53</v>
      </c>
      <c r="BR15" s="10" t="s">
        <v>183</v>
      </c>
      <c r="BS15" s="10">
        <v>100093323</v>
      </c>
      <c r="BT15" s="10">
        <v>12</v>
      </c>
      <c r="BU15" s="10">
        <v>1996</v>
      </c>
      <c r="BV15" s="16"/>
      <c r="BW15" s="4" t="str">
        <f>IF(BT15&gt;$BU$1,"NA",(IF($BU15&lt;'[1]Point Tables'!$S$5,"OLD",(IF($BV15="Y","X",(VLOOKUP($BS15,[2]Y14WE!$A$1:$A$65536,1,FALSE)))))))</f>
        <v>NA</v>
      </c>
      <c r="BX15" s="4" t="str">
        <f>IF(BT15&gt;$BU$1,"NA",(IF(BU15&lt;'[1]Point Tables'!$S$6,"OLD",(IF(BV15="Y","X",(VLOOKUP(BS15,[2]Y12WE!$A$1:$A$65536,1,FALSE)))))))</f>
        <v>NA</v>
      </c>
      <c r="BY15" s="4"/>
      <c r="BZ15" s="4" t="s">
        <v>184</v>
      </c>
      <c r="CA15" s="4">
        <v>1998</v>
      </c>
      <c r="CB15" s="4" t="s">
        <v>73</v>
      </c>
      <c r="CC15" s="11" t="s">
        <v>184</v>
      </c>
      <c r="CD15" s="12">
        <v>100099511</v>
      </c>
      <c r="CE15" s="13">
        <v>12</v>
      </c>
      <c r="CF15" s="13">
        <v>1998</v>
      </c>
      <c r="CH15" s="4" t="str">
        <f>IF(CE15&gt;$CF$1,"NA",(IF($CF15&lt;'[1]Point Tables'!$S$5,"OLD",(IF($CG15="Y","X",(VLOOKUP($CD15,[2]Y14WE!$A$1:$A$65536,1,FALSE)))))))</f>
        <v>NA</v>
      </c>
      <c r="CI15" s="4" t="str">
        <f>IF(CE15&gt;$CF$1,"NA",(IF(CF15&lt;'[1]Point Tables'!$S$6,"OLD",(IF(CG15="Y","X",(VLOOKUP(CD15,[2]Y12WE!$A$1:$A$65536,1,FALSE)))))))</f>
        <v>NA</v>
      </c>
      <c r="CK15" s="4" t="s">
        <v>126</v>
      </c>
      <c r="CL15" s="4">
        <v>1999</v>
      </c>
      <c r="CM15" s="4" t="s">
        <v>51</v>
      </c>
      <c r="CN15" s="19" t="s">
        <v>126</v>
      </c>
      <c r="CO15" s="20">
        <v>100124216</v>
      </c>
      <c r="CP15" s="21">
        <v>12</v>
      </c>
      <c r="CQ15" s="21">
        <v>1999</v>
      </c>
      <c r="CS15" s="4">
        <f>IF(CP15&gt;$CQ$1,"NA",(IF($CQ15&lt;'[1]Point Tables'!$S$5,"OLD",(IF($CR15="Y","X",(VLOOKUP($CO15,[2]Y14WE!$A$1:$A$65536,1,FALSE)))))))</f>
        <v>100124216</v>
      </c>
      <c r="CT15" s="4">
        <f>IF(CP15&gt;$CQ$1,"NA",(IF(CQ15&lt;'[1]Point Tables'!$S$6,"OLD",(IF(CR15="Y","X",(VLOOKUP(CO15,[2]Y12WE!$A$1:$A$65536,1,FALSE)))))))</f>
        <v>100124216</v>
      </c>
      <c r="CV15" s="4" t="s">
        <v>160</v>
      </c>
      <c r="CW15" s="4">
        <v>1999</v>
      </c>
      <c r="CX15" s="4" t="s">
        <v>185</v>
      </c>
      <c r="CY15" s="19" t="s">
        <v>160</v>
      </c>
      <c r="CZ15" s="21">
        <v>100086950</v>
      </c>
      <c r="DA15" s="21">
        <v>12</v>
      </c>
      <c r="DB15" s="21">
        <v>1999</v>
      </c>
      <c r="DD15" s="4" t="str">
        <f>IF(DA15&gt;$DB$1,"NA",(IF($DB15&lt;'[1]Point Tables'!$S$5,"OLD",(IF($DC15="Y","X",(VLOOKUP($CZ15,[2]Y14WE!$A$1:$A$65536,1,FALSE)))))))</f>
        <v>NA</v>
      </c>
      <c r="DE15" s="4" t="str">
        <f>IF(DA15&gt;$DB$1,"NA",(IF(DB15&lt;'[1]Point Tables'!$S$6,"OLD",(IF(DC15="Y","X",(VLOOKUP(CZ15,[2]Y12WE!$A$1:$A$65536,1,FALSE)))))))</f>
        <v>NA</v>
      </c>
      <c r="DG15" s="4" t="s">
        <v>186</v>
      </c>
      <c r="DH15" s="4">
        <v>1997</v>
      </c>
      <c r="DI15" s="4" t="s">
        <v>102</v>
      </c>
      <c r="DJ15" s="19" t="s">
        <v>186</v>
      </c>
      <c r="DK15" s="21">
        <v>100097551</v>
      </c>
      <c r="DL15" s="21">
        <v>12</v>
      </c>
      <c r="DM15" s="21">
        <v>1997</v>
      </c>
      <c r="DO15" s="4">
        <f>IF(DL15&gt;$DM$1,"NA",(IF($DM15&lt;'[1]Point Tables'!$S$5,"OLD",(IF($DN15="Y","X",(VLOOKUP($DK15,[2]Y14WE!$A$1:$A$65536,1,FALSE)))))))</f>
        <v>100097551</v>
      </c>
      <c r="DP15" s="4" t="str">
        <f>IF(DL15&gt;$DM$1,"NA",(IF(DM15&lt;'[1]Point Tables'!$S$6,"OLD",(IF(DN15="Y","X",(VLOOKUP(DK15,[2]Y12WE!$A$1:$A$65536,1,FALSE)))))))</f>
        <v>OLD</v>
      </c>
      <c r="DR15" s="4" t="s">
        <v>187</v>
      </c>
      <c r="DS15" s="4">
        <v>1998</v>
      </c>
      <c r="DT15" s="4" t="s">
        <v>118</v>
      </c>
      <c r="DU15" s="19" t="s">
        <v>187</v>
      </c>
      <c r="DV15" s="21">
        <v>100097275</v>
      </c>
      <c r="DW15" s="21">
        <v>12</v>
      </c>
      <c r="DX15" s="21">
        <v>1998</v>
      </c>
      <c r="DZ15" s="4" t="str">
        <f>IF(DW15&gt;$DX$1,"NA",(IF($DX15&lt;'[1]Point Tables'!$S$5,"OLD",(IF($DY15="Y","X",(VLOOKUP($DV15,[2]Y14WE!$A$1:$A$65536,1,FALSE)))))))</f>
        <v>NA</v>
      </c>
      <c r="EA15" s="4">
        <f>IF(DW15&gt;$DM$1,"NA",(IF(DX15&lt;'[1]Point Tables'!$S$6,"OLD",(IF(DY15="Y","X",(VLOOKUP(DV15,[2]Y12WE!$A$1:$A$65536,1,FALSE)))))))</f>
        <v>100097275</v>
      </c>
    </row>
    <row r="16" spans="1:131" ht="27">
      <c r="A16" s="4" t="s">
        <v>188</v>
      </c>
      <c r="B16" s="4">
        <v>1997</v>
      </c>
      <c r="C16" s="4" t="s">
        <v>102</v>
      </c>
      <c r="D16" t="s">
        <v>188</v>
      </c>
      <c r="E16">
        <v>100097551</v>
      </c>
      <c r="F16">
        <v>13</v>
      </c>
      <c r="G16">
        <v>1997</v>
      </c>
      <c r="H16" t="s">
        <v>28</v>
      </c>
      <c r="I16" s="4">
        <f>IF(F16&gt;$F$1,"NA",(IF($G16&lt;'[1]Point Tables'!$S$5,"OLD",(IF($H16="Y","X",(VLOOKUP($E16,[2]Y14WE!$A$1:$A$65536,1,FALSE)))))))</f>
        <v>100097551</v>
      </c>
      <c r="J16" s="4" t="str">
        <f>IF(F16&gt;$F$1,"NA",(IF(G16&lt;'[1]Point Tables'!$S$6,"OLD",(IF(H16="Y","X",(VLOOKUP(E16,[2]Y12WE!$A$1:$A$65536,1,FALSE)))))))</f>
        <v>OLD</v>
      </c>
      <c r="L16" t="s">
        <v>189</v>
      </c>
      <c r="M16">
        <v>1996</v>
      </c>
      <c r="N16" t="s">
        <v>190</v>
      </c>
      <c r="O16" t="s">
        <v>189</v>
      </c>
      <c r="P16">
        <v>100091186</v>
      </c>
      <c r="Q16" s="23">
        <v>13</v>
      </c>
      <c r="R16">
        <v>1996</v>
      </c>
      <c r="S16" s="5" t="s">
        <v>28</v>
      </c>
      <c r="T16" s="4">
        <f>IF(Q16&gt;$Q$1,"NA",(IF($R16&lt;'[1]Point Tables'!$S$5,"OLD",(IF($S16="Y","X",(VLOOKUP($P16,[2]Y14WE!$A$1:$A$65536,1,FALSE)))))))</f>
        <v>100091186</v>
      </c>
      <c r="U16" s="4" t="str">
        <f>IF(Q16&gt;$Q$1,"NA",(IF(R16&lt;'[1]Point Tables'!$S$6,"OLD",(IF(S16="Y","X",(VLOOKUP(P16,[2]Y12WE!$A$1:$A$65536,1,FALSE)))))))</f>
        <v>OLD</v>
      </c>
      <c r="V16" s="4"/>
      <c r="W16" t="s">
        <v>189</v>
      </c>
      <c r="X16">
        <v>1996</v>
      </c>
      <c r="Y16" t="s">
        <v>190</v>
      </c>
      <c r="Z16" t="s">
        <v>189</v>
      </c>
      <c r="AA16">
        <v>100091186</v>
      </c>
      <c r="AB16">
        <v>13</v>
      </c>
      <c r="AC16">
        <v>1996</v>
      </c>
      <c r="AD16" t="s">
        <v>28</v>
      </c>
      <c r="AE16" s="4">
        <f>IF(AB16&gt;$AB$1,"NA",(IF($AC16&lt;'[1]Point Tables'!$S$5,"OLD",(IF($AD16="Y","X",(VLOOKUP($AA16,[2]Y14WE!$A$1:$A$65536,1,FALSE)))))))</f>
        <v>100091186</v>
      </c>
      <c r="AF16" s="4" t="str">
        <f>IF(AB16&gt;$AB$1,"NA",(IF(AC16&lt;'[1]Point Tables'!$S$6,"OLD",(IF(AD16="Y","X",(VLOOKUP(AA16,[2]Y12WE!$A$1:$A$65536,1,FALSE)))))))</f>
        <v>OLD</v>
      </c>
      <c r="AG16" s="4"/>
      <c r="AH16" s="4" t="s">
        <v>191</v>
      </c>
      <c r="AI16" s="4">
        <v>1996</v>
      </c>
      <c r="AJ16" s="4" t="s">
        <v>66</v>
      </c>
      <c r="AK16" s="6" t="s">
        <v>191</v>
      </c>
      <c r="AL16" s="6">
        <v>100072395</v>
      </c>
      <c r="AM16" s="7">
        <v>13</v>
      </c>
      <c r="AN16" s="6">
        <v>1996</v>
      </c>
      <c r="AO16" s="16"/>
      <c r="AP16" s="4" t="str">
        <f>IF(AM16&gt;$AN$1,"NA",(IF($AN16&lt;'[1]Point Tables'!$S$5,"OLD",(IF($AO16="Y","X",(VLOOKUP($AL16,[2]Y14WE!$A$1:$A$65536,1,FALSE)))))))</f>
        <v>NA</v>
      </c>
      <c r="AQ16" s="4" t="str">
        <f>IF(AM16&gt;$AN$1,"NA",(IF(AN16&lt;'[3]Point Tables'!$S$6,"OLD",(IF(AO16="Y","X",(VLOOKUP(AL16,[2]Y12WE!$A$1:$A$65536,1,FALSE)))))))</f>
        <v>NA</v>
      </c>
      <c r="AR16" s="4"/>
      <c r="AS16" s="4" t="s">
        <v>192</v>
      </c>
      <c r="AT16" s="4">
        <v>1996</v>
      </c>
      <c r="AU16" s="4" t="s">
        <v>47</v>
      </c>
      <c r="AV16" s="8" t="s">
        <v>192</v>
      </c>
      <c r="AW16" s="8">
        <v>100099778</v>
      </c>
      <c r="AX16" s="8">
        <v>13</v>
      </c>
      <c r="AY16" s="8">
        <v>1996</v>
      </c>
      <c r="AZ16" s="16"/>
      <c r="BA16" s="4" t="str">
        <f>IF(AX16&gt;$AY$1,"NA",(IF($AY16&lt;'[1]Point Tables'!$S$5,"OLD",(IF($AZ16="Y","X",(VLOOKUP($AW16,[2]Y14WE!$A$1:$A$65536,1,FALSE)))))))</f>
        <v>NA</v>
      </c>
      <c r="BB16" s="4" t="str">
        <f>IF(AX16&gt;$AY$1,"NA",(IF(AY16&lt;'[1]Point Tables'!$S$6,"OLD",(IF(AZ16="Y","X",(VLOOKUP(AW16,[2]Y12WE!$A$1:$A$65536,1,FALSE)))))))</f>
        <v>NA</v>
      </c>
      <c r="BC16" s="4"/>
      <c r="BD16" s="10" t="s">
        <v>193</v>
      </c>
      <c r="BE16" s="10">
        <v>1996</v>
      </c>
      <c r="BF16" s="10" t="s">
        <v>56</v>
      </c>
      <c r="BG16" s="10" t="s">
        <v>193</v>
      </c>
      <c r="BH16" s="10">
        <v>100116570</v>
      </c>
      <c r="BI16" s="10">
        <v>13</v>
      </c>
      <c r="BJ16" s="10">
        <v>1996</v>
      </c>
      <c r="BL16" s="4" t="str">
        <f>IF(BI16&gt;$BJ$1,"NA",(IF($BJ16&lt;'[1]Point Tables'!$S$5,"OLD",(IF($BK16="Y","X",(VLOOKUP($BH16,[2]Y14WE!$A$1:$A$65536,1,FALSE)))))))</f>
        <v>NA</v>
      </c>
      <c r="BM16" s="4" t="str">
        <f>IF(BI16&gt;$BJ$1,"NA",(IF(BJ16&lt;'[1]Point Tables'!$S$6,"OLD",(IF(BK16="Y","X",(VLOOKUP(BH16,[2]Y12WE!$A$1:$A$65536,1,FALSE)))))))</f>
        <v>NA</v>
      </c>
      <c r="BN16" s="4"/>
      <c r="BO16" s="10" t="s">
        <v>194</v>
      </c>
      <c r="BP16" s="10">
        <v>1996</v>
      </c>
      <c r="BQ16" s="10" t="s">
        <v>36</v>
      </c>
      <c r="BR16" s="10" t="s">
        <v>194</v>
      </c>
      <c r="BS16" s="10">
        <v>100072937</v>
      </c>
      <c r="BT16" s="10">
        <v>13</v>
      </c>
      <c r="BU16" s="10">
        <v>1996</v>
      </c>
      <c r="BV16" s="16"/>
      <c r="BW16" s="4" t="str">
        <f>IF(BT16&gt;$BU$1,"NA",(IF($BU16&lt;'[1]Point Tables'!$S$5,"OLD",(IF($BV16="Y","X",(VLOOKUP($BS16,[2]Y14WE!$A$1:$A$65536,1,FALSE)))))))</f>
        <v>NA</v>
      </c>
      <c r="BX16" s="4" t="str">
        <f>IF(BT16&gt;$BU$1,"NA",(IF(BU16&lt;'[1]Point Tables'!$S$6,"OLD",(IF(BV16="Y","X",(VLOOKUP(BS16,[2]Y12WE!$A$1:$A$65536,1,FALSE)))))))</f>
        <v>NA</v>
      </c>
      <c r="BY16" s="4"/>
      <c r="BZ16" s="4" t="s">
        <v>195</v>
      </c>
      <c r="CA16" s="4">
        <v>1997</v>
      </c>
      <c r="CB16" s="4" t="s">
        <v>100</v>
      </c>
      <c r="CC16" s="11" t="s">
        <v>195</v>
      </c>
      <c r="CD16" s="12">
        <v>100090287</v>
      </c>
      <c r="CE16" s="13">
        <v>13</v>
      </c>
      <c r="CF16" s="13">
        <v>1997</v>
      </c>
      <c r="CH16" s="4" t="str">
        <f>IF(CE16&gt;$CF$1,"NA",(IF($CF16&lt;'[1]Point Tables'!$S$5,"OLD",(IF($CG16="Y","X",(VLOOKUP($CD16,[2]Y14WE!$A$1:$A$65536,1,FALSE)))))))</f>
        <v>NA</v>
      </c>
      <c r="CI16" s="4" t="str">
        <f>IF(CE16&gt;$CF$1,"NA",(IF(CF16&lt;'[1]Point Tables'!$S$6,"OLD",(IF(CG16="Y","X",(VLOOKUP(CD16,[2]Y12WE!$A$1:$A$65536,1,FALSE)))))))</f>
        <v>NA</v>
      </c>
      <c r="CK16" s="4" t="s">
        <v>196</v>
      </c>
      <c r="CL16" s="4">
        <v>1996</v>
      </c>
      <c r="CM16" s="4" t="s">
        <v>36</v>
      </c>
      <c r="CN16" s="19" t="s">
        <v>196</v>
      </c>
      <c r="CO16" s="20">
        <v>100100505</v>
      </c>
      <c r="CP16" s="21">
        <v>13</v>
      </c>
      <c r="CQ16" s="21">
        <v>1996</v>
      </c>
      <c r="CS16" s="4" t="str">
        <f>IF(CP16&gt;$CQ$1,"NA",(IF($CQ16&lt;'[1]Point Tables'!$S$5,"OLD",(IF($CR16="Y","X",(VLOOKUP($CO16,[2]Y14WE!$A$1:$A$65536,1,FALSE)))))))</f>
        <v>NA</v>
      </c>
      <c r="CT16" s="4" t="str">
        <f>IF(CP16&gt;$CQ$1,"NA",(IF(CQ16&lt;'[1]Point Tables'!$S$6,"OLD",(IF(CR16="Y","X",(VLOOKUP(CO16,[2]Y12WE!$A$1:$A$65536,1,FALSE)))))))</f>
        <v>NA</v>
      </c>
      <c r="CV16" s="4" t="s">
        <v>197</v>
      </c>
      <c r="CW16" s="4">
        <v>1997</v>
      </c>
      <c r="CX16" s="4" t="s">
        <v>30</v>
      </c>
      <c r="CY16" s="19" t="s">
        <v>197</v>
      </c>
      <c r="CZ16" s="21">
        <v>100091158</v>
      </c>
      <c r="DA16" s="21">
        <v>13</v>
      </c>
      <c r="DB16" s="21">
        <v>1997</v>
      </c>
      <c r="DD16" s="4" t="str">
        <f>IF(DA16&gt;$DB$1,"NA",(IF($DB16&lt;'[1]Point Tables'!$S$5,"OLD",(IF($DC16="Y","X",(VLOOKUP($CZ16,[2]Y14WE!$A$1:$A$65536,1,FALSE)))))))</f>
        <v>NA</v>
      </c>
      <c r="DE16" s="4" t="str">
        <f>IF(DA16&gt;$DB$1,"NA",(IF(DB16&lt;'[1]Point Tables'!$S$6,"OLD",(IF(DC16="Y","X",(VLOOKUP(CZ16,[2]Y12WE!$A$1:$A$65536,1,FALSE)))))))</f>
        <v>NA</v>
      </c>
      <c r="DG16" s="4" t="s">
        <v>121</v>
      </c>
      <c r="DH16" s="4">
        <v>1997</v>
      </c>
      <c r="DI16" s="4" t="s">
        <v>27</v>
      </c>
      <c r="DJ16" s="19" t="s">
        <v>121</v>
      </c>
      <c r="DK16" s="21">
        <v>100085522</v>
      </c>
      <c r="DL16" s="21">
        <v>13</v>
      </c>
      <c r="DM16" s="21">
        <v>1997</v>
      </c>
      <c r="DO16" s="4">
        <f>IF(DL16&gt;$DM$1,"NA",(IF($DM16&lt;'[1]Point Tables'!$S$5,"OLD",(IF($DN16="Y","X",(VLOOKUP($DK16,[2]Y14WE!$A$1:$A$65536,1,FALSE)))))))</f>
        <v>100085522</v>
      </c>
      <c r="DP16" s="4" t="str">
        <f>IF(DL16&gt;$DM$1,"NA",(IF(DM16&lt;'[1]Point Tables'!$S$6,"OLD",(IF(DN16="Y","X",(VLOOKUP(DK16,[2]Y12WE!$A$1:$A$65536,1,FALSE)))))))</f>
        <v>OLD</v>
      </c>
      <c r="DR16" s="4" t="s">
        <v>198</v>
      </c>
      <c r="DS16" s="4">
        <v>1997</v>
      </c>
      <c r="DT16" s="4" t="s">
        <v>61</v>
      </c>
      <c r="DU16" s="19" t="s">
        <v>198</v>
      </c>
      <c r="DV16" s="21">
        <v>100101144</v>
      </c>
      <c r="DW16" s="21">
        <v>13</v>
      </c>
      <c r="DX16" s="21">
        <v>1997</v>
      </c>
      <c r="DZ16" s="4" t="str">
        <f>IF(DW16&gt;$DX$1,"NA",(IF($DX16&lt;'[1]Point Tables'!$S$5,"OLD",(IF($DY16="Y","X",(VLOOKUP($DV16,[2]Y14WE!$A$1:$A$65536,1,FALSE)))))))</f>
        <v>NA</v>
      </c>
      <c r="EA16" s="4" t="str">
        <f>IF(DW16&gt;$DM$1,"NA",(IF(DX16&lt;'[1]Point Tables'!$S$6,"OLD",(IF(DY16="Y","X",(VLOOKUP(DV16,[2]Y12WE!$A$1:$A$65536,1,FALSE)))))))</f>
        <v>OLD</v>
      </c>
    </row>
    <row r="17" spans="1:131">
      <c r="A17" s="4" t="s">
        <v>131</v>
      </c>
      <c r="B17" s="4">
        <v>1997</v>
      </c>
      <c r="C17" s="4" t="s">
        <v>114</v>
      </c>
      <c r="D17" t="s">
        <v>131</v>
      </c>
      <c r="E17">
        <v>100093495</v>
      </c>
      <c r="F17">
        <v>14</v>
      </c>
      <c r="G17">
        <v>1997</v>
      </c>
      <c r="H17" t="s">
        <v>28</v>
      </c>
      <c r="I17" s="4">
        <f>IF(F17&gt;$F$1,"NA",(IF($G17&lt;'[1]Point Tables'!$S$5,"OLD",(IF($H17="Y","X",(VLOOKUP($E17,[2]Y14WE!$A$1:$A$65536,1,FALSE)))))))</f>
        <v>100093495</v>
      </c>
      <c r="J17" s="4" t="str">
        <f>IF(F17&gt;$F$1,"NA",(IF(G17&lt;'[1]Point Tables'!$S$6,"OLD",(IF(H17="Y","X",(VLOOKUP(E17,[2]Y12WE!$A$1:$A$65536,1,FALSE)))))))</f>
        <v>OLD</v>
      </c>
      <c r="L17" t="s">
        <v>199</v>
      </c>
      <c r="M17">
        <v>1996</v>
      </c>
      <c r="N17" t="s">
        <v>27</v>
      </c>
      <c r="O17" t="s">
        <v>199</v>
      </c>
      <c r="P17">
        <v>100078639</v>
      </c>
      <c r="Q17">
        <v>14</v>
      </c>
      <c r="R17">
        <v>1996</v>
      </c>
      <c r="S17" s="5" t="s">
        <v>28</v>
      </c>
      <c r="T17" s="4">
        <f>IF(Q17&gt;$Q$1,"NA",(IF($R17&lt;'[1]Point Tables'!$S$5,"OLD",(IF($S17="Y","X",(VLOOKUP($P17,[2]Y14WE!$A$1:$A$65536,1,FALSE)))))))</f>
        <v>100078639</v>
      </c>
      <c r="U17" s="4" t="str">
        <f>IF(Q17&gt;$Q$1,"NA",(IF(R17&lt;'[1]Point Tables'!$S$6,"OLD",(IF(S17="Y","X",(VLOOKUP(P17,[2]Y12WE!$A$1:$A$65536,1,FALSE)))))))</f>
        <v>OLD</v>
      </c>
      <c r="V17" s="4"/>
      <c r="W17" t="s">
        <v>200</v>
      </c>
      <c r="X17">
        <v>1998</v>
      </c>
      <c r="Y17" t="s">
        <v>49</v>
      </c>
      <c r="Z17" t="s">
        <v>200</v>
      </c>
      <c r="AA17">
        <v>100124362</v>
      </c>
      <c r="AB17">
        <v>14</v>
      </c>
      <c r="AC17">
        <v>1998</v>
      </c>
      <c r="AD17" t="s">
        <v>28</v>
      </c>
      <c r="AE17" s="4">
        <f>IF(AB17&gt;$AB$1,"NA",(IF($AC17&lt;'[1]Point Tables'!$S$5,"OLD",(IF($AD17="Y","X",(VLOOKUP($AA17,[2]Y14WE!$A$1:$A$65536,1,FALSE)))))))</f>
        <v>100124362</v>
      </c>
      <c r="AF17" s="4">
        <f>IF(AB17&gt;$AB$1,"NA",(IF(AC17&lt;'[1]Point Tables'!$S$6,"OLD",(IF(AD17="Y","X",(VLOOKUP(AA17,[2]Y12WE!$A$1:$A$65536,1,FALSE)))))))</f>
        <v>100124362</v>
      </c>
      <c r="AG17" s="4"/>
      <c r="AH17" s="4" t="s">
        <v>201</v>
      </c>
      <c r="AI17" s="4">
        <v>1999</v>
      </c>
      <c r="AJ17" s="4" t="s">
        <v>66</v>
      </c>
      <c r="AK17" s="6" t="s">
        <v>201</v>
      </c>
      <c r="AL17" s="6">
        <v>100092968</v>
      </c>
      <c r="AM17" s="7">
        <v>14</v>
      </c>
      <c r="AN17" s="6">
        <v>1999</v>
      </c>
      <c r="AO17" s="16"/>
      <c r="AP17" s="4" t="str">
        <f>IF(AM17&gt;$AN$1,"NA",(IF($AN17&lt;'[1]Point Tables'!$S$5,"OLD",(IF($AO17="Y","X",(VLOOKUP($AL17,[2]Y14WE!$A$1:$A$65536,1,FALSE)))))))</f>
        <v>NA</v>
      </c>
      <c r="AQ17" s="4" t="str">
        <f>IF(AM17&gt;$AN$1,"NA",(IF(AN17&lt;'[3]Point Tables'!$S$6,"OLD",(IF(AO17="Y","X",(VLOOKUP(AL17,[2]Y12WE!$A$1:$A$65536,1,FALSE)))))))</f>
        <v>NA</v>
      </c>
      <c r="AR17" s="4"/>
      <c r="AS17" s="4" t="s">
        <v>202</v>
      </c>
      <c r="AT17" s="4">
        <v>1997</v>
      </c>
      <c r="AU17" s="4" t="s">
        <v>102</v>
      </c>
      <c r="AV17" s="8" t="s">
        <v>202</v>
      </c>
      <c r="AW17" s="8">
        <v>100128550</v>
      </c>
      <c r="AX17" s="8">
        <v>14</v>
      </c>
      <c r="AY17" s="8">
        <v>1997</v>
      </c>
      <c r="AZ17" s="16"/>
      <c r="BA17" s="4" t="str">
        <f>IF(AX17&gt;$AY$1,"NA",(IF($AY17&lt;'[1]Point Tables'!$S$5,"OLD",(IF($AZ17="Y","X",(VLOOKUP($AW17,[2]Y14WE!$A$1:$A$65536,1,FALSE)))))))</f>
        <v>NA</v>
      </c>
      <c r="BB17" s="4" t="str">
        <f>IF(AX17&gt;$AY$1,"NA",(IF(AY17&lt;'[1]Point Tables'!$S$6,"OLD",(IF(AZ17="Y","X",(VLOOKUP(AW17,[2]Y12WE!$A$1:$A$65536,1,FALSE)))))))</f>
        <v>NA</v>
      </c>
      <c r="BC17" s="4"/>
      <c r="BD17" s="10" t="s">
        <v>98</v>
      </c>
      <c r="BE17" s="10">
        <v>1996</v>
      </c>
      <c r="BF17" s="10" t="s">
        <v>36</v>
      </c>
      <c r="BG17" s="10" t="s">
        <v>98</v>
      </c>
      <c r="BH17" s="10">
        <v>100092504</v>
      </c>
      <c r="BI17" s="10">
        <v>14</v>
      </c>
      <c r="BJ17" s="10">
        <v>1996</v>
      </c>
      <c r="BL17" s="4" t="str">
        <f>IF(BI17&gt;$BJ$1,"NA",(IF($BJ17&lt;'[1]Point Tables'!$S$5,"OLD",(IF($BK17="Y","X",(VLOOKUP($BH17,[2]Y14WE!$A$1:$A$65536,1,FALSE)))))))</f>
        <v>NA</v>
      </c>
      <c r="BM17" s="4" t="str">
        <f>IF(BI17&gt;$BJ$1,"NA",(IF(BJ17&lt;'[1]Point Tables'!$S$6,"OLD",(IF(BK17="Y","X",(VLOOKUP(BH17,[2]Y12WE!$A$1:$A$65536,1,FALSE)))))))</f>
        <v>NA</v>
      </c>
      <c r="BN17" s="4"/>
      <c r="BO17" s="10" t="s">
        <v>203</v>
      </c>
      <c r="BP17" s="10">
        <v>1998</v>
      </c>
      <c r="BQ17" s="10" t="s">
        <v>204</v>
      </c>
      <c r="BR17" s="10" t="s">
        <v>203</v>
      </c>
      <c r="BS17" s="10">
        <v>100085995</v>
      </c>
      <c r="BT17" s="10">
        <v>14</v>
      </c>
      <c r="BU17" s="10">
        <v>1998</v>
      </c>
      <c r="BV17" s="16"/>
      <c r="BW17" s="4" t="str">
        <f>IF(BT17&gt;$BU$1,"NA",(IF($BU17&lt;'[1]Point Tables'!$S$5,"OLD",(IF($BV17="Y","X",(VLOOKUP($BS17,[2]Y14WE!$A$1:$A$65536,1,FALSE)))))))</f>
        <v>NA</v>
      </c>
      <c r="BX17" s="4" t="str">
        <f>IF(BT17&gt;$BU$1,"NA",(IF(BU17&lt;'[1]Point Tables'!$S$6,"OLD",(IF(BV17="Y","X",(VLOOKUP(BS17,[2]Y12WE!$A$1:$A$65536,1,FALSE)))))))</f>
        <v>NA</v>
      </c>
      <c r="BY17" s="4"/>
      <c r="BZ17" s="4" t="s">
        <v>205</v>
      </c>
      <c r="CA17" s="4">
        <v>1997</v>
      </c>
      <c r="CB17" s="4" t="s">
        <v>100</v>
      </c>
      <c r="CC17" s="11" t="s">
        <v>205</v>
      </c>
      <c r="CD17" s="12">
        <v>100128928</v>
      </c>
      <c r="CE17" s="13">
        <v>14</v>
      </c>
      <c r="CF17" s="13">
        <v>1997</v>
      </c>
      <c r="CH17" s="4" t="str">
        <f>IF(CE17&gt;$CF$1,"NA",(IF($CF17&lt;'[1]Point Tables'!$S$5,"OLD",(IF($CG17="Y","X",(VLOOKUP($CD17,[2]Y14WE!$A$1:$A$65536,1,FALSE)))))))</f>
        <v>NA</v>
      </c>
      <c r="CI17" s="4" t="str">
        <f>IF(CE17&gt;$CF$1,"NA",(IF(CF17&lt;'[1]Point Tables'!$S$6,"OLD",(IF(CG17="Y","X",(VLOOKUP(CD17,[2]Y12WE!$A$1:$A$65536,1,FALSE)))))))</f>
        <v>NA</v>
      </c>
      <c r="CK17" s="4" t="s">
        <v>206</v>
      </c>
      <c r="CL17" s="4">
        <v>1998</v>
      </c>
      <c r="CM17" s="4" t="s">
        <v>71</v>
      </c>
      <c r="CN17" s="19" t="s">
        <v>206</v>
      </c>
      <c r="CO17" s="20">
        <v>100080279</v>
      </c>
      <c r="CP17" s="21">
        <v>14</v>
      </c>
      <c r="CQ17" s="21">
        <v>1998</v>
      </c>
      <c r="CS17" s="4" t="str">
        <f>IF(CP17&gt;$CQ$1,"NA",(IF($CQ17&lt;'[1]Point Tables'!$S$5,"OLD",(IF($CR17="Y","X",(VLOOKUP($CO17,[2]Y14WE!$A$1:$A$65536,1,FALSE)))))))</f>
        <v>NA</v>
      </c>
      <c r="CT17" s="4" t="str">
        <f>IF(CP17&gt;$CQ$1,"NA",(IF(CQ17&lt;'[1]Point Tables'!$S$6,"OLD",(IF(CR17="Y","X",(VLOOKUP(CO17,[2]Y12WE!$A$1:$A$65536,1,FALSE)))))))</f>
        <v>NA</v>
      </c>
      <c r="CV17" s="4" t="s">
        <v>207</v>
      </c>
      <c r="CW17" s="4">
        <v>1996</v>
      </c>
      <c r="CX17" s="4" t="s">
        <v>208</v>
      </c>
      <c r="CY17" s="19" t="s">
        <v>207</v>
      </c>
      <c r="CZ17" s="21">
        <v>100116680</v>
      </c>
      <c r="DA17" s="21">
        <v>14</v>
      </c>
      <c r="DB17" s="21">
        <v>1996</v>
      </c>
      <c r="DD17" s="4" t="str">
        <f>IF(DA17&gt;$DB$1,"NA",(IF($DB17&lt;'[1]Point Tables'!$S$5,"OLD",(IF($DC17="Y","X",(VLOOKUP($CZ17,[2]Y14WE!$A$1:$A$65536,1,FALSE)))))))</f>
        <v>NA</v>
      </c>
      <c r="DE17" s="4" t="str">
        <f>IF(DA17&gt;$DB$1,"NA",(IF(DB17&lt;'[1]Point Tables'!$S$6,"OLD",(IF(DC17="Y","X",(VLOOKUP(CZ17,[2]Y12WE!$A$1:$A$65536,1,FALSE)))))))</f>
        <v>NA</v>
      </c>
      <c r="DG17" s="4" t="s">
        <v>132</v>
      </c>
      <c r="DH17" s="4">
        <v>1998</v>
      </c>
      <c r="DI17" s="4" t="s">
        <v>27</v>
      </c>
      <c r="DJ17" s="19" t="s">
        <v>132</v>
      </c>
      <c r="DK17" s="21">
        <v>100126538</v>
      </c>
      <c r="DL17" s="21">
        <v>14</v>
      </c>
      <c r="DM17" s="21">
        <v>1998</v>
      </c>
      <c r="DO17" s="4">
        <f>IF(DL17&gt;$DM$1,"NA",(IF($DM17&lt;'[1]Point Tables'!$S$5,"OLD",(IF($DN17="Y","X",(VLOOKUP($DK17,[2]Y14WE!$A$1:$A$65536,1,FALSE)))))))</f>
        <v>100126538</v>
      </c>
      <c r="DP17" s="4">
        <f>IF(DL17&gt;$DM$1,"NA",(IF(DM17&lt;'[1]Point Tables'!$S$6,"OLD",(IF(DN17="Y","X",(VLOOKUP(DK17,[2]Y12WE!$A$1:$A$65536,1,FALSE)))))))</f>
        <v>100126538</v>
      </c>
      <c r="DR17" s="4" t="s">
        <v>86</v>
      </c>
      <c r="DS17" s="4">
        <v>1998</v>
      </c>
      <c r="DT17" s="4" t="s">
        <v>45</v>
      </c>
      <c r="DU17" s="19" t="s">
        <v>86</v>
      </c>
      <c r="DV17" s="21">
        <v>100128817</v>
      </c>
      <c r="DW17" s="21">
        <v>14</v>
      </c>
      <c r="DX17" s="21">
        <v>1998</v>
      </c>
      <c r="DZ17" s="4" t="str">
        <f>IF(DW17&gt;$DX$1,"NA",(IF($DX17&lt;'[1]Point Tables'!$S$5,"OLD",(IF($DY17="Y","X",(VLOOKUP($DV17,[2]Y14WE!$A$1:$A$65536,1,FALSE)))))))</f>
        <v>NA</v>
      </c>
      <c r="EA17" s="4">
        <f>IF(DW17&gt;$DM$1,"NA",(IF(DX17&lt;'[1]Point Tables'!$S$6,"OLD",(IF(DY17="Y","X",(VLOOKUP(DV17,[2]Y12WE!$A$1:$A$65536,1,FALSE)))))))</f>
        <v>100128817</v>
      </c>
    </row>
    <row r="18" spans="1:131" ht="27">
      <c r="A18" s="4" t="s">
        <v>209</v>
      </c>
      <c r="B18" s="4">
        <v>1996</v>
      </c>
      <c r="C18" s="4" t="s">
        <v>210</v>
      </c>
      <c r="D18" t="s">
        <v>209</v>
      </c>
      <c r="E18">
        <v>100129002</v>
      </c>
      <c r="F18">
        <v>15</v>
      </c>
      <c r="G18">
        <v>1996</v>
      </c>
      <c r="H18" t="s">
        <v>28</v>
      </c>
      <c r="I18" s="4">
        <f>IF(F18&gt;$F$1,"NA",(IF($G18&lt;'[1]Point Tables'!$S$5,"OLD",(IF($H18="Y","X",(VLOOKUP($E18,[2]Y14WE!$A$1:$A$65536,1,FALSE)))))))</f>
        <v>100129002</v>
      </c>
      <c r="J18" s="4" t="str">
        <f>IF(F18&gt;$F$1,"NA",(IF(G18&lt;'[1]Point Tables'!$S$6,"OLD",(IF(H18="Y","X",(VLOOKUP(E18,[2]Y12WE!$A$1:$A$65536,1,FALSE)))))))</f>
        <v>OLD</v>
      </c>
      <c r="L18" t="s">
        <v>211</v>
      </c>
      <c r="M18">
        <v>1998</v>
      </c>
      <c r="N18" t="s">
        <v>166</v>
      </c>
      <c r="O18" t="s">
        <v>211</v>
      </c>
      <c r="P18">
        <v>100100546</v>
      </c>
      <c r="Q18">
        <v>15</v>
      </c>
      <c r="R18">
        <v>1998</v>
      </c>
      <c r="S18" s="5" t="s">
        <v>28</v>
      </c>
      <c r="T18" s="4">
        <f>IF(Q18&gt;$Q$1,"NA",(IF($R18&lt;'[1]Point Tables'!$S$5,"OLD",(IF($S18="Y","X",(VLOOKUP($P18,[2]Y14WE!$A$1:$A$65536,1,FALSE)))))))</f>
        <v>100100546</v>
      </c>
      <c r="U18" s="4">
        <f>IF(Q18&gt;$Q$1,"NA",(IF(R18&lt;'[1]Point Tables'!$S$6,"OLD",(IF(S18="Y","X",(VLOOKUP(P18,[2]Y12WE!$A$1:$A$65536,1,FALSE)))))))</f>
        <v>100100546</v>
      </c>
      <c r="V18" s="4"/>
      <c r="W18" t="s">
        <v>119</v>
      </c>
      <c r="X18">
        <v>1996</v>
      </c>
      <c r="Y18" t="s">
        <v>120</v>
      </c>
      <c r="Z18" t="s">
        <v>119</v>
      </c>
      <c r="AA18">
        <v>100080371</v>
      </c>
      <c r="AB18">
        <v>15</v>
      </c>
      <c r="AC18">
        <v>1996</v>
      </c>
      <c r="AD18" t="s">
        <v>28</v>
      </c>
      <c r="AE18" s="4">
        <f>IF(AB18&gt;$AB$1,"NA",(IF($AC18&lt;'[1]Point Tables'!$S$5,"OLD",(IF($AD18="Y","X",(VLOOKUP($AA18,[2]Y14WE!$A$1:$A$65536,1,FALSE)))))))</f>
        <v>100080371</v>
      </c>
      <c r="AF18" s="4" t="str">
        <f>IF(AB18&gt;$AB$1,"NA",(IF(AC18&lt;'[1]Point Tables'!$S$6,"OLD",(IF(AD18="Y","X",(VLOOKUP(AA18,[2]Y12WE!$A$1:$A$65536,1,FALSE)))))))</f>
        <v>OLD</v>
      </c>
      <c r="AG18" s="4"/>
      <c r="AH18" s="4" t="s">
        <v>184</v>
      </c>
      <c r="AI18" s="4">
        <v>1998</v>
      </c>
      <c r="AJ18" s="4" t="s">
        <v>166</v>
      </c>
      <c r="AK18" s="6" t="s">
        <v>184</v>
      </c>
      <c r="AL18" s="6">
        <v>100099511</v>
      </c>
      <c r="AM18" s="7">
        <v>15</v>
      </c>
      <c r="AN18" s="6">
        <v>1998</v>
      </c>
      <c r="AO18" s="16"/>
      <c r="AP18" s="4" t="str">
        <f>IF(AM18&gt;$AN$1,"NA",(IF($AN18&lt;'[1]Point Tables'!$S$5,"OLD",(IF($AO18="Y","X",(VLOOKUP($AL18,[2]Y14WE!$A$1:$A$65536,1,FALSE)))))))</f>
        <v>NA</v>
      </c>
      <c r="AQ18" s="4" t="str">
        <f>IF(AM18&gt;$AN$1,"NA",(IF(AN18&lt;'[3]Point Tables'!$S$6,"OLD",(IF(AO18="Y","X",(VLOOKUP(AL18,[2]Y12WE!$A$1:$A$65536,1,FALSE)))))))</f>
        <v>NA</v>
      </c>
      <c r="AR18" s="4"/>
      <c r="AS18" s="4" t="s">
        <v>212</v>
      </c>
      <c r="AT18" s="4">
        <v>1996</v>
      </c>
      <c r="AU18" s="4" t="s">
        <v>6</v>
      </c>
      <c r="AV18" s="8" t="s">
        <v>212</v>
      </c>
      <c r="AW18" s="8">
        <v>100130489</v>
      </c>
      <c r="AX18" s="8">
        <v>15</v>
      </c>
      <c r="AY18" s="8">
        <v>1996</v>
      </c>
      <c r="AZ18" s="16"/>
      <c r="BA18" s="4" t="str">
        <f>IF(AX18&gt;$AY$1,"NA",(IF($AY18&lt;'[1]Point Tables'!$S$5,"OLD",(IF($AZ18="Y","X",(VLOOKUP($AW18,[2]Y14WE!$A$1:$A$65536,1,FALSE)))))))</f>
        <v>NA</v>
      </c>
      <c r="BB18" s="4" t="str">
        <f>IF(AX18&gt;$AY$1,"NA",(IF(AY18&lt;'[1]Point Tables'!$S$6,"OLD",(IF(AZ18="Y","X",(VLOOKUP(AW18,[2]Y12WE!$A$1:$A$65536,1,FALSE)))))))</f>
        <v>NA</v>
      </c>
      <c r="BC18" s="4"/>
      <c r="BD18" s="10" t="s">
        <v>146</v>
      </c>
      <c r="BE18" s="10">
        <v>1998</v>
      </c>
      <c r="BF18" s="10" t="s">
        <v>147</v>
      </c>
      <c r="BG18" s="10" t="s">
        <v>146</v>
      </c>
      <c r="BH18" s="10">
        <v>100076494</v>
      </c>
      <c r="BI18" s="10">
        <v>15</v>
      </c>
      <c r="BJ18" s="10">
        <v>1998</v>
      </c>
      <c r="BL18" s="4" t="str">
        <f>IF(BI18&gt;$BJ$1,"NA",(IF($BJ18&lt;'[1]Point Tables'!$S$5,"OLD",(IF($BK18="Y","X",(VLOOKUP($BH18,[2]Y14WE!$A$1:$A$65536,1,FALSE)))))))</f>
        <v>NA</v>
      </c>
      <c r="BM18" s="4" t="str">
        <f>IF(BI18&gt;$BJ$1,"NA",(IF(BJ18&lt;'[1]Point Tables'!$S$6,"OLD",(IF(BK18="Y","X",(VLOOKUP(BH18,[2]Y12WE!$A$1:$A$65536,1,FALSE)))))))</f>
        <v>NA</v>
      </c>
      <c r="BN18" s="4"/>
      <c r="BO18" s="10" t="s">
        <v>213</v>
      </c>
      <c r="BP18" s="10">
        <v>1998</v>
      </c>
      <c r="BQ18" s="10" t="s">
        <v>53</v>
      </c>
      <c r="BR18" s="10" t="s">
        <v>213</v>
      </c>
      <c r="BS18" s="10">
        <v>100101218</v>
      </c>
      <c r="BT18" s="10">
        <v>15</v>
      </c>
      <c r="BU18" s="10">
        <v>1998</v>
      </c>
      <c r="BV18" s="16"/>
      <c r="BW18" s="4" t="str">
        <f>IF(BT18&gt;$BU$1,"NA",(IF($BU18&lt;'[1]Point Tables'!$S$5,"OLD",(IF($BV18="Y","X",(VLOOKUP($BS18,[2]Y14WE!$A$1:$A$65536,1,FALSE)))))))</f>
        <v>NA</v>
      </c>
      <c r="BX18" s="4" t="str">
        <f>IF(BT18&gt;$BU$1,"NA",(IF(BU18&lt;'[1]Point Tables'!$S$6,"OLD",(IF(BV18="Y","X",(VLOOKUP(BS18,[2]Y12WE!$A$1:$A$65536,1,FALSE)))))))</f>
        <v>NA</v>
      </c>
      <c r="BY18" s="4"/>
      <c r="BZ18" s="4"/>
      <c r="CA18" s="4"/>
      <c r="CB18" s="4"/>
      <c r="CC18" s="11"/>
      <c r="CD18" s="12"/>
      <c r="CE18" s="13"/>
      <c r="CF18" s="13"/>
      <c r="CH18" s="4" t="str">
        <f>IF(CE18&gt;$CF$1,"NA",(IF($CF18&lt;'[1]Point Tables'!$S$5,"OLD",(IF($CG18="Y","X",(VLOOKUP($CD18,[2]Y14WE!$A$1:$A$65536,1,FALSE)))))))</f>
        <v>OLD</v>
      </c>
      <c r="CI18" s="4" t="str">
        <f>IF(CE18&gt;$CF$1,"NA",(IF(CF18&lt;'[1]Point Tables'!$S$6,"OLD",(IF(CG18="Y","X",(VLOOKUP(CD18,[2]Y12WE!$A$1:$A$65536,1,FALSE)))))))</f>
        <v>OLD</v>
      </c>
      <c r="CK18" s="4" t="s">
        <v>214</v>
      </c>
      <c r="CL18" s="4">
        <v>1997</v>
      </c>
      <c r="CM18" s="4" t="s">
        <v>215</v>
      </c>
      <c r="CN18" s="19" t="s">
        <v>214</v>
      </c>
      <c r="CO18" s="20">
        <v>100100090</v>
      </c>
      <c r="CP18" s="21">
        <v>15</v>
      </c>
      <c r="CQ18" s="21">
        <v>1997</v>
      </c>
      <c r="CS18" s="4" t="str">
        <f>IF(CP18&gt;$CQ$1,"NA",(IF($CQ18&lt;'[1]Point Tables'!$S$5,"OLD",(IF($CR18="Y","X",(VLOOKUP($CO18,[2]Y14WE!$A$1:$A$65536,1,FALSE)))))))</f>
        <v>NA</v>
      </c>
      <c r="CT18" s="4" t="str">
        <f>IF(CP18&gt;$CQ$1,"NA",(IF(CQ18&lt;'[1]Point Tables'!$S$6,"OLD",(IF(CR18="Y","X",(VLOOKUP(CO18,[2]Y12WE!$A$1:$A$65536,1,FALSE)))))))</f>
        <v>NA</v>
      </c>
      <c r="CV18" s="4" t="s">
        <v>216</v>
      </c>
      <c r="CW18" s="4">
        <v>1997</v>
      </c>
      <c r="CX18" s="4" t="s">
        <v>30</v>
      </c>
      <c r="CY18" s="19" t="s">
        <v>216</v>
      </c>
      <c r="CZ18" s="21">
        <v>100096870</v>
      </c>
      <c r="DA18" s="21">
        <v>15</v>
      </c>
      <c r="DB18" s="21">
        <v>1997</v>
      </c>
      <c r="DD18" s="4" t="str">
        <f>IF(DA18&gt;$DB$1,"NA",(IF($DB18&lt;'[1]Point Tables'!$S$5,"OLD",(IF($DC18="Y","X",(VLOOKUP($CZ18,[2]Y14WE!$A$1:$A$65536,1,FALSE)))))))</f>
        <v>NA</v>
      </c>
      <c r="DE18" s="4" t="str">
        <f>IF(DA18&gt;$DB$1,"NA",(IF(DB18&lt;'[1]Point Tables'!$S$6,"OLD",(IF(DC18="Y","X",(VLOOKUP(CZ18,[2]Y12WE!$A$1:$A$65536,1,FALSE)))))))</f>
        <v>NA</v>
      </c>
      <c r="DG18" s="4" t="s">
        <v>217</v>
      </c>
      <c r="DH18" s="4">
        <v>1997</v>
      </c>
      <c r="DI18" s="4" t="s">
        <v>27</v>
      </c>
      <c r="DJ18" s="19" t="s">
        <v>217</v>
      </c>
      <c r="DK18" s="21">
        <v>100100780</v>
      </c>
      <c r="DL18" s="21">
        <v>15</v>
      </c>
      <c r="DM18" s="21">
        <v>1997</v>
      </c>
      <c r="DO18" s="4" t="str">
        <f>IF(DL18&gt;$DM$1,"NA",(IF($DM18&lt;'[1]Point Tables'!$S$5,"OLD",(IF($DN18="Y","X",(VLOOKUP($DK18,[2]Y14WE!$A$1:$A$65536,1,FALSE)))))))</f>
        <v>NA</v>
      </c>
      <c r="DP18" s="4" t="str">
        <f>IF(DL18&gt;$DM$1,"NA",(IF(DM18&lt;'[1]Point Tables'!$S$6,"OLD",(IF(DN18="Y","X",(VLOOKUP(DK18,[2]Y12WE!$A$1:$A$65536,1,FALSE)))))))</f>
        <v>NA</v>
      </c>
      <c r="DR18" s="4" t="s">
        <v>218</v>
      </c>
      <c r="DS18" s="4">
        <v>1999</v>
      </c>
      <c r="DT18" s="4" t="s">
        <v>118</v>
      </c>
      <c r="DU18" s="19" t="s">
        <v>218</v>
      </c>
      <c r="DV18" s="21">
        <v>100099080</v>
      </c>
      <c r="DW18" s="21">
        <v>15</v>
      </c>
      <c r="DX18" s="21">
        <v>1999</v>
      </c>
      <c r="DZ18" s="4" t="str">
        <f>IF(DW18&gt;$DX$1,"NA",(IF($DX18&lt;'[1]Point Tables'!$S$5,"OLD",(IF($DY18="Y","X",(VLOOKUP($DV18,[2]Y14WE!$A$1:$A$65536,1,FALSE)))))))</f>
        <v>NA</v>
      </c>
      <c r="EA18" s="4" t="str">
        <f>IF(DW18&gt;$DM$1,"NA",(IF(DX18&lt;'[1]Point Tables'!$S$6,"OLD",(IF(DY18="Y","X",(VLOOKUP(DV18,[2]Y12WE!$A$1:$A$65536,1,FALSE)))))))</f>
        <v>NA</v>
      </c>
    </row>
    <row r="19" spans="1:131" ht="27">
      <c r="A19" s="4" t="s">
        <v>219</v>
      </c>
      <c r="B19" s="4">
        <v>1998</v>
      </c>
      <c r="C19" s="4" t="s">
        <v>190</v>
      </c>
      <c r="D19" t="s">
        <v>219</v>
      </c>
      <c r="E19">
        <v>100099883</v>
      </c>
      <c r="F19">
        <v>16</v>
      </c>
      <c r="G19">
        <v>1998</v>
      </c>
      <c r="H19" t="s">
        <v>28</v>
      </c>
      <c r="I19" s="4">
        <f>IF(F19&gt;$F$1,"NA",(IF($G19&lt;'[1]Point Tables'!$S$5,"OLD",(IF($H19="Y","X",(VLOOKUP($E19,[2]Y14WE!$A$1:$A$65536,1,FALSE)))))))</f>
        <v>100099883</v>
      </c>
      <c r="J19" s="4">
        <f>IF(F19&gt;$F$1,"NA",(IF(G19&lt;'[1]Point Tables'!$S$6,"OLD",(IF(H19="Y","X",(VLOOKUP(E19,[2]Y12WE!$A$1:$A$65536,1,FALSE)))))))</f>
        <v>100099883</v>
      </c>
      <c r="L19" t="s">
        <v>168</v>
      </c>
      <c r="M19">
        <v>1997</v>
      </c>
      <c r="N19" t="s">
        <v>68</v>
      </c>
      <c r="O19" t="s">
        <v>168</v>
      </c>
      <c r="P19">
        <v>100078301</v>
      </c>
      <c r="Q19">
        <v>16</v>
      </c>
      <c r="R19">
        <v>1997</v>
      </c>
      <c r="S19" s="5" t="s">
        <v>28</v>
      </c>
      <c r="T19" s="4">
        <f>IF(Q19&gt;$Q$1,"NA",(IF($R19&lt;'[1]Point Tables'!$S$5,"OLD",(IF($S19="Y","X",(VLOOKUP($P19,[2]Y14WE!$A$1:$A$65536,1,FALSE)))))))</f>
        <v>100078301</v>
      </c>
      <c r="U19" s="4" t="str">
        <f>IF(Q19&gt;$Q$1,"NA",(IF(R19&lt;'[1]Point Tables'!$S$6,"OLD",(IF(S19="Y","X",(VLOOKUP(P19,[2]Y12WE!$A$1:$A$65536,1,FALSE)))))))</f>
        <v>OLD</v>
      </c>
      <c r="V19" s="4" t="s">
        <v>103</v>
      </c>
      <c r="W19" t="s">
        <v>220</v>
      </c>
      <c r="X19">
        <v>1996</v>
      </c>
      <c r="Y19" t="s">
        <v>221</v>
      </c>
      <c r="Z19" t="s">
        <v>220</v>
      </c>
      <c r="AA19">
        <v>100093246</v>
      </c>
      <c r="AB19">
        <v>16</v>
      </c>
      <c r="AC19">
        <v>1996</v>
      </c>
      <c r="AD19" t="s">
        <v>28</v>
      </c>
      <c r="AE19" s="4">
        <f>IF(AB19&gt;$AB$1,"NA",(IF($AC19&lt;'[1]Point Tables'!$S$5,"OLD",(IF($AD19="Y","X",(VLOOKUP($AA19,[2]Y14WE!$A$1:$A$65536,1,FALSE)))))))</f>
        <v>100093246</v>
      </c>
      <c r="AF19" s="4" t="str">
        <f>IF(AB19&gt;$AB$1,"NA",(IF(AC19&lt;'[1]Point Tables'!$S$6,"OLD",(IF(AD19="Y","X",(VLOOKUP(AA19,[2]Y12WE!$A$1:$A$65536,1,FALSE)))))))</f>
        <v>OLD</v>
      </c>
      <c r="AG19" s="4"/>
      <c r="AH19" s="4" t="s">
        <v>222</v>
      </c>
      <c r="AI19" s="4">
        <v>1998</v>
      </c>
      <c r="AJ19" s="4" t="s">
        <v>223</v>
      </c>
      <c r="AK19" s="24" t="s">
        <v>222</v>
      </c>
      <c r="AL19" s="25">
        <v>100128146</v>
      </c>
      <c r="AM19" s="25">
        <v>16</v>
      </c>
      <c r="AN19" s="25">
        <v>1998</v>
      </c>
      <c r="AO19" s="16"/>
      <c r="AP19" s="4"/>
      <c r="AQ19" s="4"/>
      <c r="AR19" s="4"/>
      <c r="AS19" s="4" t="s">
        <v>115</v>
      </c>
      <c r="AT19" s="4">
        <v>1997</v>
      </c>
      <c r="AU19" s="4" t="s">
        <v>116</v>
      </c>
      <c r="AV19" s="8" t="s">
        <v>115</v>
      </c>
      <c r="AW19" s="8">
        <v>100096386</v>
      </c>
      <c r="AX19" s="8">
        <v>16</v>
      </c>
      <c r="AY19" s="8">
        <v>1997</v>
      </c>
      <c r="AZ19" s="16"/>
      <c r="BA19" s="4" t="str">
        <f>IF(AX19&gt;$AY$1,"NA",(IF($AY19&lt;'[1]Point Tables'!$S$5,"OLD",(IF($AZ19="Y","X",(VLOOKUP($AW19,[2]Y14WE!$A$1:$A$65536,1,FALSE)))))))</f>
        <v>NA</v>
      </c>
      <c r="BB19" s="4" t="str">
        <f>IF(AX19&gt;$AY$1,"NA",(IF(AY19&lt;'[1]Point Tables'!$S$6,"OLD",(IF(AZ19="Y","X",(VLOOKUP(AW19,[2]Y12WE!$A$1:$A$65536,1,FALSE)))))))</f>
        <v>NA</v>
      </c>
      <c r="BC19" s="4"/>
      <c r="BD19" s="10" t="s">
        <v>39</v>
      </c>
      <c r="BE19" s="10">
        <v>1999</v>
      </c>
      <c r="BF19" s="10" t="s">
        <v>40</v>
      </c>
      <c r="BG19" s="10" t="s">
        <v>39</v>
      </c>
      <c r="BH19" s="10">
        <v>100093798</v>
      </c>
      <c r="BI19" s="10">
        <v>16</v>
      </c>
      <c r="BJ19" s="10">
        <v>1999</v>
      </c>
      <c r="BL19" s="4" t="str">
        <f>IF(BI19&gt;$BJ$1,"NA",(IF($BJ19&lt;'[1]Point Tables'!$S$5,"OLD",(IF($BK19="Y","X",(VLOOKUP($BH19,[2]Y14WE!$A$1:$A$65536,1,FALSE)))))))</f>
        <v>NA</v>
      </c>
      <c r="BM19" s="4" t="str">
        <f>IF(BI19&gt;$BJ$1,"NA",(IF(BJ19&lt;'[1]Point Tables'!$S$6,"OLD",(IF(BK19="Y","X",(VLOOKUP(BH19,[2]Y12WE!$A$1:$A$65536,1,FALSE)))))))</f>
        <v>NA</v>
      </c>
      <c r="BN19" s="4"/>
      <c r="BO19" s="10" t="s">
        <v>196</v>
      </c>
      <c r="BP19" s="10">
        <v>1996</v>
      </c>
      <c r="BQ19" s="10" t="s">
        <v>36</v>
      </c>
      <c r="BR19" s="10" t="s">
        <v>196</v>
      </c>
      <c r="BS19" s="10">
        <v>100100505</v>
      </c>
      <c r="BT19" s="10">
        <v>16</v>
      </c>
      <c r="BU19" s="10">
        <v>1996</v>
      </c>
      <c r="BV19" s="16"/>
      <c r="BW19" s="4" t="str">
        <f>IF(BT19&gt;$BU$1,"NA",(IF($BU19&lt;'[1]Point Tables'!$S$5,"OLD",(IF($BV19="Y","X",(VLOOKUP($BS19,[2]Y14WE!$A$1:$A$65536,1,FALSE)))))))</f>
        <v>NA</v>
      </c>
      <c r="BX19" s="4" t="str">
        <f>IF(BT19&gt;$BU$1,"NA",(IF(BU19&lt;'[1]Point Tables'!$S$6,"OLD",(IF(BV19="Y","X",(VLOOKUP(BS19,[2]Y12WE!$A$1:$A$65536,1,FALSE)))))))</f>
        <v>NA</v>
      </c>
      <c r="BY19" s="4"/>
      <c r="BZ19" s="4"/>
      <c r="CA19" s="4"/>
      <c r="CB19" s="4"/>
      <c r="CC19" s="11"/>
      <c r="CD19" s="12"/>
      <c r="CE19" s="13"/>
      <c r="CF19" s="13"/>
      <c r="CH19" s="4" t="str">
        <f>IF(CE19&gt;$CF$1,"NA",(IF($CF19&lt;'[1]Point Tables'!$S$5,"OLD",(IF($CG19="Y","X",(VLOOKUP($CD19,[2]Y14WE!$A$1:$A$65536,1,FALSE)))))))</f>
        <v>OLD</v>
      </c>
      <c r="CI19" s="4" t="str">
        <f>IF(CE19&gt;$CF$1,"NA",(IF(CF19&lt;'[1]Point Tables'!$S$6,"OLD",(IF(CG19="Y","X",(VLOOKUP(CD19,[2]Y12WE!$A$1:$A$65536,1,FALSE)))))))</f>
        <v>OLD</v>
      </c>
      <c r="CK19" s="4" t="s">
        <v>224</v>
      </c>
      <c r="CL19" s="4">
        <v>1997</v>
      </c>
      <c r="CM19" s="4" t="s">
        <v>215</v>
      </c>
      <c r="CN19" s="19" t="s">
        <v>224</v>
      </c>
      <c r="CO19" s="20">
        <v>100125859</v>
      </c>
      <c r="CP19" s="21">
        <v>16</v>
      </c>
      <c r="CQ19" s="21">
        <v>1997</v>
      </c>
      <c r="CS19" s="4" t="str">
        <f>IF(CP19&gt;$CQ$1,"NA",(IF($CQ19&lt;'[1]Point Tables'!$S$5,"OLD",(IF($CR19="Y","X",(VLOOKUP($CO19,[2]Y14WE!$A$1:$A$65536,1,FALSE)))))))</f>
        <v>NA</v>
      </c>
      <c r="CT19" s="4" t="str">
        <f>IF(CP19&gt;$CQ$1,"NA",(IF(CQ19&lt;'[1]Point Tables'!$S$6,"OLD",(IF(CR19="Y","X",(VLOOKUP(CO19,[2]Y12WE!$A$1:$A$65536,1,FALSE)))))))</f>
        <v>NA</v>
      </c>
      <c r="CV19" s="4" t="s">
        <v>225</v>
      </c>
      <c r="CW19" s="4">
        <v>1996</v>
      </c>
      <c r="CX19" s="4" t="s">
        <v>42</v>
      </c>
      <c r="CY19" s="19" t="s">
        <v>225</v>
      </c>
      <c r="CZ19" s="21">
        <v>100099125</v>
      </c>
      <c r="DA19" s="21">
        <v>16</v>
      </c>
      <c r="DB19" s="21">
        <v>1996</v>
      </c>
      <c r="DD19" s="4" t="str">
        <f>IF(DA19&gt;$DB$1,"NA",(IF($DB19&lt;'[1]Point Tables'!$S$5,"OLD",(IF($DC19="Y","X",(VLOOKUP($CZ19,[2]Y14WE!$A$1:$A$65536,1,FALSE)))))))</f>
        <v>NA</v>
      </c>
      <c r="DE19" s="4" t="str">
        <f>IF(DA19&gt;$DB$1,"NA",(IF(DB19&lt;'[1]Point Tables'!$S$6,"OLD",(IF(DC19="Y","X",(VLOOKUP(CZ19,[2]Y12WE!$A$1:$A$65536,1,FALSE)))))))</f>
        <v>NA</v>
      </c>
      <c r="DG19" s="4" t="s">
        <v>226</v>
      </c>
      <c r="DH19" s="4">
        <v>1997</v>
      </c>
      <c r="DI19" s="4" t="s">
        <v>102</v>
      </c>
      <c r="DJ19" s="19" t="s">
        <v>226</v>
      </c>
      <c r="DK19" s="21">
        <v>100124204</v>
      </c>
      <c r="DL19" s="21">
        <v>16</v>
      </c>
      <c r="DM19" s="21">
        <v>1997</v>
      </c>
      <c r="DO19" s="4" t="str">
        <f>IF(DL19&gt;$DM$1,"NA",(IF($DM19&lt;'[1]Point Tables'!$S$5,"OLD",(IF($DN19="Y","X",(VLOOKUP($DK19,[2]Y14WE!$A$1:$A$65536,1,FALSE)))))))</f>
        <v>NA</v>
      </c>
      <c r="DP19" s="4" t="str">
        <f>IF(DL19&gt;$DM$1,"NA",(IF(DM19&lt;'[1]Point Tables'!$S$6,"OLD",(IF(DN19="Y","X",(VLOOKUP(DK19,[2]Y12WE!$A$1:$A$65536,1,FALSE)))))))</f>
        <v>NA</v>
      </c>
      <c r="DR19" s="4" t="s">
        <v>227</v>
      </c>
      <c r="DS19" s="4">
        <v>1998</v>
      </c>
      <c r="DT19" s="4" t="s">
        <v>61</v>
      </c>
      <c r="DU19" s="19" t="s">
        <v>227</v>
      </c>
      <c r="DV19" s="21">
        <v>100093762</v>
      </c>
      <c r="DW19" s="21">
        <v>16</v>
      </c>
      <c r="DX19" s="21">
        <v>1998</v>
      </c>
      <c r="DZ19" s="4" t="str">
        <f>IF(DW19&gt;$DX$1,"NA",(IF($DX19&lt;'[1]Point Tables'!$S$5,"OLD",(IF($DY19="Y","X",(VLOOKUP($DV19,[2]Y14WE!$A$1:$A$65536,1,FALSE)))))))</f>
        <v>NA</v>
      </c>
      <c r="EA19" s="4" t="str">
        <f>IF(DW19&gt;$DM$1,"NA",(IF(DX19&lt;'[1]Point Tables'!$S$6,"OLD",(IF(DY19="Y","X",(VLOOKUP(DV19,[2]Y12WE!$A$1:$A$65536,1,FALSE)))))))</f>
        <v>NA</v>
      </c>
    </row>
    <row r="20" spans="1:131">
      <c r="A20" s="4" t="s">
        <v>228</v>
      </c>
      <c r="B20" s="4">
        <v>1996</v>
      </c>
      <c r="C20" s="4" t="s">
        <v>114</v>
      </c>
      <c r="D20" t="s">
        <v>228</v>
      </c>
      <c r="E20">
        <v>100101409</v>
      </c>
      <c r="F20">
        <v>17</v>
      </c>
      <c r="G20">
        <v>1996</v>
      </c>
      <c r="H20" t="s">
        <v>28</v>
      </c>
      <c r="I20" s="4">
        <f>IF(F20&gt;$F$1,"NA",(IF($G20&lt;'[1]Point Tables'!$S$5,"OLD",(IF($H20="Y","X",(VLOOKUP($E20,[2]Y14WE!$A$1:$A$65536,1,FALSE)))))))</f>
        <v>100101409</v>
      </c>
      <c r="J20" s="4" t="str">
        <f>IF(F20&gt;$F$1,"NA",(IF(G20&lt;'[1]Point Tables'!$S$6,"OLD",(IF(H20="Y","X",(VLOOKUP(E20,[2]Y12WE!$A$1:$A$65536,1,FALSE)))))))</f>
        <v>OLD</v>
      </c>
      <c r="L20" t="s">
        <v>229</v>
      </c>
      <c r="M20">
        <v>1999</v>
      </c>
      <c r="N20" t="s">
        <v>185</v>
      </c>
      <c r="O20" t="s">
        <v>229</v>
      </c>
      <c r="P20">
        <v>100086950</v>
      </c>
      <c r="Q20">
        <v>17</v>
      </c>
      <c r="R20">
        <v>1999</v>
      </c>
      <c r="S20" s="5" t="s">
        <v>28</v>
      </c>
      <c r="T20" s="4">
        <f>IF(Q20&gt;$Q$1,"NA",(IF($R20&lt;'[1]Point Tables'!$S$5,"OLD",(IF($S20="Y","X",(VLOOKUP($P20,[2]Y14WE!$A$1:$A$65536,1,FALSE)))))))</f>
        <v>100086950</v>
      </c>
      <c r="U20" s="4">
        <f>IF(Q20&gt;$Q$1,"NA",(IF(R20&lt;'[1]Point Tables'!$S$6,"OLD",(IF(S20="Y","X",(VLOOKUP(P20,[2]Y12WE!$A$1:$A$65536,1,FALSE)))))))</f>
        <v>100086950</v>
      </c>
      <c r="V20" s="4"/>
      <c r="W20" t="s">
        <v>60</v>
      </c>
      <c r="X20">
        <v>1997</v>
      </c>
      <c r="Y20" t="s">
        <v>49</v>
      </c>
      <c r="Z20" t="s">
        <v>60</v>
      </c>
      <c r="AA20">
        <v>100084556</v>
      </c>
      <c r="AB20">
        <v>17</v>
      </c>
      <c r="AC20">
        <v>1997</v>
      </c>
      <c r="AD20" t="s">
        <v>28</v>
      </c>
      <c r="AE20" s="4">
        <f>IF(AB20&gt;$AB$1,"NA",(IF($AC20&lt;'[1]Point Tables'!$S$5,"OLD",(IF($AD20="Y","X",(VLOOKUP($AA20,[2]Y14WE!$A$1:$A$65536,1,FALSE)))))))</f>
        <v>100084556</v>
      </c>
      <c r="AF20" s="4" t="str">
        <f>IF(AB20&gt;$AB$1,"NA",(IF(AC20&lt;'[1]Point Tables'!$S$6,"OLD",(IF(AD20="Y","X",(VLOOKUP(AA20,[2]Y12WE!$A$1:$A$65536,1,FALSE)))))))</f>
        <v>OLD</v>
      </c>
      <c r="AG20" s="4"/>
      <c r="AH20" s="4" t="s">
        <v>230</v>
      </c>
      <c r="AI20" s="4">
        <v>1998</v>
      </c>
      <c r="AJ20" s="4" t="s">
        <v>66</v>
      </c>
      <c r="AK20" s="24" t="s">
        <v>230</v>
      </c>
      <c r="AL20" s="25">
        <v>100124362</v>
      </c>
      <c r="AM20" s="25">
        <v>17</v>
      </c>
      <c r="AN20" s="25">
        <v>1998</v>
      </c>
      <c r="AO20" s="16"/>
      <c r="AP20" s="4"/>
      <c r="AQ20" s="4"/>
      <c r="AR20" s="4"/>
      <c r="AS20" s="4" t="s">
        <v>231</v>
      </c>
      <c r="AT20" s="4">
        <v>1997</v>
      </c>
      <c r="AU20" s="4" t="s">
        <v>27</v>
      </c>
      <c r="AV20" s="6" t="s">
        <v>231</v>
      </c>
      <c r="AW20" s="6">
        <v>100101821</v>
      </c>
      <c r="AX20" s="6">
        <v>17</v>
      </c>
      <c r="AY20" s="6">
        <v>1997</v>
      </c>
      <c r="AZ20" s="16"/>
      <c r="BA20" s="4" t="str">
        <f>IF(AX20&gt;$AY$1,"NA",(IF($AY20&lt;'[1]Point Tables'!$S$5,"OLD",(IF($AZ20="Y","X",(VLOOKUP($AW20,[2]Y14WE!$A$1:$A$65536,1,FALSE)))))))</f>
        <v>NA</v>
      </c>
      <c r="BB20" s="4" t="str">
        <f>IF(AX20&gt;$AY$1,"NA",(IF(AY20&lt;'[1]Point Tables'!$S$6,"OLD",(IF(AZ20="Y","X",(VLOOKUP(AW20,[2]Y12WE!$A$1:$A$65536,1,FALSE)))))))</f>
        <v>NA</v>
      </c>
      <c r="BC20" s="4"/>
      <c r="BD20" s="10" t="s">
        <v>232</v>
      </c>
      <c r="BE20" s="10">
        <v>1996</v>
      </c>
      <c r="BF20" s="10" t="s">
        <v>233</v>
      </c>
      <c r="BG20" s="10" t="s">
        <v>232</v>
      </c>
      <c r="BH20" s="10" t="s">
        <v>234</v>
      </c>
      <c r="BI20" s="10">
        <v>17</v>
      </c>
      <c r="BJ20" s="10">
        <v>1996</v>
      </c>
      <c r="BL20" s="4" t="str">
        <f>IF(BI20&gt;$BJ$1,"NA",(IF($BJ20&lt;'[1]Point Tables'!$S$5,"OLD",(IF($BK20="Y","X",(VLOOKUP($BH20,[2]Y14WE!$A$1:$A$65536,1,FALSE)))))))</f>
        <v>NA</v>
      </c>
      <c r="BM20" s="4" t="str">
        <f>IF(BI20&gt;$BJ$1,"NA",(IF(BJ20&lt;'[1]Point Tables'!$S$6,"OLD",(IF(BK20="Y","X",(VLOOKUP(BH20,[2]Y12WE!$A$1:$A$65536,1,FALSE)))))))</f>
        <v>NA</v>
      </c>
      <c r="BN20" s="4"/>
      <c r="BO20" s="10" t="s">
        <v>235</v>
      </c>
      <c r="BP20" s="10">
        <v>1997</v>
      </c>
      <c r="BQ20" s="10" t="s">
        <v>36</v>
      </c>
      <c r="BR20" s="10" t="s">
        <v>235</v>
      </c>
      <c r="BS20" s="10">
        <v>0</v>
      </c>
      <c r="BT20" s="10">
        <v>17</v>
      </c>
      <c r="BU20" s="10">
        <v>1997</v>
      </c>
      <c r="BV20" s="16"/>
      <c r="BW20" s="4" t="str">
        <f>IF(BT20&gt;$BU$1,"NA",(IF($BU20&lt;'[1]Point Tables'!$S$5,"OLD",(IF($BV20="Y","X",(VLOOKUP($BS20,[2]Y14WE!$A$1:$A$65536,1,FALSE)))))))</f>
        <v>NA</v>
      </c>
      <c r="BX20" s="4" t="str">
        <f>IF(BT20&gt;$BU$1,"NA",(IF(BU20&lt;'[1]Point Tables'!$S$6,"OLD",(IF(BV20="Y","X",(VLOOKUP(BS20,[2]Y12WE!$A$1:$A$65536,1,FALSE)))))))</f>
        <v>NA</v>
      </c>
      <c r="BY20" s="16"/>
      <c r="BZ20" s="4"/>
      <c r="CA20" s="4"/>
      <c r="CB20" s="4"/>
      <c r="CC20" s="11"/>
      <c r="CD20" s="12"/>
      <c r="CE20" s="13"/>
      <c r="CF20" s="13"/>
      <c r="CH20" s="4" t="str">
        <f>IF(CE20&gt;$CF$1,"NA",(IF($CF20&lt;'[1]Point Tables'!$S$5,"OLD",(IF($CG20="Y","X",(VLOOKUP($CD20,[2]Y14WE!$A$1:$A$65536,1,FALSE)))))))</f>
        <v>OLD</v>
      </c>
      <c r="CI20" s="4" t="str">
        <f>IF(CE20&gt;$CF$1,"NA",(IF(CF20&lt;'[1]Point Tables'!$S$6,"OLD",(IF(CG20="Y","X",(VLOOKUP(CD20,[2]Y12WE!$A$1:$A$65536,1,FALSE)))))))</f>
        <v>OLD</v>
      </c>
      <c r="CK20" s="4" t="s">
        <v>236</v>
      </c>
      <c r="CL20" s="4">
        <v>1997</v>
      </c>
      <c r="CM20" s="4" t="s">
        <v>71</v>
      </c>
      <c r="CN20" s="19" t="s">
        <v>236</v>
      </c>
      <c r="CO20" s="20">
        <v>100124086</v>
      </c>
      <c r="CP20" s="21">
        <v>17</v>
      </c>
      <c r="CQ20" s="21">
        <v>1997</v>
      </c>
      <c r="CS20" s="4" t="str">
        <f>IF(CP20&gt;$CQ$1,"NA",(IF($CQ20&lt;'[1]Point Tables'!$S$5,"OLD",(IF($CR20="Y","X",(VLOOKUP($CO20,[2]Y14WE!$A$1:$A$65536,1,FALSE)))))))</f>
        <v>NA</v>
      </c>
      <c r="CT20" s="4" t="str">
        <f>IF(CP20&gt;$CQ$1,"NA",(IF(CQ20&lt;'[1]Point Tables'!$S$6,"OLD",(IF(CR20="Y","X",(VLOOKUP(CO20,[2]Y12WE!$A$1:$A$65536,1,FALSE)))))))</f>
        <v>NA</v>
      </c>
      <c r="CV20" s="4" t="s">
        <v>237</v>
      </c>
      <c r="CW20" s="4">
        <v>1997</v>
      </c>
      <c r="CX20" s="4" t="s">
        <v>114</v>
      </c>
      <c r="CY20" s="19" t="s">
        <v>237</v>
      </c>
      <c r="CZ20" s="21">
        <v>100131504</v>
      </c>
      <c r="DA20" s="21">
        <v>17</v>
      </c>
      <c r="DB20" s="21">
        <v>1997</v>
      </c>
      <c r="DD20" s="4" t="str">
        <f>IF(DA20&gt;$DB$1,"NA",(IF($DB20&lt;'[1]Point Tables'!$S$5,"OLD",(IF($DC20="Y","X",(VLOOKUP($CZ20,[2]Y14WE!$A$1:$A$65536,1,FALSE)))))))</f>
        <v>NA</v>
      </c>
      <c r="DE20" s="4" t="str">
        <f>IF(DA20&gt;$DB$1,"NA",(IF(DB20&lt;'[1]Point Tables'!$S$6,"OLD",(IF(DC20="Y","X",(VLOOKUP(CZ20,[2]Y12WE!$A$1:$A$65536,1,FALSE)))))))</f>
        <v>NA</v>
      </c>
      <c r="DG20" s="4" t="s">
        <v>238</v>
      </c>
      <c r="DH20" s="4">
        <v>1997</v>
      </c>
      <c r="DI20" s="4" t="s">
        <v>172</v>
      </c>
      <c r="DJ20" s="19" t="s">
        <v>238</v>
      </c>
      <c r="DK20" s="21">
        <v>100127474</v>
      </c>
      <c r="DL20" s="21">
        <v>17</v>
      </c>
      <c r="DM20" s="21">
        <v>1997</v>
      </c>
      <c r="DO20" s="4" t="str">
        <f>IF(DL20&gt;$DM$1,"NA",(IF($DM20&lt;'[1]Point Tables'!$S$5,"OLD",(IF($DN20="Y","X",(VLOOKUP($DK20,[2]Y14WE!$A$1:$A$65536,1,FALSE)))))))</f>
        <v>NA</v>
      </c>
      <c r="DP20" s="4" t="str">
        <f>IF(DL20&gt;$DM$1,"NA",(IF(DM20&lt;'[1]Point Tables'!$S$6,"OLD",(IF(DN20="Y","X",(VLOOKUP(DK20,[2]Y12WE!$A$1:$A$65536,1,FALSE)))))))</f>
        <v>NA</v>
      </c>
      <c r="DR20" s="4" t="s">
        <v>239</v>
      </c>
      <c r="DS20" s="4">
        <v>1998</v>
      </c>
      <c r="DT20" s="4" t="s">
        <v>45</v>
      </c>
      <c r="DU20" s="19" t="s">
        <v>239</v>
      </c>
      <c r="DV20" s="21">
        <v>100131582</v>
      </c>
      <c r="DW20" s="21">
        <v>17</v>
      </c>
      <c r="DX20" s="21">
        <v>1998</v>
      </c>
      <c r="DZ20" s="4" t="str">
        <f>IF(DW20&gt;$DX$1,"NA",(IF($DX20&lt;'[1]Point Tables'!$S$5,"OLD",(IF($DY20="Y","X",(VLOOKUP($DV20,[2]Y14WE!$A$1:$A$65536,1,FALSE)))))))</f>
        <v>NA</v>
      </c>
      <c r="EA20" s="4" t="str">
        <f>IF(DW20&gt;$DM$1,"NA",(IF(DX20&lt;'[1]Point Tables'!$S$6,"OLD",(IF(DY20="Y","X",(VLOOKUP(DV20,[2]Y12WE!$A$1:$A$65536,1,FALSE)))))))</f>
        <v>NA</v>
      </c>
    </row>
    <row r="21" spans="1:131" ht="27">
      <c r="A21" s="4" t="s">
        <v>119</v>
      </c>
      <c r="B21" s="4">
        <v>1996</v>
      </c>
      <c r="C21" s="4" t="s">
        <v>120</v>
      </c>
      <c r="D21" t="s">
        <v>119</v>
      </c>
      <c r="E21">
        <v>100080371</v>
      </c>
      <c r="F21">
        <v>18</v>
      </c>
      <c r="G21">
        <v>1996</v>
      </c>
      <c r="H21" t="s">
        <v>28</v>
      </c>
      <c r="I21" s="4">
        <f>IF(F21&gt;$F$1,"NA",(IF($G21&lt;'[1]Point Tables'!$S$5,"OLD",(IF($H21="Y","X",(VLOOKUP($E21,[2]Y14WE!$A$1:$A$65536,1,FALSE)))))))</f>
        <v>100080371</v>
      </c>
      <c r="J21" s="4" t="str">
        <f>IF(F21&gt;$F$1,"NA",(IF(G21&lt;'[1]Point Tables'!$S$6,"OLD",(IF(H21="Y","X",(VLOOKUP(E21,[2]Y12WE!$A$1:$A$65536,1,FALSE)))))))</f>
        <v>OLD</v>
      </c>
      <c r="L21" t="s">
        <v>240</v>
      </c>
      <c r="M21">
        <v>1999</v>
      </c>
      <c r="N21" t="s">
        <v>58</v>
      </c>
      <c r="O21" t="s">
        <v>240</v>
      </c>
      <c r="P21">
        <v>100093798</v>
      </c>
      <c r="Q21">
        <v>18</v>
      </c>
      <c r="R21">
        <v>1999</v>
      </c>
      <c r="S21" s="5" t="s">
        <v>28</v>
      </c>
      <c r="T21" s="4">
        <f>IF(Q21&gt;$Q$1,"NA",(IF($R21&lt;'[1]Point Tables'!$S$5,"OLD",(IF($S21="Y","X",(VLOOKUP($P21,[2]Y14WE!$A$1:$A$65536,1,FALSE)))))))</f>
        <v>100093798</v>
      </c>
      <c r="U21" s="4">
        <f>IF(Q21&gt;$Q$1,"NA",(IF(R21&lt;'[1]Point Tables'!$S$6,"OLD",(IF(S21="Y","X",(VLOOKUP(P21,[2]Y12WE!$A$1:$A$65536,1,FALSE)))))))</f>
        <v>100093798</v>
      </c>
      <c r="V21" s="4"/>
      <c r="W21" t="s">
        <v>154</v>
      </c>
      <c r="X21">
        <v>1996</v>
      </c>
      <c r="Y21" t="s">
        <v>27</v>
      </c>
      <c r="Z21" t="s">
        <v>154</v>
      </c>
      <c r="AA21">
        <v>100092436</v>
      </c>
      <c r="AB21">
        <v>18</v>
      </c>
      <c r="AC21">
        <v>1996</v>
      </c>
      <c r="AD21" t="s">
        <v>28</v>
      </c>
      <c r="AE21" s="4">
        <f>IF(AB21&gt;$AB$1,"NA",(IF($AC21&lt;'[1]Point Tables'!$S$5,"OLD",(IF($AD21="Y","X",(VLOOKUP($AA21,[2]Y14WE!$A$1:$A$65536,1,FALSE)))))))</f>
        <v>100092436</v>
      </c>
      <c r="AF21" s="4" t="str">
        <f>IF(AB21&gt;$AB$1,"NA",(IF(AC21&lt;'[1]Point Tables'!$S$6,"OLD",(IF(AD21="Y","X",(VLOOKUP(AA21,[2]Y12WE!$A$1:$A$65536,1,FALSE)))))))</f>
        <v>OLD</v>
      </c>
      <c r="AG21" s="4"/>
      <c r="AH21" s="4" t="s">
        <v>241</v>
      </c>
      <c r="AI21" s="4">
        <v>1997</v>
      </c>
      <c r="AJ21" s="4" t="s">
        <v>33</v>
      </c>
      <c r="AK21" s="24" t="s">
        <v>241</v>
      </c>
      <c r="AL21" s="25">
        <v>100101115</v>
      </c>
      <c r="AM21" s="25">
        <v>18</v>
      </c>
      <c r="AN21" s="25">
        <v>1997</v>
      </c>
      <c r="AO21" s="16"/>
      <c r="AP21" s="4"/>
      <c r="AQ21" s="4"/>
      <c r="AR21" s="4"/>
      <c r="AS21" s="4" t="s">
        <v>242</v>
      </c>
      <c r="AT21" s="4">
        <v>1998</v>
      </c>
      <c r="AU21" s="4" t="s">
        <v>243</v>
      </c>
      <c r="AV21" s="8" t="s">
        <v>242</v>
      </c>
      <c r="AW21" s="8">
        <v>100117392</v>
      </c>
      <c r="AX21" s="8">
        <v>18</v>
      </c>
      <c r="AY21" s="8">
        <v>1998</v>
      </c>
      <c r="AZ21" s="16"/>
      <c r="BA21" s="4" t="str">
        <f>IF(AX21&gt;$AY$1,"NA",(IF($AY21&lt;'[1]Point Tables'!$S$5,"OLD",(IF($AZ21="Y","X",(VLOOKUP($AW21,[2]Y14WE!$A$1:$A$65536,1,FALSE)))))))</f>
        <v>NA</v>
      </c>
      <c r="BB21" s="4" t="str">
        <f>IF(AX21&gt;$AY$1,"NA",(IF(AY21&lt;'[1]Point Tables'!$S$6,"OLD",(IF(AZ21="Y","X",(VLOOKUP(AW21,[2]Y12WE!$A$1:$A$65536,1,FALSE)))))))</f>
        <v>NA</v>
      </c>
      <c r="BC21" s="4"/>
      <c r="BD21" s="10" t="s">
        <v>222</v>
      </c>
      <c r="BE21" s="10">
        <v>1998</v>
      </c>
      <c r="BF21" s="10" t="s">
        <v>56</v>
      </c>
      <c r="BG21" s="10" t="s">
        <v>222</v>
      </c>
      <c r="BH21" s="10">
        <v>100128146</v>
      </c>
      <c r="BI21" s="10">
        <v>18</v>
      </c>
      <c r="BJ21" s="10">
        <v>1998</v>
      </c>
      <c r="BL21" s="4" t="str">
        <f>IF(BI21&gt;$BJ$1,"NA",(IF($BJ21&lt;'[1]Point Tables'!$S$5,"OLD",(IF($BK21="Y","X",(VLOOKUP($BH21,[2]Y14WE!$A$1:$A$65536,1,FALSE)))))))</f>
        <v>NA</v>
      </c>
      <c r="BM21" s="4" t="str">
        <f>IF(BI21&gt;$BJ$1,"NA",(IF(BJ21&lt;'[1]Point Tables'!$S$6,"OLD",(IF(BK21="Y","X",(VLOOKUP(BH21,[2]Y12WE!$A$1:$A$65536,1,FALSE)))))))</f>
        <v>NA</v>
      </c>
      <c r="BN21" s="4"/>
      <c r="BO21" s="10" t="s">
        <v>244</v>
      </c>
      <c r="BP21" s="10">
        <v>1996</v>
      </c>
      <c r="BQ21" s="10" t="s">
        <v>36</v>
      </c>
      <c r="BR21" s="10" t="s">
        <v>244</v>
      </c>
      <c r="BS21" s="10">
        <v>100116708</v>
      </c>
      <c r="BT21" s="10">
        <v>18</v>
      </c>
      <c r="BU21" s="10">
        <v>1996</v>
      </c>
      <c r="BV21" s="16"/>
      <c r="BW21" s="4" t="str">
        <f>IF(BT21&gt;$BU$1,"NA",(IF($BU21&lt;'[1]Point Tables'!$S$5,"OLD",(IF($BV21="Y","X",(VLOOKUP($BS21,[2]Y14WE!$A$1:$A$65536,1,FALSE)))))))</f>
        <v>NA</v>
      </c>
      <c r="BX21" s="4" t="str">
        <f>IF(BT21&gt;$BU$1,"NA",(IF(BU21&lt;'[1]Point Tables'!$S$6,"OLD",(IF(BV21="Y","X",(VLOOKUP(BS21,[2]Y12WE!$A$1:$A$65536,1,FALSE)))))))</f>
        <v>NA</v>
      </c>
      <c r="BY21" s="16"/>
      <c r="BZ21" s="4"/>
      <c r="CA21" s="4"/>
      <c r="CB21" s="4"/>
      <c r="CC21" s="11"/>
      <c r="CD21" s="12"/>
      <c r="CE21" s="13"/>
      <c r="CF21" s="13"/>
      <c r="CH21" s="4" t="str">
        <f>IF(CE21&gt;$CF$1,"NA",(IF($CF21&lt;'[1]Point Tables'!$S$5,"OLD",(IF($CG21="Y","X",(VLOOKUP($CD21,[2]Y14WE!$A$1:$A$65536,1,FALSE)))))))</f>
        <v>OLD</v>
      </c>
      <c r="CI21" s="4" t="str">
        <f>IF(CE21&gt;$CF$1,"NA",(IF(CF21&lt;'[1]Point Tables'!$S$6,"OLD",(IF(CG21="Y","X",(VLOOKUP(CD21,[2]Y12WE!$A$1:$A$65536,1,FALSE)))))))</f>
        <v>OLD</v>
      </c>
      <c r="CK21" s="4" t="s">
        <v>193</v>
      </c>
      <c r="CL21" s="4">
        <v>1996</v>
      </c>
      <c r="CM21" s="4" t="s">
        <v>71</v>
      </c>
      <c r="CN21" s="19" t="s">
        <v>193</v>
      </c>
      <c r="CO21" s="20">
        <v>100116570</v>
      </c>
      <c r="CP21" s="21">
        <v>18</v>
      </c>
      <c r="CQ21" s="21">
        <v>1996</v>
      </c>
      <c r="CS21" s="4" t="str">
        <f>IF(CP21&gt;$CQ$1,"NA",(IF($CQ21&lt;'[1]Point Tables'!$S$5,"OLD",(IF($CR21="Y","X",(VLOOKUP($CO21,[2]Y14WE!$A$1:$A$65536,1,FALSE)))))))</f>
        <v>NA</v>
      </c>
      <c r="CT21" s="4" t="str">
        <f>IF(CP21&gt;$CQ$1,"NA",(IF(CQ21&lt;'[1]Point Tables'!$S$6,"OLD",(IF(CR21="Y","X",(VLOOKUP(CO21,[2]Y12WE!$A$1:$A$65536,1,FALSE)))))))</f>
        <v>NA</v>
      </c>
      <c r="CV21" s="4" t="s">
        <v>245</v>
      </c>
      <c r="CW21" s="4">
        <v>1997</v>
      </c>
      <c r="CX21" s="4" t="s">
        <v>42</v>
      </c>
      <c r="CY21" s="19" t="s">
        <v>245</v>
      </c>
      <c r="CZ21" s="21">
        <v>100101117</v>
      </c>
      <c r="DA21" s="21">
        <v>18</v>
      </c>
      <c r="DB21" s="21">
        <v>1997</v>
      </c>
      <c r="DD21" s="4" t="str">
        <f>IF(DA21&gt;$DB$1,"NA",(IF($DB21&lt;'[1]Point Tables'!$S$5,"OLD",(IF($DC21="Y","X",(VLOOKUP($CZ21,[2]Y14WE!$A$1:$A$65536,1,FALSE)))))))</f>
        <v>NA</v>
      </c>
      <c r="DE21" s="4" t="str">
        <f>IF(DA21&gt;$DB$1,"NA",(IF(DB21&lt;'[1]Point Tables'!$S$6,"OLD",(IF(DC21="Y","X",(VLOOKUP(CZ21,[2]Y12WE!$A$1:$A$65536,1,FALSE)))))))</f>
        <v>NA</v>
      </c>
      <c r="DG21" s="4" t="s">
        <v>246</v>
      </c>
      <c r="DH21" s="4">
        <v>1999</v>
      </c>
      <c r="DI21" s="4" t="s">
        <v>27</v>
      </c>
      <c r="DJ21" s="19" t="s">
        <v>246</v>
      </c>
      <c r="DK21" s="21">
        <v>100100223</v>
      </c>
      <c r="DL21" s="21">
        <v>18</v>
      </c>
      <c r="DM21" s="21">
        <v>1999</v>
      </c>
      <c r="DO21" s="4"/>
      <c r="DP21" s="4"/>
      <c r="DR21" s="4" t="s">
        <v>247</v>
      </c>
      <c r="DS21" s="4">
        <v>1999</v>
      </c>
      <c r="DT21" s="4" t="s">
        <v>61</v>
      </c>
      <c r="DU21" s="19" t="s">
        <v>247</v>
      </c>
      <c r="DV21" s="21">
        <v>100116639</v>
      </c>
      <c r="DW21" s="21">
        <v>18</v>
      </c>
      <c r="DX21" s="21">
        <v>1999</v>
      </c>
      <c r="DZ21" s="4" t="str">
        <f>IF(DW21&gt;$DX$1,"NA",(IF($DX21&lt;'[1]Point Tables'!$S$5,"OLD",(IF($DY21="Y","X",(VLOOKUP($DV21,[2]Y14WE!$A$1:$A$65536,1,FALSE)))))))</f>
        <v>NA</v>
      </c>
      <c r="EA21" s="4"/>
    </row>
    <row r="22" spans="1:131" ht="27">
      <c r="A22" s="4" t="s">
        <v>140</v>
      </c>
      <c r="B22" s="4">
        <v>1997</v>
      </c>
      <c r="C22" s="4" t="s">
        <v>114</v>
      </c>
      <c r="D22" t="s">
        <v>140</v>
      </c>
      <c r="E22">
        <v>100119604</v>
      </c>
      <c r="F22">
        <v>19</v>
      </c>
      <c r="G22">
        <v>1997</v>
      </c>
      <c r="H22" t="s">
        <v>28</v>
      </c>
      <c r="I22" s="4">
        <f>IF(F22&gt;$F$1,"NA",(IF($G22&lt;'[1]Point Tables'!$S$5,"OLD",(IF($H22="Y","X",(VLOOKUP($E22,[2]Y14WE!$A$1:$A$65536,1,FALSE)))))))</f>
        <v>100119604</v>
      </c>
      <c r="J22" s="4" t="str">
        <f>IF(F22&gt;$F$1,"NA",(IF(G22&lt;'[1]Point Tables'!$S$6,"OLD",(IF(H22="Y","X",(VLOOKUP(E22,[2]Y12WE!$A$1:$A$65536,1,FALSE)))))))</f>
        <v>OLD</v>
      </c>
      <c r="L22" t="s">
        <v>248</v>
      </c>
      <c r="M22">
        <v>1998</v>
      </c>
      <c r="N22" t="s">
        <v>47</v>
      </c>
      <c r="O22" t="s">
        <v>248</v>
      </c>
      <c r="P22">
        <v>100116868</v>
      </c>
      <c r="Q22">
        <v>19</v>
      </c>
      <c r="R22">
        <v>1998</v>
      </c>
      <c r="S22" s="5" t="s">
        <v>28</v>
      </c>
      <c r="T22" s="4">
        <f>IF(Q22&gt;$Q$1,"NA",(IF($R22&lt;'[1]Point Tables'!$S$5,"OLD",(IF($S22="Y","X",(VLOOKUP($P22,[2]Y14WE!$A$1:$A$65536,1,FALSE)))))))</f>
        <v>100116868</v>
      </c>
      <c r="U22" s="4">
        <f>IF(Q22&gt;$Q$1,"NA",(IF(R22&lt;'[1]Point Tables'!$S$6,"OLD",(IF(S22="Y","X",(VLOOKUP(P22,[2]Y12WE!$A$1:$A$65536,1,FALSE)))))))</f>
        <v>100116868</v>
      </c>
      <c r="V22" s="4"/>
      <c r="W22" t="s">
        <v>77</v>
      </c>
      <c r="X22">
        <v>1998</v>
      </c>
      <c r="Y22" t="s">
        <v>78</v>
      </c>
      <c r="Z22" t="s">
        <v>77</v>
      </c>
      <c r="AA22">
        <v>100093469</v>
      </c>
      <c r="AB22">
        <v>19</v>
      </c>
      <c r="AC22">
        <v>1998</v>
      </c>
      <c r="AD22" t="s">
        <v>28</v>
      </c>
      <c r="AE22" s="4">
        <f>IF(AB22&gt;$AB$1,"NA",(IF($AC22&lt;'[1]Point Tables'!$S$5,"OLD",(IF($AD22="Y","X",(VLOOKUP($AA22,[2]Y14WE!$A$1:$A$65536,1,FALSE)))))))</f>
        <v>100093469</v>
      </c>
      <c r="AF22" s="4">
        <f>IF(AB22&gt;$AB$1,"NA",(IF(AC22&lt;'[1]Point Tables'!$S$6,"OLD",(IF(AD22="Y","X",(VLOOKUP(AA22,[2]Y12WE!$A$1:$A$65536,1,FALSE)))))))</f>
        <v>100093469</v>
      </c>
      <c r="AG22" s="4"/>
      <c r="AH22" s="4" t="s">
        <v>249</v>
      </c>
      <c r="AI22" s="4">
        <v>1998</v>
      </c>
      <c r="AJ22" s="4" t="s">
        <v>66</v>
      </c>
      <c r="AK22" s="24" t="s">
        <v>249</v>
      </c>
      <c r="AL22" s="25">
        <v>100101090</v>
      </c>
      <c r="AM22" s="25">
        <v>19</v>
      </c>
      <c r="AN22" s="25">
        <v>1998</v>
      </c>
      <c r="AO22" s="16"/>
      <c r="AP22" s="4"/>
      <c r="AQ22" s="4"/>
      <c r="AR22" s="4"/>
      <c r="AS22" s="4" t="s">
        <v>250</v>
      </c>
      <c r="AT22" s="4">
        <v>1996</v>
      </c>
      <c r="AU22" s="4" t="s">
        <v>91</v>
      </c>
      <c r="AV22" s="8" t="s">
        <v>250</v>
      </c>
      <c r="AW22" s="8">
        <v>100084054</v>
      </c>
      <c r="AX22" s="8">
        <v>19</v>
      </c>
      <c r="AY22" s="8">
        <v>1996</v>
      </c>
      <c r="AZ22" s="16"/>
      <c r="BA22" s="4" t="str">
        <f>IF(AX22&gt;$AY$1,"NA",(IF($AY22&lt;'[1]Point Tables'!$S$5,"OLD",(IF($AZ22="Y","X",(VLOOKUP($AW22,[2]Y14WE!$A$1:$A$65536,1,FALSE)))))))</f>
        <v>NA</v>
      </c>
      <c r="BB22" s="4" t="str">
        <f>IF(AX22&gt;$AY$1,"NA",(IF(AY22&lt;'[1]Point Tables'!$S$6,"OLD",(IF(AZ22="Y","X",(VLOOKUP(AW22,[2]Y12WE!$A$1:$A$65536,1,FALSE)))))))</f>
        <v>NA</v>
      </c>
      <c r="BC22" s="4"/>
      <c r="BD22" s="10" t="s">
        <v>251</v>
      </c>
      <c r="BE22" s="10">
        <v>1997</v>
      </c>
      <c r="BF22" s="10" t="s">
        <v>36</v>
      </c>
      <c r="BG22" s="10" t="s">
        <v>251</v>
      </c>
      <c r="BH22" s="10">
        <v>100091158</v>
      </c>
      <c r="BI22" s="10">
        <v>19</v>
      </c>
      <c r="BJ22" s="10">
        <v>1997</v>
      </c>
      <c r="BL22" s="4" t="str">
        <f>IF(BI22&gt;$BJ$1,"NA",(IF($BJ22&lt;'[1]Point Tables'!$S$5,"OLD",(IF($BK22="Y","X",(VLOOKUP($BH22,[2]Y14WE!$A$1:$A$65536,1,FALSE)))))))</f>
        <v>NA</v>
      </c>
      <c r="BM22" s="4" t="str">
        <f>IF(BI22&gt;$BJ$1,"NA",(IF(BJ22&lt;'[1]Point Tables'!$S$6,"OLD",(IF(BK22="Y","X",(VLOOKUP(BH22,[2]Y12WE!$A$1:$A$65536,1,FALSE)))))))</f>
        <v>NA</v>
      </c>
      <c r="BN22" s="4"/>
      <c r="BO22" s="10" t="s">
        <v>252</v>
      </c>
      <c r="BP22" s="10">
        <v>1998</v>
      </c>
      <c r="BQ22" s="10" t="s">
        <v>36</v>
      </c>
      <c r="BR22" s="10" t="s">
        <v>252</v>
      </c>
      <c r="BS22" s="10">
        <v>100102823</v>
      </c>
      <c r="BT22" s="10">
        <v>19</v>
      </c>
      <c r="BU22" s="10">
        <v>1998</v>
      </c>
      <c r="BV22" s="16"/>
      <c r="BW22" s="4" t="str">
        <f>IF(BT22&gt;$BU$1,"NA",(IF($BU22&lt;'[1]Point Tables'!$S$5,"OLD",(IF($BV22="Y","X",(VLOOKUP($BS22,[2]Y14WE!$A$1:$A$65536,1,FALSE)))))))</f>
        <v>NA</v>
      </c>
      <c r="BX22" s="4" t="str">
        <f>IF(BT22&gt;$BU$1,"NA",(IF(BU22&lt;'[1]Point Tables'!$S$6,"OLD",(IF(BV22="Y","X",(VLOOKUP(BS22,[2]Y12WE!$A$1:$A$65536,1,FALSE)))))))</f>
        <v>NA</v>
      </c>
      <c r="BY22" s="16"/>
      <c r="BZ22" s="4"/>
      <c r="CA22" s="4"/>
      <c r="CB22" s="4"/>
      <c r="CC22" s="11"/>
      <c r="CD22" s="12"/>
      <c r="CE22" s="13"/>
      <c r="CF22" s="13"/>
      <c r="CH22" s="4" t="str">
        <f>IF(CE22&gt;$CF$1,"NA",(IF($CF22&lt;'[1]Point Tables'!$S$5,"OLD",(IF($CG22="Y","X",(VLOOKUP($CD22,[2]Y14WE!$A$1:$A$65536,1,FALSE)))))))</f>
        <v>OLD</v>
      </c>
      <c r="CI22" s="4" t="str">
        <f>IF(CE22&gt;$CF$1,"NA",(IF(CF22&lt;'[1]Point Tables'!$S$6,"OLD",(IF(CG22="Y","X",(VLOOKUP(CD22,[2]Y12WE!$A$1:$A$65536,1,FALSE)))))))</f>
        <v>OLD</v>
      </c>
      <c r="CK22" s="4" t="s">
        <v>184</v>
      </c>
      <c r="CL22" s="4">
        <v>1998</v>
      </c>
      <c r="CM22" s="4" t="s">
        <v>112</v>
      </c>
      <c r="CN22" s="26" t="s">
        <v>184</v>
      </c>
      <c r="CO22" s="27">
        <v>100099511</v>
      </c>
      <c r="CP22" s="28">
        <v>19</v>
      </c>
      <c r="CQ22" s="26">
        <v>1998</v>
      </c>
      <c r="CS22" s="4"/>
      <c r="CT22" s="4"/>
      <c r="CV22" s="4" t="s">
        <v>253</v>
      </c>
      <c r="CW22" s="4">
        <v>1996</v>
      </c>
      <c r="CX22" s="4" t="s">
        <v>114</v>
      </c>
      <c r="CY22" s="26" t="s">
        <v>253</v>
      </c>
      <c r="CZ22" s="6">
        <v>100090458</v>
      </c>
      <c r="DA22" s="28">
        <v>19</v>
      </c>
      <c r="DB22" s="26">
        <v>1996</v>
      </c>
      <c r="DD22" s="4" t="str">
        <f>IF(DA22&gt;$DB$1,"NA",(IF($DB22&lt;'[1]Point Tables'!$S$5,"OLD",(IF($DC22="Y","X",(VLOOKUP($CZ22,[2]Y14WE!$A$1:$A$65536,1,FALSE)))))))</f>
        <v>NA</v>
      </c>
      <c r="DE22" s="4" t="str">
        <f>IF(DA22&gt;$DB$1,"NA",(IF(DB22&lt;'[1]Point Tables'!$S$6,"OLD",(IF(DC22="Y","X",(VLOOKUP(CZ22,[2]Y12WE!$A$1:$A$65536,1,FALSE)))))))</f>
        <v>NA</v>
      </c>
      <c r="DG22" s="4" t="s">
        <v>231</v>
      </c>
      <c r="DH22" s="4">
        <v>1997</v>
      </c>
      <c r="DI22" s="4" t="s">
        <v>27</v>
      </c>
      <c r="DJ22" s="26" t="s">
        <v>231</v>
      </c>
      <c r="DK22" s="6">
        <v>100101821</v>
      </c>
      <c r="DL22" s="28">
        <v>19</v>
      </c>
      <c r="DM22" s="26">
        <v>1997</v>
      </c>
      <c r="DO22" s="4"/>
      <c r="DP22" s="4"/>
      <c r="DR22" s="4" t="s">
        <v>254</v>
      </c>
      <c r="DS22" s="4">
        <v>1996</v>
      </c>
      <c r="DT22" s="4" t="s">
        <v>61</v>
      </c>
      <c r="DU22" s="26" t="s">
        <v>254</v>
      </c>
      <c r="DV22" s="6">
        <v>100126850</v>
      </c>
      <c r="DW22" s="28">
        <v>19</v>
      </c>
      <c r="DX22" s="26">
        <v>1996</v>
      </c>
      <c r="DZ22" s="4" t="str">
        <f>IF(DW22&gt;$DX$1,"NA",(IF($DX22&lt;'[1]Point Tables'!$S$5,"OLD",(IF($DY22="Y","X",(VLOOKUP($DV22,[2]Y14WE!$A$1:$A$65536,1,FALSE)))))))</f>
        <v>NA</v>
      </c>
      <c r="EA22" s="4"/>
    </row>
    <row r="23" spans="1:131">
      <c r="A23" s="4" t="s">
        <v>255</v>
      </c>
      <c r="B23" s="4">
        <v>1997</v>
      </c>
      <c r="C23" s="4" t="s">
        <v>157</v>
      </c>
      <c r="D23" t="s">
        <v>255</v>
      </c>
      <c r="E23">
        <v>100118971</v>
      </c>
      <c r="F23">
        <v>20</v>
      </c>
      <c r="G23">
        <v>1997</v>
      </c>
      <c r="H23" t="s">
        <v>28</v>
      </c>
      <c r="I23" s="4">
        <f>IF(F23&gt;$F$1,"NA",(IF($G23&lt;'[1]Point Tables'!$S$5,"OLD",(IF($H23="Y","X",(VLOOKUP($E23,[2]Y14WE!$A$1:$A$65536,1,FALSE)))))))</f>
        <v>100118971</v>
      </c>
      <c r="J23" s="4" t="str">
        <f>IF(F23&gt;$F$1,"NA",(IF(G23&lt;'[1]Point Tables'!$S$6,"OLD",(IF(H23="Y","X",(VLOOKUP(E23,[2]Y12WE!$A$1:$A$65536,1,FALSE)))))))</f>
        <v>OLD</v>
      </c>
      <c r="L23" t="s">
        <v>256</v>
      </c>
      <c r="M23">
        <v>1997</v>
      </c>
      <c r="N23" t="s">
        <v>42</v>
      </c>
      <c r="O23" t="s">
        <v>256</v>
      </c>
      <c r="P23">
        <v>100091993</v>
      </c>
      <c r="Q23">
        <v>20</v>
      </c>
      <c r="R23">
        <v>1997</v>
      </c>
      <c r="S23" s="5" t="s">
        <v>28</v>
      </c>
      <c r="T23" s="4">
        <f>IF(Q23&gt;$Q$1,"NA",(IF($R23&lt;'[1]Point Tables'!$S$5,"OLD",(IF($S23="Y","X",(VLOOKUP($P23,[2]Y14WE!$A$1:$A$65536,1,FALSE)))))))</f>
        <v>100091993</v>
      </c>
      <c r="U23" s="4" t="str">
        <f>IF(Q23&gt;$Q$1,"NA",(IF(R23&lt;'[1]Point Tables'!$S$6,"OLD",(IF(S23="Y","X",(VLOOKUP(P23,[2]Y12WE!$A$1:$A$65536,1,FALSE)))))))</f>
        <v>OLD</v>
      </c>
      <c r="V23" s="4"/>
      <c r="W23" t="s">
        <v>26</v>
      </c>
      <c r="X23">
        <v>1996</v>
      </c>
      <c r="Y23" t="s">
        <v>27</v>
      </c>
      <c r="Z23" t="s">
        <v>26</v>
      </c>
      <c r="AA23">
        <v>100089370</v>
      </c>
      <c r="AB23">
        <v>20</v>
      </c>
      <c r="AC23">
        <v>1996</v>
      </c>
      <c r="AD23" t="s">
        <v>28</v>
      </c>
      <c r="AE23" s="4">
        <f>IF(AB23&gt;$AB$1,"NA",(IF($AC23&lt;'[1]Point Tables'!$S$5,"OLD",(IF($AD23="Y","X",(VLOOKUP($AA23,[2]Y14WE!$A$1:$A$65536,1,FALSE)))))))</f>
        <v>100089370</v>
      </c>
      <c r="AF23" s="4" t="str">
        <f>IF(AB23&gt;$AB$1,"NA",(IF(AC23&lt;'[1]Point Tables'!$S$6,"OLD",(IF(AD23="Y","X",(VLOOKUP(AA23,[2]Y12WE!$A$1:$A$65536,1,FALSE)))))))</f>
        <v>OLD</v>
      </c>
      <c r="AG23" s="4"/>
      <c r="AH23" s="4" t="s">
        <v>257</v>
      </c>
      <c r="AI23" s="4">
        <v>1997</v>
      </c>
      <c r="AJ23" s="4" t="s">
        <v>33</v>
      </c>
      <c r="AK23" s="24" t="s">
        <v>257</v>
      </c>
      <c r="AL23" s="25">
        <v>100101144</v>
      </c>
      <c r="AM23" s="25">
        <v>20</v>
      </c>
      <c r="AN23" s="25">
        <v>1997</v>
      </c>
      <c r="AO23" s="16"/>
      <c r="AP23" s="4"/>
      <c r="AQ23" s="4"/>
      <c r="AR23" s="4"/>
      <c r="AS23" s="4" t="s">
        <v>258</v>
      </c>
      <c r="AT23" s="4">
        <v>1997</v>
      </c>
      <c r="AU23" s="4" t="s">
        <v>27</v>
      </c>
      <c r="AV23" s="8" t="s">
        <v>258</v>
      </c>
      <c r="AW23" s="8">
        <v>100099450</v>
      </c>
      <c r="AX23" s="8">
        <v>20</v>
      </c>
      <c r="AY23" s="8">
        <v>1997</v>
      </c>
      <c r="AZ23" s="16"/>
      <c r="BA23" s="4" t="str">
        <f>IF(AX23&gt;$AY$1,"NA",(IF($AY23&lt;'[1]Point Tables'!$S$5,"OLD",(IF($AZ23="Y","X",(VLOOKUP($AW23,[2]Y14WE!$A$1:$A$65536,1,FALSE)))))))</f>
        <v>NA</v>
      </c>
      <c r="BB23" s="4" t="str">
        <f>IF(AX23&gt;$AY$1,"NA",(IF(AY23&lt;'[1]Point Tables'!$S$6,"OLD",(IF(AZ23="Y","X",(VLOOKUP(AW23,[2]Y12WE!$A$1:$A$65536,1,FALSE)))))))</f>
        <v>NA</v>
      </c>
      <c r="BC23" s="4"/>
      <c r="BD23" s="10" t="s">
        <v>158</v>
      </c>
      <c r="BE23" s="10">
        <v>1996</v>
      </c>
      <c r="BF23" s="10" t="s">
        <v>53</v>
      </c>
      <c r="BG23" s="10" t="s">
        <v>158</v>
      </c>
      <c r="BH23" s="10">
        <v>100091713</v>
      </c>
      <c r="BI23" s="10">
        <v>20</v>
      </c>
      <c r="BJ23" s="10">
        <v>1996</v>
      </c>
      <c r="BL23" s="4" t="str">
        <f>IF(BI23&gt;$BJ$1,"NA",(IF($BJ23&lt;'[1]Point Tables'!$S$5,"OLD",(IF($BK23="Y","X",(VLOOKUP($BH23,[2]Y14WE!$A$1:$A$65536,1,FALSE)))))))</f>
        <v>NA</v>
      </c>
      <c r="BM23" s="4" t="str">
        <f>IF(BI23&gt;$BJ$1,"NA",(IF(BJ23&lt;'[1]Point Tables'!$S$6,"OLD",(IF(BK23="Y","X",(VLOOKUP(BH23,[2]Y12WE!$A$1:$A$65536,1,FALSE)))))))</f>
        <v>NA</v>
      </c>
      <c r="BN23" s="4"/>
      <c r="BO23" s="10" t="s">
        <v>251</v>
      </c>
      <c r="BP23" s="10">
        <v>1997</v>
      </c>
      <c r="BQ23" s="10" t="s">
        <v>36</v>
      </c>
      <c r="BR23" s="10" t="s">
        <v>251</v>
      </c>
      <c r="BS23" s="10">
        <v>100091158</v>
      </c>
      <c r="BT23" s="10">
        <v>20</v>
      </c>
      <c r="BU23" s="10">
        <v>1997</v>
      </c>
      <c r="BV23" s="16"/>
      <c r="BW23" s="4" t="str">
        <f>IF(BT23&gt;$BU$1,"NA",(IF($BU23&lt;'[1]Point Tables'!$S$5,"OLD",(IF($BV23="Y","X",(VLOOKUP($BS23,[2]Y14WE!$A$1:$A$65536,1,FALSE)))))))</f>
        <v>NA</v>
      </c>
      <c r="BX23" s="4" t="str">
        <f>IF(BT23&gt;$BU$1,"NA",(IF(BU23&lt;'[1]Point Tables'!$S$6,"OLD",(IF(BV23="Y","X",(VLOOKUP(BS23,[2]Y12WE!$A$1:$A$65536,1,FALSE)))))))</f>
        <v>NA</v>
      </c>
      <c r="BY23" s="16"/>
      <c r="BZ23" s="4"/>
      <c r="CA23" s="4"/>
      <c r="CB23" s="4"/>
      <c r="CC23" s="11"/>
      <c r="CD23" s="12"/>
      <c r="CE23" s="13"/>
      <c r="CF23" s="13"/>
      <c r="CH23" s="4" t="str">
        <f>IF(CE23&gt;$CF$1,"NA",(IF($CF23&lt;'[1]Point Tables'!$S$5,"OLD",(IF($CG23="Y","X",(VLOOKUP($CD23,[2]Y14WE!$A$1:$A$65536,1,FALSE)))))))</f>
        <v>OLD</v>
      </c>
      <c r="CI23" s="4" t="str">
        <f>IF(CE23&gt;$CF$1,"NA",(IF(CF23&lt;'[1]Point Tables'!$S$6,"OLD",(IF(CG23="Y","X",(VLOOKUP(CD23,[2]Y12WE!$A$1:$A$65536,1,FALSE)))))))</f>
        <v>OLD</v>
      </c>
      <c r="CK23" s="4" t="s">
        <v>259</v>
      </c>
      <c r="CL23" s="4">
        <v>1996</v>
      </c>
      <c r="CM23" s="4" t="s">
        <v>215</v>
      </c>
      <c r="CN23" s="26" t="s">
        <v>259</v>
      </c>
      <c r="CO23" s="27">
        <v>100097141</v>
      </c>
      <c r="CP23" s="28">
        <v>20</v>
      </c>
      <c r="CQ23" s="26">
        <v>1996</v>
      </c>
      <c r="CS23" s="4"/>
      <c r="CT23" s="4"/>
      <c r="CV23" s="4" t="s">
        <v>260</v>
      </c>
      <c r="CW23" s="4">
        <v>1996</v>
      </c>
      <c r="CX23" s="4" t="s">
        <v>30</v>
      </c>
      <c r="CY23" s="26" t="s">
        <v>260</v>
      </c>
      <c r="CZ23" s="6">
        <v>100116708</v>
      </c>
      <c r="DA23" s="28">
        <v>20</v>
      </c>
      <c r="DB23" s="26">
        <v>1996</v>
      </c>
      <c r="DD23" s="4" t="str">
        <f>IF(DA23&gt;$DB$1,"NA",(IF($DB23&lt;'[1]Point Tables'!$S$5,"OLD",(IF($DC23="Y","X",(VLOOKUP($CZ23,[2]Y14WE!$A$1:$A$65536,1,FALSE)))))))</f>
        <v>NA</v>
      </c>
      <c r="DE23" s="4" t="str">
        <f>IF(DA23&gt;$DB$1,"NA",(IF(DB23&lt;'[1]Point Tables'!$S$6,"OLD",(IF(DC23="Y","X",(VLOOKUP(CZ23,[2]Y12WE!$A$1:$A$65536,1,FALSE)))))))</f>
        <v>NA</v>
      </c>
      <c r="DG23" s="4" t="s">
        <v>261</v>
      </c>
      <c r="DH23" s="4">
        <v>1996</v>
      </c>
      <c r="DI23" s="4" t="s">
        <v>116</v>
      </c>
      <c r="DJ23" s="26" t="s">
        <v>261</v>
      </c>
      <c r="DK23" s="6">
        <v>100117729</v>
      </c>
      <c r="DL23" s="28">
        <v>20</v>
      </c>
      <c r="DM23" s="26">
        <v>1996</v>
      </c>
      <c r="DO23" s="4"/>
      <c r="DP23" s="4"/>
      <c r="DR23" s="4" t="s">
        <v>262</v>
      </c>
      <c r="DS23" s="4">
        <v>1996</v>
      </c>
      <c r="DT23" s="4" t="s">
        <v>118</v>
      </c>
      <c r="DU23" s="26" t="s">
        <v>262</v>
      </c>
      <c r="DV23" s="6">
        <v>100072395</v>
      </c>
      <c r="DW23" s="28">
        <v>20</v>
      </c>
      <c r="DX23" s="26">
        <v>1996</v>
      </c>
      <c r="DZ23" s="4" t="str">
        <f>IF(DW23&gt;$DX$1,"NA",(IF($DX23&lt;'[1]Point Tables'!$S$5,"OLD",(IF($DY23="Y","X",(VLOOKUP($DV23,[2]Y14WE!$A$1:$A$65536,1,FALSE)))))))</f>
        <v>NA</v>
      </c>
      <c r="EA23" s="4"/>
    </row>
    <row r="24" spans="1:131">
      <c r="A24" s="4" t="s">
        <v>263</v>
      </c>
      <c r="B24" s="4">
        <v>1996</v>
      </c>
      <c r="C24" s="4" t="s">
        <v>223</v>
      </c>
      <c r="D24" t="s">
        <v>263</v>
      </c>
      <c r="E24">
        <v>100098438</v>
      </c>
      <c r="F24">
        <v>21</v>
      </c>
      <c r="G24">
        <v>1996</v>
      </c>
      <c r="H24" t="s">
        <v>28</v>
      </c>
      <c r="I24" s="4">
        <f>IF(F24&gt;$F$1,"NA",(IF($G24&lt;'[1]Point Tables'!$S$5,"OLD",(IF($H24="Y","X",(VLOOKUP($E24,[2]Y14WE!$A$1:$A$65536,1,FALSE)))))))</f>
        <v>100098438</v>
      </c>
      <c r="J24" s="4" t="str">
        <f>IF(F24&gt;$F$1,"NA",(IF(G24&lt;'[1]Point Tables'!$S$6,"OLD",(IF(H24="Y","X",(VLOOKUP(E24,[2]Y12WE!$A$1:$A$65536,1,FALSE)))))))</f>
        <v>OLD</v>
      </c>
      <c r="L24" t="s">
        <v>79</v>
      </c>
      <c r="M24">
        <v>1997</v>
      </c>
      <c r="N24" t="s">
        <v>68</v>
      </c>
      <c r="O24" t="s">
        <v>79</v>
      </c>
      <c r="P24">
        <v>100089626</v>
      </c>
      <c r="Q24">
        <v>21</v>
      </c>
      <c r="R24">
        <v>1997</v>
      </c>
      <c r="S24" s="5" t="s">
        <v>28</v>
      </c>
      <c r="T24" s="4">
        <f>IF(Q24&gt;$Q$1,"NA",(IF($R24&lt;'[1]Point Tables'!$S$5,"OLD",(IF($S24="Y","X",(VLOOKUP($P24,[2]Y14WE!$A$1:$A$65536,1,FALSE)))))))</f>
        <v>100089626</v>
      </c>
      <c r="U24" s="4" t="str">
        <f>IF(Q24&gt;$Q$1,"NA",(IF(R24&lt;'[1]Point Tables'!$S$6,"OLD",(IF(S24="Y","X",(VLOOKUP(P24,[2]Y12WE!$A$1:$A$65536,1,FALSE)))))))</f>
        <v>OLD</v>
      </c>
      <c r="V24" s="4"/>
      <c r="W24" t="s">
        <v>264</v>
      </c>
      <c r="X24">
        <v>1996</v>
      </c>
      <c r="Y24" t="s">
        <v>30</v>
      </c>
      <c r="Z24" t="s">
        <v>264</v>
      </c>
      <c r="AA24">
        <v>100072937</v>
      </c>
      <c r="AB24">
        <v>21</v>
      </c>
      <c r="AC24">
        <v>1996</v>
      </c>
      <c r="AD24" t="s">
        <v>28</v>
      </c>
      <c r="AE24" s="4">
        <f>IF(AB24&gt;$AB$1,"NA",(IF($AC24&lt;'[1]Point Tables'!$S$5,"OLD",(IF($AD24="Y","X",(VLOOKUP($AA24,[2]Y14WE!$A$1:$A$65536,1,FALSE)))))))</f>
        <v>100072937</v>
      </c>
      <c r="AF24" s="4" t="str">
        <f>IF(AB24&gt;$AB$1,"NA",(IF(AC24&lt;'[1]Point Tables'!$S$6,"OLD",(IF(AD24="Y","X",(VLOOKUP(AA24,[2]Y12WE!$A$1:$A$65536,1,FALSE)))))))</f>
        <v>OLD</v>
      </c>
      <c r="AG24" s="4"/>
      <c r="AH24" s="4" t="s">
        <v>265</v>
      </c>
      <c r="AI24" s="4">
        <v>1998</v>
      </c>
      <c r="AJ24" s="4" t="s">
        <v>33</v>
      </c>
      <c r="AK24" s="24" t="s">
        <v>265</v>
      </c>
      <c r="AL24" s="25">
        <v>100125915</v>
      </c>
      <c r="AM24" s="25">
        <v>21</v>
      </c>
      <c r="AN24" s="25">
        <v>1998</v>
      </c>
      <c r="AO24" s="16"/>
      <c r="AP24" s="4"/>
      <c r="AQ24" s="4"/>
      <c r="AR24" s="4"/>
      <c r="AS24" s="4" t="s">
        <v>266</v>
      </c>
      <c r="AT24" s="4">
        <v>1998</v>
      </c>
      <c r="AU24" s="4" t="s">
        <v>243</v>
      </c>
      <c r="AV24" s="8" t="s">
        <v>266</v>
      </c>
      <c r="AW24" s="8">
        <v>100102468</v>
      </c>
      <c r="AX24" s="8">
        <v>21</v>
      </c>
      <c r="AY24" s="8">
        <v>1998</v>
      </c>
      <c r="AZ24" s="16"/>
      <c r="BA24" s="4" t="str">
        <f>IF(AX24&gt;$AY$1,"NA",(IF($AY24&lt;'[1]Point Tables'!$S$5,"OLD",(IF($AZ24="Y","X",(VLOOKUP($AW24,[2]Y14WE!$A$1:$A$65536,1,FALSE)))))))</f>
        <v>NA</v>
      </c>
      <c r="BB24" s="4" t="str">
        <f>IF(AX24&gt;$AY$1,"NA",(IF(AY24&lt;'[1]Point Tables'!$S$6,"OLD",(IF(AZ24="Y","X",(VLOOKUP(AW24,[2]Y12WE!$A$1:$A$65536,1,FALSE)))))))</f>
        <v>NA</v>
      </c>
      <c r="BC24" s="4"/>
      <c r="BD24" s="10" t="s">
        <v>267</v>
      </c>
      <c r="BE24" s="10">
        <v>1996</v>
      </c>
      <c r="BF24" s="10" t="s">
        <v>36</v>
      </c>
      <c r="BG24" s="10" t="s">
        <v>267</v>
      </c>
      <c r="BH24" s="10">
        <v>100124626</v>
      </c>
      <c r="BI24" s="10">
        <v>21</v>
      </c>
      <c r="BJ24" s="10">
        <v>1996</v>
      </c>
      <c r="BL24" s="4" t="str">
        <f>IF(BI24&gt;$BJ$1,"NA",(IF($BJ24&lt;'[1]Point Tables'!$S$5,"OLD",(IF($BK24="Y","X",(VLOOKUP($BH24,[2]Y14WE!$A$1:$A$65536,1,FALSE)))))))</f>
        <v>NA</v>
      </c>
      <c r="BM24" s="4" t="str">
        <f>IF(BI24&gt;$BJ$1,"NA",(IF(BJ24&lt;'[1]Point Tables'!$S$6,"OLD",(IF(BK24="Y","X",(VLOOKUP(BH24,[2]Y12WE!$A$1:$A$65536,1,FALSE)))))))</f>
        <v>NA</v>
      </c>
      <c r="BN24" s="4"/>
      <c r="BO24" s="10" t="s">
        <v>267</v>
      </c>
      <c r="BP24" s="10">
        <v>1996</v>
      </c>
      <c r="BQ24" s="10" t="s">
        <v>36</v>
      </c>
      <c r="BR24" s="10" t="s">
        <v>267</v>
      </c>
      <c r="BS24" s="10">
        <v>100124626</v>
      </c>
      <c r="BT24" s="10">
        <v>21</v>
      </c>
      <c r="BU24" s="10">
        <v>1996</v>
      </c>
      <c r="BV24" s="16"/>
      <c r="BW24" s="4" t="str">
        <f>IF(BT24&gt;$BU$1,"NA",(IF($BU24&lt;'[1]Point Tables'!$S$5,"OLD",(IF($BV24="Y","X",(VLOOKUP($BS24,[2]Y14WE!$A$1:$A$65536,1,FALSE)))))))</f>
        <v>NA</v>
      </c>
      <c r="BX24" s="4" t="str">
        <f>IF(BT24&gt;$BU$1,"NA",(IF(BU24&lt;'[1]Point Tables'!$S$6,"OLD",(IF(BV24="Y","X",(VLOOKUP(BS24,[2]Y12WE!$A$1:$A$65536,1,FALSE)))))))</f>
        <v>NA</v>
      </c>
      <c r="BY24" s="16"/>
      <c r="BZ24" s="4"/>
      <c r="CA24" s="4"/>
      <c r="CB24" s="4"/>
      <c r="CC24" s="11"/>
      <c r="CD24" s="12"/>
      <c r="CE24" s="13"/>
      <c r="CF24" s="13"/>
      <c r="CH24" s="4" t="str">
        <f>IF(CE24&gt;$CF$1,"NA",(IF($CF24&lt;'[1]Point Tables'!$S$5,"OLD",(IF($CG24="Y","X",(VLOOKUP($CD24,[2]Y14WE!$A$1:$A$65536,1,FALSE)))))))</f>
        <v>OLD</v>
      </c>
      <c r="CI24" s="4" t="str">
        <f>IF(CE24&gt;$CF$1,"NA",(IF(CF24&lt;'[1]Point Tables'!$S$6,"OLD",(IF(CG24="Y","X",(VLOOKUP(CD24,[2]Y12WE!$A$1:$A$65536,1,FALSE)))))))</f>
        <v>OLD</v>
      </c>
      <c r="CK24" s="4" t="s">
        <v>222</v>
      </c>
      <c r="CL24" s="4">
        <v>1998</v>
      </c>
      <c r="CM24" s="4" t="s">
        <v>71</v>
      </c>
      <c r="CN24" s="26" t="s">
        <v>222</v>
      </c>
      <c r="CO24" s="27">
        <v>100128146</v>
      </c>
      <c r="CP24" s="28">
        <v>21</v>
      </c>
      <c r="CQ24" s="26">
        <v>1998</v>
      </c>
      <c r="CS24" s="4"/>
      <c r="CT24" s="4"/>
      <c r="CV24" s="4" t="s">
        <v>268</v>
      </c>
      <c r="CW24" s="4">
        <v>1998</v>
      </c>
      <c r="CX24" s="4" t="s">
        <v>58</v>
      </c>
      <c r="CY24" s="26" t="s">
        <v>268</v>
      </c>
      <c r="CZ24" s="6">
        <v>100101218</v>
      </c>
      <c r="DA24" s="28">
        <v>21</v>
      </c>
      <c r="DB24" s="26">
        <v>1998</v>
      </c>
      <c r="DD24" s="4" t="str">
        <f>IF(DA24&gt;$DB$1,"NA",(IF($DB24&lt;'[1]Point Tables'!$S$5,"OLD",(IF($DC24="Y","X",(VLOOKUP($CZ24,[2]Y14WE!$A$1:$A$65536,1,FALSE)))))))</f>
        <v>NA</v>
      </c>
      <c r="DE24" s="4" t="str">
        <f>IF(DA24&gt;$DB$1,"NA",(IF(DB24&lt;'[1]Point Tables'!$S$6,"OLD",(IF(DC24="Y","X",(VLOOKUP(CZ24,[2]Y12WE!$A$1:$A$65536,1,FALSE)))))))</f>
        <v>NA</v>
      </c>
      <c r="DG24" s="4" t="s">
        <v>269</v>
      </c>
      <c r="DH24" s="4">
        <v>1996</v>
      </c>
      <c r="DI24" s="4" t="s">
        <v>221</v>
      </c>
      <c r="DJ24" s="26" t="s">
        <v>269</v>
      </c>
      <c r="DK24" s="6">
        <v>100124788</v>
      </c>
      <c r="DL24" s="28">
        <v>21</v>
      </c>
      <c r="DM24" s="26">
        <v>1996</v>
      </c>
      <c r="DO24" s="4"/>
      <c r="DP24" s="4"/>
      <c r="DR24" s="4" t="s">
        <v>270</v>
      </c>
      <c r="DS24" s="4">
        <v>1996</v>
      </c>
      <c r="DT24" s="4" t="s">
        <v>45</v>
      </c>
      <c r="DU24" s="26" t="s">
        <v>270</v>
      </c>
      <c r="DV24" s="6">
        <v>100132736</v>
      </c>
      <c r="DW24" s="28">
        <v>21</v>
      </c>
      <c r="DX24" s="26">
        <v>1996</v>
      </c>
      <c r="DZ24" s="4" t="str">
        <f>IF(DW24&gt;$DX$1,"NA",(IF($DX24&lt;'[1]Point Tables'!$S$5,"OLD",(IF($DY24="Y","X",(VLOOKUP($DV24,[2]Y14WE!$A$1:$A$65536,1,FALSE)))))))</f>
        <v>NA</v>
      </c>
      <c r="EA24" s="4"/>
    </row>
    <row r="25" spans="1:131" ht="27">
      <c r="A25" s="4" t="s">
        <v>256</v>
      </c>
      <c r="B25" s="4">
        <v>1997</v>
      </c>
      <c r="C25" s="4" t="s">
        <v>42</v>
      </c>
      <c r="D25" t="s">
        <v>256</v>
      </c>
      <c r="E25">
        <v>100091993</v>
      </c>
      <c r="F25">
        <v>22</v>
      </c>
      <c r="G25">
        <v>1997</v>
      </c>
      <c r="H25" t="s">
        <v>28</v>
      </c>
      <c r="I25" s="4">
        <f>IF(F25&gt;$F$1,"NA",(IF($G25&lt;'[1]Point Tables'!$S$5,"OLD",(IF($H25="Y","X",(VLOOKUP($E25,[2]Y14WE!$A$1:$A$65536,1,FALSE)))))))</f>
        <v>100091993</v>
      </c>
      <c r="J25" s="4" t="str">
        <f>IF(F25&gt;$F$1,"NA",(IF(G25&lt;'[1]Point Tables'!$S$6,"OLD",(IF(H25="Y","X",(VLOOKUP(E25,[2]Y12WE!$A$1:$A$65536,1,FALSE)))))))</f>
        <v>OLD</v>
      </c>
      <c r="L25" t="s">
        <v>200</v>
      </c>
      <c r="M25">
        <v>1998</v>
      </c>
      <c r="N25" t="s">
        <v>49</v>
      </c>
      <c r="O25" t="s">
        <v>200</v>
      </c>
      <c r="P25">
        <v>100124362</v>
      </c>
      <c r="Q25">
        <v>22</v>
      </c>
      <c r="R25">
        <v>1998</v>
      </c>
      <c r="S25" s="5" t="s">
        <v>28</v>
      </c>
      <c r="T25" s="4">
        <f>IF(Q25&gt;$Q$1,"NA",(IF($R25&lt;'[1]Point Tables'!$S$5,"OLD",(IF($S25="Y","X",(VLOOKUP($P25,[2]Y14WE!$A$1:$A$65536,1,FALSE)))))))</f>
        <v>100124362</v>
      </c>
      <c r="U25" s="4">
        <f>IF(Q25&gt;$Q$1,"NA",(IF(R25&lt;'[1]Point Tables'!$S$6,"OLD",(IF(S25="Y","X",(VLOOKUP(P25,[2]Y12WE!$A$1:$A$65536,1,FALSE)))))))</f>
        <v>100124362</v>
      </c>
      <c r="V25" s="4"/>
      <c r="W25" t="s">
        <v>199</v>
      </c>
      <c r="X25">
        <v>1996</v>
      </c>
      <c r="Y25" t="s">
        <v>27</v>
      </c>
      <c r="Z25" t="s">
        <v>199</v>
      </c>
      <c r="AA25">
        <v>100078639</v>
      </c>
      <c r="AB25">
        <v>22</v>
      </c>
      <c r="AC25">
        <v>1996</v>
      </c>
      <c r="AD25" t="s">
        <v>28</v>
      </c>
      <c r="AE25" s="4">
        <f>IF(AB25&gt;$AB$1,"NA",(IF($AC25&lt;'[1]Point Tables'!$S$5,"OLD",(IF($AD25="Y","X",(VLOOKUP($AA25,[2]Y14WE!$A$1:$A$65536,1,FALSE)))))))</f>
        <v>100078639</v>
      </c>
      <c r="AF25" s="4" t="str">
        <f>IF(AB25&gt;$AB$1,"NA",(IF(AC25&lt;'[1]Point Tables'!$S$6,"OLD",(IF(AD25="Y","X",(VLOOKUP(AA25,[2]Y12WE!$A$1:$A$65536,1,FALSE)))))))</f>
        <v>OLD</v>
      </c>
      <c r="AG25" s="4"/>
      <c r="AH25" s="4" t="s">
        <v>271</v>
      </c>
      <c r="AI25" s="4">
        <v>1999</v>
      </c>
      <c r="AJ25" s="4" t="s">
        <v>66</v>
      </c>
      <c r="AK25" s="24" t="s">
        <v>271</v>
      </c>
      <c r="AL25" s="25">
        <v>100099080</v>
      </c>
      <c r="AM25" s="25">
        <v>22</v>
      </c>
      <c r="AN25" s="25">
        <v>1999</v>
      </c>
      <c r="AO25" s="16"/>
      <c r="AP25" s="4"/>
      <c r="AQ25" s="4"/>
      <c r="AR25" s="4"/>
      <c r="AS25" s="4" t="s">
        <v>272</v>
      </c>
      <c r="AT25" s="4">
        <v>1997</v>
      </c>
      <c r="AU25" s="4" t="s">
        <v>6</v>
      </c>
      <c r="AV25" s="8" t="s">
        <v>272</v>
      </c>
      <c r="AW25" s="8">
        <v>100126029</v>
      </c>
      <c r="AX25" s="8">
        <v>22</v>
      </c>
      <c r="AY25" s="8">
        <v>1997</v>
      </c>
      <c r="AZ25" s="16"/>
      <c r="BA25" s="4" t="str">
        <f>IF(AX25&gt;$AY$1,"NA",(IF($AY25&lt;'[1]Point Tables'!$S$5,"OLD",(IF($AZ25="Y","X",(VLOOKUP($AW25,[2]Y14WE!$A$1:$A$65536,1,FALSE)))))))</f>
        <v>NA</v>
      </c>
      <c r="BB25" s="4" t="str">
        <f>IF(AX25&gt;$AY$1,"NA",(IF(AY25&lt;'[1]Point Tables'!$S$6,"OLD",(IF(AZ25="Y","X",(VLOOKUP(AW25,[2]Y12WE!$A$1:$A$65536,1,FALSE)))))))</f>
        <v>NA</v>
      </c>
      <c r="BC25" s="4"/>
      <c r="BD25" s="10" t="s">
        <v>273</v>
      </c>
      <c r="BE25" s="10">
        <v>1996</v>
      </c>
      <c r="BF25" s="10" t="s">
        <v>51</v>
      </c>
      <c r="BG25" s="10" t="s">
        <v>273</v>
      </c>
      <c r="BH25" s="10">
        <v>100127396</v>
      </c>
      <c r="BI25" s="10">
        <v>22</v>
      </c>
      <c r="BJ25" s="10">
        <v>1996</v>
      </c>
      <c r="BL25" s="4" t="str">
        <f>IF(BI25&gt;$BJ$1,"NA",(IF($BJ25&lt;'[1]Point Tables'!$S$5,"OLD",(IF($BK25="Y","X",(VLOOKUP($BH25,[2]Y14WE!$A$1:$A$65536,1,FALSE)))))))</f>
        <v>NA</v>
      </c>
      <c r="BM25" s="4" t="str">
        <f>IF(BI25&gt;$BJ$1,"NA",(IF(BJ25&lt;'[1]Point Tables'!$S$6,"OLD",(IF(BK25="Y","X",(VLOOKUP(BH25,[2]Y12WE!$A$1:$A$65536,1,FALSE)))))))</f>
        <v>NA</v>
      </c>
      <c r="BN25" s="4"/>
      <c r="BO25" s="10" t="s">
        <v>274</v>
      </c>
      <c r="BP25" s="10">
        <v>1996</v>
      </c>
      <c r="BQ25" s="10" t="s">
        <v>36</v>
      </c>
      <c r="BR25" s="10" t="s">
        <v>274</v>
      </c>
      <c r="BS25" s="10">
        <v>100097595</v>
      </c>
      <c r="BT25" s="10">
        <v>22</v>
      </c>
      <c r="BU25" s="10">
        <v>1996</v>
      </c>
      <c r="BV25" s="16"/>
      <c r="BW25" s="4" t="str">
        <f>IF(BT25&gt;$BU$1,"NA",(IF($BU25&lt;'[1]Point Tables'!$S$5,"OLD",(IF($BV25="Y","X",(VLOOKUP($BS25,[2]Y14WE!$A$1:$A$65536,1,FALSE)))))))</f>
        <v>NA</v>
      </c>
      <c r="BX25" s="4" t="str">
        <f>IF(BT25&gt;$BU$1,"NA",(IF(BU25&lt;'[1]Point Tables'!$S$6,"OLD",(IF(BV25="Y","X",(VLOOKUP(BS25,[2]Y12WE!$A$1:$A$65536,1,FALSE)))))))</f>
        <v>NA</v>
      </c>
      <c r="BY25" s="16"/>
      <c r="BZ25" s="4"/>
      <c r="CA25" s="4"/>
      <c r="CB25" s="4"/>
      <c r="CC25" s="11"/>
      <c r="CD25" s="12"/>
      <c r="CE25" s="13"/>
      <c r="CF25" s="13"/>
      <c r="CH25" s="4" t="str">
        <f>IF(CE25&gt;$CF$1,"NA",(IF($CF25&lt;'[1]Point Tables'!$S$5,"OLD",(IF($CG25="Y","X",(VLOOKUP($CD25,[2]Y14WE!$A$1:$A$65536,1,FALSE)))))))</f>
        <v>OLD</v>
      </c>
      <c r="CI25" s="4" t="str">
        <f>IF(CE25&gt;$CF$1,"NA",(IF(CF25&lt;'[1]Point Tables'!$S$6,"OLD",(IF(CG25="Y","X",(VLOOKUP(CD25,[2]Y12WE!$A$1:$A$65536,1,FALSE)))))))</f>
        <v>OLD</v>
      </c>
      <c r="CK25" s="4" t="s">
        <v>244</v>
      </c>
      <c r="CL25" s="4">
        <v>1996</v>
      </c>
      <c r="CM25" s="4" t="s">
        <v>36</v>
      </c>
      <c r="CN25" s="26" t="s">
        <v>244</v>
      </c>
      <c r="CO25" s="27">
        <v>100116708</v>
      </c>
      <c r="CP25" s="28">
        <v>22</v>
      </c>
      <c r="CQ25" s="26">
        <v>1996</v>
      </c>
      <c r="CS25" s="4"/>
      <c r="CT25" s="4"/>
      <c r="CV25" s="4" t="s">
        <v>275</v>
      </c>
      <c r="CW25" s="4">
        <v>1996</v>
      </c>
      <c r="CX25" s="4" t="s">
        <v>58</v>
      </c>
      <c r="CY25" s="26" t="s">
        <v>275</v>
      </c>
      <c r="CZ25" s="6">
        <v>100124218</v>
      </c>
      <c r="DA25" s="28">
        <v>22</v>
      </c>
      <c r="DB25" s="26">
        <v>1996</v>
      </c>
      <c r="DD25" s="4"/>
      <c r="DE25" s="4"/>
      <c r="DG25" s="4" t="s">
        <v>192</v>
      </c>
      <c r="DH25" s="4">
        <v>1996</v>
      </c>
      <c r="DI25" s="4" t="s">
        <v>47</v>
      </c>
      <c r="DJ25" s="26" t="s">
        <v>192</v>
      </c>
      <c r="DK25" s="6">
        <v>100099778</v>
      </c>
      <c r="DL25" s="28">
        <v>22</v>
      </c>
      <c r="DM25" s="26">
        <v>1996</v>
      </c>
      <c r="DO25" s="4"/>
      <c r="DP25" s="4"/>
      <c r="DR25" s="4" t="s">
        <v>276</v>
      </c>
      <c r="DS25" s="4">
        <v>1996</v>
      </c>
      <c r="DT25" s="4" t="s">
        <v>61</v>
      </c>
      <c r="DU25" s="26" t="s">
        <v>276</v>
      </c>
      <c r="DV25" s="6">
        <v>100133483</v>
      </c>
      <c r="DW25" s="28">
        <v>22</v>
      </c>
      <c r="DX25" s="26">
        <v>1996</v>
      </c>
      <c r="DZ25" s="4" t="str">
        <f>IF(DW25&gt;$DX$1,"NA",(IF($DX25&lt;'[1]Point Tables'!$S$5,"OLD",(IF($DY25="Y","X",(VLOOKUP($DV25,[2]Y14WE!$A$1:$A$65536,1,FALSE)))))))</f>
        <v>NA</v>
      </c>
      <c r="EA25" s="4"/>
    </row>
    <row r="26" spans="1:131" ht="27">
      <c r="A26" s="4" t="s">
        <v>79</v>
      </c>
      <c r="B26" s="4">
        <v>1997</v>
      </c>
      <c r="C26" s="4" t="s">
        <v>68</v>
      </c>
      <c r="D26" t="s">
        <v>79</v>
      </c>
      <c r="E26">
        <v>100089626</v>
      </c>
      <c r="F26">
        <v>23</v>
      </c>
      <c r="G26">
        <v>1997</v>
      </c>
      <c r="H26" t="s">
        <v>28</v>
      </c>
      <c r="I26" s="4">
        <f>IF(F26&gt;$F$1,"NA",(IF($G26&lt;'[1]Point Tables'!$S$5,"OLD",(IF($H26="Y","X",(VLOOKUP($E26,[2]Y14WE!$A$1:$A$65536,1,FALSE)))))))</f>
        <v>100089626</v>
      </c>
      <c r="J26" s="4" t="str">
        <f>IF(F26&gt;$F$1,"NA",(IF(G26&lt;'[1]Point Tables'!$S$6,"OLD",(IF(H26="Y","X",(VLOOKUP(E26,[2]Y12WE!$A$1:$A$65536,1,FALSE)))))))</f>
        <v>OLD</v>
      </c>
      <c r="L26" t="s">
        <v>277</v>
      </c>
      <c r="M26">
        <v>1999</v>
      </c>
      <c r="N26" t="s">
        <v>137</v>
      </c>
      <c r="O26" t="s">
        <v>277</v>
      </c>
      <c r="P26">
        <v>100117917</v>
      </c>
      <c r="Q26">
        <v>23</v>
      </c>
      <c r="R26">
        <v>1999</v>
      </c>
      <c r="S26" s="5" t="s">
        <v>28</v>
      </c>
      <c r="T26" s="4">
        <f>IF(Q26&gt;$Q$1,"NA",(IF($R26&lt;'[1]Point Tables'!$S$5,"OLD",(IF($S26="Y","X",(VLOOKUP($P26,[2]Y14WE!$A$1:$A$65536,1,FALSE)))))))</f>
        <v>100117917</v>
      </c>
      <c r="U26" s="4">
        <f>IF(Q26&gt;$Q$1,"NA",(IF(R26&lt;'[1]Point Tables'!$S$6,"OLD",(IF(S26="Y","X",(VLOOKUP(P26,[2]Y12WE!$A$1:$A$65536,1,FALSE)))))))</f>
        <v>100117917</v>
      </c>
      <c r="V26" s="4"/>
      <c r="W26" t="s">
        <v>278</v>
      </c>
      <c r="X26">
        <v>1999</v>
      </c>
      <c r="Y26" t="s">
        <v>114</v>
      </c>
      <c r="Z26" t="s">
        <v>278</v>
      </c>
      <c r="AA26">
        <v>100124216</v>
      </c>
      <c r="AB26">
        <v>23</v>
      </c>
      <c r="AC26">
        <v>1999</v>
      </c>
      <c r="AD26" t="s">
        <v>28</v>
      </c>
      <c r="AE26" s="4">
        <f>IF(AB26&gt;$AB$1,"NA",(IF($AC26&lt;'[1]Point Tables'!$S$5,"OLD",(IF($AD26="Y","X",(VLOOKUP($AA26,[2]Y14WE!$A$1:$A$65536,1,FALSE)))))))</f>
        <v>100124216</v>
      </c>
      <c r="AF26" s="4">
        <f>IF(AB26&gt;$AB$1,"NA",(IF(AC26&lt;'[1]Point Tables'!$S$6,"OLD",(IF(AD26="Y","X",(VLOOKUP(AA26,[2]Y12WE!$A$1:$A$65536,1,FALSE)))))))</f>
        <v>100124216</v>
      </c>
      <c r="AG26" s="4"/>
      <c r="AH26" s="4" t="s">
        <v>279</v>
      </c>
      <c r="AI26" s="4">
        <v>1996</v>
      </c>
      <c r="AJ26" s="4" t="s">
        <v>66</v>
      </c>
      <c r="AK26" s="24" t="s">
        <v>279</v>
      </c>
      <c r="AL26" s="25" t="s">
        <v>280</v>
      </c>
      <c r="AM26" s="25">
        <v>23.5</v>
      </c>
      <c r="AN26" s="25">
        <v>1996</v>
      </c>
      <c r="AO26" s="16"/>
      <c r="AP26" s="4"/>
      <c r="AQ26" s="4"/>
      <c r="AR26" s="4"/>
      <c r="AS26" s="4" t="s">
        <v>281</v>
      </c>
      <c r="AT26" s="4">
        <v>1997</v>
      </c>
      <c r="AU26" s="4" t="s">
        <v>27</v>
      </c>
      <c r="AV26" s="29" t="s">
        <v>281</v>
      </c>
      <c r="AW26" s="30">
        <v>100089436</v>
      </c>
      <c r="AX26" s="31">
        <v>23</v>
      </c>
      <c r="AY26" s="16">
        <v>1997</v>
      </c>
      <c r="AZ26" s="16"/>
      <c r="BA26" s="4"/>
      <c r="BB26" s="4"/>
      <c r="BC26" s="4"/>
      <c r="BD26" s="10" t="s">
        <v>244</v>
      </c>
      <c r="BE26" s="10">
        <v>1996</v>
      </c>
      <c r="BF26" s="10" t="s">
        <v>36</v>
      </c>
      <c r="BG26" s="10" t="s">
        <v>244</v>
      </c>
      <c r="BH26" s="10">
        <v>100116708</v>
      </c>
      <c r="BI26" s="10">
        <v>23</v>
      </c>
      <c r="BJ26" s="10">
        <v>1996</v>
      </c>
      <c r="BL26" s="4" t="str">
        <f>IF(BI26&gt;$BJ$1,"NA",(IF($BJ26&lt;'[1]Point Tables'!$S$5,"OLD",(IF($BK26="Y","X",(VLOOKUP($BH26,[2]Y14WE!$A$1:$A$65536,1,FALSE)))))))</f>
        <v>NA</v>
      </c>
      <c r="BM26" s="4" t="str">
        <f>IF(BI26&gt;$BJ$1,"NA",(IF(BJ26&lt;'[1]Point Tables'!$S$6,"OLD",(IF(BK26="Y","X",(VLOOKUP(BH26,[2]Y12WE!$A$1:$A$65536,1,FALSE)))))))</f>
        <v>NA</v>
      </c>
      <c r="BN26" s="4"/>
      <c r="BO26" s="10" t="s">
        <v>282</v>
      </c>
      <c r="BP26" s="10">
        <v>1997</v>
      </c>
      <c r="BQ26" s="10" t="s">
        <v>36</v>
      </c>
      <c r="BR26" s="10" t="s">
        <v>282</v>
      </c>
      <c r="BS26" s="10">
        <v>100102865</v>
      </c>
      <c r="BT26" s="10">
        <v>23</v>
      </c>
      <c r="BU26" s="10">
        <v>1997</v>
      </c>
      <c r="BV26" s="16"/>
      <c r="BW26" s="4" t="str">
        <f>IF(BT26&gt;$BU$1,"NA",(IF($BU26&lt;'[1]Point Tables'!$S$5,"OLD",(IF($BV26="Y","X",(VLOOKUP($BS26,[2]Y14WE!$A$1:$A$65536,1,FALSE)))))))</f>
        <v>NA</v>
      </c>
      <c r="BX26" s="4" t="str">
        <f>IF(BT26&gt;$BU$1,"NA",(IF(BU26&lt;'[1]Point Tables'!$S$6,"OLD",(IF(BV26="Y","X",(VLOOKUP(BS26,[2]Y12WE!$A$1:$A$65536,1,FALSE)))))))</f>
        <v>NA</v>
      </c>
      <c r="BY26" s="16"/>
      <c r="BZ26" s="4"/>
      <c r="CA26" s="4"/>
      <c r="CB26" s="4"/>
      <c r="CC26" s="11"/>
      <c r="CD26" s="12"/>
      <c r="CE26" s="13"/>
      <c r="CF26" s="13"/>
      <c r="CH26" s="4" t="str">
        <f>IF(CE26&gt;$CF$1,"NA",(IF($CF26&lt;'[1]Point Tables'!$S$5,"OLD",(IF($CG26="Y","X",(VLOOKUP($CD26,[2]Y14WE!$A$1:$A$65536,1,FALSE)))))))</f>
        <v>OLD</v>
      </c>
      <c r="CI26" s="4" t="str">
        <f>IF(CE26&gt;$CF$1,"NA",(IF(CF26&lt;'[1]Point Tables'!$S$6,"OLD",(IF(CG26="Y","X",(VLOOKUP(CD26,[2]Y12WE!$A$1:$A$65536,1,FALSE)))))))</f>
        <v>OLD</v>
      </c>
      <c r="CK26" s="4" t="s">
        <v>283</v>
      </c>
      <c r="CL26" s="4">
        <v>1997</v>
      </c>
      <c r="CM26" s="4" t="s">
        <v>112</v>
      </c>
      <c r="CN26" s="26" t="s">
        <v>283</v>
      </c>
      <c r="CO26" s="27">
        <v>100128787</v>
      </c>
      <c r="CP26" s="28">
        <v>23</v>
      </c>
      <c r="CQ26" s="26">
        <v>1997</v>
      </c>
      <c r="CS26" s="4"/>
      <c r="CT26" s="4"/>
      <c r="CV26" s="4" t="s">
        <v>284</v>
      </c>
      <c r="CW26" s="4">
        <v>1996</v>
      </c>
      <c r="CX26" s="4" t="s">
        <v>114</v>
      </c>
      <c r="CY26" s="26" t="s">
        <v>284</v>
      </c>
      <c r="CZ26" s="6">
        <v>100130361</v>
      </c>
      <c r="DA26" s="28">
        <v>23</v>
      </c>
      <c r="DB26" s="26">
        <v>1996</v>
      </c>
      <c r="DD26" s="4"/>
      <c r="DE26" s="4"/>
      <c r="DG26" s="4" t="s">
        <v>285</v>
      </c>
      <c r="DH26" s="4">
        <v>1996</v>
      </c>
      <c r="DI26" s="4" t="s">
        <v>27</v>
      </c>
      <c r="DJ26" s="26" t="s">
        <v>285</v>
      </c>
      <c r="DK26" s="6">
        <v>100124060</v>
      </c>
      <c r="DL26" s="28">
        <v>23</v>
      </c>
      <c r="DM26" s="26">
        <v>1996</v>
      </c>
      <c r="DO26" s="4"/>
      <c r="DP26" s="4"/>
      <c r="DR26" s="4" t="s">
        <v>286</v>
      </c>
      <c r="DS26" s="4">
        <v>1996</v>
      </c>
      <c r="DT26" s="4" t="s">
        <v>61</v>
      </c>
      <c r="DU26" s="26" t="s">
        <v>286</v>
      </c>
      <c r="DV26" s="6">
        <v>0</v>
      </c>
      <c r="DW26" s="28">
        <v>23</v>
      </c>
      <c r="DX26" s="26">
        <v>1996</v>
      </c>
      <c r="DZ26" s="4" t="str">
        <f>IF(DW26&gt;$DX$1,"NA",(IF($DX26&lt;'[1]Point Tables'!$S$5,"OLD",(IF($DY26="Y","X",(VLOOKUP($DV26,[2]Y14WE!$A$1:$A$65536,1,FALSE)))))))</f>
        <v>NA</v>
      </c>
      <c r="EA26" s="4"/>
    </row>
    <row r="27" spans="1:131">
      <c r="A27" s="4" t="s">
        <v>92</v>
      </c>
      <c r="B27" s="4">
        <v>1998</v>
      </c>
      <c r="C27" s="4" t="s">
        <v>172</v>
      </c>
      <c r="D27" t="s">
        <v>92</v>
      </c>
      <c r="E27">
        <v>100090972</v>
      </c>
      <c r="F27">
        <v>24</v>
      </c>
      <c r="G27">
        <v>1998</v>
      </c>
      <c r="H27" t="s">
        <v>28</v>
      </c>
      <c r="I27" s="4">
        <f>IF(F27&gt;$F$1,"NA",(IF($G27&lt;'[1]Point Tables'!$S$5,"OLD",(IF($H27="Y","X",(VLOOKUP($E27,[2]Y14WE!$A$1:$A$65536,1,FALSE)))))))</f>
        <v>100090972</v>
      </c>
      <c r="J27" s="4">
        <f>IF(F27&gt;$F$1,"NA",(IF(G27&lt;'[1]Point Tables'!$S$6,"OLD",(IF(H27="Y","X",(VLOOKUP(E27,[2]Y12WE!$A$1:$A$65536,1,FALSE)))))))</f>
        <v>100090972</v>
      </c>
      <c r="L27" t="s">
        <v>287</v>
      </c>
      <c r="M27">
        <v>1998</v>
      </c>
      <c r="N27" t="s">
        <v>120</v>
      </c>
      <c r="O27" t="s">
        <v>287</v>
      </c>
      <c r="P27">
        <v>100125163</v>
      </c>
      <c r="Q27">
        <v>24</v>
      </c>
      <c r="R27">
        <v>1998</v>
      </c>
      <c r="S27" s="5" t="s">
        <v>28</v>
      </c>
      <c r="T27" s="4">
        <f>IF(Q27&gt;$Q$1,"NA",(IF($R27&lt;'[1]Point Tables'!$S$5,"OLD",(IF($S27="Y","X",(VLOOKUP($P27,[2]Y14WE!$A$1:$A$65536,1,FALSE)))))))</f>
        <v>100125163</v>
      </c>
      <c r="U27" s="4">
        <f>IF(Q27&gt;$Q$1,"NA",(IF(R27&lt;'[1]Point Tables'!$S$6,"OLD",(IF(S27="Y","X",(VLOOKUP(P27,[2]Y12WE!$A$1:$A$65536,1,FALSE)))))))</f>
        <v>100125163</v>
      </c>
      <c r="V27" s="4"/>
      <c r="W27" t="s">
        <v>288</v>
      </c>
      <c r="X27">
        <v>1996</v>
      </c>
      <c r="Y27" t="s">
        <v>30</v>
      </c>
      <c r="Z27" t="s">
        <v>288</v>
      </c>
      <c r="AA27">
        <v>100092504</v>
      </c>
      <c r="AB27">
        <v>24</v>
      </c>
      <c r="AC27">
        <v>1996</v>
      </c>
      <c r="AD27" t="s">
        <v>28</v>
      </c>
      <c r="AE27" s="4">
        <f>IF(AB27&gt;$AB$1,"NA",(IF($AC27&lt;'[1]Point Tables'!$S$5,"OLD",(IF($AD27="Y","X",(VLOOKUP($AA27,[2]Y14WE!$A$1:$A$65536,1,FALSE)))))))</f>
        <v>100092504</v>
      </c>
      <c r="AF27" s="4" t="str">
        <f>IF(AB27&gt;$AB$1,"NA",(IF(AC27&lt;'[1]Point Tables'!$S$6,"OLD",(IF(AD27="Y","X",(VLOOKUP(AA27,[2]Y12WE!$A$1:$A$65536,1,FALSE)))))))</f>
        <v>OLD</v>
      </c>
      <c r="AG27" s="4"/>
      <c r="AH27" s="4" t="s">
        <v>289</v>
      </c>
      <c r="AI27" s="4">
        <v>1998</v>
      </c>
      <c r="AJ27" s="4" t="s">
        <v>33</v>
      </c>
      <c r="AK27" s="24" t="s">
        <v>289</v>
      </c>
      <c r="AL27" s="25">
        <v>100099031</v>
      </c>
      <c r="AM27" s="25">
        <v>23.5</v>
      </c>
      <c r="AN27" s="25">
        <v>1998</v>
      </c>
      <c r="AO27" s="16"/>
      <c r="AP27" s="4"/>
      <c r="AQ27" s="4"/>
      <c r="AR27" s="4"/>
      <c r="AS27" s="4" t="s">
        <v>290</v>
      </c>
      <c r="AT27" s="4">
        <v>1997</v>
      </c>
      <c r="AU27" s="4" t="s">
        <v>116</v>
      </c>
      <c r="AV27" t="s">
        <v>290</v>
      </c>
      <c r="AW27">
        <v>100129282</v>
      </c>
      <c r="AX27" s="16">
        <v>24</v>
      </c>
      <c r="AY27" s="16">
        <v>1997</v>
      </c>
      <c r="AZ27" s="16"/>
      <c r="BA27" s="16"/>
      <c r="BB27" s="16"/>
      <c r="BC27" s="16"/>
      <c r="BD27" s="10" t="s">
        <v>122</v>
      </c>
      <c r="BE27" s="10">
        <v>1997</v>
      </c>
      <c r="BF27" s="10" t="s">
        <v>291</v>
      </c>
      <c r="BG27" s="10" t="s">
        <v>122</v>
      </c>
      <c r="BH27" s="10">
        <v>100116071</v>
      </c>
      <c r="BI27" s="10">
        <v>24</v>
      </c>
      <c r="BJ27" s="10">
        <v>1997</v>
      </c>
      <c r="BK27" s="16"/>
      <c r="BL27" s="4" t="str">
        <f>IF(BI27&gt;$BJ$1,"NA",(IF($BJ27&lt;'[1]Point Tables'!$S$5,"OLD",(IF($BK27="Y","X",(VLOOKUP($BH27,[2]Y14WE!$A$1:$A$65536,1,FALSE)))))))</f>
        <v>NA</v>
      </c>
      <c r="BM27" s="4" t="str">
        <f>IF(BI27&gt;$BJ$1,"NA",(IF(BJ27&lt;'[1]Point Tables'!$S$6,"OLD",(IF(BK27="Y","X",(VLOOKUP(BH27,[2]Y12WE!$A$1:$A$65536,1,FALSE)))))))</f>
        <v>NA</v>
      </c>
      <c r="BN27" s="16"/>
      <c r="BO27" s="4"/>
      <c r="BP27" s="4"/>
      <c r="BQ27" s="4"/>
      <c r="BR27" s="6"/>
      <c r="BS27" s="6"/>
      <c r="BT27" s="32"/>
      <c r="BU27" s="6"/>
      <c r="BV27" s="16"/>
      <c r="BW27" s="4" t="str">
        <f>IF(BT27&gt;$BU$1,"NA",(IF($BU27&lt;'[1]Point Tables'!$S$5,"OLD",(IF($BV27="Y","X",(VLOOKUP($BS27,[2]Y14WE!$A$1:$A$65536,1,FALSE)))))))</f>
        <v>OLD</v>
      </c>
      <c r="BX27" s="4" t="str">
        <f>IF(BT27&gt;$BU$1,"NA",(IF(BU27&lt;'[1]Point Tables'!$S$6,"OLD",(IF(BV27="Y","X",(VLOOKUP(BS27,[2]Y12WE!$A$1:$A$65536,1,FALSE)))))))</f>
        <v>OLD</v>
      </c>
      <c r="BY27" s="16"/>
      <c r="BZ27" s="4"/>
      <c r="CA27" s="4"/>
      <c r="CB27" s="4"/>
      <c r="CC27" s="11"/>
      <c r="CD27" s="12"/>
      <c r="CE27" s="13"/>
      <c r="CF27" s="13"/>
      <c r="CH27" s="4" t="str">
        <f>IF(CE27&gt;$CF$1,"NA",(IF($CF27&lt;'[1]Point Tables'!$S$5,"OLD",(IF($CG27="Y","X",(VLOOKUP($CD27,[2]Y14WE!$A$1:$A$65536,1,FALSE)))))))</f>
        <v>OLD</v>
      </c>
      <c r="CI27" s="4" t="str">
        <f>IF(CE27&gt;$CF$1,"NA",(IF(CF27&lt;'[1]Point Tables'!$S$6,"OLD",(IF(CG27="Y","X",(VLOOKUP(CD27,[2]Y12WE!$A$1:$A$65536,1,FALSE)))))))</f>
        <v>OLD</v>
      </c>
      <c r="CK27" s="4" t="s">
        <v>252</v>
      </c>
      <c r="CL27" s="4">
        <v>1998</v>
      </c>
      <c r="CM27" s="4" t="s">
        <v>36</v>
      </c>
      <c r="CN27" s="1" t="s">
        <v>252</v>
      </c>
      <c r="CO27" s="33">
        <v>100102823</v>
      </c>
      <c r="CP27" s="16">
        <v>24</v>
      </c>
      <c r="CQ27" s="1">
        <v>1998</v>
      </c>
      <c r="CV27" s="4" t="s">
        <v>292</v>
      </c>
      <c r="CW27" s="4">
        <v>1996</v>
      </c>
      <c r="CX27" s="4" t="s">
        <v>114</v>
      </c>
      <c r="CY27" s="1" t="s">
        <v>292</v>
      </c>
      <c r="CZ27" s="1">
        <v>100086496</v>
      </c>
      <c r="DA27" s="16">
        <v>24</v>
      </c>
      <c r="DB27" s="1">
        <v>1996</v>
      </c>
      <c r="DG27" s="4" t="s">
        <v>293</v>
      </c>
      <c r="DH27" s="4">
        <v>1997</v>
      </c>
      <c r="DI27" s="4" t="s">
        <v>27</v>
      </c>
      <c r="DJ27" s="1" t="s">
        <v>293</v>
      </c>
      <c r="DK27" s="1">
        <v>100099450</v>
      </c>
      <c r="DL27" s="16">
        <v>24</v>
      </c>
      <c r="DM27" s="1">
        <v>1997</v>
      </c>
      <c r="DR27" s="4">
        <v>0</v>
      </c>
      <c r="DS27" s="4">
        <v>0</v>
      </c>
      <c r="DT27" s="4">
        <v>0</v>
      </c>
      <c r="DU27" s="1">
        <v>0</v>
      </c>
      <c r="DV27" s="1">
        <v>0</v>
      </c>
      <c r="DW27" s="16">
        <v>0</v>
      </c>
      <c r="DX27" s="1">
        <v>0</v>
      </c>
      <c r="DZ27" s="4" t="str">
        <f>IF(DW27&gt;$DX$1,"NA",(IF($DX27&lt;'[1]Point Tables'!$S$5,"OLD",(IF($DY27="Y","X",(VLOOKUP($DV27,[2]Y14WE!$A$1:$A$65536,1,FALSE)))))))</f>
        <v>OLD</v>
      </c>
    </row>
    <row r="28" spans="1:131" ht="27">
      <c r="A28" s="4" t="s">
        <v>155</v>
      </c>
      <c r="B28" s="4">
        <v>1996</v>
      </c>
      <c r="C28" s="4" t="s">
        <v>152</v>
      </c>
      <c r="D28" t="s">
        <v>155</v>
      </c>
      <c r="E28">
        <v>100081710</v>
      </c>
      <c r="F28">
        <v>25</v>
      </c>
      <c r="G28">
        <v>1996</v>
      </c>
      <c r="H28" t="s">
        <v>28</v>
      </c>
      <c r="I28" s="4">
        <f>IF(F28&gt;$F$1,"NA",(IF($G28&lt;'[1]Point Tables'!$S$5,"OLD",(IF($H28="Y","X",(VLOOKUP($E28,[2]Y14WE!$A$1:$A$65536,1,FALSE)))))))</f>
        <v>100081710</v>
      </c>
      <c r="J28" s="4" t="str">
        <f>IF(F28&gt;$F$1,"NA",(IF(G28&lt;'[1]Point Tables'!$S$6,"OLD",(IF(H28="Y","X",(VLOOKUP(E28,[2]Y12WE!$A$1:$A$65536,1,FALSE)))))))</f>
        <v>OLD</v>
      </c>
      <c r="L28" t="s">
        <v>294</v>
      </c>
      <c r="M28">
        <v>1997</v>
      </c>
      <c r="N28" t="s">
        <v>210</v>
      </c>
      <c r="O28" t="s">
        <v>294</v>
      </c>
      <c r="P28">
        <v>100133172</v>
      </c>
      <c r="Q28">
        <v>25</v>
      </c>
      <c r="R28">
        <v>1997</v>
      </c>
      <c r="S28" s="5" t="s">
        <v>28</v>
      </c>
      <c r="T28" s="4">
        <f>IF(Q28&gt;$Q$1,"NA",(IF($R28&lt;'[1]Point Tables'!$S$5,"OLD",(IF($S28="Y","X",(VLOOKUP($P28,[2]Y14WE!$A$1:$A$65536,1,FALSE)))))))</f>
        <v>100133172</v>
      </c>
      <c r="U28" s="4" t="str">
        <f>IF(Q28&gt;$Q$1,"NA",(IF(R28&lt;'[1]Point Tables'!$S$6,"OLD",(IF(S28="Y","X",(VLOOKUP(P28,[2]Y12WE!$A$1:$A$65536,1,FALSE)))))))</f>
        <v>OLD</v>
      </c>
      <c r="V28" s="4"/>
      <c r="W28" t="s">
        <v>188</v>
      </c>
      <c r="X28">
        <v>1997</v>
      </c>
      <c r="Y28" t="s">
        <v>102</v>
      </c>
      <c r="Z28" t="s">
        <v>188</v>
      </c>
      <c r="AA28">
        <v>100097551</v>
      </c>
      <c r="AB28">
        <v>25</v>
      </c>
      <c r="AC28">
        <v>1997</v>
      </c>
      <c r="AD28" t="s">
        <v>28</v>
      </c>
      <c r="AE28" s="4">
        <f>IF(AB28&gt;$AB$1,"NA",(IF($AC28&lt;'[1]Point Tables'!$S$5,"OLD",(IF($AD28="Y","X",(VLOOKUP($AA28,[2]Y14WE!$A$1:$A$65536,1,FALSE)))))))</f>
        <v>100097551</v>
      </c>
      <c r="AF28" s="4" t="str">
        <f>IF(AB28&gt;$AB$1,"NA",(IF(AC28&lt;'[1]Point Tables'!$S$6,"OLD",(IF(AD28="Y","X",(VLOOKUP(AA28,[2]Y12WE!$A$1:$A$65536,1,FALSE)))))))</f>
        <v>OLD</v>
      </c>
      <c r="AG28" s="4"/>
      <c r="AH28" s="4"/>
      <c r="AI28" s="4"/>
      <c r="AJ28" s="4"/>
      <c r="AK28" s="24"/>
      <c r="AL28" s="25"/>
      <c r="AM28" s="25"/>
      <c r="AN28" s="25"/>
      <c r="AO28" s="16"/>
      <c r="AP28" s="4"/>
      <c r="AQ28" s="4"/>
      <c r="AR28" s="4"/>
      <c r="AS28" s="4" t="s">
        <v>295</v>
      </c>
      <c r="AT28" s="4">
        <v>1996</v>
      </c>
      <c r="AU28" s="4" t="s">
        <v>6</v>
      </c>
      <c r="AV28" t="s">
        <v>295</v>
      </c>
      <c r="AW28" t="s">
        <v>280</v>
      </c>
      <c r="AX28" s="16">
        <v>25</v>
      </c>
      <c r="AY28" s="16">
        <v>1996</v>
      </c>
      <c r="AZ28" s="16"/>
      <c r="BA28" s="16"/>
      <c r="BB28" s="16"/>
      <c r="BC28" s="16"/>
      <c r="BD28" s="10" t="s">
        <v>160</v>
      </c>
      <c r="BE28" s="10">
        <v>1999</v>
      </c>
      <c r="BF28" s="10" t="s">
        <v>161</v>
      </c>
      <c r="BG28" s="10" t="s">
        <v>160</v>
      </c>
      <c r="BH28" s="10">
        <v>100086950</v>
      </c>
      <c r="BI28" s="10">
        <v>25</v>
      </c>
      <c r="BJ28" s="10">
        <v>1999</v>
      </c>
      <c r="BK28" s="16"/>
      <c r="BL28" s="4" t="str">
        <f>IF(BI28&gt;$BJ$1,"NA",(IF($BJ28&lt;'[1]Point Tables'!$S$5,"OLD",(IF($BK28="Y","X",(VLOOKUP($BH28,[2]Y14WE!$A$1:$A$65536,1,FALSE)))))))</f>
        <v>NA</v>
      </c>
      <c r="BM28" s="4" t="str">
        <f>IF(BI28&gt;$BJ$1,"NA",(IF(BJ28&lt;'[1]Point Tables'!$S$6,"OLD",(IF(BK28="Y","X",(VLOOKUP(BH28,[2]Y12WE!$A$1:$A$65536,1,FALSE)))))))</f>
        <v>NA</v>
      </c>
      <c r="BN28" s="16"/>
      <c r="BO28" s="4"/>
      <c r="BP28" s="4"/>
      <c r="BQ28" s="4"/>
      <c r="BR28" s="6"/>
      <c r="BS28" s="6"/>
      <c r="BT28" s="32"/>
      <c r="BU28" s="6"/>
      <c r="BV28" s="16"/>
      <c r="BW28" s="4" t="str">
        <f>IF(BT28&gt;$BU$1,"NA",(IF($BU28&lt;'[1]Point Tables'!$S$5,"OLD",(IF($BV28="Y","X",(VLOOKUP($BS28,[2]Y14WE!$A$1:$A$65536,1,FALSE)))))))</f>
        <v>OLD</v>
      </c>
      <c r="BX28" s="4" t="str">
        <f>IF(BT28&gt;$BU$1,"NA",(IF(BU28&lt;'[1]Point Tables'!$S$6,"OLD",(IF(BV28="Y","X",(VLOOKUP(BS28,[2]Y12WE!$A$1:$A$65536,1,FALSE)))))))</f>
        <v>OLD</v>
      </c>
      <c r="BY28" s="16"/>
      <c r="BZ28" s="4"/>
      <c r="CA28" s="4"/>
      <c r="CB28" s="4"/>
      <c r="CC28" s="11"/>
      <c r="CD28" s="12"/>
      <c r="CE28" s="13"/>
      <c r="CF28" s="13"/>
      <c r="CH28" s="4" t="str">
        <f>IF(CE28&gt;$CF$1,"NA",(IF($CF28&lt;'[1]Point Tables'!$S$5,"OLD",(IF($CG28="Y","X",(VLOOKUP($CD28,[2]Y14WE!$A$1:$A$65536,1,FALSE)))))))</f>
        <v>OLD</v>
      </c>
      <c r="CI28" s="4" t="str">
        <f>IF(CE28&gt;$CF$1,"NA",(IF(CF28&lt;'[1]Point Tables'!$S$6,"OLD",(IF(CG28="Y","X",(VLOOKUP(CD28,[2]Y12WE!$A$1:$A$65536,1,FALSE)))))))</f>
        <v>OLD</v>
      </c>
      <c r="CK28" s="4" t="s">
        <v>192</v>
      </c>
      <c r="CL28" s="4">
        <v>1996</v>
      </c>
      <c r="CM28" s="4" t="s">
        <v>296</v>
      </c>
      <c r="CN28" s="1" t="s">
        <v>192</v>
      </c>
      <c r="CO28" s="1" t="s">
        <v>297</v>
      </c>
      <c r="CP28" s="16">
        <v>25</v>
      </c>
      <c r="CQ28" s="1">
        <v>1996</v>
      </c>
      <c r="CV28" s="4" t="s">
        <v>298</v>
      </c>
      <c r="CW28" s="4">
        <v>1998</v>
      </c>
      <c r="CX28" s="4" t="s">
        <v>299</v>
      </c>
      <c r="CY28" s="1" t="s">
        <v>298</v>
      </c>
      <c r="CZ28" s="1">
        <v>100085995</v>
      </c>
      <c r="DA28" s="16">
        <v>25</v>
      </c>
      <c r="DB28" s="1">
        <v>1998</v>
      </c>
      <c r="DG28" s="4" t="s">
        <v>300</v>
      </c>
      <c r="DH28" s="4">
        <v>1996</v>
      </c>
      <c r="DI28" s="4" t="s">
        <v>221</v>
      </c>
      <c r="DJ28" s="1" t="s">
        <v>300</v>
      </c>
      <c r="DK28" s="1">
        <v>100093246</v>
      </c>
      <c r="DL28" s="16">
        <v>25</v>
      </c>
      <c r="DM28" s="1">
        <v>1996</v>
      </c>
      <c r="DR28" s="4">
        <v>0</v>
      </c>
      <c r="DS28" s="4">
        <v>0</v>
      </c>
      <c r="DT28" s="4">
        <v>0</v>
      </c>
      <c r="DU28" s="1">
        <v>0</v>
      </c>
      <c r="DV28" s="1">
        <v>0</v>
      </c>
      <c r="DW28" s="16">
        <v>0</v>
      </c>
      <c r="DX28" s="1">
        <v>0</v>
      </c>
      <c r="DZ28" s="4" t="str">
        <f>IF(DW28&gt;$DX$1,"NA",(IF($DX28&lt;'[1]Point Tables'!$S$5,"OLD",(IF($DY28="Y","X",(VLOOKUP($DV28,[2]Y14WE!$A$1:$A$65536,1,FALSE)))))))</f>
        <v>OLD</v>
      </c>
    </row>
    <row r="29" spans="1:131">
      <c r="A29" s="4" t="s">
        <v>301</v>
      </c>
      <c r="B29" s="4">
        <v>1996</v>
      </c>
      <c r="C29" s="4" t="s">
        <v>58</v>
      </c>
      <c r="D29" t="s">
        <v>301</v>
      </c>
      <c r="E29">
        <v>100100424</v>
      </c>
      <c r="F29">
        <v>26</v>
      </c>
      <c r="G29">
        <v>1996</v>
      </c>
      <c r="H29" t="s">
        <v>28</v>
      </c>
      <c r="I29" s="4">
        <f>IF(F29&gt;$F$1,"NA",(IF($G29&lt;'[1]Point Tables'!$S$5,"OLD",(IF($H29="Y","X",(VLOOKUP($E29,[2]Y14WE!$A$1:$A$65536,1,FALSE)))))))</f>
        <v>100100424</v>
      </c>
      <c r="J29" s="4" t="str">
        <f>IF(F29&gt;$F$1,"NA",(IF(G29&lt;'[1]Point Tables'!$S$6,"OLD",(IF(H29="Y","X",(VLOOKUP(E29,[2]Y12WE!$A$1:$A$65536,1,FALSE)))))))</f>
        <v>OLD</v>
      </c>
      <c r="L29" t="s">
        <v>302</v>
      </c>
      <c r="M29">
        <v>1997</v>
      </c>
      <c r="N29" t="s">
        <v>30</v>
      </c>
      <c r="O29" t="s">
        <v>302</v>
      </c>
      <c r="P29">
        <v>100091158</v>
      </c>
      <c r="Q29">
        <v>26</v>
      </c>
      <c r="R29">
        <v>1997</v>
      </c>
      <c r="S29" s="5" t="s">
        <v>28</v>
      </c>
      <c r="T29" s="4">
        <f>IF(Q29&gt;$Q$1,"NA",(IF($R29&lt;'[1]Point Tables'!$S$5,"OLD",(IF($S29="Y","X",(VLOOKUP($P29,[2]Y14WE!$A$1:$A$65536,1,FALSE)))))))</f>
        <v>100091158</v>
      </c>
      <c r="U29" s="4" t="str">
        <f>IF(Q29&gt;$Q$1,"NA",(IF(R29&lt;'[1]Point Tables'!$S$6,"OLD",(IF(S29="Y","X",(VLOOKUP(P29,[2]Y12WE!$A$1:$A$65536,1,FALSE)))))))</f>
        <v>OLD</v>
      </c>
      <c r="V29" s="4"/>
      <c r="W29" t="s">
        <v>303</v>
      </c>
      <c r="X29">
        <v>1997</v>
      </c>
      <c r="Y29" t="s">
        <v>49</v>
      </c>
      <c r="Z29" t="s">
        <v>303</v>
      </c>
      <c r="AA29">
        <v>100127330</v>
      </c>
      <c r="AB29">
        <v>26</v>
      </c>
      <c r="AC29">
        <v>1997</v>
      </c>
      <c r="AD29" t="s">
        <v>28</v>
      </c>
      <c r="AE29" s="4">
        <f>IF(AB29&gt;$AB$1,"NA",(IF($AC29&lt;'[1]Point Tables'!$S$5,"OLD",(IF($AD29="Y","X",(VLOOKUP($AA29,[2]Y14WE!$A$1:$A$65536,1,FALSE)))))))</f>
        <v>100127330</v>
      </c>
      <c r="AF29" s="4" t="str">
        <f>IF(AB29&gt;$AB$1,"NA",(IF(AC29&lt;'[1]Point Tables'!$S$6,"OLD",(IF(AD29="Y","X",(VLOOKUP(AA29,[2]Y12WE!$A$1:$A$65536,1,FALSE)))))))</f>
        <v>OLD</v>
      </c>
      <c r="AG29" s="4"/>
      <c r="AH29" s="4"/>
      <c r="AI29" s="4"/>
      <c r="AJ29" s="4"/>
      <c r="AM29" s="16"/>
      <c r="AN29" s="16"/>
      <c r="AO29" s="16"/>
      <c r="AP29" s="16"/>
      <c r="AQ29" s="16"/>
      <c r="AR29" s="16"/>
      <c r="AS29" s="4" t="s">
        <v>304</v>
      </c>
      <c r="AT29" s="4">
        <v>1996</v>
      </c>
      <c r="AU29" s="4" t="s">
        <v>116</v>
      </c>
      <c r="AV29" t="s">
        <v>304</v>
      </c>
      <c r="AW29">
        <v>100097177</v>
      </c>
      <c r="AX29" s="16">
        <v>26</v>
      </c>
      <c r="AY29" s="16">
        <v>1996</v>
      </c>
      <c r="AZ29" s="16"/>
      <c r="BA29" s="16"/>
      <c r="BB29" s="16"/>
      <c r="BC29" s="16"/>
      <c r="BD29" s="4"/>
      <c r="BE29" s="4"/>
      <c r="BF29" s="4"/>
      <c r="BG29" s="34"/>
      <c r="BH29" s="14"/>
      <c r="BI29" s="35"/>
      <c r="BJ29" s="14"/>
      <c r="BK29" s="16"/>
      <c r="BL29" s="4" t="str">
        <f>IF(BI29&gt;$BJ$1,"NA",(IF($BJ29&lt;'[1]Point Tables'!$S$5,"OLD",(IF($BK29="Y","X",(VLOOKUP($BH29,[2]Y14WE!$A$1:$A$65536,1,FALSE)))))))</f>
        <v>OLD</v>
      </c>
      <c r="BM29" s="4" t="str">
        <f>IF(BI29&gt;$BJ$1,"NA",(IF(BJ29&lt;'[1]Point Tables'!$S$6,"OLD",(IF(BK29="Y","X",(VLOOKUP(BH29,[2]Y12WE!$A$1:$A$65536,1,FALSE)))))))</f>
        <v>OLD</v>
      </c>
      <c r="BN29" s="16"/>
      <c r="BO29" s="4"/>
      <c r="BP29" s="4"/>
      <c r="BQ29" s="4"/>
      <c r="BR29" s="6"/>
      <c r="BS29" s="6"/>
      <c r="BT29" s="32"/>
      <c r="BU29" s="6"/>
      <c r="BV29" s="16"/>
      <c r="BW29" s="4" t="str">
        <f>IF(BT29&gt;$BU$1,"NA",(IF($BU29&lt;'[1]Point Tables'!$S$5,"OLD",(IF($BV29="Y","X",(VLOOKUP($BS29,[2]Y14WE!$A$1:$A$65536,1,FALSE)))))))</f>
        <v>OLD</v>
      </c>
      <c r="BX29" s="4" t="str">
        <f>IF(BT29&gt;$BU$1,"NA",(IF(BU29&lt;'[1]Point Tables'!$S$6,"OLD",(IF(BV29="Y","X",(VLOOKUP(BS29,[2]Y12WE!$A$1:$A$65536,1,FALSE)))))))</f>
        <v>OLD</v>
      </c>
      <c r="BY29" s="16"/>
      <c r="BZ29" s="4"/>
      <c r="CA29" s="4"/>
      <c r="CB29" s="4"/>
      <c r="CC29" s="11"/>
      <c r="CD29" s="12"/>
      <c r="CE29" s="13"/>
      <c r="CF29" s="13"/>
      <c r="CH29" s="4" t="str">
        <f>IF(CE29&gt;$CF$1,"NA",(IF($CF29&lt;'[1]Point Tables'!$S$5,"OLD",(IF($CG29="Y","X",(VLOOKUP($CD29,[2]Y14WE!$A$1:$A$65536,1,FALSE)))))))</f>
        <v>OLD</v>
      </c>
      <c r="CI29" s="4" t="str">
        <f>IF(CE29&gt;$CF$1,"NA",(IF(CF29&lt;'[1]Point Tables'!$S$6,"OLD",(IF(CG29="Y","X",(VLOOKUP(CD29,[2]Y12WE!$A$1:$A$65536,1,FALSE)))))))</f>
        <v>OLD</v>
      </c>
      <c r="CK29" s="4" t="s">
        <v>305</v>
      </c>
      <c r="CL29" s="4">
        <v>1996</v>
      </c>
      <c r="CM29" s="4" t="s">
        <v>51</v>
      </c>
      <c r="CN29" s="1" t="s">
        <v>305</v>
      </c>
      <c r="CO29" s="1" t="s">
        <v>306</v>
      </c>
      <c r="CP29" s="16">
        <v>26</v>
      </c>
      <c r="CQ29" s="1">
        <v>1996</v>
      </c>
      <c r="CV29" s="4"/>
      <c r="CW29" s="4"/>
      <c r="CX29" s="4"/>
      <c r="DA29" s="16"/>
      <c r="DG29" s="4" t="s">
        <v>307</v>
      </c>
      <c r="DH29" s="4">
        <v>1996</v>
      </c>
      <c r="DI29" s="4" t="s">
        <v>27</v>
      </c>
      <c r="DJ29" s="1" t="s">
        <v>307</v>
      </c>
      <c r="DK29" s="1">
        <v>100101574</v>
      </c>
      <c r="DL29" s="16">
        <v>26</v>
      </c>
      <c r="DM29" s="1">
        <v>1996</v>
      </c>
      <c r="DR29" s="4">
        <v>0</v>
      </c>
      <c r="DS29" s="4">
        <v>0</v>
      </c>
      <c r="DT29" s="4">
        <v>0</v>
      </c>
      <c r="DU29" s="1">
        <v>0</v>
      </c>
      <c r="DV29" s="1">
        <v>0</v>
      </c>
      <c r="DW29" s="16">
        <v>0</v>
      </c>
      <c r="DX29" s="1">
        <v>0</v>
      </c>
      <c r="DZ29" s="4" t="str">
        <f>IF(DW29&gt;$DX$1,"NA",(IF($DX29&lt;'[1]Point Tables'!$S$5,"OLD",(IF($DY29="Y","X",(VLOOKUP($DV29,[2]Y14WE!$A$1:$A$65536,1,FALSE)))))))</f>
        <v>OLD</v>
      </c>
    </row>
    <row r="30" spans="1:131">
      <c r="A30" s="4" t="s">
        <v>95</v>
      </c>
      <c r="B30" s="4">
        <v>1996</v>
      </c>
      <c r="C30" s="4" t="s">
        <v>42</v>
      </c>
      <c r="D30" t="s">
        <v>95</v>
      </c>
      <c r="E30">
        <v>100091713</v>
      </c>
      <c r="F30">
        <v>27</v>
      </c>
      <c r="G30">
        <v>1996</v>
      </c>
      <c r="H30" t="s">
        <v>28</v>
      </c>
      <c r="I30" s="4">
        <f>IF(F30&gt;$F$1,"NA",(IF($G30&lt;'[1]Point Tables'!$S$5,"OLD",(IF($H30="Y","X",(VLOOKUP($E30,[2]Y14WE!$A$1:$A$65536,1,FALSE)))))))</f>
        <v>100091713</v>
      </c>
      <c r="J30" s="4" t="str">
        <f>IF(F30&gt;$F$1,"NA",(IF(G30&lt;'[1]Point Tables'!$S$6,"OLD",(IF(H30="Y","X",(VLOOKUP(E30,[2]Y12WE!$A$1:$A$65536,1,FALSE)))))))</f>
        <v>OLD</v>
      </c>
      <c r="L30" t="s">
        <v>92</v>
      </c>
      <c r="M30">
        <v>1998</v>
      </c>
      <c r="N30" t="s">
        <v>172</v>
      </c>
      <c r="O30" t="s">
        <v>92</v>
      </c>
      <c r="P30">
        <v>100090972</v>
      </c>
      <c r="Q30">
        <v>27</v>
      </c>
      <c r="R30">
        <v>1998</v>
      </c>
      <c r="S30" s="5" t="s">
        <v>28</v>
      </c>
      <c r="T30" s="4">
        <f>IF(Q30&gt;$Q$1,"NA",(IF($R30&lt;'[1]Point Tables'!$S$5,"OLD",(IF($S30="Y","X",(VLOOKUP($P30,[2]Y14WE!$A$1:$A$65536,1,FALSE)))))))</f>
        <v>100090972</v>
      </c>
      <c r="U30" s="4">
        <f>IF(Q30&gt;$Q$1,"NA",(IF(R30&lt;'[1]Point Tables'!$S$6,"OLD",(IF(S30="Y","X",(VLOOKUP(P30,[2]Y12WE!$A$1:$A$65536,1,FALSE)))))))</f>
        <v>100090972</v>
      </c>
      <c r="V30" s="4"/>
      <c r="W30" t="s">
        <v>92</v>
      </c>
      <c r="X30">
        <v>1998</v>
      </c>
      <c r="Y30" t="s">
        <v>172</v>
      </c>
      <c r="Z30" t="s">
        <v>92</v>
      </c>
      <c r="AA30">
        <v>100090972</v>
      </c>
      <c r="AB30">
        <v>27</v>
      </c>
      <c r="AC30">
        <v>1998</v>
      </c>
      <c r="AD30" t="s">
        <v>28</v>
      </c>
      <c r="AE30" s="4">
        <f>IF(AB30&gt;$AB$1,"NA",(IF($AC30&lt;'[1]Point Tables'!$S$5,"OLD",(IF($AD30="Y","X",(VLOOKUP($AA30,[2]Y14WE!$A$1:$A$65536,1,FALSE)))))))</f>
        <v>100090972</v>
      </c>
      <c r="AF30" s="4">
        <f>IF(AB30&gt;$AB$1,"NA",(IF(AC30&lt;'[1]Point Tables'!$S$6,"OLD",(IF(AD30="Y","X",(VLOOKUP(AA30,[2]Y12WE!$A$1:$A$65536,1,FALSE)))))))</f>
        <v>100090972</v>
      </c>
      <c r="AG30" s="4"/>
      <c r="AH30" s="4"/>
      <c r="AI30" s="4"/>
      <c r="AJ30" s="4"/>
      <c r="AM30" s="16"/>
      <c r="AN30" s="16"/>
      <c r="AO30" s="16"/>
      <c r="AP30" s="16"/>
      <c r="AQ30" s="16"/>
      <c r="AR30" s="16"/>
      <c r="AS30" s="4" t="s">
        <v>308</v>
      </c>
      <c r="AT30" s="4">
        <v>1997</v>
      </c>
      <c r="AU30" s="4" t="s">
        <v>116</v>
      </c>
      <c r="AV30" t="s">
        <v>308</v>
      </c>
      <c r="AW30">
        <v>100123843</v>
      </c>
      <c r="AX30" s="16">
        <v>27</v>
      </c>
      <c r="AY30" s="16">
        <v>1997</v>
      </c>
      <c r="AZ30" s="16"/>
      <c r="BA30" s="16"/>
      <c r="BB30" s="16"/>
      <c r="BC30" s="16"/>
      <c r="BD30" s="4"/>
      <c r="BE30" s="4"/>
      <c r="BF30" s="4"/>
      <c r="BG30" s="34"/>
      <c r="BH30" s="14"/>
      <c r="BI30" s="35"/>
      <c r="BJ30" s="14"/>
      <c r="BK30" s="16"/>
      <c r="BL30" s="4" t="str">
        <f>IF(BI30&gt;$BJ$1,"NA",(IF($BJ30&lt;'[1]Point Tables'!$S$5,"OLD",(IF($BK30="Y","X",(VLOOKUP($BH30,[2]Y14WE!$A$1:$A$65536,1,FALSE)))))))</f>
        <v>OLD</v>
      </c>
      <c r="BM30" s="4" t="str">
        <f>IF(BI30&gt;$BJ$1,"NA",(IF(BJ30&lt;'[1]Point Tables'!$S$6,"OLD",(IF(BK30="Y","X",(VLOOKUP(BH30,[2]Y12WE!$A$1:$A$65536,1,FALSE)))))))</f>
        <v>OLD</v>
      </c>
      <c r="BN30" s="16"/>
      <c r="BO30" s="4"/>
      <c r="BP30" s="4"/>
      <c r="BQ30" s="4"/>
      <c r="BR30" s="6"/>
      <c r="BS30" s="6"/>
      <c r="BT30" s="32"/>
      <c r="BU30" s="6"/>
      <c r="BV30" s="16"/>
      <c r="BW30" s="4" t="str">
        <f>IF(BT30&gt;$BU$1,"NA",(IF($BU30&lt;'[1]Point Tables'!$S$5,"OLD",(IF($BV30="Y","X",(VLOOKUP($BS30,[2]Y14WE!$A$1:$A$65536,1,FALSE)))))))</f>
        <v>OLD</v>
      </c>
      <c r="BX30" s="4" t="str">
        <f>IF(BT30&gt;$BU$1,"NA",(IF(BU30&lt;'[1]Point Tables'!$S$6,"OLD",(IF(BV30="Y","X",(VLOOKUP(BS30,[2]Y12WE!$A$1:$A$65536,1,FALSE)))))))</f>
        <v>OLD</v>
      </c>
      <c r="BY30" s="16"/>
      <c r="BZ30" s="4"/>
      <c r="CA30" s="4"/>
      <c r="CB30" s="4"/>
      <c r="CC30" s="11"/>
      <c r="CD30" s="12"/>
      <c r="CE30" s="13"/>
      <c r="CF30" s="13"/>
      <c r="CH30" s="4" t="str">
        <f>IF(CE30&gt;$CF$1,"NA",(IF($CF30&lt;'[1]Point Tables'!$S$5,"OLD",(IF($CG30="Y","X",(VLOOKUP($CD30,[2]Y14WE!$A$1:$A$65536,1,FALSE)))))))</f>
        <v>OLD</v>
      </c>
      <c r="CI30" s="4" t="str">
        <f>IF(CE30&gt;$CF$1,"NA",(IF(CF30&lt;'[1]Point Tables'!$S$6,"OLD",(IF(CG30="Y","X",(VLOOKUP(CD30,[2]Y12WE!$A$1:$A$65536,1,FALSE)))))))</f>
        <v>OLD</v>
      </c>
      <c r="CK30" s="4" t="s">
        <v>309</v>
      </c>
      <c r="CL30" s="4">
        <v>1998</v>
      </c>
      <c r="CM30" s="4" t="s">
        <v>71</v>
      </c>
      <c r="CN30" s="1" t="s">
        <v>309</v>
      </c>
      <c r="CO30" s="1" t="s">
        <v>310</v>
      </c>
      <c r="CP30" s="16">
        <v>27</v>
      </c>
      <c r="CQ30" s="1">
        <v>1998</v>
      </c>
      <c r="CV30" s="4"/>
      <c r="CW30" s="4"/>
      <c r="CX30" s="4"/>
      <c r="DA30" s="16"/>
      <c r="DG30" s="4" t="s">
        <v>202</v>
      </c>
      <c r="DH30" s="4">
        <v>1997</v>
      </c>
      <c r="DI30" s="4" t="s">
        <v>102</v>
      </c>
      <c r="DJ30" s="1" t="s">
        <v>202</v>
      </c>
      <c r="DK30" s="1">
        <v>100128550</v>
      </c>
      <c r="DL30" s="16">
        <v>27</v>
      </c>
      <c r="DM30" s="1">
        <v>1997</v>
      </c>
      <c r="DR30" s="4">
        <v>0</v>
      </c>
      <c r="DS30" s="4">
        <v>0</v>
      </c>
      <c r="DT30" s="4">
        <v>0</v>
      </c>
      <c r="DU30" s="1">
        <v>0</v>
      </c>
      <c r="DV30" s="1">
        <v>0</v>
      </c>
      <c r="DW30" s="16">
        <v>0</v>
      </c>
      <c r="DX30" s="1">
        <v>0</v>
      </c>
      <c r="DZ30" s="4" t="str">
        <f>IF(DW30&gt;$DX$1,"NA",(IF($DX30&lt;'[1]Point Tables'!$S$5,"OLD",(IF($DY30="Y","X",(VLOOKUP($DV30,[2]Y14WE!$A$1:$A$65536,1,FALSE)))))))</f>
        <v>OLD</v>
      </c>
    </row>
    <row r="31" spans="1:131">
      <c r="A31" s="4" t="s">
        <v>63</v>
      </c>
      <c r="B31" s="4">
        <v>1996</v>
      </c>
      <c r="C31" s="4" t="s">
        <v>42</v>
      </c>
      <c r="D31" t="s">
        <v>63</v>
      </c>
      <c r="E31">
        <v>100066519</v>
      </c>
      <c r="F31">
        <v>28</v>
      </c>
      <c r="G31">
        <v>1996</v>
      </c>
      <c r="H31" t="s">
        <v>28</v>
      </c>
      <c r="I31" s="4">
        <f>IF(F31&gt;$F$1,"NA",(IF($G31&lt;'[1]Point Tables'!$S$5,"OLD",(IF($H31="Y","X",(VLOOKUP($E31,[2]Y14WE!$A$1:$A$65536,1,FALSE)))))))</f>
        <v>100066519</v>
      </c>
      <c r="J31" s="4" t="str">
        <f>IF(F31&gt;$F$1,"NA",(IF(G31&lt;'[1]Point Tables'!$S$6,"OLD",(IF(H31="Y","X",(VLOOKUP(E31,[2]Y12WE!$A$1:$A$65536,1,FALSE)))))))</f>
        <v>OLD</v>
      </c>
      <c r="L31" t="s">
        <v>155</v>
      </c>
      <c r="M31">
        <v>1996</v>
      </c>
      <c r="N31" t="s">
        <v>152</v>
      </c>
      <c r="O31" t="s">
        <v>155</v>
      </c>
      <c r="P31">
        <v>100081710</v>
      </c>
      <c r="Q31">
        <v>28</v>
      </c>
      <c r="R31">
        <v>1996</v>
      </c>
      <c r="S31" s="5" t="s">
        <v>28</v>
      </c>
      <c r="T31" s="4">
        <f>IF(Q31&gt;$Q$1,"NA",(IF($R31&lt;'[1]Point Tables'!$S$5,"OLD",(IF($S31="Y","X",(VLOOKUP($P31,[2]Y14WE!$A$1:$A$65536,1,FALSE)))))))</f>
        <v>100081710</v>
      </c>
      <c r="U31" s="4" t="str">
        <f>IF(Q31&gt;$Q$1,"NA",(IF(R31&lt;'[1]Point Tables'!$S$6,"OLD",(IF(S31="Y","X",(VLOOKUP(P31,[2]Y12WE!$A$1:$A$65536,1,FALSE)))))))</f>
        <v>OLD</v>
      </c>
      <c r="V31" s="4"/>
      <c r="W31" t="s">
        <v>44</v>
      </c>
      <c r="X31">
        <v>1996</v>
      </c>
      <c r="Y31" t="s">
        <v>94</v>
      </c>
      <c r="Z31" t="s">
        <v>44</v>
      </c>
      <c r="AA31">
        <v>100099103</v>
      </c>
      <c r="AB31">
        <v>28</v>
      </c>
      <c r="AC31">
        <v>1996</v>
      </c>
      <c r="AD31" t="s">
        <v>28</v>
      </c>
      <c r="AE31" s="4">
        <f>IF(AB31&gt;$AB$1,"NA",(IF($AC31&lt;'[1]Point Tables'!$S$5,"OLD",(IF($AD31="Y","X",(VLOOKUP($AA31,[2]Y14WE!$A$1:$A$65536,1,FALSE)))))))</f>
        <v>100099103</v>
      </c>
      <c r="AF31" s="4" t="str">
        <f>IF(AB31&gt;$AB$1,"NA",(IF(AC31&lt;'[1]Point Tables'!$S$6,"OLD",(IF(AD31="Y","X",(VLOOKUP(AA31,[2]Y12WE!$A$1:$A$65536,1,FALSE)))))))</f>
        <v>OLD</v>
      </c>
      <c r="AG31" s="4"/>
      <c r="AH31" s="4"/>
      <c r="AI31" s="4"/>
      <c r="AJ31" s="4"/>
      <c r="AM31" s="16"/>
      <c r="AN31" s="16"/>
      <c r="AO31" s="16"/>
      <c r="AP31" s="16"/>
      <c r="AQ31" s="16"/>
      <c r="AR31" s="16"/>
      <c r="AS31" s="4" t="s">
        <v>311</v>
      </c>
      <c r="AT31" s="4">
        <v>1999</v>
      </c>
      <c r="AU31" s="4" t="s">
        <v>6</v>
      </c>
      <c r="AV31" t="s">
        <v>311</v>
      </c>
      <c r="AW31" t="s">
        <v>280</v>
      </c>
      <c r="AX31" s="16">
        <v>28</v>
      </c>
      <c r="AY31" s="16">
        <v>1999</v>
      </c>
      <c r="AZ31" s="16"/>
      <c r="BA31" s="16"/>
      <c r="BB31" s="16"/>
      <c r="BC31" s="16"/>
      <c r="BD31" s="4"/>
      <c r="BE31" s="4"/>
      <c r="BF31" s="4"/>
      <c r="BG31" s="34"/>
      <c r="BH31" s="14"/>
      <c r="BI31" s="35"/>
      <c r="BJ31" s="14"/>
      <c r="BK31" s="16"/>
      <c r="BL31" s="4" t="str">
        <f>IF(BI31&gt;$BJ$1,"NA",(IF($BJ31&lt;'[1]Point Tables'!$S$5,"OLD",(IF($BK31="Y","X",(VLOOKUP($BH31,[2]Y14WE!$A$1:$A$65536,1,FALSE)))))))</f>
        <v>OLD</v>
      </c>
      <c r="BM31" s="4" t="str">
        <f>IF(BI31&gt;$BJ$1,"NA",(IF(BJ31&lt;'[1]Point Tables'!$S$6,"OLD",(IF(BK31="Y","X",(VLOOKUP(BH31,[2]Y12WE!$A$1:$A$65536,1,FALSE)))))))</f>
        <v>OLD</v>
      </c>
      <c r="BN31" s="16"/>
      <c r="BO31" s="4"/>
      <c r="BP31" s="4"/>
      <c r="BQ31" s="4"/>
      <c r="BR31" s="6"/>
      <c r="BS31" s="6"/>
      <c r="BT31" s="32"/>
      <c r="BU31" s="6"/>
      <c r="BV31" s="16"/>
      <c r="BW31" s="4" t="str">
        <f>IF(BT31&gt;$BU$1,"NA",(IF($BU31&lt;'[1]Point Tables'!$S$5,"OLD",(IF($BV31="Y","X",(VLOOKUP($BS31,[2]Y14WE!$A$1:$A$65536,1,FALSE)))))))</f>
        <v>OLD</v>
      </c>
      <c r="BX31" s="4" t="str">
        <f>IF(BT31&gt;$BU$1,"NA",(IF(BU31&lt;'[1]Point Tables'!$S$6,"OLD",(IF(BV31="Y","X",(VLOOKUP(BS31,[2]Y12WE!$A$1:$A$65536,1,FALSE)))))))</f>
        <v>OLD</v>
      </c>
      <c r="BY31" s="16"/>
      <c r="BZ31" s="4"/>
      <c r="CA31" s="4"/>
      <c r="CB31" s="4"/>
      <c r="CC31" s="11"/>
      <c r="CD31" s="12"/>
      <c r="CE31" s="13"/>
      <c r="CF31" s="13"/>
      <c r="CH31" s="4" t="str">
        <f>IF(CE31&gt;$CF$1,"NA",(IF($CF31&lt;'[1]Point Tables'!$S$5,"OLD",(IF($CG31="Y","X",(VLOOKUP($CD31,[2]Y14WE!$A$1:$A$65536,1,FALSE)))))))</f>
        <v>OLD</v>
      </c>
      <c r="CI31" s="4" t="str">
        <f>IF(CE31&gt;$CF$1,"NA",(IF(CF31&lt;'[1]Point Tables'!$S$6,"OLD",(IF(CG31="Y","X",(VLOOKUP(CD31,[2]Y12WE!$A$1:$A$65536,1,FALSE)))))))</f>
        <v>OLD</v>
      </c>
      <c r="CK31" s="4" t="s">
        <v>312</v>
      </c>
      <c r="CL31" s="4">
        <v>1996</v>
      </c>
      <c r="CM31" s="4" t="s">
        <v>71</v>
      </c>
      <c r="CN31" s="1" t="s">
        <v>312</v>
      </c>
      <c r="CO31" s="1" t="s">
        <v>313</v>
      </c>
      <c r="CP31" s="16">
        <v>28</v>
      </c>
      <c r="CQ31" s="1">
        <v>1996</v>
      </c>
      <c r="CV31" s="4"/>
      <c r="CW31" s="4"/>
      <c r="CX31" s="4"/>
      <c r="DA31" s="16"/>
      <c r="DG31" s="4" t="s">
        <v>314</v>
      </c>
      <c r="DH31" s="4">
        <v>1998</v>
      </c>
      <c r="DI31" s="4" t="s">
        <v>152</v>
      </c>
      <c r="DJ31" s="1" t="s">
        <v>314</v>
      </c>
      <c r="DK31" s="1">
        <v>100089625</v>
      </c>
      <c r="DL31" s="16">
        <v>28</v>
      </c>
      <c r="DM31" s="1">
        <v>1998</v>
      </c>
      <c r="DR31" s="4">
        <v>0</v>
      </c>
      <c r="DS31" s="4">
        <v>0</v>
      </c>
      <c r="DT31" s="4">
        <v>0</v>
      </c>
      <c r="DU31" s="1">
        <v>0</v>
      </c>
      <c r="DV31" s="1">
        <v>0</v>
      </c>
      <c r="DW31" s="16">
        <v>0</v>
      </c>
      <c r="DX31" s="1">
        <v>0</v>
      </c>
      <c r="DZ31" s="4" t="str">
        <f>IF(DW31&gt;$DX$1,"NA",(IF($DX31&lt;'[1]Point Tables'!$S$5,"OLD",(IF($DY31="Y","X",(VLOOKUP($DV31,[2]Y14WE!$A$1:$A$65536,1,FALSE)))))))</f>
        <v>OLD</v>
      </c>
    </row>
    <row r="32" spans="1:131">
      <c r="A32" s="4" t="s">
        <v>315</v>
      </c>
      <c r="B32" s="4">
        <v>1996</v>
      </c>
      <c r="C32" s="4" t="s">
        <v>316</v>
      </c>
      <c r="D32" t="s">
        <v>315</v>
      </c>
      <c r="E32">
        <v>100102702</v>
      </c>
      <c r="F32">
        <v>29</v>
      </c>
      <c r="G32">
        <v>1996</v>
      </c>
      <c r="H32" t="s">
        <v>28</v>
      </c>
      <c r="I32" s="4">
        <f>IF(F32&gt;$F$1,"NA",(IF($G32&lt;'[1]Point Tables'!$S$5,"OLD",(IF($H32="Y","X",(VLOOKUP($E32,[2]Y14WE!$A$1:$A$65536,1,FALSE)))))))</f>
        <v>100102702</v>
      </c>
      <c r="J32" s="4" t="str">
        <f>IF(F32&gt;$F$1,"NA",(IF(G32&lt;'[1]Point Tables'!$S$6,"OLD",(IF(H32="Y","X",(VLOOKUP(E32,[2]Y12WE!$A$1:$A$65536,1,FALSE)))))))</f>
        <v>OLD</v>
      </c>
      <c r="L32" t="s">
        <v>317</v>
      </c>
      <c r="M32">
        <v>1997</v>
      </c>
      <c r="N32" t="s">
        <v>120</v>
      </c>
      <c r="O32" t="s">
        <v>317</v>
      </c>
      <c r="P32">
        <v>100095011</v>
      </c>
      <c r="Q32">
        <v>29</v>
      </c>
      <c r="R32">
        <v>1997</v>
      </c>
      <c r="S32" s="5" t="s">
        <v>28</v>
      </c>
      <c r="T32" s="4">
        <f>IF(Q32&gt;$Q$1,"NA",(IF($R32&lt;'[1]Point Tables'!$S$5,"OLD",(IF($S32="Y","X",(VLOOKUP($P32,[2]Y14WE!$A$1:$A$65536,1,FALSE)))))))</f>
        <v>100095011</v>
      </c>
      <c r="U32" s="4" t="str">
        <f>IF(Q32&gt;$Q$1,"NA",(IF(R32&lt;'[1]Point Tables'!$S$6,"OLD",(IF(S32="Y","X",(VLOOKUP(P32,[2]Y12WE!$A$1:$A$65536,1,FALSE)))))))</f>
        <v>OLD</v>
      </c>
      <c r="V32" s="4"/>
      <c r="W32" t="s">
        <v>228</v>
      </c>
      <c r="X32">
        <v>1996</v>
      </c>
      <c r="Y32" t="s">
        <v>114</v>
      </c>
      <c r="Z32" t="s">
        <v>228</v>
      </c>
      <c r="AA32">
        <v>100101409</v>
      </c>
      <c r="AB32">
        <v>29</v>
      </c>
      <c r="AC32">
        <v>1996</v>
      </c>
      <c r="AD32" t="s">
        <v>28</v>
      </c>
      <c r="AE32" s="4">
        <f>IF(AB32&gt;$AB$1,"NA",(IF($AC32&lt;'[1]Point Tables'!$S$5,"OLD",(IF($AD32="Y","X",(VLOOKUP($AA32,[2]Y14WE!$A$1:$A$65536,1,FALSE)))))))</f>
        <v>100101409</v>
      </c>
      <c r="AF32" s="4" t="str">
        <f>IF(AB32&gt;$AB$1,"NA",(IF(AC32&lt;'[1]Point Tables'!$S$6,"OLD",(IF(AD32="Y","X",(VLOOKUP(AA32,[2]Y12WE!$A$1:$A$65536,1,FALSE)))))))</f>
        <v>OLD</v>
      </c>
      <c r="AG32" s="4"/>
      <c r="AH32" s="4"/>
      <c r="AI32" s="4"/>
      <c r="AJ32" s="4"/>
      <c r="AM32" s="16"/>
      <c r="AN32" s="16"/>
      <c r="AO32" s="16"/>
      <c r="AP32" s="16"/>
      <c r="AQ32" s="16"/>
      <c r="AR32" s="16"/>
      <c r="AS32" s="4"/>
      <c r="AT32" s="4"/>
      <c r="AU32" s="4"/>
      <c r="AX32" s="16"/>
      <c r="AY32" s="16"/>
      <c r="AZ32" s="16"/>
      <c r="BA32" s="16"/>
      <c r="BB32" s="16"/>
      <c r="BC32" s="16"/>
      <c r="BD32" s="4"/>
      <c r="BE32" s="4"/>
      <c r="BF32" s="4"/>
      <c r="BG32" s="34"/>
      <c r="BH32" s="14"/>
      <c r="BI32" s="35"/>
      <c r="BJ32" s="14"/>
      <c r="BK32" s="16"/>
      <c r="BL32" s="4" t="str">
        <f>IF(BI32&gt;$BJ$1,"NA",(IF($BJ32&lt;'[1]Point Tables'!$S$5,"OLD",(IF($BK32="Y","X",(VLOOKUP($BH32,[2]Y14WE!$A$1:$A$65536,1,FALSE)))))))</f>
        <v>OLD</v>
      </c>
      <c r="BM32" s="4" t="str">
        <f>IF(BI32&gt;$BJ$1,"NA",(IF(BJ32&lt;'[1]Point Tables'!$S$6,"OLD",(IF(BK32="Y","X",(VLOOKUP(BH32,[2]Y12WE!$A$1:$A$65536,1,FALSE)))))))</f>
        <v>OLD</v>
      </c>
      <c r="BN32" s="16"/>
      <c r="BO32" s="4"/>
      <c r="BP32" s="4"/>
      <c r="BQ32" s="4"/>
      <c r="BR32" s="6"/>
      <c r="BS32" s="6"/>
      <c r="BT32" s="32"/>
      <c r="BU32" s="6"/>
      <c r="BV32" s="16"/>
      <c r="BW32" s="4" t="str">
        <f>IF(BT32&gt;$BU$1,"NA",(IF($BU32&lt;'[1]Point Tables'!$S$5,"OLD",(IF($BV32="Y","X",(VLOOKUP($BS32,[2]Y14WE!$A$1:$A$65536,1,FALSE)))))))</f>
        <v>OLD</v>
      </c>
      <c r="BX32" s="4" t="str">
        <f>IF(BT32&gt;$BU$1,"NA",(IF(BU32&lt;'[1]Point Tables'!$S$6,"OLD",(IF(BV32="Y","X",(VLOOKUP(BS32,[2]Y12WE!$A$1:$A$65536,1,FALSE)))))))</f>
        <v>OLD</v>
      </c>
      <c r="BY32" s="16"/>
      <c r="BZ32" s="4"/>
      <c r="CA32" s="4"/>
      <c r="CB32" s="4"/>
      <c r="CC32" s="11"/>
      <c r="CD32" s="12"/>
      <c r="CE32" s="13"/>
      <c r="CF32" s="13"/>
      <c r="CH32" s="4" t="str">
        <f>IF(CE32&gt;$CF$1,"NA",(IF($CF32&lt;'[1]Point Tables'!$S$5,"OLD",(IF($CG32="Y","X",(VLOOKUP($CD32,[2]Y14WE!$A$1:$A$65536,1,FALSE)))))))</f>
        <v>OLD</v>
      </c>
      <c r="CI32" s="4" t="str">
        <f>IF(CE32&gt;$CF$1,"NA",(IF(CF32&lt;'[1]Point Tables'!$S$6,"OLD",(IF(CG32="Y","X",(VLOOKUP(CD32,[2]Y12WE!$A$1:$A$65536,1,FALSE)))))))</f>
        <v>OLD</v>
      </c>
      <c r="CK32" s="4" t="s">
        <v>318</v>
      </c>
      <c r="CL32" s="4">
        <v>1996</v>
      </c>
      <c r="CM32" s="4" t="s">
        <v>215</v>
      </c>
      <c r="CN32" s="1" t="s">
        <v>318</v>
      </c>
      <c r="CO32" s="1" t="s">
        <v>319</v>
      </c>
      <c r="CP32" s="16">
        <v>29</v>
      </c>
      <c r="CQ32" s="1">
        <v>1996</v>
      </c>
      <c r="CV32" s="4"/>
      <c r="CW32" s="4"/>
      <c r="CX32" s="4"/>
      <c r="DA32" s="16"/>
      <c r="DG32" s="4" t="s">
        <v>320</v>
      </c>
      <c r="DH32" s="4">
        <v>1997</v>
      </c>
      <c r="DI32" s="4" t="s">
        <v>102</v>
      </c>
      <c r="DJ32" s="1" t="s">
        <v>320</v>
      </c>
      <c r="DK32" s="1">
        <v>100117482</v>
      </c>
      <c r="DL32" s="16">
        <v>29</v>
      </c>
      <c r="DM32" s="1">
        <v>1997</v>
      </c>
      <c r="DR32" s="4">
        <v>0</v>
      </c>
      <c r="DS32" s="4">
        <v>0</v>
      </c>
      <c r="DT32" s="4">
        <v>0</v>
      </c>
      <c r="DU32" s="1">
        <v>0</v>
      </c>
      <c r="DV32" s="1">
        <v>0</v>
      </c>
      <c r="DW32" s="16">
        <v>0</v>
      </c>
      <c r="DX32" s="1">
        <v>0</v>
      </c>
      <c r="DZ32" s="4" t="str">
        <f>IF(DW32&gt;$DX$1,"NA",(IF($DX32&lt;'[1]Point Tables'!$S$5,"OLD",(IF($DY32="Y","X",(VLOOKUP($DV32,[2]Y14WE!$A$1:$A$65536,1,FALSE)))))))</f>
        <v>OLD</v>
      </c>
    </row>
    <row r="33" spans="1:130">
      <c r="A33" s="4" t="s">
        <v>321</v>
      </c>
      <c r="B33" s="4">
        <v>1996</v>
      </c>
      <c r="C33" s="4" t="s">
        <v>49</v>
      </c>
      <c r="D33" t="s">
        <v>321</v>
      </c>
      <c r="E33">
        <v>100101056</v>
      </c>
      <c r="F33">
        <v>30</v>
      </c>
      <c r="G33">
        <v>1996</v>
      </c>
      <c r="H33" t="s">
        <v>28</v>
      </c>
      <c r="I33" s="4">
        <f>IF(F33&gt;$F$1,"NA",(IF($G33&lt;'[1]Point Tables'!$S$5,"OLD",(IF($H33="Y","X",(VLOOKUP($E33,[2]Y14WE!$A$1:$A$65536,1,FALSE)))))))</f>
        <v>100101056</v>
      </c>
      <c r="J33" s="4" t="str">
        <f>IF(F33&gt;$F$1,"NA",(IF(G33&lt;'[1]Point Tables'!$S$6,"OLD",(IF(H33="Y","X",(VLOOKUP(E33,[2]Y12WE!$A$1:$A$65536,1,FALSE)))))))</f>
        <v>OLD</v>
      </c>
      <c r="L33" t="s">
        <v>315</v>
      </c>
      <c r="M33">
        <v>1996</v>
      </c>
      <c r="N33" t="s">
        <v>316</v>
      </c>
      <c r="O33" t="s">
        <v>315</v>
      </c>
      <c r="P33">
        <v>100102702</v>
      </c>
      <c r="Q33">
        <v>30</v>
      </c>
      <c r="R33">
        <v>1996</v>
      </c>
      <c r="S33" s="5" t="s">
        <v>28</v>
      </c>
      <c r="T33" s="4">
        <f>IF(Q33&gt;$Q$1,"NA",(IF($R33&lt;'[1]Point Tables'!$S$5,"OLD",(IF($S33="Y","X",(VLOOKUP($P33,[2]Y14WE!$A$1:$A$65536,1,FALSE)))))))</f>
        <v>100102702</v>
      </c>
      <c r="U33" s="4" t="str">
        <f>IF(Q33&gt;$Q$1,"NA",(IF(R33&lt;'[1]Point Tables'!$S$6,"OLD",(IF(S33="Y","X",(VLOOKUP(P33,[2]Y12WE!$A$1:$A$65536,1,FALSE)))))))</f>
        <v>OLD</v>
      </c>
      <c r="V33" s="4"/>
      <c r="W33" t="s">
        <v>183</v>
      </c>
      <c r="X33">
        <v>1996</v>
      </c>
      <c r="Y33" t="s">
        <v>42</v>
      </c>
      <c r="Z33" t="s">
        <v>183</v>
      </c>
      <c r="AA33">
        <v>100093323</v>
      </c>
      <c r="AB33">
        <v>30</v>
      </c>
      <c r="AC33">
        <v>1996</v>
      </c>
      <c r="AD33" t="s">
        <v>28</v>
      </c>
      <c r="AE33" s="4">
        <f>IF(AB33&gt;$AB$1,"NA",(IF($AC33&lt;'[1]Point Tables'!$S$5,"OLD",(IF($AD33="Y","X",(VLOOKUP($AA33,[2]Y14WE!$A$1:$A$65536,1,FALSE)))))))</f>
        <v>100093323</v>
      </c>
      <c r="AF33" s="4" t="str">
        <f>IF(AB33&gt;$AB$1,"NA",(IF(AC33&lt;'[1]Point Tables'!$S$6,"OLD",(IF(AD33="Y","X",(VLOOKUP(AA33,[2]Y12WE!$A$1:$A$65536,1,FALSE)))))))</f>
        <v>OLD</v>
      </c>
      <c r="AG33" s="4"/>
      <c r="AH33" s="4"/>
      <c r="AI33" s="4"/>
      <c r="AJ33" s="4"/>
      <c r="AM33" s="16"/>
      <c r="AN33" s="16"/>
      <c r="AO33" s="16"/>
      <c r="AP33" s="16"/>
      <c r="AQ33" s="16"/>
      <c r="AR33" s="16"/>
      <c r="AS33" s="4"/>
      <c r="AT33" s="4"/>
      <c r="AU33" s="4"/>
      <c r="AX33" s="16"/>
      <c r="AY33" s="16"/>
      <c r="AZ33" s="16"/>
      <c r="BA33" s="16"/>
      <c r="BB33" s="16"/>
      <c r="BC33" s="16"/>
      <c r="BD33" s="4"/>
      <c r="BE33" s="4"/>
      <c r="BF33" s="4"/>
      <c r="BG33" s="34"/>
      <c r="BH33" s="14"/>
      <c r="BI33" s="35"/>
      <c r="BJ33" s="14"/>
      <c r="BK33" s="16"/>
      <c r="BL33" s="4" t="str">
        <f>IF(BI33&gt;$BJ$1,"NA",(IF($BJ33&lt;'[1]Point Tables'!$S$5,"OLD",(IF($BK33="Y","X",(VLOOKUP($BH33,[2]Y14WE!$A$1:$A$65536,1,FALSE)))))))</f>
        <v>OLD</v>
      </c>
      <c r="BM33" s="4" t="str">
        <f>IF(BI33&gt;$BJ$1,"NA",(IF(BJ33&lt;'[1]Point Tables'!$S$6,"OLD",(IF(BK33="Y","X",(VLOOKUP(BH33,[2]Y12WE!$A$1:$A$65536,1,FALSE)))))))</f>
        <v>OLD</v>
      </c>
      <c r="BN33" s="16"/>
      <c r="BO33" s="4"/>
      <c r="BP33" s="4"/>
      <c r="BQ33" s="4"/>
      <c r="BR33" s="6"/>
      <c r="BS33" s="6"/>
      <c r="BT33" s="32"/>
      <c r="BU33" s="6"/>
      <c r="BV33" s="16"/>
      <c r="BW33" s="4" t="str">
        <f>IF(BT33&gt;$BU$1,"NA",(IF($BU33&lt;'[1]Point Tables'!$S$5,"OLD",(IF($BV33="Y","X",(VLOOKUP($BS33,[2]Y14WE!$A$1:$A$65536,1,FALSE)))))))</f>
        <v>OLD</v>
      </c>
      <c r="BX33" s="4" t="str">
        <f>IF(BT33&gt;$BU$1,"NA",(IF(BU33&lt;'[1]Point Tables'!$S$6,"OLD",(IF(BV33="Y","X",(VLOOKUP(BS33,[2]Y12WE!$A$1:$A$65536,1,FALSE)))))))</f>
        <v>OLD</v>
      </c>
      <c r="BY33" s="16"/>
      <c r="BZ33" s="4"/>
      <c r="CA33" s="4"/>
      <c r="CB33" s="4"/>
      <c r="CC33" s="11"/>
      <c r="CD33" s="12"/>
      <c r="CE33" s="13"/>
      <c r="CF33" s="13"/>
      <c r="CH33" s="4" t="str">
        <f>IF(CE33&gt;$CF$1,"NA",(IF($CF33&lt;'[1]Point Tables'!$S$5,"OLD",(IF($CG33="Y","X",(VLOOKUP($CD33,[2]Y14WE!$A$1:$A$65536,1,FALSE)))))))</f>
        <v>OLD</v>
      </c>
      <c r="CI33" s="4" t="str">
        <f>IF(CE33&gt;$CF$1,"NA",(IF(CF33&lt;'[1]Point Tables'!$S$6,"OLD",(IF(CG33="Y","X",(VLOOKUP(CD33,[2]Y12WE!$A$1:$A$65536,1,FALSE)))))))</f>
        <v>OLD</v>
      </c>
      <c r="CK33" s="4" t="s">
        <v>322</v>
      </c>
      <c r="CL33" s="4">
        <v>1998</v>
      </c>
      <c r="CM33" s="4" t="s">
        <v>71</v>
      </c>
      <c r="CN33" s="1" t="s">
        <v>322</v>
      </c>
      <c r="CO33" s="1" t="s">
        <v>323</v>
      </c>
      <c r="CP33" s="16">
        <v>30</v>
      </c>
      <c r="CQ33" s="1">
        <v>1998</v>
      </c>
      <c r="CV33" s="4"/>
      <c r="CW33" s="4"/>
      <c r="CX33" s="4"/>
      <c r="DA33" s="16"/>
      <c r="DG33" s="4" t="s">
        <v>324</v>
      </c>
      <c r="DH33" s="4">
        <v>1998</v>
      </c>
      <c r="DI33" s="4" t="s">
        <v>102</v>
      </c>
      <c r="DJ33" s="1" t="s">
        <v>324</v>
      </c>
      <c r="DK33" s="1">
        <v>100130909</v>
      </c>
      <c r="DL33" s="16">
        <v>30</v>
      </c>
      <c r="DM33" s="1">
        <v>1998</v>
      </c>
      <c r="DR33" s="4">
        <v>0</v>
      </c>
      <c r="DS33" s="4">
        <v>0</v>
      </c>
      <c r="DT33" s="4">
        <v>0</v>
      </c>
      <c r="DU33" s="1">
        <v>0</v>
      </c>
      <c r="DV33" s="1">
        <v>0</v>
      </c>
      <c r="DW33" s="16">
        <v>0</v>
      </c>
      <c r="DX33" s="1">
        <v>0</v>
      </c>
      <c r="DZ33" s="4" t="str">
        <f>IF(DW33&gt;$DX$1,"NA",(IF($DX33&lt;'[1]Point Tables'!$S$5,"OLD",(IF($DY33="Y","X",(VLOOKUP($DV33,[2]Y14WE!$A$1:$A$65536,1,FALSE)))))))</f>
        <v>OLD</v>
      </c>
    </row>
    <row r="34" spans="1:130">
      <c r="A34" s="4" t="s">
        <v>325</v>
      </c>
      <c r="B34" s="4">
        <v>1998</v>
      </c>
      <c r="C34" s="4" t="s">
        <v>94</v>
      </c>
      <c r="D34" t="s">
        <v>325</v>
      </c>
      <c r="E34">
        <v>100128817</v>
      </c>
      <c r="F34">
        <v>31</v>
      </c>
      <c r="G34">
        <v>1998</v>
      </c>
      <c r="H34" t="s">
        <v>28</v>
      </c>
      <c r="I34" s="4">
        <f>IF(F34&gt;$F$1,"NA",(IF($G34&lt;'[1]Point Tables'!$S$5,"OLD",(IF($H34="Y","X",(VLOOKUP($E34,[2]Y14WE!$A$1:$A$65536,1,FALSE)))))))</f>
        <v>100128817</v>
      </c>
      <c r="J34" s="4">
        <f>IF(F34&gt;$F$1,"NA",(IF(G34&lt;'[1]Point Tables'!$S$6,"OLD",(IF(H34="Y","X",(VLOOKUP(E34,[2]Y12WE!$A$1:$A$65536,1,FALSE)))))))</f>
        <v>100128817</v>
      </c>
      <c r="L34" t="s">
        <v>326</v>
      </c>
      <c r="M34">
        <v>1997</v>
      </c>
      <c r="N34" t="s">
        <v>190</v>
      </c>
      <c r="O34" t="s">
        <v>326</v>
      </c>
      <c r="P34">
        <v>100076740</v>
      </c>
      <c r="Q34">
        <v>31</v>
      </c>
      <c r="R34">
        <v>1997</v>
      </c>
      <c r="S34" s="5" t="s">
        <v>28</v>
      </c>
      <c r="T34" s="4">
        <f>IF(Q34&gt;$Q$1,"NA",(IF($R34&lt;'[1]Point Tables'!$S$5,"OLD",(IF($S34="Y","X",(VLOOKUP($P34,[2]Y14WE!$A$1:$A$65536,1,FALSE)))))))</f>
        <v>100076740</v>
      </c>
      <c r="U34" s="4" t="str">
        <f>IF(Q34&gt;$Q$1,"NA",(IF(R34&lt;'[1]Point Tables'!$S$6,"OLD",(IF(S34="Y","X",(VLOOKUP(P34,[2]Y12WE!$A$1:$A$65536,1,FALSE)))))))</f>
        <v>OLD</v>
      </c>
      <c r="V34" s="4"/>
      <c r="W34" t="s">
        <v>327</v>
      </c>
      <c r="X34">
        <v>1997</v>
      </c>
      <c r="Y34" t="s">
        <v>102</v>
      </c>
      <c r="Z34" t="s">
        <v>327</v>
      </c>
      <c r="AA34">
        <v>100124204</v>
      </c>
      <c r="AB34">
        <v>31</v>
      </c>
      <c r="AC34">
        <v>1997</v>
      </c>
      <c r="AD34" t="s">
        <v>28</v>
      </c>
      <c r="AE34" s="4">
        <f>IF(AB34&gt;$AB$1,"NA",(IF($AC34&lt;'[1]Point Tables'!$S$5,"OLD",(IF($AD34="Y","X",(VLOOKUP($AA34,[2]Y14WE!$A$1:$A$65536,1,FALSE)))))))</f>
        <v>100124204</v>
      </c>
      <c r="AF34" s="4" t="str">
        <f>IF(AB34&gt;$AB$1,"NA",(IF(AC34&lt;'[1]Point Tables'!$S$6,"OLD",(IF(AD34="Y","X",(VLOOKUP(AA34,[2]Y12WE!$A$1:$A$65536,1,FALSE)))))))</f>
        <v>OLD</v>
      </c>
      <c r="AG34" s="4"/>
      <c r="AH34" s="4"/>
      <c r="AI34" s="4"/>
      <c r="AJ34" s="4"/>
      <c r="AM34" s="16"/>
      <c r="AN34" s="16"/>
      <c r="AO34" s="16"/>
      <c r="AP34" s="16"/>
      <c r="AQ34" s="16"/>
      <c r="AR34" s="16"/>
      <c r="AS34" s="4"/>
      <c r="AT34" s="4"/>
      <c r="AU34" s="4"/>
      <c r="AX34" s="16"/>
      <c r="AY34" s="16"/>
      <c r="AZ34" s="16"/>
      <c r="BA34" s="16"/>
      <c r="BB34" s="16"/>
      <c r="BC34" s="16"/>
      <c r="BD34" s="4"/>
      <c r="BE34" s="4"/>
      <c r="BF34" s="4"/>
      <c r="BI34" s="16"/>
      <c r="BJ34" s="16"/>
      <c r="BK34" s="16"/>
      <c r="BL34" s="16"/>
      <c r="BM34" s="16"/>
      <c r="BN34" s="16"/>
      <c r="BO34" s="4"/>
      <c r="BP34" s="4"/>
      <c r="BQ34" s="4"/>
      <c r="BR34" s="6"/>
      <c r="BS34" s="6"/>
      <c r="BT34" s="32"/>
      <c r="BU34" s="6"/>
      <c r="BV34" s="16"/>
      <c r="BW34" s="4" t="str">
        <f>IF(BT34&gt;$BU$1,"NA",(IF($BU34&lt;'[1]Point Tables'!$S$5,"OLD",(IF($BV34="Y","X",(VLOOKUP($BS34,[2]Y14WE!$A$1:$A$65536,1,FALSE)))))))</f>
        <v>OLD</v>
      </c>
      <c r="BX34" s="4" t="str">
        <f>IF(BT34&gt;$BU$1,"NA",(IF(BU34&lt;'[1]Point Tables'!$S$6,"OLD",(IF(BV34="Y","X",(VLOOKUP(BS34,[2]Y12WE!$A$1:$A$65536,1,FALSE)))))))</f>
        <v>OLD</v>
      </c>
      <c r="BY34" s="16"/>
      <c r="BZ34" s="4"/>
      <c r="CA34" s="4"/>
      <c r="CB34" s="4"/>
      <c r="CC34" s="11"/>
      <c r="CD34" s="12"/>
      <c r="CE34" s="13"/>
      <c r="CF34" s="13"/>
      <c r="CH34" s="4" t="str">
        <f>IF(CE34&gt;$CF$1,"NA",(IF($CF34&lt;'[1]Point Tables'!$S$5,"OLD",(IF($CG34="Y","X",(VLOOKUP($CD34,[2]Y14WE!$A$1:$A$65536,1,FALSE)))))))</f>
        <v>OLD</v>
      </c>
      <c r="CI34" s="4" t="str">
        <f>IF(CE34&gt;$CF$1,"NA",(IF(CF34&lt;'[1]Point Tables'!$S$6,"OLD",(IF(CG34="Y","X",(VLOOKUP(CD34,[2]Y12WE!$A$1:$A$65536,1,FALSE)))))))</f>
        <v>OLD</v>
      </c>
      <c r="CK34" s="4" t="s">
        <v>213</v>
      </c>
      <c r="CL34" s="4">
        <v>1998</v>
      </c>
      <c r="CM34" s="4" t="s">
        <v>40</v>
      </c>
      <c r="CN34" s="1" t="s">
        <v>213</v>
      </c>
      <c r="CO34" s="1" t="s">
        <v>328</v>
      </c>
      <c r="CP34" s="16">
        <v>31</v>
      </c>
      <c r="CQ34" s="1">
        <v>1998</v>
      </c>
      <c r="CV34" s="4"/>
      <c r="CW34" s="4"/>
      <c r="CX34" s="4"/>
      <c r="DA34" s="16"/>
      <c r="DG34" s="4" t="s">
        <v>304</v>
      </c>
      <c r="DH34" s="4">
        <v>1996</v>
      </c>
      <c r="DI34" s="4" t="s">
        <v>116</v>
      </c>
      <c r="DJ34" s="1" t="s">
        <v>304</v>
      </c>
      <c r="DK34" s="1">
        <v>100097177</v>
      </c>
      <c r="DL34" s="16">
        <v>31</v>
      </c>
      <c r="DM34" s="1">
        <v>1996</v>
      </c>
      <c r="DR34" s="4">
        <v>0</v>
      </c>
      <c r="DS34" s="4">
        <v>0</v>
      </c>
      <c r="DT34" s="4">
        <v>0</v>
      </c>
      <c r="DU34" s="1">
        <v>0</v>
      </c>
      <c r="DV34" s="1">
        <v>0</v>
      </c>
      <c r="DW34" s="16">
        <v>0</v>
      </c>
      <c r="DX34" s="1">
        <v>0</v>
      </c>
      <c r="DZ34" s="4" t="str">
        <f>IF(DW34&gt;$DX$1,"NA",(IF($DX34&lt;'[1]Point Tables'!$S$5,"OLD",(IF($DY34="Y","X",(VLOOKUP($DV34,[2]Y14WE!$A$1:$A$65536,1,FALSE)))))))</f>
        <v>OLD</v>
      </c>
    </row>
    <row r="35" spans="1:130">
      <c r="A35" s="4" t="s">
        <v>117</v>
      </c>
      <c r="B35" s="4">
        <v>1998</v>
      </c>
      <c r="C35" s="4" t="s">
        <v>329</v>
      </c>
      <c r="D35" t="s">
        <v>117</v>
      </c>
      <c r="E35">
        <v>100087681</v>
      </c>
      <c r="F35">
        <v>32</v>
      </c>
      <c r="G35">
        <v>1998</v>
      </c>
      <c r="H35" t="s">
        <v>28</v>
      </c>
      <c r="I35" s="4">
        <f>IF(F35&gt;$F$1,"NA",(IF($G35&lt;'[1]Point Tables'!$S$5,"OLD",(IF($H35="Y","X",(VLOOKUP($E35,[2]Y14WE!$A$1:$A$65536,1,FALSE)))))))</f>
        <v>100087681</v>
      </c>
      <c r="J35" s="4">
        <f>IF(F35&gt;$F$1,"NA",(IF(G35&lt;'[1]Point Tables'!$S$6,"OLD",(IF(H35="Y","X",(VLOOKUP(E35,[2]Y12WE!$A$1:$A$65536,1,FALSE)))))))</f>
        <v>100087681</v>
      </c>
      <c r="L35" t="s">
        <v>330</v>
      </c>
      <c r="M35">
        <v>1996</v>
      </c>
      <c r="N35" t="s">
        <v>42</v>
      </c>
      <c r="O35" t="s">
        <v>330</v>
      </c>
      <c r="P35">
        <v>100072836</v>
      </c>
      <c r="Q35">
        <v>32</v>
      </c>
      <c r="R35">
        <v>1996</v>
      </c>
      <c r="S35" s="5" t="s">
        <v>28</v>
      </c>
      <c r="T35" s="4">
        <f>IF(Q35&gt;$Q$1,"NA",(IF($R35&lt;'[1]Point Tables'!$S$5,"OLD",(IF($S35="Y","X",(VLOOKUP($P35,[2]Y14WE!$A$1:$A$65536,1,FALSE)))))))</f>
        <v>100072836</v>
      </c>
      <c r="U35" s="4" t="str">
        <f>IF(Q35&gt;$Q$1,"NA",(IF(R35&lt;'[1]Point Tables'!$S$6,"OLD",(IF(S35="Y","X",(VLOOKUP(P35,[2]Y12WE!$A$1:$A$65536,1,FALSE)))))))</f>
        <v>OLD</v>
      </c>
      <c r="V35" s="4"/>
      <c r="W35" t="s">
        <v>331</v>
      </c>
      <c r="X35">
        <v>1998</v>
      </c>
      <c r="Y35" t="s">
        <v>58</v>
      </c>
      <c r="Z35" t="s">
        <v>331</v>
      </c>
      <c r="AA35">
        <v>100101218</v>
      </c>
      <c r="AB35">
        <v>32</v>
      </c>
      <c r="AC35">
        <v>1998</v>
      </c>
      <c r="AD35" t="s">
        <v>28</v>
      </c>
      <c r="AE35" s="4">
        <f>IF(AB35&gt;$AB$1,"NA",(IF($AC35&lt;'[1]Point Tables'!$S$5,"OLD",(IF($AD35="Y","X",(VLOOKUP($AA35,[2]Y14WE!$A$1:$A$65536,1,FALSE)))))))</f>
        <v>100101218</v>
      </c>
      <c r="AF35" s="4">
        <f>IF(AB35&gt;$AB$1,"NA",(IF(AC35&lt;'[1]Point Tables'!$S$6,"OLD",(IF(AD35="Y","X",(VLOOKUP(AA35,[2]Y12WE!$A$1:$A$65536,1,FALSE)))))))</f>
        <v>100101218</v>
      </c>
      <c r="AG35" s="4"/>
      <c r="AH35" s="4"/>
      <c r="AI35" s="4"/>
      <c r="AJ35" s="4"/>
      <c r="AM35" s="16"/>
      <c r="AN35" s="16"/>
      <c r="AO35" s="16"/>
      <c r="AP35" s="16"/>
      <c r="AQ35" s="16"/>
      <c r="AR35" s="16"/>
      <c r="AS35" s="4"/>
      <c r="AT35" s="4"/>
      <c r="AU35" s="4"/>
      <c r="AX35" s="16"/>
      <c r="AY35" s="16"/>
      <c r="AZ35" s="16"/>
      <c r="BA35" s="16"/>
      <c r="BB35" s="16"/>
      <c r="BC35" s="16"/>
      <c r="BD35" s="4"/>
      <c r="BE35" s="4"/>
      <c r="BF35" s="4"/>
      <c r="BI35" s="16"/>
      <c r="BJ35" s="16"/>
      <c r="BK35" s="16"/>
      <c r="BL35" s="16"/>
      <c r="BM35" s="16"/>
      <c r="BN35" s="16"/>
      <c r="BO35" s="4"/>
      <c r="BP35" s="4"/>
      <c r="BQ35" s="4"/>
      <c r="BR35" s="6"/>
      <c r="BS35" s="6"/>
      <c r="BT35" s="32"/>
      <c r="BU35" s="6"/>
      <c r="BV35" s="16"/>
      <c r="BW35" s="4" t="str">
        <f>IF(BT35&gt;$BU$1,"NA",(IF($BU35&lt;'[1]Point Tables'!$S$5,"OLD",(IF($BV35="Y","X",(VLOOKUP($BS35,[2]Y14WE!$A$1:$A$65536,1,FALSE)))))))</f>
        <v>OLD</v>
      </c>
      <c r="BX35" s="4" t="str">
        <f>IF(BT35&gt;$BU$1,"NA",(IF(BU35&lt;'[1]Point Tables'!$S$6,"OLD",(IF(BV35="Y","X",(VLOOKUP(BS35,[2]Y12WE!$A$1:$A$65536,1,FALSE)))))))</f>
        <v>OLD</v>
      </c>
      <c r="BY35" s="16"/>
      <c r="BZ35" s="4"/>
      <c r="CA35" s="4"/>
      <c r="CB35" s="4"/>
      <c r="CC35" s="11"/>
      <c r="CD35" s="12"/>
      <c r="CE35" s="13"/>
      <c r="CF35" s="13"/>
      <c r="CH35" s="4" t="str">
        <f>IF(CE35&gt;$CF$1,"NA",(IF($CF35&lt;'[1]Point Tables'!$S$5,"OLD",(IF($CG35="Y","X",(VLOOKUP($CD35,[2]Y14WE!$A$1:$A$65536,1,FALSE)))))))</f>
        <v>OLD</v>
      </c>
      <c r="CI35" s="4" t="str">
        <f>IF(CE35&gt;$CF$1,"NA",(IF(CF35&lt;'[1]Point Tables'!$S$6,"OLD",(IF(CG35="Y","X",(VLOOKUP(CD35,[2]Y12WE!$A$1:$A$65536,1,FALSE)))))))</f>
        <v>OLD</v>
      </c>
      <c r="CK35" s="4" t="s">
        <v>332</v>
      </c>
      <c r="CL35" s="4">
        <v>1997</v>
      </c>
      <c r="CM35" s="4" t="s">
        <v>71</v>
      </c>
      <c r="CN35" s="1" t="s">
        <v>332</v>
      </c>
      <c r="CO35" s="1" t="s">
        <v>333</v>
      </c>
      <c r="CP35" s="16">
        <v>32</v>
      </c>
      <c r="CQ35" s="1">
        <v>1997</v>
      </c>
      <c r="CV35" s="4"/>
      <c r="CW35" s="4"/>
      <c r="CX35" s="4"/>
      <c r="DA35" s="16"/>
      <c r="DG35" s="4" t="s">
        <v>334</v>
      </c>
      <c r="DH35" s="4">
        <v>1998</v>
      </c>
      <c r="DI35" s="4" t="s">
        <v>94</v>
      </c>
      <c r="DJ35" s="1" t="s">
        <v>334</v>
      </c>
      <c r="DK35" s="1">
        <v>100131582</v>
      </c>
      <c r="DL35" s="16">
        <v>32</v>
      </c>
      <c r="DM35" s="1">
        <v>1998</v>
      </c>
      <c r="DR35" s="4"/>
      <c r="DS35" s="4"/>
      <c r="DT35" s="4"/>
      <c r="DW35" s="16"/>
      <c r="DZ35" s="4"/>
    </row>
    <row r="36" spans="1:130">
      <c r="A36" s="4" t="s">
        <v>335</v>
      </c>
      <c r="B36" s="4">
        <v>1996</v>
      </c>
      <c r="C36" s="4" t="s">
        <v>42</v>
      </c>
      <c r="D36" t="s">
        <v>335</v>
      </c>
      <c r="E36">
        <v>100101061</v>
      </c>
      <c r="F36">
        <v>33</v>
      </c>
      <c r="G36">
        <v>1996</v>
      </c>
      <c r="H36" t="s">
        <v>28</v>
      </c>
      <c r="I36" s="4" t="str">
        <f>IF(F36&gt;$F$1,"NA",(IF($G36&lt;'[1]Point Tables'!$S$5,"OLD",(IF($H36="Y","X",(VLOOKUP($E36,[2]Y14WE!$A$1:$A$65536,1,FALSE)))))))</f>
        <v>NA</v>
      </c>
      <c r="J36" s="4" t="str">
        <f>IF(F36&gt;$F$1,"NA",(IF(G36&lt;'[1]Point Tables'!$S$6,"OLD",(IF(H36="Y","X",(VLOOKUP(E36,[2]Y12WE!$A$1:$A$65536,1,FALSE)))))))</f>
        <v>NA</v>
      </c>
      <c r="L36" t="s">
        <v>154</v>
      </c>
      <c r="M36">
        <v>1996</v>
      </c>
      <c r="N36" t="s">
        <v>27</v>
      </c>
      <c r="O36" t="s">
        <v>154</v>
      </c>
      <c r="P36">
        <v>100092436</v>
      </c>
      <c r="Q36">
        <v>33</v>
      </c>
      <c r="R36">
        <v>1996</v>
      </c>
      <c r="S36" s="5" t="s">
        <v>28</v>
      </c>
      <c r="T36" s="4" t="str">
        <f>IF(Q36&gt;$Q$1,"NA",(IF($R36&lt;'[1]Point Tables'!$S$5,"OLD",(IF($S36="Y","X",(VLOOKUP($P36,[2]Y14WE!$A$1:$A$65536,1,FALSE)))))))</f>
        <v>NA</v>
      </c>
      <c r="U36" s="4" t="str">
        <f>IF(Q36&gt;$Q$1,"NA",(IF(R36&lt;'[1]Point Tables'!$S$6,"OLD",(IF(S36="Y","X",(VLOOKUP(P36,[2]Y12WE!$A$1:$A$65536,1,FALSE)))))))</f>
        <v>NA</v>
      </c>
      <c r="V36" s="4"/>
      <c r="W36" t="s">
        <v>240</v>
      </c>
      <c r="X36">
        <v>1999</v>
      </c>
      <c r="Y36" t="s">
        <v>58</v>
      </c>
      <c r="Z36" t="s">
        <v>240</v>
      </c>
      <c r="AA36">
        <v>100093798</v>
      </c>
      <c r="AB36">
        <v>33</v>
      </c>
      <c r="AC36">
        <v>1999</v>
      </c>
      <c r="AD36" t="s">
        <v>28</v>
      </c>
      <c r="AE36" s="4" t="str">
        <f>IF(AB36&gt;$AB$1,"NA",(IF($AC36&lt;'[1]Point Tables'!$S$5,"OLD",(IF($AD36="Y","X",(VLOOKUP($AA36,[2]Y14WE!$A$1:$A$65536,1,FALSE)))))))</f>
        <v>NA</v>
      </c>
      <c r="AF36" s="4" t="str">
        <f>IF(AB36&gt;$AB$1,"NA",(IF(AC36&lt;'[1]Point Tables'!$S$6,"OLD",(IF(AD36="Y","X",(VLOOKUP(AA36,[2]Y12WE!$A$1:$A$65536,1,FALSE)))))))</f>
        <v>NA</v>
      </c>
      <c r="AG36" s="4"/>
      <c r="AH36" s="4"/>
      <c r="AI36" s="4"/>
      <c r="AJ36" s="4"/>
      <c r="AM36" s="16"/>
      <c r="AN36" s="16"/>
      <c r="AO36" s="16"/>
      <c r="AP36" s="16"/>
      <c r="AQ36" s="16"/>
      <c r="AR36" s="16"/>
      <c r="AS36" s="4"/>
      <c r="AT36" s="4"/>
      <c r="AU36" s="4"/>
      <c r="AX36" s="16"/>
      <c r="AY36" s="16"/>
      <c r="AZ36" s="16"/>
      <c r="BA36" s="16"/>
      <c r="BB36" s="16"/>
      <c r="BC36" s="16"/>
      <c r="BD36" s="4"/>
      <c r="BE36" s="4"/>
      <c r="BF36" s="4"/>
      <c r="BI36" s="16"/>
      <c r="BJ36" s="16"/>
      <c r="BK36" s="16"/>
      <c r="BL36" s="16"/>
      <c r="BM36" s="16"/>
      <c r="BN36" s="16"/>
      <c r="BO36" s="4"/>
      <c r="BP36" s="4"/>
      <c r="BQ36" s="4"/>
      <c r="BT36" s="16"/>
      <c r="BU36" s="16"/>
      <c r="BV36" s="16"/>
      <c r="BW36" s="16"/>
      <c r="BX36" s="16"/>
      <c r="BY36" s="16"/>
      <c r="BZ36" s="4"/>
      <c r="CA36" s="4"/>
      <c r="CB36" s="4"/>
      <c r="CC36" s="11"/>
      <c r="CD36" s="12"/>
      <c r="CE36" s="13"/>
      <c r="CF36" s="13"/>
      <c r="CH36" s="4" t="str">
        <f>IF(CE36&gt;$CF$1,"NA",(IF($CF36&lt;'[1]Point Tables'!$S$5,"OLD",(IF($CG36="Y","X",(VLOOKUP($CD36,[2]Y14WE!$A$1:$A$65536,1,FALSE)))))))</f>
        <v>OLD</v>
      </c>
      <c r="CI36" s="4" t="str">
        <f>IF(CE36&gt;$CF$1,"NA",(IF(CF36&lt;'[1]Point Tables'!$S$6,"OLD",(IF(CG36="Y","X",(VLOOKUP(CD36,[2]Y12WE!$A$1:$A$65536,1,FALSE)))))))</f>
        <v>OLD</v>
      </c>
      <c r="CK36" s="4"/>
      <c r="CL36" s="4"/>
      <c r="CM36" s="4"/>
      <c r="CP36" s="16"/>
      <c r="CV36" s="4"/>
      <c r="CW36" s="4"/>
      <c r="CX36" s="4"/>
      <c r="DA36" s="16"/>
      <c r="DG36" s="4" t="s">
        <v>336</v>
      </c>
      <c r="DH36" s="4">
        <v>1997</v>
      </c>
      <c r="DI36" s="4" t="s">
        <v>27</v>
      </c>
      <c r="DJ36" s="1" t="s">
        <v>336</v>
      </c>
      <c r="DK36" s="1">
        <v>100129282</v>
      </c>
      <c r="DL36" s="16">
        <v>33</v>
      </c>
      <c r="DM36" s="1">
        <v>1997</v>
      </c>
      <c r="DR36" s="4"/>
      <c r="DS36" s="4"/>
      <c r="DT36" s="4"/>
      <c r="DW36" s="16"/>
      <c r="DZ36" s="4"/>
    </row>
    <row r="37" spans="1:130">
      <c r="A37" s="4" t="s">
        <v>337</v>
      </c>
      <c r="B37" s="4">
        <v>1998</v>
      </c>
      <c r="C37" s="4" t="s">
        <v>157</v>
      </c>
      <c r="D37" t="s">
        <v>337</v>
      </c>
      <c r="E37">
        <v>100076494</v>
      </c>
      <c r="F37">
        <v>34</v>
      </c>
      <c r="G37">
        <v>1998</v>
      </c>
      <c r="H37" t="s">
        <v>28</v>
      </c>
      <c r="I37" s="4" t="str">
        <f>IF(F37&gt;$F$1,"NA",(IF($G37&lt;'[1]Point Tables'!$S$5,"OLD",(IF($H37="Y","X",(VLOOKUP($E37,[2]Y14WE!$A$1:$A$65536,1,FALSE)))))))</f>
        <v>NA</v>
      </c>
      <c r="J37" s="4" t="str">
        <f>IF(F37&gt;$F$1,"NA",(IF(G37&lt;'[1]Point Tables'!$S$6,"OLD",(IF(H37="Y","X",(VLOOKUP(E37,[2]Y12WE!$A$1:$A$65536,1,FALSE)))))))</f>
        <v>NA</v>
      </c>
      <c r="L37" t="s">
        <v>338</v>
      </c>
      <c r="M37">
        <v>1997</v>
      </c>
      <c r="N37" t="s">
        <v>30</v>
      </c>
      <c r="O37" t="s">
        <v>338</v>
      </c>
      <c r="P37">
        <v>100096870</v>
      </c>
      <c r="Q37">
        <v>34</v>
      </c>
      <c r="R37">
        <v>1997</v>
      </c>
      <c r="S37" s="5" t="s">
        <v>28</v>
      </c>
      <c r="T37" s="4" t="str">
        <f>IF(Q37&gt;$Q$1,"NA",(IF($R37&lt;'[1]Point Tables'!$S$5,"OLD",(IF($S37="Y","X",(VLOOKUP($P37,[2]Y14WE!$A$1:$A$65536,1,FALSE)))))))</f>
        <v>NA</v>
      </c>
      <c r="U37" s="4" t="str">
        <f>IF(Q37&gt;$Q$1,"NA",(IF(R37&lt;'[1]Point Tables'!$S$6,"OLD",(IF(S37="Y","X",(VLOOKUP(P37,[2]Y12WE!$A$1:$A$65536,1,FALSE)))))))</f>
        <v>NA</v>
      </c>
      <c r="V37" s="4"/>
      <c r="W37" t="s">
        <v>48</v>
      </c>
      <c r="X37">
        <v>1997</v>
      </c>
      <c r="Y37" t="s">
        <v>49</v>
      </c>
      <c r="Z37" t="s">
        <v>48</v>
      </c>
      <c r="AA37">
        <v>100053154</v>
      </c>
      <c r="AB37">
        <v>34</v>
      </c>
      <c r="AC37">
        <v>1997</v>
      </c>
      <c r="AD37" t="s">
        <v>28</v>
      </c>
      <c r="AE37" s="4" t="str">
        <f>IF(AB37&gt;$AB$1,"NA",(IF($AC37&lt;'[1]Point Tables'!$S$5,"OLD",(IF($AD37="Y","X",(VLOOKUP($AA37,[2]Y14WE!$A$1:$A$65536,1,FALSE)))))))</f>
        <v>NA</v>
      </c>
      <c r="AF37" s="4" t="str">
        <f>IF(AB37&gt;$AB$1,"NA",(IF(AC37&lt;'[1]Point Tables'!$S$6,"OLD",(IF(AD37="Y","X",(VLOOKUP(AA37,[2]Y12WE!$A$1:$A$65536,1,FALSE)))))))</f>
        <v>NA</v>
      </c>
      <c r="AG37" s="4"/>
      <c r="AH37" s="4"/>
      <c r="AI37" s="4"/>
      <c r="AJ37" s="4"/>
      <c r="AS37" s="4"/>
      <c r="AT37" s="4"/>
      <c r="AU37" s="4"/>
      <c r="BD37" s="4"/>
      <c r="BE37" s="4"/>
      <c r="BF37" s="4"/>
      <c r="BO37" s="4"/>
      <c r="BP37" s="4"/>
      <c r="BQ37" s="4"/>
      <c r="BZ37" s="4"/>
      <c r="CA37" s="4"/>
      <c r="CB37" s="4"/>
      <c r="CK37" s="4"/>
      <c r="CL37" s="4"/>
      <c r="CM37" s="4"/>
      <c r="CV37" s="4"/>
      <c r="CW37" s="4"/>
      <c r="CX37" s="4"/>
      <c r="DG37" s="4" t="s">
        <v>339</v>
      </c>
      <c r="DH37" s="4">
        <v>1998</v>
      </c>
      <c r="DI37" s="4" t="s">
        <v>94</v>
      </c>
      <c r="DJ37" s="1" t="s">
        <v>339</v>
      </c>
      <c r="DK37" s="1">
        <v>100128817</v>
      </c>
      <c r="DL37" s="1">
        <v>34</v>
      </c>
      <c r="DM37" s="1">
        <v>1998</v>
      </c>
      <c r="DR37" s="4"/>
      <c r="DS37" s="4"/>
      <c r="DT37" s="4"/>
      <c r="DZ37" s="4"/>
    </row>
    <row r="38" spans="1:130">
      <c r="A38" s="4" t="s">
        <v>189</v>
      </c>
      <c r="B38" s="4">
        <v>1996</v>
      </c>
      <c r="C38" s="4" t="s">
        <v>190</v>
      </c>
      <c r="D38" t="s">
        <v>189</v>
      </c>
      <c r="E38">
        <v>100091186</v>
      </c>
      <c r="F38">
        <v>35</v>
      </c>
      <c r="G38">
        <v>1996</v>
      </c>
      <c r="H38" t="s">
        <v>28</v>
      </c>
      <c r="I38" s="4" t="str">
        <f>IF(F38&gt;$F$1,"NA",(IF($G38&lt;'[1]Point Tables'!$S$5,"OLD",(IF($H38="Y","X",(VLOOKUP($E38,[2]Y14WE!$A$1:$A$65536,1,FALSE)))))))</f>
        <v>NA</v>
      </c>
      <c r="J38" s="4" t="str">
        <f>IF(F38&gt;$F$1,"NA",(IF(G38&lt;'[1]Point Tables'!$S$6,"OLD",(IF(H38="Y","X",(VLOOKUP(E38,[2]Y12WE!$A$1:$A$65536,1,FALSE)))))))</f>
        <v>NA</v>
      </c>
      <c r="L38" t="s">
        <v>340</v>
      </c>
      <c r="M38">
        <v>1998</v>
      </c>
      <c r="N38" t="s">
        <v>243</v>
      </c>
      <c r="O38" t="s">
        <v>340</v>
      </c>
      <c r="P38">
        <v>100117392</v>
      </c>
      <c r="Q38">
        <v>35</v>
      </c>
      <c r="R38">
        <v>1998</v>
      </c>
      <c r="S38" s="5" t="s">
        <v>28</v>
      </c>
      <c r="T38" s="4" t="str">
        <f>IF(Q38&gt;$Q$1,"NA",(IF($R38&lt;'[1]Point Tables'!$S$5,"OLD",(IF($S38="Y","X",(VLOOKUP($P38,[2]Y14WE!$A$1:$A$65536,1,FALSE)))))))</f>
        <v>NA</v>
      </c>
      <c r="U38" s="4" t="str">
        <f>IF(Q38&gt;$Q$1,"NA",(IF(R38&lt;'[1]Point Tables'!$S$6,"OLD",(IF(S38="Y","X",(VLOOKUP(P38,[2]Y12WE!$A$1:$A$65536,1,FALSE)))))))</f>
        <v>NA</v>
      </c>
      <c r="V38" s="4"/>
      <c r="W38" t="s">
        <v>167</v>
      </c>
      <c r="X38">
        <v>1998</v>
      </c>
      <c r="Y38" t="s">
        <v>102</v>
      </c>
      <c r="Z38" t="s">
        <v>167</v>
      </c>
      <c r="AA38">
        <v>100086410</v>
      </c>
      <c r="AB38">
        <v>35</v>
      </c>
      <c r="AC38">
        <v>1998</v>
      </c>
      <c r="AD38" t="s">
        <v>28</v>
      </c>
      <c r="AE38" s="4" t="str">
        <f>IF(AB38&gt;$AB$1,"NA",(IF($AC38&lt;'[1]Point Tables'!$S$5,"OLD",(IF($AD38="Y","X",(VLOOKUP($AA38,[2]Y14WE!$A$1:$A$65536,1,FALSE)))))))</f>
        <v>NA</v>
      </c>
      <c r="AF38" s="4" t="str">
        <f>IF(AB38&gt;$AB$1,"NA",(IF(AC38&lt;'[1]Point Tables'!$S$6,"OLD",(IF(AD38="Y","X",(VLOOKUP(AA38,[2]Y12WE!$A$1:$A$65536,1,FALSE)))))))</f>
        <v>NA</v>
      </c>
      <c r="AG38" s="4"/>
      <c r="AH38" s="4"/>
      <c r="AI38" s="4"/>
      <c r="AJ38" s="4"/>
      <c r="AS38" s="4"/>
      <c r="AT38" s="4"/>
      <c r="AU38" s="4"/>
      <c r="BD38" s="4"/>
      <c r="BE38" s="4"/>
      <c r="BF38" s="4"/>
      <c r="BO38" s="4"/>
      <c r="BP38" s="4"/>
      <c r="BQ38" s="4"/>
      <c r="BZ38" s="4"/>
      <c r="CA38" s="4"/>
      <c r="CB38" s="4"/>
      <c r="CK38" s="4"/>
      <c r="CL38" s="4"/>
      <c r="CM38" s="4"/>
      <c r="CV38" s="4"/>
      <c r="CW38" s="4"/>
      <c r="CX38" s="4"/>
      <c r="DG38" s="4" t="s">
        <v>341</v>
      </c>
      <c r="DH38" s="4">
        <v>1998</v>
      </c>
      <c r="DI38" s="4" t="s">
        <v>172</v>
      </c>
      <c r="DJ38" s="1" t="s">
        <v>341</v>
      </c>
      <c r="DK38" s="1">
        <v>100101278</v>
      </c>
      <c r="DL38" s="1">
        <v>35</v>
      </c>
      <c r="DM38" s="1">
        <v>1998</v>
      </c>
      <c r="DR38" s="4"/>
      <c r="DS38" s="4"/>
      <c r="DT38" s="4"/>
      <c r="DZ38" s="4"/>
    </row>
    <row r="39" spans="1:130">
      <c r="A39" s="4" t="s">
        <v>264</v>
      </c>
      <c r="B39" s="4">
        <v>1996</v>
      </c>
      <c r="C39" s="4" t="s">
        <v>30</v>
      </c>
      <c r="D39" t="s">
        <v>264</v>
      </c>
      <c r="E39">
        <v>100072937</v>
      </c>
      <c r="F39">
        <v>36</v>
      </c>
      <c r="G39">
        <v>1996</v>
      </c>
      <c r="H39" t="s">
        <v>28</v>
      </c>
      <c r="I39" s="4" t="str">
        <f>IF(F39&gt;$F$1,"NA",(IF($G39&lt;'[1]Point Tables'!$S$5,"OLD",(IF($H39="Y","X",(VLOOKUP($E39,[2]Y14WE!$A$1:$A$65536,1,FALSE)))))))</f>
        <v>NA</v>
      </c>
      <c r="J39" s="4" t="str">
        <f>IF(F39&gt;$F$1,"NA",(IF(G39&lt;'[1]Point Tables'!$S$6,"OLD",(IF(H39="Y","X",(VLOOKUP(E39,[2]Y12WE!$A$1:$A$65536,1,FALSE)))))))</f>
        <v>NA</v>
      </c>
      <c r="L39" t="s">
        <v>342</v>
      </c>
      <c r="M39">
        <v>1997</v>
      </c>
      <c r="N39" t="s">
        <v>27</v>
      </c>
      <c r="O39" t="s">
        <v>342</v>
      </c>
      <c r="P39">
        <v>100101821</v>
      </c>
      <c r="Q39">
        <v>36</v>
      </c>
      <c r="R39">
        <v>1997</v>
      </c>
      <c r="S39" s="5" t="s">
        <v>28</v>
      </c>
      <c r="T39" s="4" t="str">
        <f>IF(Q39&gt;$Q$1,"NA",(IF($R39&lt;'[1]Point Tables'!$S$5,"OLD",(IF($S39="Y","X",(VLOOKUP($P39,[2]Y14WE!$A$1:$A$65536,1,FALSE)))))))</f>
        <v>NA</v>
      </c>
      <c r="U39" s="4" t="str">
        <f>IF(Q39&gt;$Q$1,"NA",(IF(R39&lt;'[1]Point Tables'!$S$6,"OLD",(IF(S39="Y","X",(VLOOKUP(P39,[2]Y12WE!$A$1:$A$65536,1,FALSE)))))))</f>
        <v>NA</v>
      </c>
      <c r="V39" s="4"/>
      <c r="W39" t="s">
        <v>117</v>
      </c>
      <c r="X39">
        <v>1998</v>
      </c>
      <c r="Y39" t="s">
        <v>329</v>
      </c>
      <c r="Z39" t="s">
        <v>117</v>
      </c>
      <c r="AA39">
        <v>100087681</v>
      </c>
      <c r="AB39">
        <v>36</v>
      </c>
      <c r="AC39">
        <v>1998</v>
      </c>
      <c r="AD39" t="s">
        <v>28</v>
      </c>
      <c r="AE39" s="4" t="str">
        <f>IF(AB39&gt;$AB$1,"NA",(IF($AC39&lt;'[1]Point Tables'!$S$5,"OLD",(IF($AD39="Y","X",(VLOOKUP($AA39,[2]Y14WE!$A$1:$A$65536,1,FALSE)))))))</f>
        <v>NA</v>
      </c>
      <c r="AF39" s="4" t="str">
        <f>IF(AB39&gt;$AB$1,"NA",(IF(AC39&lt;'[1]Point Tables'!$S$6,"OLD",(IF(AD39="Y","X",(VLOOKUP(AA39,[2]Y12WE!$A$1:$A$65536,1,FALSE)))))))</f>
        <v>NA</v>
      </c>
      <c r="AG39" s="4"/>
      <c r="AH39" s="4"/>
      <c r="AI39" s="4"/>
      <c r="AJ39" s="4"/>
      <c r="AS39" s="4"/>
      <c r="AT39" s="4"/>
      <c r="AU39" s="4"/>
      <c r="BD39" s="4"/>
      <c r="BE39" s="4"/>
      <c r="BF39" s="4"/>
      <c r="BO39" s="4"/>
      <c r="BP39" s="4"/>
      <c r="BQ39" s="4"/>
      <c r="BZ39" s="4"/>
      <c r="CA39" s="4"/>
      <c r="CB39" s="4"/>
      <c r="CK39" s="4"/>
      <c r="CL39" s="4"/>
      <c r="CM39" s="4"/>
      <c r="CV39" s="4"/>
      <c r="CW39" s="4"/>
      <c r="CX39" s="4"/>
      <c r="DG39" s="4" t="s">
        <v>343</v>
      </c>
      <c r="DH39" s="4">
        <v>1997</v>
      </c>
      <c r="DI39" s="4" t="s">
        <v>221</v>
      </c>
      <c r="DJ39" s="1" t="s">
        <v>343</v>
      </c>
      <c r="DK39" s="1">
        <v>100100099</v>
      </c>
      <c r="DL39" s="1">
        <v>36</v>
      </c>
      <c r="DM39" s="1">
        <v>1997</v>
      </c>
      <c r="DR39" s="4"/>
      <c r="DS39" s="4"/>
      <c r="DT39" s="4"/>
    </row>
    <row r="40" spans="1:130">
      <c r="A40" s="4" t="s">
        <v>344</v>
      </c>
      <c r="B40" s="4">
        <v>1996</v>
      </c>
      <c r="C40" s="4" t="s">
        <v>114</v>
      </c>
      <c r="D40" t="s">
        <v>344</v>
      </c>
      <c r="E40">
        <v>100090458</v>
      </c>
      <c r="F40">
        <v>37</v>
      </c>
      <c r="G40">
        <v>1996</v>
      </c>
      <c r="H40" t="s">
        <v>28</v>
      </c>
      <c r="I40" s="4" t="str">
        <f>IF(F40&gt;$F$1,"NA",(IF($G40&lt;'[1]Point Tables'!$S$5,"OLD",(IF($H40="Y","X",(VLOOKUP($E40,[2]Y14WE!$A$1:$A$65536,1,FALSE)))))))</f>
        <v>NA</v>
      </c>
      <c r="J40" s="4" t="str">
        <f>IF(F40&gt;$F$1,"NA",(IF(G40&lt;'[1]Point Tables'!$S$6,"OLD",(IF(H40="Y","X",(VLOOKUP(E40,[2]Y12WE!$A$1:$A$65536,1,FALSE)))))))</f>
        <v>NA</v>
      </c>
      <c r="L40" t="s">
        <v>345</v>
      </c>
      <c r="M40">
        <v>1997</v>
      </c>
      <c r="N40" t="s">
        <v>190</v>
      </c>
      <c r="O40" t="s">
        <v>345</v>
      </c>
      <c r="P40">
        <v>100118916</v>
      </c>
      <c r="Q40">
        <v>37</v>
      </c>
      <c r="R40">
        <v>1997</v>
      </c>
      <c r="S40" s="5" t="s">
        <v>28</v>
      </c>
      <c r="T40" s="4" t="str">
        <f>IF(Q40&gt;$Q$1,"NA",(IF($R40&lt;'[1]Point Tables'!$S$5,"OLD",(IF($S40="Y","X",(VLOOKUP($P40,[2]Y14WE!$A$1:$A$65536,1,FALSE)))))))</f>
        <v>NA</v>
      </c>
      <c r="U40" s="4" t="str">
        <f>IF(Q40&gt;$Q$1,"NA",(IF(R40&lt;'[1]Point Tables'!$S$6,"OLD",(IF(S40="Y","X",(VLOOKUP(P40,[2]Y12WE!$A$1:$A$65536,1,FALSE)))))))</f>
        <v>NA</v>
      </c>
      <c r="V40" s="4"/>
      <c r="W40" t="s">
        <v>346</v>
      </c>
      <c r="X40">
        <v>1997</v>
      </c>
      <c r="Y40" t="s">
        <v>27</v>
      </c>
      <c r="Z40" t="s">
        <v>346</v>
      </c>
      <c r="AA40">
        <v>100100780</v>
      </c>
      <c r="AB40">
        <v>37</v>
      </c>
      <c r="AC40">
        <v>1997</v>
      </c>
      <c r="AD40" t="s">
        <v>28</v>
      </c>
      <c r="AE40" s="4" t="str">
        <f>IF(AB40&gt;$AB$1,"NA",(IF($AC40&lt;'[1]Point Tables'!$S$5,"OLD",(IF($AD40="Y","X",(VLOOKUP($AA40,[2]Y14WE!$A$1:$A$65536,1,FALSE)))))))</f>
        <v>NA</v>
      </c>
      <c r="AF40" s="4" t="str">
        <f>IF(AB40&gt;$AB$1,"NA",(IF(AC40&lt;'[1]Point Tables'!$S$6,"OLD",(IF(AD40="Y","X",(VLOOKUP(AA40,[2]Y12WE!$A$1:$A$65536,1,FALSE)))))))</f>
        <v>NA</v>
      </c>
      <c r="AG40" s="4"/>
      <c r="AH40" s="4"/>
      <c r="AI40" s="4"/>
      <c r="AJ40" s="4"/>
      <c r="AS40" s="4"/>
      <c r="AT40" s="4"/>
      <c r="AU40" s="4"/>
      <c r="BD40" s="4"/>
      <c r="BE40" s="4"/>
      <c r="BF40" s="4"/>
      <c r="BO40" s="4"/>
      <c r="BP40" s="4"/>
      <c r="BQ40" s="4"/>
      <c r="BZ40" s="4"/>
      <c r="CA40" s="4"/>
      <c r="CB40" s="4"/>
      <c r="CK40" s="4"/>
      <c r="CL40" s="4"/>
      <c r="CM40" s="4"/>
      <c r="CV40" s="4"/>
      <c r="CW40" s="4"/>
      <c r="CX40" s="4"/>
      <c r="DG40" s="4" t="s">
        <v>347</v>
      </c>
      <c r="DH40" s="4">
        <v>1997</v>
      </c>
      <c r="DI40" s="4" t="s">
        <v>221</v>
      </c>
      <c r="DJ40" s="1" t="s">
        <v>347</v>
      </c>
      <c r="DK40" s="1">
        <v>100131240</v>
      </c>
      <c r="DL40" s="1">
        <v>37</v>
      </c>
      <c r="DM40" s="1">
        <v>1997</v>
      </c>
      <c r="DR40" s="4"/>
      <c r="DS40" s="4"/>
      <c r="DT40" s="4"/>
    </row>
    <row r="41" spans="1:130">
      <c r="A41" s="4" t="s">
        <v>48</v>
      </c>
      <c r="B41" s="4">
        <v>1997</v>
      </c>
      <c r="C41" s="4" t="s">
        <v>49</v>
      </c>
      <c r="D41" t="s">
        <v>48</v>
      </c>
      <c r="E41">
        <v>100053154</v>
      </c>
      <c r="F41">
        <v>38.5</v>
      </c>
      <c r="G41">
        <v>1997</v>
      </c>
      <c r="H41" t="s">
        <v>28</v>
      </c>
      <c r="I41" s="4" t="str">
        <f>IF(F41&gt;$F$1,"NA",(IF($G41&lt;'[1]Point Tables'!$S$5,"OLD",(IF($H41="Y","X",(VLOOKUP($E41,[2]Y14WE!$A$1:$A$65536,1,FALSE)))))))</f>
        <v>NA</v>
      </c>
      <c r="J41" s="4" t="str">
        <f>IF(F41&gt;$F$1,"NA",(IF(G41&lt;'[1]Point Tables'!$S$6,"OLD",(IF(H41="Y","X",(VLOOKUP(E41,[2]Y12WE!$A$1:$A$65536,1,FALSE)))))))</f>
        <v>NA</v>
      </c>
      <c r="L41" t="s">
        <v>188</v>
      </c>
      <c r="M41">
        <v>1997</v>
      </c>
      <c r="N41" t="s">
        <v>102</v>
      </c>
      <c r="O41" t="s">
        <v>188</v>
      </c>
      <c r="P41">
        <v>100097551</v>
      </c>
      <c r="Q41">
        <v>38</v>
      </c>
      <c r="R41">
        <v>1997</v>
      </c>
      <c r="S41" s="5" t="s">
        <v>28</v>
      </c>
      <c r="T41" s="4" t="str">
        <f>IF(Q41&gt;$Q$1,"NA",(IF($R41&lt;'[1]Point Tables'!$S$5,"OLD",(IF($S41="Y","X",(VLOOKUP($P41,[2]Y14WE!$A$1:$A$65536,1,FALSE)))))))</f>
        <v>NA</v>
      </c>
      <c r="U41" s="4" t="str">
        <f>IF(Q41&gt;$Q$1,"NA",(IF(R41&lt;'[1]Point Tables'!$S$6,"OLD",(IF(S41="Y","X",(VLOOKUP(P41,[2]Y12WE!$A$1:$A$65536,1,FALSE)))))))</f>
        <v>NA</v>
      </c>
      <c r="V41" s="4"/>
      <c r="W41" t="s">
        <v>301</v>
      </c>
      <c r="X41">
        <v>1996</v>
      </c>
      <c r="Y41" t="s">
        <v>58</v>
      </c>
      <c r="Z41" t="s">
        <v>301</v>
      </c>
      <c r="AA41">
        <v>100100424</v>
      </c>
      <c r="AB41">
        <v>38</v>
      </c>
      <c r="AC41">
        <v>1996</v>
      </c>
      <c r="AD41" t="s">
        <v>28</v>
      </c>
      <c r="AE41" s="4" t="str">
        <f>IF(AB41&gt;$AB$1,"NA",(IF($AC41&lt;'[1]Point Tables'!$S$5,"OLD",(IF($AD41="Y","X",(VLOOKUP($AA41,[2]Y14WE!$A$1:$A$65536,1,FALSE)))))))</f>
        <v>NA</v>
      </c>
      <c r="AF41" s="4" t="str">
        <f>IF(AB41&gt;$AB$1,"NA",(IF(AC41&lt;'[1]Point Tables'!$S$6,"OLD",(IF(AD41="Y","X",(VLOOKUP(AA41,[2]Y12WE!$A$1:$A$65536,1,FALSE)))))))</f>
        <v>NA</v>
      </c>
      <c r="AG41" s="4"/>
      <c r="AH41" s="4"/>
      <c r="AI41" s="4"/>
      <c r="AJ41" s="4"/>
      <c r="AS41" s="4"/>
      <c r="AT41" s="4"/>
      <c r="AU41" s="4"/>
      <c r="BD41" s="4"/>
      <c r="BE41" s="4"/>
      <c r="BF41" s="4"/>
      <c r="BO41" s="4"/>
      <c r="BP41" s="4"/>
      <c r="BQ41" s="4"/>
      <c r="BZ41" s="4"/>
      <c r="CA41" s="4"/>
      <c r="CB41" s="4"/>
      <c r="CK41" s="4"/>
      <c r="CL41" s="4"/>
      <c r="CM41" s="4"/>
      <c r="CV41" s="4"/>
      <c r="CW41" s="4"/>
      <c r="CX41" s="4"/>
      <c r="DG41" s="4">
        <v>0</v>
      </c>
      <c r="DH41" s="4">
        <v>0</v>
      </c>
      <c r="DI41" s="4">
        <v>0</v>
      </c>
      <c r="DJ41" s="1">
        <v>0</v>
      </c>
      <c r="DK41" s="1">
        <v>0</v>
      </c>
      <c r="DL41" s="1">
        <v>0</v>
      </c>
      <c r="DM41" s="1">
        <v>0</v>
      </c>
      <c r="DR41" s="4"/>
      <c r="DS41" s="4"/>
      <c r="DT41" s="4"/>
    </row>
    <row r="42" spans="1:130">
      <c r="A42" s="4" t="s">
        <v>348</v>
      </c>
      <c r="B42" s="4">
        <v>1996</v>
      </c>
      <c r="C42" s="4" t="s">
        <v>120</v>
      </c>
      <c r="D42" t="s">
        <v>348</v>
      </c>
      <c r="E42">
        <v>100117286</v>
      </c>
      <c r="F42">
        <v>38.5</v>
      </c>
      <c r="G42">
        <v>1996</v>
      </c>
      <c r="H42" t="s">
        <v>28</v>
      </c>
      <c r="I42" s="4" t="str">
        <f>IF(F42&gt;$F$1,"NA",(IF($G42&lt;'[1]Point Tables'!$S$5,"OLD",(IF($H42="Y","X",(VLOOKUP($E42,[2]Y14WE!$A$1:$A$65536,1,FALSE)))))))</f>
        <v>NA</v>
      </c>
      <c r="J42" s="4" t="str">
        <f>IF(F42&gt;$F$1,"NA",(IF(G42&lt;'[1]Point Tables'!$S$6,"OLD",(IF(H42="Y","X",(VLOOKUP(E42,[2]Y12WE!$A$1:$A$65536,1,FALSE)))))))</f>
        <v>NA</v>
      </c>
      <c r="L42" t="s">
        <v>349</v>
      </c>
      <c r="M42">
        <v>1997</v>
      </c>
      <c r="N42" t="s">
        <v>120</v>
      </c>
      <c r="O42" t="s">
        <v>349</v>
      </c>
      <c r="P42">
        <v>100100665</v>
      </c>
      <c r="Q42">
        <v>39</v>
      </c>
      <c r="R42">
        <v>1997</v>
      </c>
      <c r="S42" s="5" t="s">
        <v>28</v>
      </c>
      <c r="T42" s="4" t="str">
        <f>IF(Q42&gt;$Q$1,"NA",(IF($R42&lt;'[1]Point Tables'!$S$5,"OLD",(IF($S42="Y","X",(VLOOKUP($P42,[2]Y14WE!$A$1:$A$65536,1,FALSE)))))))</f>
        <v>NA</v>
      </c>
      <c r="U42" s="4" t="str">
        <f>IF(Q42&gt;$Q$1,"NA",(IF(R42&lt;'[1]Point Tables'!$S$6,"OLD",(IF(S42="Y","X",(VLOOKUP(P42,[2]Y12WE!$A$1:$A$65536,1,FALSE)))))))</f>
        <v>NA</v>
      </c>
      <c r="V42" s="4"/>
      <c r="W42" t="s">
        <v>350</v>
      </c>
      <c r="X42">
        <v>1996</v>
      </c>
      <c r="Y42" t="s">
        <v>172</v>
      </c>
      <c r="Z42" t="s">
        <v>350</v>
      </c>
      <c r="AA42">
        <v>100128334</v>
      </c>
      <c r="AB42">
        <v>39</v>
      </c>
      <c r="AC42">
        <v>1996</v>
      </c>
      <c r="AD42" t="s">
        <v>28</v>
      </c>
      <c r="AE42" s="4" t="str">
        <f>IF(AB42&gt;$AB$1,"NA",(IF($AC42&lt;'[1]Point Tables'!$S$5,"OLD",(IF($AD42="Y","X",(VLOOKUP($AA42,[2]Y14WE!$A$1:$A$65536,1,FALSE)))))))</f>
        <v>NA</v>
      </c>
      <c r="AF42" s="4" t="str">
        <f>IF(AB42&gt;$AB$1,"NA",(IF(AC42&lt;'[1]Point Tables'!$S$6,"OLD",(IF(AD42="Y","X",(VLOOKUP(AA42,[2]Y12WE!$A$1:$A$65536,1,FALSE)))))))</f>
        <v>NA</v>
      </c>
      <c r="AG42" s="4"/>
      <c r="AH42" s="4"/>
      <c r="AI42" s="4"/>
      <c r="AJ42" s="4"/>
      <c r="AS42" s="4"/>
      <c r="AT42" s="4"/>
      <c r="AU42" s="4"/>
      <c r="BD42" s="4"/>
      <c r="BE42" s="4"/>
      <c r="BF42" s="4"/>
      <c r="BO42" s="4"/>
      <c r="BP42" s="4"/>
      <c r="BQ42" s="4"/>
      <c r="BZ42" s="4"/>
      <c r="CA42" s="4"/>
      <c r="CB42" s="4"/>
      <c r="CK42" s="4"/>
      <c r="CL42" s="4"/>
      <c r="CM42" s="4"/>
      <c r="CV42" s="4"/>
      <c r="CW42" s="4"/>
      <c r="CX42" s="4"/>
      <c r="DG42" s="4">
        <v>0</v>
      </c>
      <c r="DH42" s="4">
        <v>0</v>
      </c>
      <c r="DI42" s="4">
        <v>0</v>
      </c>
      <c r="DJ42" s="1">
        <v>0</v>
      </c>
      <c r="DK42" s="1">
        <v>0</v>
      </c>
      <c r="DL42" s="1">
        <v>0</v>
      </c>
      <c r="DM42" s="1">
        <v>0</v>
      </c>
      <c r="DR42" s="4"/>
      <c r="DS42" s="4"/>
      <c r="DT42" s="4"/>
    </row>
    <row r="43" spans="1:130">
      <c r="A43" s="4" t="s">
        <v>351</v>
      </c>
      <c r="B43" s="4">
        <v>1997</v>
      </c>
      <c r="C43" s="4" t="s">
        <v>114</v>
      </c>
      <c r="D43" t="s">
        <v>351</v>
      </c>
      <c r="E43">
        <v>100099290</v>
      </c>
      <c r="F43">
        <v>40</v>
      </c>
      <c r="G43">
        <v>1997</v>
      </c>
      <c r="H43" t="s">
        <v>28</v>
      </c>
      <c r="I43" s="4" t="str">
        <f>IF(F43&gt;$F$1,"NA",(IF($G43&lt;'[1]Point Tables'!$S$5,"OLD",(IF($H43="Y","X",(VLOOKUP($E43,[2]Y14WE!$A$1:$A$65536,1,FALSE)))))))</f>
        <v>NA</v>
      </c>
      <c r="J43" s="4" t="str">
        <f>IF(F43&gt;$F$1,"NA",(IF(G43&lt;'[1]Point Tables'!$S$6,"OLD",(IF(H43="Y","X",(VLOOKUP(E43,[2]Y12WE!$A$1:$A$65536,1,FALSE)))))))</f>
        <v>NA</v>
      </c>
      <c r="L43" t="s">
        <v>239</v>
      </c>
      <c r="M43">
        <v>1998</v>
      </c>
      <c r="N43" t="s">
        <v>316</v>
      </c>
      <c r="O43" t="s">
        <v>239</v>
      </c>
      <c r="P43">
        <v>100131582</v>
      </c>
      <c r="Q43">
        <v>40</v>
      </c>
      <c r="R43">
        <v>1998</v>
      </c>
      <c r="S43" s="5" t="s">
        <v>28</v>
      </c>
      <c r="T43" s="4" t="str">
        <f>IF(Q43&gt;$Q$1,"NA",(IF($R43&lt;'[1]Point Tables'!$S$5,"OLD",(IF($S43="Y","X",(VLOOKUP($P43,[2]Y14WE!$A$1:$A$65536,1,FALSE)))))))</f>
        <v>NA</v>
      </c>
      <c r="U43" s="4" t="str">
        <f>IF(Q43&gt;$Q$1,"NA",(IF(R43&lt;'[1]Point Tables'!$S$6,"OLD",(IF(S43="Y","X",(VLOOKUP(P43,[2]Y12WE!$A$1:$A$65536,1,FALSE)))))))</f>
        <v>NA</v>
      </c>
      <c r="V43" s="4"/>
      <c r="W43" t="s">
        <v>351</v>
      </c>
      <c r="X43">
        <v>1997</v>
      </c>
      <c r="Y43" t="s">
        <v>114</v>
      </c>
      <c r="Z43" t="s">
        <v>351</v>
      </c>
      <c r="AA43">
        <v>100099290</v>
      </c>
      <c r="AB43">
        <v>40.5</v>
      </c>
      <c r="AC43">
        <v>1997</v>
      </c>
      <c r="AD43" t="s">
        <v>28</v>
      </c>
      <c r="AE43" s="4" t="str">
        <f>IF(AB43&gt;$AB$1,"NA",(IF($AC43&lt;'[1]Point Tables'!$S$5,"OLD",(IF($AD43="Y","X",(VLOOKUP($AA43,[2]Y14WE!$A$1:$A$65536,1,FALSE)))))))</f>
        <v>NA</v>
      </c>
      <c r="AF43" s="4" t="str">
        <f>IF(AB43&gt;$AB$1,"NA",(IF(AC43&lt;'[1]Point Tables'!$S$6,"OLD",(IF(AD43="Y","X",(VLOOKUP(AA43,[2]Y12WE!$A$1:$A$65536,1,FALSE)))))))</f>
        <v>NA</v>
      </c>
      <c r="AG43" s="4"/>
      <c r="AH43" s="4"/>
      <c r="AI43" s="4"/>
      <c r="AJ43" s="4"/>
      <c r="AS43" s="4"/>
      <c r="AT43" s="4"/>
      <c r="AU43" s="4"/>
      <c r="BD43" s="4"/>
      <c r="BE43" s="4"/>
      <c r="BF43" s="4"/>
      <c r="BO43" s="4"/>
      <c r="BP43" s="4"/>
      <c r="BQ43" s="4"/>
      <c r="BZ43" s="4"/>
      <c r="CA43" s="4"/>
      <c r="CB43" s="4"/>
      <c r="CK43" s="4"/>
      <c r="CL43" s="4"/>
      <c r="CM43" s="4"/>
      <c r="CV43" s="4"/>
      <c r="CW43" s="4"/>
      <c r="CX43" s="4"/>
      <c r="DG43" s="4"/>
      <c r="DH43" s="4"/>
      <c r="DI43" s="4"/>
      <c r="DR43" s="4"/>
      <c r="DS43" s="4"/>
      <c r="DT43" s="4"/>
    </row>
    <row r="44" spans="1:130">
      <c r="A44" s="4" t="s">
        <v>345</v>
      </c>
      <c r="B44" s="4">
        <v>1997</v>
      </c>
      <c r="C44" s="4" t="s">
        <v>190</v>
      </c>
      <c r="D44" t="s">
        <v>345</v>
      </c>
      <c r="E44">
        <v>100118916</v>
      </c>
      <c r="F44">
        <v>41</v>
      </c>
      <c r="G44">
        <v>1997</v>
      </c>
      <c r="H44" t="s">
        <v>28</v>
      </c>
      <c r="I44" s="4" t="str">
        <f>IF(F44&gt;$F$1,"NA",(IF($G44&lt;'[1]Point Tables'!$S$5,"OLD",(IF($H44="Y","X",(VLOOKUP($E44,[2]Y14WE!$A$1:$A$65536,1,FALSE)))))))</f>
        <v>NA</v>
      </c>
      <c r="J44" s="4" t="str">
        <f>IF(F44&gt;$F$1,"NA",(IF(G44&lt;'[1]Point Tables'!$S$6,"OLD",(IF(H44="Y","X",(VLOOKUP(E44,[2]Y12WE!$A$1:$A$65536,1,FALSE)))))))</f>
        <v>NA</v>
      </c>
      <c r="L44" t="s">
        <v>352</v>
      </c>
      <c r="M44">
        <v>1997</v>
      </c>
      <c r="N44" t="s">
        <v>102</v>
      </c>
      <c r="O44" t="s">
        <v>352</v>
      </c>
      <c r="P44">
        <v>100128550</v>
      </c>
      <c r="Q44">
        <v>41</v>
      </c>
      <c r="R44">
        <v>1997</v>
      </c>
      <c r="S44" s="5" t="s">
        <v>28</v>
      </c>
      <c r="T44" s="4" t="str">
        <f>IF(Q44&gt;$Q$1,"NA",(IF($R44&lt;'[1]Point Tables'!$S$5,"OLD",(IF($S44="Y","X",(VLOOKUP($P44,[2]Y14WE!$A$1:$A$65536,1,FALSE)))))))</f>
        <v>NA</v>
      </c>
      <c r="U44" s="4" t="str">
        <f>IF(Q44&gt;$Q$1,"NA",(IF(R44&lt;'[1]Point Tables'!$S$6,"OLD",(IF(S44="Y","X",(VLOOKUP(P44,[2]Y12WE!$A$1:$A$65536,1,FALSE)))))))</f>
        <v>NA</v>
      </c>
      <c r="V44" s="4"/>
      <c r="W44" t="s">
        <v>129</v>
      </c>
      <c r="X44">
        <v>1996</v>
      </c>
      <c r="Y44" t="s">
        <v>30</v>
      </c>
      <c r="Z44" t="s">
        <v>129</v>
      </c>
      <c r="AA44">
        <v>100065824</v>
      </c>
      <c r="AB44">
        <v>40.5</v>
      </c>
      <c r="AC44">
        <v>1996</v>
      </c>
      <c r="AD44" t="s">
        <v>28</v>
      </c>
      <c r="AE44" s="4" t="str">
        <f>IF(AB44&gt;$AB$1,"NA",(IF($AC44&lt;'[1]Point Tables'!$S$5,"OLD",(IF($AD44="Y","X",(VLOOKUP($AA44,[2]Y14WE!$A$1:$A$65536,1,FALSE)))))))</f>
        <v>NA</v>
      </c>
      <c r="AF44" s="4" t="str">
        <f>IF(AB44&gt;$AB$1,"NA",(IF(AC44&lt;'[1]Point Tables'!$S$6,"OLD",(IF(AD44="Y","X",(VLOOKUP(AA44,[2]Y12WE!$A$1:$A$65536,1,FALSE)))))))</f>
        <v>NA</v>
      </c>
      <c r="AG44" s="4"/>
      <c r="AH44" s="4"/>
      <c r="AI44" s="4"/>
      <c r="AJ44" s="4"/>
      <c r="AS44" s="4"/>
      <c r="AT44" s="4"/>
      <c r="AU44" s="4"/>
      <c r="BD44" s="4"/>
      <c r="BE44" s="4"/>
      <c r="BF44" s="4"/>
      <c r="BO44" s="4"/>
      <c r="BP44" s="4"/>
      <c r="BQ44" s="4"/>
      <c r="BZ44" s="4"/>
      <c r="CA44" s="4"/>
      <c r="CB44" s="4"/>
      <c r="CK44" s="4"/>
      <c r="CL44" s="4"/>
      <c r="CM44" s="4"/>
      <c r="CV44" s="4"/>
      <c r="CW44" s="4"/>
      <c r="CX44" s="4"/>
      <c r="DG44" s="4"/>
      <c r="DH44" s="4"/>
      <c r="DI44" s="4"/>
      <c r="DR44" s="4"/>
      <c r="DS44" s="4"/>
      <c r="DT44" s="4"/>
    </row>
    <row r="45" spans="1:130">
      <c r="A45" s="4" t="s">
        <v>353</v>
      </c>
      <c r="B45" s="4">
        <v>1997</v>
      </c>
      <c r="C45" s="4" t="s">
        <v>178</v>
      </c>
      <c r="D45" t="s">
        <v>353</v>
      </c>
      <c r="E45">
        <v>100124172</v>
      </c>
      <c r="F45">
        <v>42</v>
      </c>
      <c r="G45">
        <v>1997</v>
      </c>
      <c r="H45" t="s">
        <v>28</v>
      </c>
      <c r="I45" s="4" t="str">
        <f>IF(F45&gt;$F$1,"NA",(IF($G45&lt;'[1]Point Tables'!$S$5,"OLD",(IF($H45="Y","X",(VLOOKUP($E45,[2]Y14WE!$A$1:$A$65536,1,FALSE)))))))</f>
        <v>NA</v>
      </c>
      <c r="J45" s="4" t="str">
        <f>IF(F45&gt;$F$1,"NA",(IF(G45&lt;'[1]Point Tables'!$S$6,"OLD",(IF(H45="Y","X",(VLOOKUP(E45,[2]Y12WE!$A$1:$A$65536,1,FALSE)))))))</f>
        <v>NA</v>
      </c>
      <c r="L45" t="s">
        <v>350</v>
      </c>
      <c r="M45">
        <v>1996</v>
      </c>
      <c r="N45" t="s">
        <v>172</v>
      </c>
      <c r="O45" t="s">
        <v>350</v>
      </c>
      <c r="P45">
        <v>100128334</v>
      </c>
      <c r="Q45">
        <v>42</v>
      </c>
      <c r="R45">
        <v>1996</v>
      </c>
      <c r="S45" s="5" t="s">
        <v>28</v>
      </c>
      <c r="T45" s="4" t="str">
        <f>IF(Q45&gt;$Q$1,"NA",(IF($R45&lt;'[1]Point Tables'!$S$5,"OLD",(IF($S45="Y","X",(VLOOKUP($P45,[2]Y14WE!$A$1:$A$65536,1,FALSE)))))))</f>
        <v>NA</v>
      </c>
      <c r="U45" s="4" t="str">
        <f>IF(Q45&gt;$Q$1,"NA",(IF(R45&lt;'[1]Point Tables'!$S$6,"OLD",(IF(S45="Y","X",(VLOOKUP(P45,[2]Y12WE!$A$1:$A$65536,1,FALSE)))))))</f>
        <v>NA</v>
      </c>
      <c r="V45" s="4"/>
      <c r="W45" t="s">
        <v>344</v>
      </c>
      <c r="X45">
        <v>1996</v>
      </c>
      <c r="Y45" t="s">
        <v>114</v>
      </c>
      <c r="Z45" t="s">
        <v>344</v>
      </c>
      <c r="AA45">
        <v>100090458</v>
      </c>
      <c r="AB45">
        <v>42</v>
      </c>
      <c r="AC45">
        <v>1996</v>
      </c>
      <c r="AD45" t="s">
        <v>28</v>
      </c>
      <c r="AE45" s="4" t="str">
        <f>IF(AB45&gt;$AB$1,"NA",(IF($AC45&lt;'[1]Point Tables'!$S$5,"OLD",(IF($AD45="Y","X",(VLOOKUP($AA45,[2]Y14WE!$A$1:$A$65536,1,FALSE)))))))</f>
        <v>NA</v>
      </c>
      <c r="AF45" s="4" t="str">
        <f>IF(AB45&gt;$AB$1,"NA",(IF(AC45&lt;'[1]Point Tables'!$S$6,"OLD",(IF(AD45="Y","X",(VLOOKUP(AA45,[2]Y12WE!$A$1:$A$65536,1,FALSE)))))))</f>
        <v>NA</v>
      </c>
      <c r="AG45" s="4"/>
      <c r="AH45" s="4"/>
      <c r="AI45" s="4"/>
      <c r="AJ45" s="4"/>
      <c r="AS45" s="4"/>
      <c r="AT45" s="4"/>
      <c r="AU45" s="4"/>
      <c r="BD45" s="4"/>
      <c r="BE45" s="4"/>
      <c r="BF45" s="4"/>
      <c r="BO45" s="4"/>
      <c r="BP45" s="4"/>
      <c r="BQ45" s="4"/>
      <c r="BZ45" s="4"/>
      <c r="CA45" s="4"/>
      <c r="CB45" s="4"/>
      <c r="CK45" s="4"/>
      <c r="CL45" s="4"/>
      <c r="CM45" s="4"/>
      <c r="CV45" s="4"/>
      <c r="CW45" s="4"/>
      <c r="CX45" s="4"/>
      <c r="DG45" s="4"/>
      <c r="DH45" s="4"/>
      <c r="DI45" s="4"/>
      <c r="DR45" s="4"/>
      <c r="DS45" s="4"/>
      <c r="DT45" s="4"/>
    </row>
    <row r="46" spans="1:130">
      <c r="A46" s="4" t="s">
        <v>199</v>
      </c>
      <c r="B46" s="4">
        <v>1996</v>
      </c>
      <c r="C46" s="4" t="s">
        <v>27</v>
      </c>
      <c r="D46" t="s">
        <v>199</v>
      </c>
      <c r="E46">
        <v>100078639</v>
      </c>
      <c r="F46">
        <v>43.5</v>
      </c>
      <c r="G46">
        <v>1996</v>
      </c>
      <c r="H46" t="s">
        <v>28</v>
      </c>
      <c r="I46" s="4" t="str">
        <f>IF(F46&gt;$F$1,"NA",(IF($G46&lt;'[1]Point Tables'!$S$5,"OLD",(IF($H46="Y","X",(VLOOKUP($E46,[2]Y14WE!$A$1:$A$65536,1,FALSE)))))))</f>
        <v>NA</v>
      </c>
      <c r="J46" s="4" t="str">
        <f>IF(F46&gt;$F$1,"NA",(IF(G46&lt;'[1]Point Tables'!$S$6,"OLD",(IF(H46="Y","X",(VLOOKUP(E46,[2]Y12WE!$A$1:$A$65536,1,FALSE)))))))</f>
        <v>NA</v>
      </c>
      <c r="L46" t="s">
        <v>278</v>
      </c>
      <c r="M46">
        <v>1999</v>
      </c>
      <c r="N46" t="s">
        <v>114</v>
      </c>
      <c r="O46" t="s">
        <v>278</v>
      </c>
      <c r="P46">
        <v>100124216</v>
      </c>
      <c r="Q46">
        <v>43</v>
      </c>
      <c r="R46">
        <v>1999</v>
      </c>
      <c r="S46" s="5" t="s">
        <v>28</v>
      </c>
      <c r="T46" s="4" t="str">
        <f>IF(Q46&gt;$Q$1,"NA",(IF($R46&lt;'[1]Point Tables'!$S$5,"OLD",(IF($S46="Y","X",(VLOOKUP($P46,[2]Y14WE!$A$1:$A$65536,1,FALSE)))))))</f>
        <v>NA</v>
      </c>
      <c r="U46" s="4" t="str">
        <f>IF(Q46&gt;$Q$1,"NA",(IF(R46&lt;'[1]Point Tables'!$S$6,"OLD",(IF(S46="Y","X",(VLOOKUP(P46,[2]Y12WE!$A$1:$A$65536,1,FALSE)))))))</f>
        <v>NA</v>
      </c>
      <c r="V46" s="4"/>
      <c r="W46" t="s">
        <v>302</v>
      </c>
      <c r="X46">
        <v>1997</v>
      </c>
      <c r="Y46" t="s">
        <v>30</v>
      </c>
      <c r="Z46" t="s">
        <v>302</v>
      </c>
      <c r="AA46">
        <v>100091158</v>
      </c>
      <c r="AB46">
        <v>43</v>
      </c>
      <c r="AC46">
        <v>1997</v>
      </c>
      <c r="AD46" t="s">
        <v>28</v>
      </c>
      <c r="AE46" s="4" t="str">
        <f>IF(AB46&gt;$AB$1,"NA",(IF($AC46&lt;'[1]Point Tables'!$S$5,"OLD",(IF($AD46="Y","X",(VLOOKUP($AA46,[2]Y14WE!$A$1:$A$65536,1,FALSE)))))))</f>
        <v>NA</v>
      </c>
      <c r="AF46" s="4" t="str">
        <f>IF(AB46&gt;$AB$1,"NA",(IF(AC46&lt;'[1]Point Tables'!$S$6,"OLD",(IF(AD46="Y","X",(VLOOKUP(AA46,[2]Y12WE!$A$1:$A$65536,1,FALSE)))))))</f>
        <v>NA</v>
      </c>
      <c r="AG46" s="4"/>
      <c r="AH46" s="4"/>
      <c r="AI46" s="4"/>
      <c r="AJ46" s="4"/>
      <c r="AS46" s="4"/>
      <c r="AT46" s="4"/>
      <c r="AU46" s="4"/>
      <c r="BD46" s="4"/>
      <c r="BE46" s="4"/>
      <c r="BF46" s="4"/>
      <c r="BO46" s="4"/>
      <c r="BP46" s="4"/>
      <c r="BQ46" s="4"/>
      <c r="BZ46" s="4"/>
      <c r="CA46" s="4"/>
      <c r="CB46" s="4"/>
      <c r="CK46" s="4"/>
      <c r="CL46" s="4"/>
      <c r="CM46" s="4"/>
      <c r="CV46" s="4"/>
      <c r="CW46" s="4"/>
      <c r="CX46" s="4"/>
      <c r="DG46" s="4"/>
      <c r="DH46" s="4"/>
      <c r="DI46" s="4"/>
      <c r="DR46" s="4"/>
      <c r="DS46" s="4"/>
      <c r="DT46" s="4"/>
    </row>
    <row r="47" spans="1:130">
      <c r="A47" s="4" t="s">
        <v>183</v>
      </c>
      <c r="B47" s="4">
        <v>1996</v>
      </c>
      <c r="C47" s="4" t="s">
        <v>42</v>
      </c>
      <c r="D47" t="s">
        <v>183</v>
      </c>
      <c r="E47">
        <v>100093323</v>
      </c>
      <c r="F47">
        <v>43.5</v>
      </c>
      <c r="G47">
        <v>1996</v>
      </c>
      <c r="H47" t="s">
        <v>28</v>
      </c>
      <c r="I47" s="4"/>
      <c r="J47" s="4"/>
      <c r="L47" t="s">
        <v>346</v>
      </c>
      <c r="M47">
        <v>1997</v>
      </c>
      <c r="N47" t="s">
        <v>27</v>
      </c>
      <c r="O47" t="s">
        <v>346</v>
      </c>
      <c r="P47">
        <v>100100780</v>
      </c>
      <c r="Q47">
        <v>44</v>
      </c>
      <c r="R47">
        <v>1997</v>
      </c>
      <c r="S47" s="5" t="s">
        <v>28</v>
      </c>
      <c r="T47" s="4" t="str">
        <f>IF(Q47&gt;$Q$1,"NA",(IF($R47&lt;'[1]Point Tables'!$S$5,"OLD",(IF($S47="Y","X",(VLOOKUP($P47,[2]Y14WE!$A$1:$A$65536,1,FALSE)))))))</f>
        <v>NA</v>
      </c>
      <c r="U47" s="4" t="str">
        <f>IF(Q47&gt;$Q$1,"NA",(IF(R47&lt;'[1]Point Tables'!$S$6,"OLD",(IF(S47="Y","X",(VLOOKUP(P47,[2]Y12WE!$A$1:$A$65536,1,FALSE)))))))</f>
        <v>NA</v>
      </c>
      <c r="V47" s="4"/>
      <c r="W47" t="s">
        <v>335</v>
      </c>
      <c r="X47">
        <v>1996</v>
      </c>
      <c r="Y47" t="s">
        <v>42</v>
      </c>
      <c r="Z47" t="s">
        <v>335</v>
      </c>
      <c r="AA47">
        <v>100101061</v>
      </c>
      <c r="AB47">
        <v>44</v>
      </c>
      <c r="AC47">
        <v>1996</v>
      </c>
      <c r="AD47" t="s">
        <v>28</v>
      </c>
      <c r="AE47" s="4" t="str">
        <f>IF(AB47&gt;$AB$1,"NA",(IF($AC47&lt;'[1]Point Tables'!$S$5,"OLD",(IF($AD47="Y","X",(VLOOKUP($AA47,[2]Y14WE!$A$1:$A$65536,1,FALSE)))))))</f>
        <v>NA</v>
      </c>
      <c r="AF47" s="4" t="str">
        <f>IF(AB47&gt;$AB$1,"NA",(IF(AC47&lt;'[1]Point Tables'!$S$6,"OLD",(IF(AD47="Y","X",(VLOOKUP(AA47,[2]Y12WE!$A$1:$A$65536,1,FALSE)))))))</f>
        <v>NA</v>
      </c>
      <c r="AG47" s="4"/>
      <c r="AH47" s="4"/>
      <c r="AI47" s="4"/>
      <c r="AJ47" s="4"/>
      <c r="AS47" s="4"/>
      <c r="AT47" s="4"/>
      <c r="AU47" s="4"/>
      <c r="BD47" s="4"/>
      <c r="BE47" s="4"/>
      <c r="BF47" s="4"/>
      <c r="BO47" s="4"/>
      <c r="BP47" s="4"/>
      <c r="BQ47" s="4"/>
      <c r="BZ47" s="4"/>
      <c r="CA47" s="4"/>
      <c r="CB47" s="4"/>
      <c r="CK47" s="4"/>
      <c r="CL47" s="4"/>
      <c r="CM47" s="4"/>
      <c r="CV47" s="4"/>
      <c r="CW47" s="4"/>
      <c r="CX47" s="4"/>
      <c r="DG47" s="4"/>
      <c r="DH47" s="4"/>
      <c r="DI47" s="4"/>
      <c r="DR47" s="4"/>
      <c r="DS47" s="4"/>
      <c r="DT47" s="4"/>
    </row>
    <row r="48" spans="1:130">
      <c r="A48" s="4" t="s">
        <v>302</v>
      </c>
      <c r="B48" s="4">
        <v>1997</v>
      </c>
      <c r="C48" s="4" t="s">
        <v>30</v>
      </c>
      <c r="D48" t="s">
        <v>302</v>
      </c>
      <c r="E48">
        <v>100091158</v>
      </c>
      <c r="F48">
        <v>45</v>
      </c>
      <c r="G48">
        <v>1997</v>
      </c>
      <c r="H48" t="s">
        <v>28</v>
      </c>
      <c r="I48" s="4"/>
      <c r="J48" s="4"/>
      <c r="L48" t="s">
        <v>327</v>
      </c>
      <c r="M48">
        <v>1997</v>
      </c>
      <c r="N48" t="s">
        <v>102</v>
      </c>
      <c r="O48" t="s">
        <v>327</v>
      </c>
      <c r="P48">
        <v>100124204</v>
      </c>
      <c r="Q48">
        <v>45</v>
      </c>
      <c r="R48">
        <v>1997</v>
      </c>
      <c r="S48" s="5" t="s">
        <v>28</v>
      </c>
      <c r="T48" s="4" t="str">
        <f>IF(Q48&gt;$Q$1,"NA",(IF($R48&lt;'[1]Point Tables'!$S$5,"OLD",(IF($S48="Y","X",(VLOOKUP($P48,[2]Y14WE!$A$1:$A$65536,1,FALSE)))))))</f>
        <v>NA</v>
      </c>
      <c r="U48" s="4" t="str">
        <f>IF(Q48&gt;$Q$1,"NA",(IF(R48&lt;'[1]Point Tables'!$S$6,"OLD",(IF(S48="Y","X",(VLOOKUP(P48,[2]Y12WE!$A$1:$A$65536,1,FALSE)))))))</f>
        <v>NA</v>
      </c>
      <c r="V48" s="4"/>
      <c r="W48" t="s">
        <v>353</v>
      </c>
      <c r="X48">
        <v>1997</v>
      </c>
      <c r="Y48" t="s">
        <v>178</v>
      </c>
      <c r="Z48" t="s">
        <v>353</v>
      </c>
      <c r="AA48">
        <v>100124172</v>
      </c>
      <c r="AB48">
        <v>45</v>
      </c>
      <c r="AC48">
        <v>1997</v>
      </c>
      <c r="AD48" t="s">
        <v>28</v>
      </c>
      <c r="AE48" s="4" t="str">
        <f>IF(AB48&gt;$AB$1,"NA",(IF($AC48&lt;'[1]Point Tables'!$S$5,"OLD",(IF($AD48="Y","X",(VLOOKUP($AA48,[2]Y14WE!$A$1:$A$65536,1,FALSE)))))))</f>
        <v>NA</v>
      </c>
      <c r="AF48" s="4" t="str">
        <f>IF(AB48&gt;$AB$1,"NA",(IF(AC48&lt;'[1]Point Tables'!$S$6,"OLD",(IF(AD48="Y","X",(VLOOKUP(AA48,[2]Y12WE!$A$1:$A$65536,1,FALSE)))))))</f>
        <v>NA</v>
      </c>
      <c r="AG48" s="4"/>
      <c r="AH48" s="4"/>
      <c r="AI48" s="4"/>
      <c r="AJ48" s="4"/>
      <c r="AS48" s="4"/>
      <c r="AT48" s="4"/>
      <c r="AU48" s="4"/>
      <c r="BD48" s="4"/>
      <c r="BE48" s="4"/>
      <c r="BF48" s="4"/>
      <c r="BO48" s="4"/>
      <c r="BP48" s="4"/>
      <c r="BQ48" s="4"/>
      <c r="BZ48" s="4"/>
      <c r="CA48" s="4"/>
      <c r="CB48" s="4"/>
      <c r="CK48" s="4"/>
      <c r="CL48" s="4"/>
      <c r="CM48" s="4"/>
      <c r="CV48" s="4"/>
      <c r="CW48" s="4"/>
      <c r="CX48" s="4"/>
      <c r="DG48" s="4"/>
      <c r="DH48" s="4"/>
      <c r="DI48" s="4"/>
      <c r="DR48" s="4"/>
      <c r="DS48" s="4"/>
      <c r="DT48" s="4"/>
    </row>
    <row r="49" spans="1:124">
      <c r="A49" s="4" t="s">
        <v>338</v>
      </c>
      <c r="B49" s="4">
        <v>1997</v>
      </c>
      <c r="C49" s="4" t="s">
        <v>30</v>
      </c>
      <c r="D49" t="s">
        <v>338</v>
      </c>
      <c r="E49">
        <v>100096870</v>
      </c>
      <c r="F49">
        <v>46</v>
      </c>
      <c r="G49">
        <v>1997</v>
      </c>
      <c r="H49" t="s">
        <v>28</v>
      </c>
      <c r="I49" s="4"/>
      <c r="J49" s="4"/>
      <c r="L49" t="s">
        <v>354</v>
      </c>
      <c r="M49">
        <v>1999</v>
      </c>
      <c r="N49" t="s">
        <v>68</v>
      </c>
      <c r="O49" t="s">
        <v>354</v>
      </c>
      <c r="P49">
        <v>100124795</v>
      </c>
      <c r="Q49">
        <v>46</v>
      </c>
      <c r="R49">
        <v>1999</v>
      </c>
      <c r="S49" s="5" t="s">
        <v>28</v>
      </c>
      <c r="T49" s="4" t="str">
        <f>IF(Q49&gt;$Q$1,"NA",(IF($R49&lt;'[1]Point Tables'!$S$5,"OLD",(IF($S49="Y","X",(VLOOKUP($P49,[2]Y14WE!$A$1:$A$65536,1,FALSE)))))))</f>
        <v>NA</v>
      </c>
      <c r="U49" s="4" t="str">
        <f>IF(Q49&gt;$Q$1,"NA",(IF(R49&lt;'[1]Point Tables'!$S$6,"OLD",(IF(S49="Y","X",(VLOOKUP(P49,[2]Y12WE!$A$1:$A$65536,1,FALSE)))))))</f>
        <v>NA</v>
      </c>
      <c r="V49" s="4"/>
      <c r="W49" t="s">
        <v>139</v>
      </c>
      <c r="X49">
        <v>1997</v>
      </c>
      <c r="Y49" t="s">
        <v>68</v>
      </c>
      <c r="Z49" t="s">
        <v>139</v>
      </c>
      <c r="AA49">
        <v>100078298</v>
      </c>
      <c r="AB49">
        <v>46</v>
      </c>
      <c r="AC49">
        <v>1997</v>
      </c>
      <c r="AD49" t="s">
        <v>28</v>
      </c>
      <c r="AE49" s="4" t="str">
        <f>IF(AB49&gt;$AB$1,"NA",(IF($AC49&lt;'[1]Point Tables'!$S$5,"OLD",(IF($AD49="Y","X",(VLOOKUP($AA49,[2]Y14WE!$A$1:$A$65536,1,FALSE)))))))</f>
        <v>NA</v>
      </c>
      <c r="AF49" s="4" t="str">
        <f>IF(AB49&gt;$AB$1,"NA",(IF(AC49&lt;'[1]Point Tables'!$S$6,"OLD",(IF(AD49="Y","X",(VLOOKUP(AA49,[2]Y12WE!$A$1:$A$65536,1,FALSE)))))))</f>
        <v>NA</v>
      </c>
      <c r="AG49" s="4"/>
      <c r="AH49" s="4"/>
      <c r="AI49" s="4"/>
      <c r="AJ49" s="4"/>
      <c r="AS49" s="4"/>
      <c r="AT49" s="4"/>
      <c r="AU49" s="4"/>
      <c r="BD49" s="4"/>
      <c r="BE49" s="4"/>
      <c r="BF49" s="4"/>
      <c r="BO49" s="4"/>
      <c r="BP49" s="4"/>
      <c r="BQ49" s="4"/>
      <c r="BZ49" s="4"/>
      <c r="CA49" s="4"/>
      <c r="CB49" s="4"/>
      <c r="CK49" s="4"/>
      <c r="CL49" s="4"/>
      <c r="CM49" s="4"/>
      <c r="CV49" s="4"/>
      <c r="CW49" s="4"/>
      <c r="CX49" s="4"/>
      <c r="DG49" s="4"/>
      <c r="DH49" s="4"/>
      <c r="DI49" s="4"/>
      <c r="DR49" s="4"/>
      <c r="DS49" s="4"/>
      <c r="DT49" s="4"/>
    </row>
    <row r="50" spans="1:124">
      <c r="A50" s="4" t="s">
        <v>355</v>
      </c>
      <c r="B50" s="4">
        <v>1996</v>
      </c>
      <c r="C50" s="4" t="s">
        <v>143</v>
      </c>
      <c r="D50" t="s">
        <v>355</v>
      </c>
      <c r="E50">
        <v>100116078</v>
      </c>
      <c r="F50">
        <v>47</v>
      </c>
      <c r="G50">
        <v>1996</v>
      </c>
      <c r="H50" t="s">
        <v>28</v>
      </c>
      <c r="I50" s="4"/>
      <c r="J50" s="4"/>
      <c r="L50" t="s">
        <v>356</v>
      </c>
      <c r="M50">
        <v>1998</v>
      </c>
      <c r="N50" t="s">
        <v>178</v>
      </c>
      <c r="O50" t="s">
        <v>356</v>
      </c>
      <c r="P50">
        <v>100119328</v>
      </c>
      <c r="Q50">
        <v>47</v>
      </c>
      <c r="R50">
        <v>1998</v>
      </c>
      <c r="S50" s="5" t="s">
        <v>28</v>
      </c>
      <c r="T50" s="4" t="str">
        <f>IF(Q50&gt;$Q$1,"NA",(IF($R50&lt;'[1]Point Tables'!$S$5,"OLD",(IF($S50="Y","X",(VLOOKUP($P50,[2]Y14WE!$A$1:$A$65536,1,FALSE)))))))</f>
        <v>NA</v>
      </c>
      <c r="U50" s="4" t="str">
        <f>IF(Q50&gt;$Q$1,"NA",(IF(R50&lt;'[1]Point Tables'!$S$6,"OLD",(IF(S50="Y","X",(VLOOKUP(P50,[2]Y12WE!$A$1:$A$65536,1,FALSE)))))))</f>
        <v>NA</v>
      </c>
      <c r="V50" s="4"/>
      <c r="W50" t="s">
        <v>357</v>
      </c>
      <c r="X50">
        <v>1996</v>
      </c>
      <c r="Y50" t="s">
        <v>358</v>
      </c>
      <c r="Z50" t="s">
        <v>357</v>
      </c>
      <c r="AA50">
        <v>100097141</v>
      </c>
      <c r="AB50">
        <v>47.5</v>
      </c>
      <c r="AC50">
        <v>1996</v>
      </c>
      <c r="AD50" t="s">
        <v>28</v>
      </c>
      <c r="AE50" s="4" t="str">
        <f>IF(AB50&gt;$AB$1,"NA",(IF($AC50&lt;'[1]Point Tables'!$S$5,"OLD",(IF($AD50="Y","X",(VLOOKUP($AA50,[2]Y14WE!$A$1:$A$65536,1,FALSE)))))))</f>
        <v>NA</v>
      </c>
      <c r="AF50" s="4" t="str">
        <f>IF(AB50&gt;$AB$1,"NA",(IF(AC50&lt;'[1]Point Tables'!$S$6,"OLD",(IF(AD50="Y","X",(VLOOKUP(AA50,[2]Y12WE!$A$1:$A$65536,1,FALSE)))))))</f>
        <v>NA</v>
      </c>
      <c r="AG50" s="4"/>
      <c r="AH50" s="4"/>
      <c r="AI50" s="4"/>
      <c r="AJ50" s="4"/>
      <c r="AS50" s="4"/>
      <c r="AT50" s="4"/>
      <c r="AU50" s="4"/>
      <c r="BD50" s="4"/>
      <c r="BE50" s="4"/>
      <c r="BF50" s="4"/>
      <c r="BO50" s="4"/>
      <c r="BP50" s="4"/>
      <c r="BQ50" s="4"/>
      <c r="BZ50" s="4"/>
      <c r="CA50" s="4"/>
      <c r="CB50" s="4"/>
      <c r="CK50" s="4"/>
      <c r="CL50" s="4"/>
      <c r="CM50" s="4"/>
      <c r="CV50" s="4"/>
      <c r="CW50" s="4"/>
      <c r="CX50" s="4"/>
      <c r="DG50" s="4"/>
      <c r="DH50" s="4"/>
      <c r="DI50" s="4"/>
      <c r="DR50" s="4"/>
      <c r="DS50" s="4"/>
      <c r="DT50" s="4"/>
    </row>
    <row r="51" spans="1:124">
      <c r="A51" s="4" t="s">
        <v>359</v>
      </c>
      <c r="B51" s="4">
        <v>1998</v>
      </c>
      <c r="C51" s="4" t="s">
        <v>166</v>
      </c>
      <c r="D51" t="s">
        <v>359</v>
      </c>
      <c r="E51">
        <v>100099511</v>
      </c>
      <c r="F51">
        <v>48</v>
      </c>
      <c r="G51">
        <v>1998</v>
      </c>
      <c r="H51" t="s">
        <v>28</v>
      </c>
      <c r="I51" s="4"/>
      <c r="J51" s="4"/>
      <c r="L51" t="s">
        <v>360</v>
      </c>
      <c r="M51">
        <v>1998</v>
      </c>
      <c r="N51" t="s">
        <v>27</v>
      </c>
      <c r="O51" t="s">
        <v>360</v>
      </c>
      <c r="P51">
        <v>100126538</v>
      </c>
      <c r="Q51">
        <v>48</v>
      </c>
      <c r="R51">
        <v>1998</v>
      </c>
      <c r="S51" s="5" t="s">
        <v>28</v>
      </c>
      <c r="T51" s="4" t="str">
        <f>IF(Q51&gt;$Q$1,"NA",(IF($R51&lt;'[1]Point Tables'!$S$5,"OLD",(IF($S51="Y","X",(VLOOKUP($P51,[2]Y14WE!$A$1:$A$65536,1,FALSE)))))))</f>
        <v>NA</v>
      </c>
      <c r="U51" s="4" t="str">
        <f>IF(Q51&gt;$Q$1,"NA",(IF(R51&lt;'[1]Point Tables'!$S$6,"OLD",(IF(S51="Y","X",(VLOOKUP(P51,[2]Y12WE!$A$1:$A$65536,1,FALSE)))))))</f>
        <v>NA</v>
      </c>
      <c r="V51" s="4"/>
      <c r="W51" t="s">
        <v>361</v>
      </c>
      <c r="X51">
        <v>1997</v>
      </c>
      <c r="Y51" t="s">
        <v>27</v>
      </c>
      <c r="Z51" t="s">
        <v>361</v>
      </c>
      <c r="AA51">
        <v>100099450</v>
      </c>
      <c r="AB51">
        <v>47.5</v>
      </c>
      <c r="AC51">
        <v>1997</v>
      </c>
      <c r="AD51" t="s">
        <v>28</v>
      </c>
      <c r="AE51" s="4" t="str">
        <f>IF(AB51&gt;$AB$1,"NA",(IF($AC51&lt;'[1]Point Tables'!$S$5,"OLD",(IF($AD51="Y","X",(VLOOKUP($AA51,[2]Y14WE!$A$1:$A$65536,1,FALSE)))))))</f>
        <v>NA</v>
      </c>
      <c r="AF51" s="4" t="str">
        <f>IF(AB51&gt;$AB$1,"NA",(IF(AC51&lt;'[1]Point Tables'!$S$6,"OLD",(IF(AD51="Y","X",(VLOOKUP(AA51,[2]Y12WE!$A$1:$A$65536,1,FALSE)))))))</f>
        <v>NA</v>
      </c>
      <c r="AG51" s="4"/>
      <c r="AH51" s="4"/>
      <c r="AI51" s="4"/>
      <c r="AJ51" s="4"/>
      <c r="AS51" s="4"/>
      <c r="AT51" s="4"/>
      <c r="AU51" s="4"/>
      <c r="BD51" s="4"/>
      <c r="BE51" s="4"/>
      <c r="BF51" s="4"/>
      <c r="BO51" s="4"/>
      <c r="BP51" s="4"/>
      <c r="BQ51" s="4"/>
      <c r="BZ51" s="4"/>
      <c r="CA51" s="4"/>
      <c r="CB51" s="4"/>
      <c r="CK51" s="4"/>
      <c r="CL51" s="4"/>
      <c r="CM51" s="4"/>
      <c r="CV51" s="4"/>
      <c r="CW51" s="4"/>
      <c r="CX51" s="4"/>
      <c r="DG51" s="4"/>
      <c r="DH51" s="4"/>
      <c r="DI51" s="4"/>
      <c r="DR51" s="4"/>
      <c r="DS51" s="4"/>
      <c r="DT51" s="4"/>
    </row>
    <row r="52" spans="1:124">
      <c r="A52" s="4" t="s">
        <v>346</v>
      </c>
      <c r="B52" s="4">
        <v>1997</v>
      </c>
      <c r="C52" s="4" t="s">
        <v>27</v>
      </c>
      <c r="D52" t="s">
        <v>346</v>
      </c>
      <c r="E52">
        <v>100100780</v>
      </c>
      <c r="F52">
        <v>49</v>
      </c>
      <c r="G52">
        <v>1997</v>
      </c>
      <c r="H52" t="s">
        <v>28</v>
      </c>
      <c r="I52" s="4"/>
      <c r="J52" s="4"/>
      <c r="L52" t="s">
        <v>337</v>
      </c>
      <c r="M52">
        <v>1998</v>
      </c>
      <c r="N52" t="s">
        <v>157</v>
      </c>
      <c r="O52" t="s">
        <v>337</v>
      </c>
      <c r="P52">
        <v>100076494</v>
      </c>
      <c r="Q52">
        <v>49</v>
      </c>
      <c r="R52">
        <v>1998</v>
      </c>
      <c r="S52" s="5" t="s">
        <v>28</v>
      </c>
      <c r="T52" s="4" t="str">
        <f>IF(Q52&gt;$Q$1,"NA",(IF($R52&lt;'[1]Point Tables'!$S$5,"OLD",(IF($S52="Y","X",(VLOOKUP($P52,[2]Y14WE!$A$1:$A$65536,1,FALSE)))))))</f>
        <v>NA</v>
      </c>
      <c r="U52" s="4" t="str">
        <f>IF(Q52&gt;$Q$1,"NA",(IF(R52&lt;'[1]Point Tables'!$S$6,"OLD",(IF(S52="Y","X",(VLOOKUP(P52,[2]Y12WE!$A$1:$A$65536,1,FALSE)))))))</f>
        <v>NA</v>
      </c>
      <c r="V52" s="4"/>
      <c r="W52" t="s">
        <v>165</v>
      </c>
      <c r="X52">
        <v>1997</v>
      </c>
      <c r="Y52" t="s">
        <v>166</v>
      </c>
      <c r="Z52" t="s">
        <v>165</v>
      </c>
      <c r="AA52">
        <v>100086388</v>
      </c>
      <c r="AB52">
        <v>49</v>
      </c>
      <c r="AC52">
        <v>1997</v>
      </c>
      <c r="AD52" t="s">
        <v>28</v>
      </c>
      <c r="AE52" s="4" t="str">
        <f>IF(AB52&gt;$AB$1,"NA",(IF($AC52&lt;'[1]Point Tables'!$S$5,"OLD",(IF($AD52="Y","X",(VLOOKUP($AA52,[2]Y14WE!$A$1:$A$65536,1,FALSE)))))))</f>
        <v>NA</v>
      </c>
      <c r="AF52" s="4" t="str">
        <f>IF(AB52&gt;$AB$1,"NA",(IF(AC52&lt;'[1]Point Tables'!$S$6,"OLD",(IF(AD52="Y","X",(VLOOKUP(AA52,[2]Y12WE!$A$1:$A$65536,1,FALSE)))))))</f>
        <v>NA</v>
      </c>
      <c r="AG52" s="4"/>
      <c r="AH52" s="4"/>
      <c r="AI52" s="4"/>
      <c r="AJ52" s="4"/>
      <c r="AS52" s="4"/>
      <c r="AT52" s="4"/>
      <c r="AU52" s="4"/>
      <c r="BD52" s="4"/>
      <c r="BE52" s="4"/>
      <c r="BF52" s="4"/>
      <c r="BO52" s="4"/>
      <c r="BP52" s="4"/>
      <c r="BQ52" s="4"/>
      <c r="BZ52" s="4"/>
      <c r="CA52" s="4"/>
      <c r="CB52" s="4"/>
      <c r="CK52" s="4"/>
      <c r="CL52" s="4"/>
      <c r="CM52" s="4"/>
      <c r="CV52" s="4"/>
      <c r="CW52" s="4"/>
      <c r="CX52" s="4"/>
      <c r="DG52" s="4"/>
      <c r="DH52" s="4"/>
      <c r="DI52" s="4"/>
      <c r="DR52" s="4"/>
      <c r="DS52" s="4"/>
      <c r="DT52" s="4"/>
    </row>
    <row r="53" spans="1:124">
      <c r="A53" s="4" t="s">
        <v>362</v>
      </c>
      <c r="B53" s="4">
        <v>1997</v>
      </c>
      <c r="C53" s="4" t="s">
        <v>190</v>
      </c>
      <c r="D53" t="s">
        <v>362</v>
      </c>
      <c r="E53">
        <v>100090287</v>
      </c>
      <c r="F53">
        <v>50</v>
      </c>
      <c r="G53">
        <v>1997</v>
      </c>
      <c r="H53" t="s">
        <v>28</v>
      </c>
      <c r="I53" s="4"/>
      <c r="J53" s="4"/>
      <c r="L53" t="s">
        <v>363</v>
      </c>
      <c r="M53">
        <v>1998</v>
      </c>
      <c r="N53" t="s">
        <v>243</v>
      </c>
      <c r="O53" t="s">
        <v>363</v>
      </c>
      <c r="P53">
        <v>100102468</v>
      </c>
      <c r="Q53">
        <v>50</v>
      </c>
      <c r="R53">
        <v>1998</v>
      </c>
      <c r="S53" s="5" t="s">
        <v>28</v>
      </c>
      <c r="T53" s="4" t="str">
        <f>IF(Q53&gt;$Q$1,"NA",(IF($R53&lt;'[1]Point Tables'!$S$5,"OLD",(IF($S53="Y","X",(VLOOKUP($P53,[2]Y14WE!$A$1:$A$65536,1,FALSE)))))))</f>
        <v>NA</v>
      </c>
      <c r="U53" s="4" t="str">
        <f>IF(Q53&gt;$Q$1,"NA",(IF(R53&lt;'[1]Point Tables'!$S$6,"OLD",(IF(S53="Y","X",(VLOOKUP(P53,[2]Y12WE!$A$1:$A$65536,1,FALSE)))))))</f>
        <v>NA</v>
      </c>
      <c r="V53" s="4"/>
      <c r="W53" t="s">
        <v>364</v>
      </c>
      <c r="X53">
        <v>1997</v>
      </c>
      <c r="Y53" t="s">
        <v>358</v>
      </c>
      <c r="Z53" t="s">
        <v>364</v>
      </c>
      <c r="AA53">
        <v>100100090</v>
      </c>
      <c r="AB53">
        <v>50</v>
      </c>
      <c r="AC53">
        <v>1997</v>
      </c>
      <c r="AD53" t="s">
        <v>28</v>
      </c>
      <c r="AE53" s="4" t="str">
        <f>IF(AB53&gt;$AB$1,"NA",(IF($AC53&lt;'[1]Point Tables'!$S$5,"OLD",(IF($AD53="Y","X",(VLOOKUP($AA53,[2]Y14WE!$A$1:$A$65536,1,FALSE)))))))</f>
        <v>NA</v>
      </c>
      <c r="AF53" s="4" t="str">
        <f>IF(AB53&gt;$AB$1,"NA",(IF(AC53&lt;'[1]Point Tables'!$S$6,"OLD",(IF(AD53="Y","X",(VLOOKUP(AA53,[2]Y12WE!$A$1:$A$65536,1,FALSE)))))))</f>
        <v>NA</v>
      </c>
      <c r="AG53" s="4"/>
      <c r="AH53" s="4"/>
      <c r="AI53" s="4"/>
      <c r="AJ53" s="4"/>
      <c r="AS53" s="4"/>
      <c r="AT53" s="4"/>
      <c r="AU53" s="4"/>
      <c r="BD53" s="4"/>
      <c r="BE53" s="4"/>
      <c r="BF53" s="4"/>
      <c r="BO53" s="4"/>
      <c r="BP53" s="4"/>
      <c r="BQ53" s="4"/>
      <c r="BZ53" s="4"/>
      <c r="CA53" s="4"/>
      <c r="CB53" s="4"/>
      <c r="CK53" s="4"/>
      <c r="CL53" s="4"/>
      <c r="CM53" s="4"/>
      <c r="CV53" s="4"/>
      <c r="CW53" s="4"/>
      <c r="CX53" s="4"/>
      <c r="DG53" s="4"/>
      <c r="DH53" s="4"/>
      <c r="DI53" s="4"/>
      <c r="DR53" s="4"/>
      <c r="DS53" s="4"/>
      <c r="DT53" s="4"/>
    </row>
    <row r="54" spans="1:124">
      <c r="A54" s="4" t="s">
        <v>365</v>
      </c>
      <c r="B54" s="4">
        <v>1996</v>
      </c>
      <c r="C54" s="4" t="s">
        <v>47</v>
      </c>
      <c r="D54" t="s">
        <v>365</v>
      </c>
      <c r="E54">
        <v>100099778</v>
      </c>
      <c r="F54">
        <v>51</v>
      </c>
      <c r="G54">
        <v>1996</v>
      </c>
      <c r="H54" t="s">
        <v>28</v>
      </c>
      <c r="I54" s="4"/>
      <c r="J54" s="4"/>
      <c r="L54" t="s">
        <v>220</v>
      </c>
      <c r="M54">
        <v>1996</v>
      </c>
      <c r="N54" t="s">
        <v>221</v>
      </c>
      <c r="O54" t="s">
        <v>220</v>
      </c>
      <c r="P54">
        <v>100093246</v>
      </c>
      <c r="Q54">
        <v>51</v>
      </c>
      <c r="R54">
        <v>1996</v>
      </c>
      <c r="S54" s="5" t="s">
        <v>28</v>
      </c>
      <c r="T54" s="4" t="str">
        <f>IF(Q54&gt;$Q$1,"NA",(IF($R54&lt;'[1]Point Tables'!$S$5,"OLD",(IF($S54="Y","X",(VLOOKUP($P54,[2]Y14WE!$A$1:$A$65536,1,FALSE)))))))</f>
        <v>NA</v>
      </c>
      <c r="U54" s="4" t="str">
        <f>IF(Q54&gt;$Q$1,"NA",(IF(R54&lt;'[1]Point Tables'!$S$6,"OLD",(IF(S54="Y","X",(VLOOKUP(P54,[2]Y12WE!$A$1:$A$65536,1,FALSE)))))))</f>
        <v>NA</v>
      </c>
      <c r="W54" t="s">
        <v>352</v>
      </c>
      <c r="X54">
        <v>1997</v>
      </c>
      <c r="Y54" t="s">
        <v>102</v>
      </c>
      <c r="Z54" t="s">
        <v>352</v>
      </c>
      <c r="AA54">
        <v>100128550</v>
      </c>
      <c r="AB54">
        <v>51</v>
      </c>
      <c r="AC54">
        <v>1997</v>
      </c>
      <c r="AD54" t="s">
        <v>28</v>
      </c>
      <c r="AE54" s="4" t="str">
        <f>IF(AB54&gt;$AB$1,"NA",(IF($AC54&lt;'[1]Point Tables'!$S$5,"OLD",(IF($AD54="Y","X",(VLOOKUP($AA54,[2]Y14WE!$A$1:$A$65536,1,FALSE)))))))</f>
        <v>NA</v>
      </c>
      <c r="AF54" s="4" t="str">
        <f>IF(AB54&gt;$AB$1,"NA",(IF(AC54&lt;'[1]Point Tables'!$S$6,"OLD",(IF(AD54="Y","X",(VLOOKUP(AA54,[2]Y12WE!$A$1:$A$65536,1,FALSE)))))))</f>
        <v>NA</v>
      </c>
      <c r="AG54" s="4"/>
      <c r="AH54" s="4"/>
      <c r="AI54" s="4"/>
      <c r="AJ54" s="4"/>
      <c r="AS54" s="4"/>
      <c r="AT54" s="4"/>
      <c r="AU54" s="4"/>
      <c r="BD54" s="4"/>
      <c r="BE54" s="4"/>
      <c r="BF54" s="4"/>
      <c r="BO54" s="4"/>
      <c r="BP54" s="4"/>
      <c r="BQ54" s="4"/>
      <c r="BZ54" s="4"/>
      <c r="CA54" s="4"/>
      <c r="CB54" s="4"/>
      <c r="CK54" s="4"/>
      <c r="CL54" s="4"/>
      <c r="CM54" s="4"/>
      <c r="CV54" s="4"/>
      <c r="CW54" s="4"/>
      <c r="CX54" s="4"/>
      <c r="DG54" s="4"/>
      <c r="DH54" s="4"/>
      <c r="DI54" s="4"/>
      <c r="DR54" s="4"/>
      <c r="DS54" s="4"/>
      <c r="DT54" s="4"/>
    </row>
    <row r="55" spans="1:124">
      <c r="A55" s="4" t="s">
        <v>352</v>
      </c>
      <c r="B55" s="4">
        <v>1997</v>
      </c>
      <c r="C55" s="4" t="s">
        <v>102</v>
      </c>
      <c r="D55" t="s">
        <v>352</v>
      </c>
      <c r="E55">
        <v>100128550</v>
      </c>
      <c r="F55">
        <v>52</v>
      </c>
      <c r="G55">
        <v>1997</v>
      </c>
      <c r="H55" t="s">
        <v>28</v>
      </c>
      <c r="I55" s="4"/>
      <c r="J55" s="4"/>
      <c r="L55" t="s">
        <v>366</v>
      </c>
      <c r="M55">
        <v>1997</v>
      </c>
      <c r="N55" t="s">
        <v>172</v>
      </c>
      <c r="O55" t="s">
        <v>366</v>
      </c>
      <c r="P55">
        <v>100127474</v>
      </c>
      <c r="Q55">
        <v>52</v>
      </c>
      <c r="R55">
        <v>1997</v>
      </c>
      <c r="S55" s="5" t="s">
        <v>28</v>
      </c>
      <c r="T55" s="4" t="str">
        <f>IF(Q55&gt;$Q$1,"NA",(IF($R55&lt;'[1]Point Tables'!$S$5,"OLD",(IF($S55="Y","X",(VLOOKUP($P55,[2]Y14WE!$A$1:$A$65536,1,FALSE)))))))</f>
        <v>NA</v>
      </c>
      <c r="U55" s="4" t="str">
        <f>IF(Q55&gt;$Q$1,"NA",(IF(R55&lt;'[1]Point Tables'!$S$6,"OLD",(IF(S55="Y","X",(VLOOKUP(P55,[2]Y12WE!$A$1:$A$65536,1,FALSE)))))))</f>
        <v>NA</v>
      </c>
      <c r="W55" t="s">
        <v>255</v>
      </c>
      <c r="X55">
        <v>1997</v>
      </c>
      <c r="Y55" t="s">
        <v>157</v>
      </c>
      <c r="Z55" t="s">
        <v>255</v>
      </c>
      <c r="AA55">
        <v>100118971</v>
      </c>
      <c r="AB55">
        <v>52</v>
      </c>
      <c r="AC55">
        <v>1997</v>
      </c>
      <c r="AD55" t="s">
        <v>28</v>
      </c>
      <c r="AE55" s="4" t="str">
        <f>IF(AB55&gt;$AB$1,"NA",(IF($AC55&lt;'[1]Point Tables'!$S$5,"OLD",(IF($AD55="Y","X",(VLOOKUP($AA55,[2]Y14WE!$A$1:$A$65536,1,FALSE)))))))</f>
        <v>NA</v>
      </c>
      <c r="AF55" s="4" t="str">
        <f>IF(AB55&gt;$AB$1,"NA",(IF(AC55&lt;'[1]Point Tables'!$S$6,"OLD",(IF(AD55="Y","X",(VLOOKUP(AA55,[2]Y12WE!$A$1:$A$65536,1,FALSE)))))))</f>
        <v>NA</v>
      </c>
      <c r="AG55" s="4"/>
      <c r="AH55" s="4"/>
      <c r="AI55" s="4"/>
      <c r="AJ55" s="4"/>
      <c r="AS55" s="4"/>
      <c r="AT55" s="4"/>
      <c r="AU55" s="4"/>
      <c r="BD55" s="4"/>
      <c r="BE55" s="4"/>
      <c r="BF55" s="4"/>
      <c r="BO55" s="4"/>
      <c r="BP55" s="4"/>
      <c r="BQ55" s="4"/>
      <c r="BZ55" s="4"/>
      <c r="CA55" s="4"/>
      <c r="CB55" s="4"/>
      <c r="CK55" s="4"/>
      <c r="CL55" s="4"/>
      <c r="CM55" s="4"/>
      <c r="CV55" s="4"/>
      <c r="CW55" s="4"/>
      <c r="CX55" s="4"/>
      <c r="DG55" s="4"/>
      <c r="DH55" s="4"/>
      <c r="DI55" s="4"/>
      <c r="DR55" s="4"/>
      <c r="DS55" s="4"/>
      <c r="DT55" s="4"/>
    </row>
    <row r="56" spans="1:124">
      <c r="A56" s="4" t="s">
        <v>367</v>
      </c>
      <c r="B56" s="4">
        <v>1996</v>
      </c>
      <c r="C56" s="4" t="s">
        <v>221</v>
      </c>
      <c r="D56" t="s">
        <v>367</v>
      </c>
      <c r="E56">
        <v>100124788</v>
      </c>
      <c r="F56">
        <v>53</v>
      </c>
      <c r="G56">
        <v>1996</v>
      </c>
      <c r="H56" t="s">
        <v>28</v>
      </c>
      <c r="I56" s="4"/>
      <c r="J56" s="4"/>
      <c r="L56" t="s">
        <v>368</v>
      </c>
      <c r="M56">
        <v>1996</v>
      </c>
      <c r="N56" t="s">
        <v>49</v>
      </c>
      <c r="O56" t="s">
        <v>368</v>
      </c>
      <c r="P56">
        <v>100076577</v>
      </c>
      <c r="Q56">
        <v>53</v>
      </c>
      <c r="R56">
        <v>1996</v>
      </c>
      <c r="S56" s="5" t="s">
        <v>28</v>
      </c>
      <c r="T56" s="4" t="str">
        <f>IF(Q56&gt;$Q$1,"NA",(IF($R56&lt;'[1]Point Tables'!$S$5,"OLD",(IF($S56="Y","X",(VLOOKUP($P56,[2]Y14WE!$A$1:$A$65536,1,FALSE)))))))</f>
        <v>NA</v>
      </c>
      <c r="U56" s="4" t="str">
        <f>IF(Q56&gt;$Q$1,"NA",(IF(R56&lt;'[1]Point Tables'!$S$6,"OLD",(IF(S56="Y","X",(VLOOKUP(P56,[2]Y12WE!$A$1:$A$65536,1,FALSE)))))))</f>
        <v>NA</v>
      </c>
      <c r="W56" t="s">
        <v>248</v>
      </c>
      <c r="X56">
        <v>1998</v>
      </c>
      <c r="Y56" t="s">
        <v>47</v>
      </c>
      <c r="Z56" t="s">
        <v>248</v>
      </c>
      <c r="AA56">
        <v>100116868</v>
      </c>
      <c r="AB56">
        <v>53</v>
      </c>
      <c r="AC56">
        <v>1998</v>
      </c>
      <c r="AD56" t="s">
        <v>28</v>
      </c>
      <c r="AE56" s="4" t="str">
        <f>IF(AB56&gt;$AB$1,"NA",(IF($AC56&lt;'[1]Point Tables'!$S$5,"OLD",(IF($AD56="Y","X",(VLOOKUP($AA56,[2]Y14WE!$A$1:$A$65536,1,FALSE)))))))</f>
        <v>NA</v>
      </c>
      <c r="AF56" s="4" t="str">
        <f>IF(AB56&gt;$AB$1,"NA",(IF(AC56&lt;'[1]Point Tables'!$S$6,"OLD",(IF(AD56="Y","X",(VLOOKUP(AA56,[2]Y12WE!$A$1:$A$65536,1,FALSE)))))))</f>
        <v>NA</v>
      </c>
      <c r="AG56" s="4"/>
      <c r="AH56" s="4"/>
      <c r="AI56" s="4"/>
      <c r="AJ56" s="4"/>
      <c r="AS56" s="4"/>
      <c r="AT56" s="4"/>
      <c r="AU56" s="4"/>
      <c r="BD56" s="4"/>
      <c r="BE56" s="4"/>
      <c r="BF56" s="4"/>
      <c r="BO56" s="4"/>
      <c r="BP56" s="4"/>
      <c r="BQ56" s="4"/>
      <c r="BZ56" s="4"/>
      <c r="CA56" s="4"/>
      <c r="CB56" s="4"/>
      <c r="CK56" s="4"/>
      <c r="CL56" s="4"/>
      <c r="CM56" s="4"/>
      <c r="CV56" s="4"/>
      <c r="CW56" s="4"/>
      <c r="CX56" s="4"/>
      <c r="DG56" s="4"/>
      <c r="DH56" s="4"/>
      <c r="DI56" s="4"/>
      <c r="DR56" s="4"/>
      <c r="DS56" s="4"/>
      <c r="DT56" s="4"/>
    </row>
    <row r="57" spans="1:124">
      <c r="A57" s="4" t="s">
        <v>369</v>
      </c>
      <c r="B57" s="4">
        <v>1998</v>
      </c>
      <c r="C57" s="4" t="s">
        <v>190</v>
      </c>
      <c r="D57" t="s">
        <v>369</v>
      </c>
      <c r="E57">
        <v>100126820</v>
      </c>
      <c r="F57">
        <v>54</v>
      </c>
      <c r="G57">
        <v>1998</v>
      </c>
      <c r="H57" t="s">
        <v>28</v>
      </c>
      <c r="I57" s="4"/>
      <c r="J57" s="4"/>
      <c r="L57" t="s">
        <v>370</v>
      </c>
      <c r="M57">
        <v>1996</v>
      </c>
      <c r="N57" t="s">
        <v>223</v>
      </c>
      <c r="O57" t="s">
        <v>370</v>
      </c>
      <c r="P57">
        <v>100116570</v>
      </c>
      <c r="Q57">
        <v>54</v>
      </c>
      <c r="R57">
        <v>1996</v>
      </c>
      <c r="S57" s="5" t="s">
        <v>28</v>
      </c>
      <c r="T57" s="4" t="str">
        <f>IF(Q57&gt;$Q$1,"NA",(IF($R57&lt;'[1]Point Tables'!$S$5,"OLD",(IF($S57="Y","X",(VLOOKUP($P57,[2]Y14WE!$A$1:$A$65536,1,FALSE)))))))</f>
        <v>NA</v>
      </c>
      <c r="U57" s="4" t="str">
        <f>IF(Q57&gt;$Q$1,"NA",(IF(R57&lt;'[1]Point Tables'!$S$6,"OLD",(IF(S57="Y","X",(VLOOKUP(P57,[2]Y12WE!$A$1:$A$65536,1,FALSE)))))))</f>
        <v>NA</v>
      </c>
      <c r="W57" t="s">
        <v>211</v>
      </c>
      <c r="X57">
        <v>1998</v>
      </c>
      <c r="Y57" t="s">
        <v>166</v>
      </c>
      <c r="Z57" t="s">
        <v>211</v>
      </c>
      <c r="AA57">
        <v>100100546</v>
      </c>
      <c r="AB57">
        <v>54</v>
      </c>
      <c r="AC57">
        <v>1998</v>
      </c>
      <c r="AD57" t="s">
        <v>28</v>
      </c>
      <c r="AE57" s="4" t="str">
        <f>IF(AB57&gt;$AB$1,"NA",(IF($AC57&lt;'[1]Point Tables'!$S$5,"OLD",(IF($AD57="Y","X",(VLOOKUP($AA57,[2]Y14WE!$A$1:$A$65536,1,FALSE)))))))</f>
        <v>NA</v>
      </c>
      <c r="AF57" s="4" t="str">
        <f>IF(AB57&gt;$AB$1,"NA",(IF(AC57&lt;'[1]Point Tables'!$S$6,"OLD",(IF(AD57="Y","X",(VLOOKUP(AA57,[2]Y12WE!$A$1:$A$65536,1,FALSE)))))))</f>
        <v>NA</v>
      </c>
      <c r="AG57" s="4"/>
      <c r="AH57" s="4"/>
      <c r="AI57" s="4"/>
      <c r="AJ57" s="4"/>
      <c r="AS57" s="4"/>
      <c r="AT57" s="4"/>
      <c r="AU57" s="4"/>
      <c r="BD57" s="4"/>
      <c r="BE57" s="4"/>
      <c r="BF57" s="4"/>
      <c r="BO57" s="4"/>
      <c r="BP57" s="4"/>
      <c r="BQ57" s="4"/>
      <c r="BZ57" s="4"/>
      <c r="CA57" s="4"/>
      <c r="CB57" s="4"/>
      <c r="CK57" s="4"/>
      <c r="CL57" s="4"/>
      <c r="CM57" s="4"/>
      <c r="CV57" s="4"/>
      <c r="CW57" s="4"/>
      <c r="CX57" s="4"/>
      <c r="DG57" s="4"/>
      <c r="DH57" s="4"/>
      <c r="DI57" s="4"/>
      <c r="DR57" s="4"/>
      <c r="DS57" s="4"/>
      <c r="DT57" s="4"/>
    </row>
    <row r="58" spans="1:124">
      <c r="A58" s="4" t="s">
        <v>371</v>
      </c>
      <c r="B58" s="4">
        <v>1998</v>
      </c>
      <c r="C58" s="4" t="s">
        <v>49</v>
      </c>
      <c r="D58" t="s">
        <v>371</v>
      </c>
      <c r="E58">
        <v>100125915</v>
      </c>
      <c r="F58">
        <v>55.5</v>
      </c>
      <c r="G58">
        <v>1998</v>
      </c>
      <c r="H58" t="s">
        <v>28</v>
      </c>
      <c r="I58" s="4"/>
      <c r="J58" s="4"/>
      <c r="L58" t="s">
        <v>331</v>
      </c>
      <c r="M58">
        <v>1998</v>
      </c>
      <c r="N58" t="s">
        <v>58</v>
      </c>
      <c r="O58" t="s">
        <v>331</v>
      </c>
      <c r="P58">
        <v>100101218</v>
      </c>
      <c r="Q58">
        <v>55</v>
      </c>
      <c r="R58">
        <v>1998</v>
      </c>
      <c r="S58" s="5" t="s">
        <v>28</v>
      </c>
      <c r="T58" s="4" t="str">
        <f>IF(Q58&gt;$Q$1,"NA",(IF($R58&lt;'[1]Point Tables'!$S$5,"OLD",(IF($S58="Y","X",(VLOOKUP($P58,[2]Y14WE!$A$1:$A$65536,1,FALSE)))))))</f>
        <v>NA</v>
      </c>
      <c r="U58" s="4" t="str">
        <f>IF(Q58&gt;$Q$1,"NA",(IF(R58&lt;'[1]Point Tables'!$S$6,"OLD",(IF(S58="Y","X",(VLOOKUP(P58,[2]Y12WE!$A$1:$A$65536,1,FALSE)))))))</f>
        <v>NA</v>
      </c>
      <c r="W58" t="s">
        <v>348</v>
      </c>
      <c r="X58">
        <v>1996</v>
      </c>
      <c r="Y58" t="s">
        <v>120</v>
      </c>
      <c r="Z58" t="s">
        <v>348</v>
      </c>
      <c r="AA58">
        <v>100117286</v>
      </c>
      <c r="AB58">
        <v>55</v>
      </c>
      <c r="AC58">
        <v>1996</v>
      </c>
      <c r="AD58" t="s">
        <v>28</v>
      </c>
      <c r="AE58" s="4" t="str">
        <f>IF(AB58&gt;$AB$1,"NA",(IF($AC58&lt;'[1]Point Tables'!$S$5,"OLD",(IF($AD58="Y","X",(VLOOKUP($AA58,[2]Y14WE!$A$1:$A$65536,1,FALSE)))))))</f>
        <v>NA</v>
      </c>
      <c r="AF58" s="4" t="str">
        <f>IF(AB58&gt;$AB$1,"NA",(IF(AC58&lt;'[1]Point Tables'!$S$6,"OLD",(IF(AD58="Y","X",(VLOOKUP(AA58,[2]Y12WE!$A$1:$A$65536,1,FALSE)))))))</f>
        <v>NA</v>
      </c>
      <c r="AG58" s="4"/>
      <c r="AH58" s="4"/>
      <c r="AI58" s="4"/>
      <c r="AJ58" s="4"/>
      <c r="AS58" s="4"/>
      <c r="AT58" s="4"/>
      <c r="AU58" s="4"/>
      <c r="BD58" s="4"/>
      <c r="BE58" s="4"/>
      <c r="BF58" s="4"/>
      <c r="BO58" s="4"/>
      <c r="BP58" s="4"/>
      <c r="BQ58" s="4"/>
      <c r="BZ58" s="4"/>
      <c r="CA58" s="4"/>
      <c r="CB58" s="4"/>
      <c r="CK58" s="4"/>
      <c r="CL58" s="4"/>
      <c r="CM58" s="4"/>
      <c r="CV58" s="4"/>
      <c r="CW58" s="4"/>
      <c r="CX58" s="4"/>
      <c r="DG58" s="4"/>
      <c r="DH58" s="4"/>
      <c r="DI58" s="4"/>
      <c r="DR58" s="4"/>
      <c r="DS58" s="4"/>
      <c r="DT58" s="4"/>
    </row>
    <row r="59" spans="1:124">
      <c r="A59" s="4" t="s">
        <v>372</v>
      </c>
      <c r="B59" s="4">
        <v>1996</v>
      </c>
      <c r="C59" s="4" t="s">
        <v>170</v>
      </c>
      <c r="D59" t="s">
        <v>372</v>
      </c>
      <c r="E59">
        <v>100094054</v>
      </c>
      <c r="F59">
        <v>55.5</v>
      </c>
      <c r="G59">
        <v>1996</v>
      </c>
      <c r="H59" t="s">
        <v>28</v>
      </c>
      <c r="I59" s="4"/>
      <c r="J59" s="4"/>
      <c r="L59" t="s">
        <v>373</v>
      </c>
      <c r="M59">
        <v>1998</v>
      </c>
      <c r="N59" t="s">
        <v>223</v>
      </c>
      <c r="O59" t="s">
        <v>373</v>
      </c>
      <c r="P59">
        <v>100128146</v>
      </c>
      <c r="Q59">
        <v>56</v>
      </c>
      <c r="R59">
        <v>1998</v>
      </c>
      <c r="S59" s="5" t="s">
        <v>28</v>
      </c>
      <c r="T59" s="4" t="str">
        <f>IF(Q59&gt;$Q$1,"NA",(IF($R59&lt;'[1]Point Tables'!$S$5,"OLD",(IF($S59="Y","X",(VLOOKUP($P59,[2]Y14WE!$A$1:$A$65536,1,FALSE)))))))</f>
        <v>NA</v>
      </c>
      <c r="U59" s="4" t="str">
        <f>IF(Q59&gt;$Q$1,"NA",(IF(R59&lt;'[1]Point Tables'!$S$6,"OLD",(IF(S59="Y","X",(VLOOKUP(P59,[2]Y12WE!$A$1:$A$65536,1,FALSE)))))))</f>
        <v>NA</v>
      </c>
      <c r="W59" t="s">
        <v>326</v>
      </c>
      <c r="X59">
        <v>1997</v>
      </c>
      <c r="Y59" t="s">
        <v>190</v>
      </c>
      <c r="Z59" t="s">
        <v>326</v>
      </c>
      <c r="AA59">
        <v>100076740</v>
      </c>
      <c r="AB59">
        <v>56</v>
      </c>
      <c r="AC59">
        <v>1997</v>
      </c>
      <c r="AD59" t="s">
        <v>28</v>
      </c>
      <c r="AE59" s="4" t="str">
        <f>IF(AB59&gt;$AB$1,"NA",(IF($AC59&lt;'[1]Point Tables'!$S$5,"OLD",(IF($AD59="Y","X",(VLOOKUP($AA59,[2]Y14WE!$A$1:$A$65536,1,FALSE)))))))</f>
        <v>NA</v>
      </c>
      <c r="AF59" s="4" t="str">
        <f>IF(AB59&gt;$AB$1,"NA",(IF(AC59&lt;'[1]Point Tables'!$S$6,"OLD",(IF(AD59="Y","X",(VLOOKUP(AA59,[2]Y12WE!$A$1:$A$65536,1,FALSE)))))))</f>
        <v>NA</v>
      </c>
      <c r="AG59" s="4"/>
      <c r="AH59" s="4"/>
      <c r="AI59" s="4"/>
      <c r="AJ59" s="4"/>
      <c r="AS59" s="4"/>
      <c r="AT59" s="4"/>
      <c r="AU59" s="4"/>
      <c r="BD59" s="4"/>
      <c r="BE59" s="4"/>
      <c r="BF59" s="4"/>
      <c r="BO59" s="4"/>
      <c r="BP59" s="4"/>
      <c r="BQ59" s="4"/>
      <c r="BZ59" s="4"/>
      <c r="CA59" s="4"/>
      <c r="CB59" s="4"/>
      <c r="CK59" s="4"/>
      <c r="CL59" s="4"/>
      <c r="CM59" s="4"/>
      <c r="CV59" s="4"/>
      <c r="CW59" s="4"/>
      <c r="CX59" s="4"/>
      <c r="DG59" s="4"/>
      <c r="DH59" s="4"/>
      <c r="DI59" s="4"/>
      <c r="DR59" s="4"/>
      <c r="DS59" s="4"/>
      <c r="DT59" s="4"/>
    </row>
    <row r="60" spans="1:124">
      <c r="A60" s="4" t="s">
        <v>374</v>
      </c>
      <c r="B60" s="4">
        <v>1996</v>
      </c>
      <c r="C60" s="4" t="s">
        <v>190</v>
      </c>
      <c r="D60" t="s">
        <v>374</v>
      </c>
      <c r="E60">
        <v>100101564</v>
      </c>
      <c r="F60">
        <v>57</v>
      </c>
      <c r="G60">
        <v>1996</v>
      </c>
      <c r="H60" t="s">
        <v>28</v>
      </c>
      <c r="I60" s="4"/>
      <c r="J60" s="4"/>
      <c r="L60" t="s">
        <v>117</v>
      </c>
      <c r="M60">
        <v>1998</v>
      </c>
      <c r="N60" t="s">
        <v>329</v>
      </c>
      <c r="O60" t="s">
        <v>117</v>
      </c>
      <c r="P60">
        <v>100087681</v>
      </c>
      <c r="Q60">
        <v>57</v>
      </c>
      <c r="R60">
        <v>1998</v>
      </c>
      <c r="S60" s="5" t="s">
        <v>28</v>
      </c>
      <c r="T60" s="4" t="str">
        <f>IF(Q60&gt;$Q$1,"NA",(IF($R60&lt;'[1]Point Tables'!$S$5,"OLD",(IF($S60="Y","X",(VLOOKUP($P60,[2]Y14WE!$A$1:$A$65536,1,FALSE)))))))</f>
        <v>NA</v>
      </c>
      <c r="U60" s="4" t="str">
        <f>IF(Q60&gt;$Q$1,"NA",(IF(R60&lt;'[1]Point Tables'!$S$6,"OLD",(IF(S60="Y","X",(VLOOKUP(P60,[2]Y12WE!$A$1:$A$65536,1,FALSE)))))))</f>
        <v>NA</v>
      </c>
      <c r="W60" t="s">
        <v>338</v>
      </c>
      <c r="X60">
        <v>1997</v>
      </c>
      <c r="Y60" t="s">
        <v>30</v>
      </c>
      <c r="Z60" t="s">
        <v>338</v>
      </c>
      <c r="AA60">
        <v>100096870</v>
      </c>
      <c r="AB60">
        <v>57</v>
      </c>
      <c r="AC60">
        <v>1997</v>
      </c>
      <c r="AD60" t="s">
        <v>28</v>
      </c>
      <c r="AE60" s="4" t="str">
        <f>IF(AB60&gt;$AB$1,"NA",(IF($AC60&lt;'[1]Point Tables'!$S$5,"OLD",(IF($AD60="Y","X",(VLOOKUP($AA60,[2]Y14WE!$A$1:$A$65536,1,FALSE)))))))</f>
        <v>NA</v>
      </c>
      <c r="AF60" s="4" t="str">
        <f>IF(AB60&gt;$AB$1,"NA",(IF(AC60&lt;'[1]Point Tables'!$S$6,"OLD",(IF(AD60="Y","X",(VLOOKUP(AA60,[2]Y12WE!$A$1:$A$65536,1,FALSE)))))))</f>
        <v>NA</v>
      </c>
      <c r="AG60" s="4"/>
      <c r="AH60" s="4"/>
      <c r="AI60" s="4"/>
      <c r="AJ60" s="4"/>
      <c r="AS60" s="4"/>
      <c r="AT60" s="4"/>
      <c r="AU60" s="4"/>
      <c r="BD60" s="4"/>
      <c r="BE60" s="4"/>
      <c r="BF60" s="4"/>
      <c r="BO60" s="4"/>
      <c r="BP60" s="4"/>
      <c r="BQ60" s="4"/>
      <c r="BZ60" s="4"/>
      <c r="CA60" s="4"/>
      <c r="CB60" s="4"/>
      <c r="CK60" s="4"/>
      <c r="CL60" s="4"/>
      <c r="CM60" s="4"/>
      <c r="CV60" s="4"/>
      <c r="CW60" s="4"/>
      <c r="CX60" s="4"/>
      <c r="DG60" s="4"/>
      <c r="DH60" s="4"/>
      <c r="DI60" s="4"/>
      <c r="DR60" s="4"/>
      <c r="DS60" s="4"/>
      <c r="DT60" s="4"/>
    </row>
    <row r="61" spans="1:124">
      <c r="A61" s="4" t="s">
        <v>375</v>
      </c>
      <c r="B61" s="4">
        <v>1997</v>
      </c>
      <c r="C61" s="4" t="s">
        <v>49</v>
      </c>
      <c r="D61" t="s">
        <v>375</v>
      </c>
      <c r="E61">
        <v>100101144</v>
      </c>
      <c r="F61">
        <v>58</v>
      </c>
      <c r="G61">
        <v>1997</v>
      </c>
      <c r="H61" t="s">
        <v>28</v>
      </c>
      <c r="I61" s="4"/>
      <c r="J61" s="4"/>
      <c r="L61" t="s">
        <v>376</v>
      </c>
      <c r="M61">
        <v>1997</v>
      </c>
      <c r="N61" t="s">
        <v>377</v>
      </c>
      <c r="O61" t="s">
        <v>376</v>
      </c>
      <c r="P61">
        <v>100116071</v>
      </c>
      <c r="Q61">
        <v>58</v>
      </c>
      <c r="R61">
        <v>1997</v>
      </c>
      <c r="S61" s="5" t="s">
        <v>28</v>
      </c>
      <c r="T61" s="4" t="str">
        <f>IF(Q61&gt;$Q$1,"NA",(IF($R61&lt;'[1]Point Tables'!$S$5,"OLD",(IF($S61="Y","X",(VLOOKUP($P61,[2]Y14WE!$A$1:$A$65536,1,FALSE)))))))</f>
        <v>NA</v>
      </c>
      <c r="U61" s="4" t="str">
        <f>IF(Q61&gt;$Q$1,"NA",(IF(R61&lt;'[1]Point Tables'!$S$6,"OLD",(IF(S61="Y","X",(VLOOKUP(P61,[2]Y12WE!$A$1:$A$65536,1,FALSE)))))))</f>
        <v>NA</v>
      </c>
      <c r="W61" t="s">
        <v>367</v>
      </c>
      <c r="X61">
        <v>1996</v>
      </c>
      <c r="Y61" t="s">
        <v>221</v>
      </c>
      <c r="Z61" t="s">
        <v>367</v>
      </c>
      <c r="AA61">
        <v>100124788</v>
      </c>
      <c r="AB61">
        <v>58</v>
      </c>
      <c r="AC61">
        <v>1996</v>
      </c>
      <c r="AD61" t="s">
        <v>28</v>
      </c>
      <c r="AE61" s="4" t="str">
        <f>IF(AB61&gt;$AB$1,"NA",(IF($AC61&lt;'[1]Point Tables'!$S$5,"OLD",(IF($AD61="Y","X",(VLOOKUP($AA61,[2]Y14WE!$A$1:$A$65536,1,FALSE)))))))</f>
        <v>NA</v>
      </c>
      <c r="AF61" s="4" t="str">
        <f>IF(AB61&gt;$AB$1,"NA",(IF(AC61&lt;'[1]Point Tables'!$S$6,"OLD",(IF(AD61="Y","X",(VLOOKUP(AA61,[2]Y12WE!$A$1:$A$65536,1,FALSE)))))))</f>
        <v>NA</v>
      </c>
      <c r="AG61" s="4"/>
      <c r="AH61" s="4"/>
      <c r="AI61" s="4"/>
      <c r="AJ61" s="4"/>
      <c r="AS61" s="4"/>
      <c r="AT61" s="4"/>
      <c r="AU61" s="4"/>
      <c r="BD61" s="4"/>
      <c r="BE61" s="4"/>
      <c r="BF61" s="4"/>
      <c r="BO61" s="4"/>
      <c r="BP61" s="4"/>
      <c r="BQ61" s="4"/>
      <c r="BZ61" s="4"/>
      <c r="CA61" s="4"/>
      <c r="CB61" s="4"/>
      <c r="CK61" s="4"/>
      <c r="CL61" s="4"/>
      <c r="CM61" s="4"/>
      <c r="CV61" s="4"/>
      <c r="CW61" s="4"/>
      <c r="CX61" s="4"/>
      <c r="DG61" s="4"/>
      <c r="DH61" s="4"/>
      <c r="DI61" s="4"/>
      <c r="DR61" s="4"/>
      <c r="DS61" s="4"/>
      <c r="DT61" s="4"/>
    </row>
    <row r="62" spans="1:124">
      <c r="A62" s="4" t="s">
        <v>378</v>
      </c>
      <c r="B62" s="4">
        <v>1996</v>
      </c>
      <c r="C62" s="4" t="s">
        <v>379</v>
      </c>
      <c r="D62" t="s">
        <v>378</v>
      </c>
      <c r="E62">
        <v>100116902</v>
      </c>
      <c r="F62">
        <v>59.5</v>
      </c>
      <c r="G62">
        <v>1996</v>
      </c>
      <c r="H62" t="s">
        <v>28</v>
      </c>
      <c r="I62" s="4"/>
      <c r="J62" s="4"/>
      <c r="L62" t="s">
        <v>380</v>
      </c>
      <c r="M62">
        <v>1996</v>
      </c>
      <c r="N62" t="s">
        <v>91</v>
      </c>
      <c r="O62" t="s">
        <v>380</v>
      </c>
      <c r="P62">
        <v>100084054</v>
      </c>
      <c r="Q62">
        <v>59</v>
      </c>
      <c r="R62">
        <v>1996</v>
      </c>
      <c r="S62" s="5" t="s">
        <v>28</v>
      </c>
      <c r="T62" s="4" t="str">
        <f>IF(Q62&gt;$Q$1,"NA",(IF($R62&lt;'[1]Point Tables'!$S$5,"OLD",(IF($S62="Y","X",(VLOOKUP($P62,[2]Y14WE!$A$1:$A$65536,1,FALSE)))))))</f>
        <v>NA</v>
      </c>
      <c r="U62" s="4" t="str">
        <f>IF(Q62&gt;$Q$1,"NA",(IF(R62&lt;'[1]Point Tables'!$S$6,"OLD",(IF(S62="Y","X",(VLOOKUP(P62,[2]Y12WE!$A$1:$A$65536,1,FALSE)))))))</f>
        <v>NA</v>
      </c>
      <c r="W62" t="s">
        <v>138</v>
      </c>
      <c r="X62">
        <v>1999</v>
      </c>
      <c r="Y62" t="s">
        <v>329</v>
      </c>
      <c r="Z62" t="s">
        <v>138</v>
      </c>
      <c r="AA62">
        <v>100092968</v>
      </c>
      <c r="AB62">
        <v>59</v>
      </c>
      <c r="AC62">
        <v>1999</v>
      </c>
      <c r="AD62" t="s">
        <v>28</v>
      </c>
      <c r="AE62" s="4" t="str">
        <f>IF(AB62&gt;$AB$1,"NA",(IF($AC62&lt;'[1]Point Tables'!$S$5,"OLD",(IF($AD62="Y","X",(VLOOKUP($AA62,[2]Y14WE!$A$1:$A$65536,1,FALSE)))))))</f>
        <v>NA</v>
      </c>
      <c r="AF62" s="4" t="str">
        <f>IF(AB62&gt;$AB$1,"NA",(IF(AC62&lt;'[1]Point Tables'!$S$6,"OLD",(IF(AD62="Y","X",(VLOOKUP(AA62,[2]Y12WE!$A$1:$A$65536,1,FALSE)))))))</f>
        <v>NA</v>
      </c>
      <c r="AG62" s="4"/>
      <c r="AH62" s="4"/>
      <c r="AI62" s="4"/>
      <c r="AJ62" s="4"/>
      <c r="AS62" s="4"/>
      <c r="AT62" s="4"/>
      <c r="AU62" s="4"/>
      <c r="BD62" s="4"/>
      <c r="BE62" s="4"/>
      <c r="BF62" s="4"/>
      <c r="BO62" s="4"/>
      <c r="BP62" s="4"/>
      <c r="BQ62" s="4"/>
      <c r="BZ62" s="4"/>
      <c r="CA62" s="4"/>
      <c r="CB62" s="4"/>
      <c r="CK62" s="4"/>
      <c r="CL62" s="4"/>
      <c r="CM62" s="4"/>
      <c r="CV62" s="4"/>
      <c r="CW62" s="4"/>
      <c r="CX62" s="4"/>
      <c r="DG62" s="4"/>
      <c r="DH62" s="4"/>
      <c r="DI62" s="4"/>
      <c r="DR62" s="4"/>
      <c r="DS62" s="4"/>
      <c r="DT62" s="4"/>
    </row>
    <row r="63" spans="1:124">
      <c r="A63" s="4" t="s">
        <v>361</v>
      </c>
      <c r="B63" s="4">
        <v>1997</v>
      </c>
      <c r="C63" s="4" t="s">
        <v>27</v>
      </c>
      <c r="D63" t="s">
        <v>361</v>
      </c>
      <c r="E63">
        <v>100099450</v>
      </c>
      <c r="F63">
        <v>59.5</v>
      </c>
      <c r="G63">
        <v>1997</v>
      </c>
      <c r="H63" t="s">
        <v>28</v>
      </c>
      <c r="I63" s="4"/>
      <c r="J63" s="4"/>
      <c r="L63" t="s">
        <v>381</v>
      </c>
      <c r="M63">
        <v>1996</v>
      </c>
      <c r="N63" t="s">
        <v>78</v>
      </c>
      <c r="O63" t="s">
        <v>381</v>
      </c>
      <c r="P63">
        <v>100084908</v>
      </c>
      <c r="Q63">
        <v>60</v>
      </c>
      <c r="R63">
        <v>1996</v>
      </c>
      <c r="S63" s="5" t="s">
        <v>28</v>
      </c>
      <c r="T63" s="4" t="str">
        <f>IF(Q63&gt;$Q$1,"NA",(IF($R63&lt;'[1]Point Tables'!$S$5,"OLD",(IF($S63="Y","X",(VLOOKUP($P63,[2]Y14WE!$A$1:$A$65536,1,FALSE)))))))</f>
        <v>NA</v>
      </c>
      <c r="U63" s="4" t="str">
        <f>IF(Q63&gt;$Q$1,"NA",(IF(R63&lt;'[1]Point Tables'!$S$6,"OLD",(IF(S63="Y","X",(VLOOKUP(P63,[2]Y12WE!$A$1:$A$65536,1,FALSE)))))))</f>
        <v>NA</v>
      </c>
      <c r="W63" t="s">
        <v>321</v>
      </c>
      <c r="X63">
        <v>1996</v>
      </c>
      <c r="Y63" t="s">
        <v>49</v>
      </c>
      <c r="Z63" t="s">
        <v>321</v>
      </c>
      <c r="AA63">
        <v>100101056</v>
      </c>
      <c r="AB63">
        <v>60</v>
      </c>
      <c r="AC63">
        <v>1996</v>
      </c>
      <c r="AD63" t="s">
        <v>28</v>
      </c>
      <c r="AE63" s="4" t="str">
        <f>IF(AB63&gt;$AB$1,"NA",(IF($AC63&lt;'[1]Point Tables'!$S$5,"OLD",(IF($AD63="Y","X",(VLOOKUP($AA63,[2]Y14WE!$A$1:$A$65536,1,FALSE)))))))</f>
        <v>NA</v>
      </c>
      <c r="AF63" s="4" t="str">
        <f>IF(AB63&gt;$AB$1,"NA",(IF(AC63&lt;'[1]Point Tables'!$S$6,"OLD",(IF(AD63="Y","X",(VLOOKUP(AA63,[2]Y12WE!$A$1:$A$65536,1,FALSE)))))))</f>
        <v>NA</v>
      </c>
      <c r="AG63" s="4"/>
      <c r="AH63" s="4"/>
      <c r="AI63" s="4"/>
      <c r="AJ63" s="4"/>
      <c r="AS63" s="4"/>
      <c r="AT63" s="4"/>
      <c r="AU63" s="4"/>
      <c r="BD63" s="4"/>
      <c r="BE63" s="4"/>
      <c r="BF63" s="4"/>
      <c r="BO63" s="4"/>
      <c r="BP63" s="4"/>
      <c r="BQ63" s="4"/>
      <c r="BZ63" s="4"/>
      <c r="CA63" s="4"/>
      <c r="CB63" s="4"/>
      <c r="CK63" s="4"/>
      <c r="CL63" s="4"/>
      <c r="CM63" s="4"/>
      <c r="CV63" s="4"/>
      <c r="CW63" s="4"/>
      <c r="CX63" s="4"/>
      <c r="DG63" s="4"/>
      <c r="DH63" s="4"/>
      <c r="DI63" s="4"/>
      <c r="DR63" s="4"/>
      <c r="DS63" s="4"/>
      <c r="DT63" s="4"/>
    </row>
    <row r="64" spans="1:124">
      <c r="A64" s="4" t="s">
        <v>382</v>
      </c>
      <c r="B64" s="4">
        <v>1996</v>
      </c>
      <c r="C64" s="4" t="s">
        <v>30</v>
      </c>
      <c r="D64" t="s">
        <v>382</v>
      </c>
      <c r="E64">
        <v>100100505</v>
      </c>
      <c r="F64">
        <v>61</v>
      </c>
      <c r="G64">
        <v>1996</v>
      </c>
      <c r="H64" t="s">
        <v>28</v>
      </c>
      <c r="L64" t="s">
        <v>138</v>
      </c>
      <c r="M64">
        <v>1999</v>
      </c>
      <c r="N64" t="s">
        <v>329</v>
      </c>
      <c r="O64" t="s">
        <v>138</v>
      </c>
      <c r="P64">
        <v>100092968</v>
      </c>
      <c r="Q64">
        <v>61</v>
      </c>
      <c r="R64">
        <v>1999</v>
      </c>
      <c r="S64" s="5" t="s">
        <v>28</v>
      </c>
      <c r="T64" s="4" t="str">
        <f>IF(Q64&gt;$Q$1,"NA",(IF($R64&lt;'[1]Point Tables'!$S$5,"OLD",(IF($S64="Y","X",(VLOOKUP($P64,[2]Y14WE!$A$1:$A$65536,1,FALSE)))))))</f>
        <v>NA</v>
      </c>
      <c r="U64" s="4" t="str">
        <f>IF(Q64&gt;$Q$1,"NA",(IF(R64&lt;'[1]Point Tables'!$S$6,"OLD",(IF(S64="Y","X",(VLOOKUP(P64,[2]Y12WE!$A$1:$A$65536,1,FALSE)))))))</f>
        <v>NA</v>
      </c>
      <c r="W64" t="s">
        <v>287</v>
      </c>
      <c r="X64">
        <v>1998</v>
      </c>
      <c r="Y64" t="s">
        <v>120</v>
      </c>
      <c r="Z64" t="s">
        <v>287</v>
      </c>
      <c r="AA64">
        <v>100125163</v>
      </c>
      <c r="AB64">
        <v>61</v>
      </c>
      <c r="AC64">
        <v>1998</v>
      </c>
      <c r="AD64" t="s">
        <v>28</v>
      </c>
      <c r="AE64" s="4" t="str">
        <f>IF(AB64&gt;$AB$1,"NA",(IF($AC64&lt;'[1]Point Tables'!$S$5,"OLD",(IF($AD64="Y","X",(VLOOKUP($AA64,[2]Y14WE!$A$1:$A$65536,1,FALSE)))))))</f>
        <v>NA</v>
      </c>
      <c r="AF64" s="4" t="str">
        <f>IF(AB64&gt;$AB$1,"NA",(IF(AC64&lt;'[1]Point Tables'!$S$6,"OLD",(IF(AD64="Y","X",(VLOOKUP(AA64,[2]Y12WE!$A$1:$A$65536,1,FALSE)))))))</f>
        <v>NA</v>
      </c>
      <c r="AG64" s="4"/>
      <c r="AH64" s="4"/>
      <c r="AI64" s="4"/>
      <c r="AJ64" s="4"/>
      <c r="AS64" s="4"/>
      <c r="AT64" s="4"/>
      <c r="AU64" s="4"/>
      <c r="BD64" s="4"/>
      <c r="BE64" s="4"/>
      <c r="BF64" s="4"/>
      <c r="BO64" s="4"/>
      <c r="BP64" s="4"/>
      <c r="BQ64" s="4"/>
      <c r="BZ64" s="4"/>
      <c r="CA64" s="4"/>
      <c r="CB64" s="4"/>
      <c r="CK64" s="4"/>
      <c r="CL64" s="4"/>
      <c r="CM64" s="4"/>
      <c r="CV64" s="4"/>
      <c r="CW64" s="4"/>
      <c r="CX64" s="4"/>
      <c r="DG64" s="4"/>
      <c r="DH64" s="4"/>
      <c r="DI64" s="4"/>
      <c r="DR64" s="4"/>
      <c r="DS64" s="4"/>
      <c r="DT64" s="4"/>
    </row>
    <row r="65" spans="1:124">
      <c r="A65" s="4" t="s">
        <v>376</v>
      </c>
      <c r="B65" s="4">
        <v>1997</v>
      </c>
      <c r="C65" s="4" t="s">
        <v>377</v>
      </c>
      <c r="D65" t="s">
        <v>376</v>
      </c>
      <c r="E65">
        <v>100116071</v>
      </c>
      <c r="F65">
        <v>62</v>
      </c>
      <c r="G65">
        <v>1997</v>
      </c>
      <c r="H65" t="s">
        <v>28</v>
      </c>
      <c r="L65" t="s">
        <v>383</v>
      </c>
      <c r="M65">
        <v>1997</v>
      </c>
      <c r="N65" t="s">
        <v>221</v>
      </c>
      <c r="O65" t="s">
        <v>383</v>
      </c>
      <c r="P65">
        <v>100131240</v>
      </c>
      <c r="Q65">
        <v>62</v>
      </c>
      <c r="R65">
        <v>1997</v>
      </c>
      <c r="S65" s="5" t="s">
        <v>28</v>
      </c>
      <c r="T65" s="4" t="str">
        <f>IF(Q65&gt;$Q$1,"NA",(IF($R65&lt;'[1]Point Tables'!$S$5,"OLD",(IF($S65="Y","X",(VLOOKUP($P65,[2]Y14WE!$A$1:$A$65536,1,FALSE)))))))</f>
        <v>NA</v>
      </c>
      <c r="U65" s="4" t="str">
        <f>IF(Q65&gt;$Q$1,"NA",(IF(R65&lt;'[1]Point Tables'!$S$6,"OLD",(IF(S65="Y","X",(VLOOKUP(P65,[2]Y12WE!$A$1:$A$65536,1,FALSE)))))))</f>
        <v>NA</v>
      </c>
      <c r="W65" t="s">
        <v>277</v>
      </c>
      <c r="X65">
        <v>1999</v>
      </c>
      <c r="Y65" t="s">
        <v>137</v>
      </c>
      <c r="Z65" t="s">
        <v>277</v>
      </c>
      <c r="AA65">
        <v>100117917</v>
      </c>
      <c r="AB65">
        <v>62</v>
      </c>
      <c r="AC65">
        <v>1999</v>
      </c>
      <c r="AD65" t="s">
        <v>28</v>
      </c>
      <c r="AE65" s="4" t="str">
        <f>IF(AB65&gt;$AB$1,"NA",(IF($AC65&lt;'[1]Point Tables'!$S$5,"OLD",(IF($AD65="Y","X",(VLOOKUP($AA65,[2]Y14WE!$A$1:$A$65536,1,FALSE)))))))</f>
        <v>NA</v>
      </c>
      <c r="AF65" s="4" t="str">
        <f>IF(AB65&gt;$AB$1,"NA",(IF(AC65&lt;'[1]Point Tables'!$S$6,"OLD",(IF(AD65="Y","X",(VLOOKUP(AA65,[2]Y12WE!$A$1:$A$65536,1,FALSE)))))))</f>
        <v>NA</v>
      </c>
      <c r="AG65" s="4"/>
      <c r="AH65" s="4"/>
      <c r="AI65" s="4"/>
      <c r="AJ65" s="4"/>
      <c r="AS65" s="4"/>
      <c r="AT65" s="4"/>
      <c r="AU65" s="4"/>
      <c r="BD65" s="4"/>
      <c r="BE65" s="4"/>
      <c r="BF65" s="4"/>
      <c r="BO65" s="4"/>
      <c r="BP65" s="4"/>
      <c r="BQ65" s="4"/>
      <c r="BZ65" s="4"/>
      <c r="CA65" s="4"/>
      <c r="CB65" s="4"/>
      <c r="CK65" s="4"/>
      <c r="CL65" s="4"/>
      <c r="CM65" s="4"/>
      <c r="CV65" s="4"/>
      <c r="CW65" s="4"/>
      <c r="CX65" s="4"/>
      <c r="DG65" s="4"/>
      <c r="DH65" s="4"/>
      <c r="DI65" s="4"/>
      <c r="DR65" s="4"/>
      <c r="DS65" s="4"/>
      <c r="DT65" s="4"/>
    </row>
    <row r="66" spans="1:124">
      <c r="A66" s="4" t="s">
        <v>370</v>
      </c>
      <c r="B66" s="4">
        <v>1996</v>
      </c>
      <c r="C66" s="4" t="s">
        <v>223</v>
      </c>
      <c r="D66" t="s">
        <v>370</v>
      </c>
      <c r="E66">
        <v>100116570</v>
      </c>
      <c r="F66">
        <v>63</v>
      </c>
      <c r="G66">
        <v>1996</v>
      </c>
      <c r="H66" t="s">
        <v>28</v>
      </c>
      <c r="L66" t="s">
        <v>384</v>
      </c>
      <c r="M66">
        <v>1999</v>
      </c>
      <c r="N66" t="s">
        <v>27</v>
      </c>
      <c r="O66" t="s">
        <v>384</v>
      </c>
      <c r="P66">
        <v>100100223</v>
      </c>
      <c r="Q66">
        <v>63</v>
      </c>
      <c r="R66">
        <v>1999</v>
      </c>
      <c r="S66" s="5" t="s">
        <v>28</v>
      </c>
      <c r="T66" s="4" t="str">
        <f>IF(Q66&gt;$Q$1,"NA",(IF($R66&lt;'[1]Point Tables'!$S$5,"OLD",(IF($S66="Y","X",(VLOOKUP($P66,[2]Y14WE!$A$1:$A$65536,1,FALSE)))))))</f>
        <v>NA</v>
      </c>
      <c r="U66" s="4" t="str">
        <f>IF(Q66&gt;$Q$1,"NA",(IF(R66&lt;'[1]Point Tables'!$S$6,"OLD",(IF(S66="Y","X",(VLOOKUP(P66,[2]Y12WE!$A$1:$A$65536,1,FALSE)))))))</f>
        <v>NA</v>
      </c>
      <c r="W66" t="s">
        <v>385</v>
      </c>
      <c r="X66">
        <v>1998</v>
      </c>
      <c r="Y66" t="s">
        <v>137</v>
      </c>
      <c r="Z66" t="s">
        <v>385</v>
      </c>
      <c r="AA66">
        <v>100132933</v>
      </c>
      <c r="AB66">
        <v>63</v>
      </c>
      <c r="AC66">
        <v>1998</v>
      </c>
      <c r="AD66" t="s">
        <v>28</v>
      </c>
      <c r="AE66" s="4" t="str">
        <f>IF(AB66&gt;$AB$1,"NA",(IF($AC66&lt;'[1]Point Tables'!$S$5,"OLD",(IF($AD66="Y","X",(VLOOKUP($AA66,[2]Y14WE!$A$1:$A$65536,1,FALSE)))))))</f>
        <v>NA</v>
      </c>
      <c r="AF66" s="4" t="str">
        <f>IF(AB66&gt;$AB$1,"NA",(IF(AC66&lt;'[1]Point Tables'!$S$6,"OLD",(IF(AD66="Y","X",(VLOOKUP(AA66,[2]Y12WE!$A$1:$A$65536,1,FALSE)))))))</f>
        <v>NA</v>
      </c>
      <c r="AG66" s="4"/>
      <c r="AH66" s="4"/>
      <c r="AI66" s="4"/>
      <c r="AJ66" s="4"/>
      <c r="AS66" s="4"/>
      <c r="AT66" s="4"/>
      <c r="AU66" s="4"/>
      <c r="BD66" s="4"/>
      <c r="BE66" s="4"/>
      <c r="BF66" s="4"/>
      <c r="BO66" s="4"/>
      <c r="BP66" s="4"/>
      <c r="BQ66" s="4"/>
      <c r="BZ66" s="4"/>
      <c r="CA66" s="4"/>
      <c r="CB66" s="4"/>
      <c r="CK66" s="4"/>
      <c r="CL66" s="4"/>
      <c r="CM66" s="4"/>
      <c r="CV66" s="4"/>
      <c r="CW66" s="4"/>
      <c r="CX66" s="4"/>
      <c r="DG66" s="4"/>
      <c r="DH66" s="4"/>
      <c r="DI66" s="4"/>
      <c r="DR66" s="4"/>
      <c r="DS66" s="4"/>
      <c r="DT66" s="4"/>
    </row>
    <row r="67" spans="1:124">
      <c r="A67" s="4" t="s">
        <v>386</v>
      </c>
      <c r="B67" s="4">
        <v>1996</v>
      </c>
      <c r="C67" s="4" t="s">
        <v>30</v>
      </c>
      <c r="D67" t="s">
        <v>386</v>
      </c>
      <c r="E67">
        <v>100116708</v>
      </c>
      <c r="F67">
        <v>64</v>
      </c>
      <c r="G67">
        <v>1996</v>
      </c>
      <c r="H67" t="s">
        <v>28</v>
      </c>
      <c r="L67" t="s">
        <v>387</v>
      </c>
      <c r="M67">
        <v>1998</v>
      </c>
      <c r="N67" t="s">
        <v>152</v>
      </c>
      <c r="O67" t="s">
        <v>387</v>
      </c>
      <c r="P67">
        <v>100089625</v>
      </c>
      <c r="Q67">
        <v>64</v>
      </c>
      <c r="R67">
        <v>1998</v>
      </c>
      <c r="S67" t="s">
        <v>28</v>
      </c>
      <c r="W67" t="s">
        <v>372</v>
      </c>
      <c r="X67">
        <v>1996</v>
      </c>
      <c r="Y67" t="s">
        <v>170</v>
      </c>
      <c r="Z67" t="s">
        <v>372</v>
      </c>
      <c r="AA67">
        <v>100094054</v>
      </c>
      <c r="AB67">
        <v>64</v>
      </c>
      <c r="AC67">
        <v>1996</v>
      </c>
      <c r="AD67" t="s">
        <v>28</v>
      </c>
      <c r="AE67" s="4" t="str">
        <f>IF(AB67&gt;$AB$1,"NA",(IF($AC67&lt;'[1]Point Tables'!$S$5,"OLD",(IF($AD67="Y","X",(VLOOKUP($AA67,[2]Y14WE!$A$1:$A$65536,1,FALSE)))))))</f>
        <v>NA</v>
      </c>
      <c r="AF67" s="4" t="str">
        <f>IF(AB67&gt;$AB$1,"NA",(IF(AC67&lt;'[1]Point Tables'!$S$6,"OLD",(IF(AD67="Y","X",(VLOOKUP(AA67,[2]Y12WE!$A$1:$A$65536,1,FALSE)))))))</f>
        <v>NA</v>
      </c>
      <c r="AG67" s="4"/>
      <c r="AH67" s="4"/>
      <c r="AI67" s="4"/>
      <c r="AJ67" s="4"/>
      <c r="AS67" s="4"/>
      <c r="AT67" s="4"/>
      <c r="AU67" s="4"/>
      <c r="BD67" s="4"/>
      <c r="BE67" s="4"/>
      <c r="BF67" s="4"/>
      <c r="BO67" s="4"/>
      <c r="BP67" s="4"/>
      <c r="BQ67" s="4"/>
      <c r="BZ67" s="4"/>
      <c r="CA67" s="4"/>
      <c r="CB67" s="4"/>
      <c r="CK67" s="4"/>
      <c r="CL67" s="4"/>
      <c r="CM67" s="4"/>
      <c r="CV67" s="4"/>
      <c r="CW67" s="4"/>
      <c r="CX67" s="4"/>
      <c r="DG67" s="4"/>
      <c r="DH67" s="4"/>
      <c r="DI67" s="4"/>
      <c r="DR67" s="4"/>
      <c r="DS67" s="4"/>
      <c r="DT67" s="4"/>
    </row>
    <row r="68" spans="1:124">
      <c r="A68" s="4" t="s">
        <v>388</v>
      </c>
      <c r="B68" s="4">
        <v>1997</v>
      </c>
      <c r="C68" s="4" t="s">
        <v>190</v>
      </c>
      <c r="D68" t="s">
        <v>388</v>
      </c>
      <c r="E68">
        <v>100128928</v>
      </c>
      <c r="F68">
        <v>65</v>
      </c>
      <c r="G68">
        <v>1997</v>
      </c>
      <c r="H68" t="s">
        <v>28</v>
      </c>
      <c r="L68" t="s">
        <v>389</v>
      </c>
      <c r="M68">
        <v>1997</v>
      </c>
      <c r="N68" t="s">
        <v>102</v>
      </c>
      <c r="O68" t="s">
        <v>389</v>
      </c>
      <c r="P68">
        <v>100117482</v>
      </c>
      <c r="Q68">
        <v>65</v>
      </c>
      <c r="R68">
        <v>1997</v>
      </c>
      <c r="S68" t="s">
        <v>28</v>
      </c>
      <c r="W68" t="s">
        <v>390</v>
      </c>
      <c r="X68">
        <v>1996</v>
      </c>
      <c r="Y68" t="s">
        <v>379</v>
      </c>
      <c r="Z68" t="s">
        <v>390</v>
      </c>
      <c r="AA68">
        <v>100081319</v>
      </c>
      <c r="AB68">
        <v>65</v>
      </c>
      <c r="AC68">
        <v>1996</v>
      </c>
      <c r="AD68" t="s">
        <v>28</v>
      </c>
      <c r="AE68" s="4" t="str">
        <f>IF(AB68&gt;$AB$1,"NA",(IF($AC68&lt;'[1]Point Tables'!$S$5,"OLD",(IF($AD68="Y","X",(VLOOKUP($AA68,[2]Y14WE!$A$1:$A$65536,1,FALSE)))))))</f>
        <v>NA</v>
      </c>
      <c r="AF68" s="4" t="str">
        <f>IF(AB68&gt;$AB$1,"NA",(IF(AC68&lt;'[1]Point Tables'!$S$6,"OLD",(IF(AD68="Y","X",(VLOOKUP(AA68,[2]Y12WE!$A$1:$A$65536,1,FALSE)))))))</f>
        <v>NA</v>
      </c>
      <c r="AG68" s="4"/>
      <c r="AH68" s="4"/>
      <c r="AI68" s="4"/>
      <c r="AJ68" s="4"/>
      <c r="AS68" s="4"/>
      <c r="AT68" s="4"/>
      <c r="AU68" s="4"/>
      <c r="BD68" s="4"/>
      <c r="BE68" s="4"/>
      <c r="BF68" s="4"/>
      <c r="BO68" s="4"/>
      <c r="BP68" s="4"/>
      <c r="BQ68" s="4"/>
      <c r="BZ68" s="4"/>
      <c r="CA68" s="4"/>
      <c r="CB68" s="4"/>
      <c r="CK68" s="4"/>
      <c r="CL68" s="4"/>
      <c r="CM68" s="4"/>
      <c r="CV68" s="4"/>
      <c r="CW68" s="4"/>
      <c r="CX68" s="4"/>
      <c r="DG68" s="4"/>
      <c r="DH68" s="4"/>
      <c r="DI68" s="4"/>
      <c r="DR68" s="4"/>
      <c r="DS68" s="4"/>
      <c r="DT68" s="4"/>
    </row>
    <row r="69" spans="1:124">
      <c r="A69" s="4"/>
      <c r="B69" s="4"/>
      <c r="C69" s="4"/>
      <c r="L69" t="s">
        <v>365</v>
      </c>
      <c r="M69">
        <v>1996</v>
      </c>
      <c r="N69" t="s">
        <v>47</v>
      </c>
      <c r="O69" t="s">
        <v>365</v>
      </c>
      <c r="P69">
        <v>100099778</v>
      </c>
      <c r="Q69">
        <v>66</v>
      </c>
      <c r="R69">
        <v>1996</v>
      </c>
      <c r="S69" t="s">
        <v>28</v>
      </c>
      <c r="W69" t="s">
        <v>317</v>
      </c>
      <c r="X69">
        <v>1997</v>
      </c>
      <c r="Y69" t="s">
        <v>120</v>
      </c>
      <c r="Z69" t="s">
        <v>317</v>
      </c>
      <c r="AA69">
        <v>100095011</v>
      </c>
      <c r="AB69">
        <v>66</v>
      </c>
      <c r="AC69">
        <v>1997</v>
      </c>
      <c r="AD69" t="s">
        <v>28</v>
      </c>
      <c r="AE69" s="4" t="str">
        <f>IF(AB69&gt;$AB$1,"NA",(IF($AC69&lt;'[1]Point Tables'!$S$5,"OLD",(IF($AD69="Y","X",(VLOOKUP($AA69,[2]Y14WE!$A$1:$A$65536,1,FALSE)))))))</f>
        <v>NA</v>
      </c>
      <c r="AF69" s="4" t="str">
        <f>IF(AB69&gt;$AB$1,"NA",(IF(AC69&lt;'[1]Point Tables'!$S$6,"OLD",(IF(AD69="Y","X",(VLOOKUP(AA69,[2]Y12WE!$A$1:$A$65536,1,FALSE)))))))</f>
        <v>NA</v>
      </c>
      <c r="AG69" s="4"/>
      <c r="AH69" s="4"/>
      <c r="AI69" s="4"/>
      <c r="AJ69" s="4"/>
      <c r="AS69" s="4"/>
      <c r="AT69" s="4"/>
      <c r="AU69" s="4"/>
      <c r="BD69" s="4"/>
      <c r="BE69" s="4"/>
      <c r="BF69" s="4"/>
      <c r="BO69" s="4"/>
      <c r="BP69" s="4"/>
      <c r="BQ69" s="4"/>
      <c r="BZ69" s="4"/>
      <c r="CA69" s="4"/>
      <c r="CB69" s="4"/>
      <c r="CK69" s="4"/>
      <c r="CL69" s="4"/>
      <c r="CM69" s="4"/>
      <c r="CV69" s="4"/>
      <c r="CW69" s="4"/>
      <c r="CX69" s="4"/>
      <c r="DG69" s="4"/>
      <c r="DH69" s="4"/>
      <c r="DI69" s="4"/>
      <c r="DR69" s="4"/>
      <c r="DS69" s="4"/>
      <c r="DT69" s="4"/>
    </row>
    <row r="70" spans="1:124">
      <c r="A70" s="4"/>
      <c r="B70" s="4"/>
      <c r="C70" s="4"/>
      <c r="L70" t="s">
        <v>367</v>
      </c>
      <c r="M70">
        <v>1996</v>
      </c>
      <c r="N70" t="s">
        <v>221</v>
      </c>
      <c r="O70" t="s">
        <v>367</v>
      </c>
      <c r="P70">
        <v>100124788</v>
      </c>
      <c r="Q70">
        <v>67</v>
      </c>
      <c r="R70">
        <v>1996</v>
      </c>
      <c r="S70" t="s">
        <v>28</v>
      </c>
      <c r="W70" t="s">
        <v>330</v>
      </c>
      <c r="X70">
        <v>1996</v>
      </c>
      <c r="Y70" t="s">
        <v>42</v>
      </c>
      <c r="Z70" t="s">
        <v>330</v>
      </c>
      <c r="AA70">
        <v>100072836</v>
      </c>
      <c r="AB70">
        <v>67</v>
      </c>
      <c r="AC70">
        <v>1996</v>
      </c>
      <c r="AD70" t="s">
        <v>28</v>
      </c>
      <c r="AE70" s="4" t="str">
        <f>IF(AB70&gt;$AB$1,"NA",(IF($AC70&lt;'[1]Point Tables'!$S$5,"OLD",(IF($AD70="Y","X",(VLOOKUP($AA70,[2]Y14WE!$A$1:$A$65536,1,FALSE)))))))</f>
        <v>NA</v>
      </c>
      <c r="AF70" s="4" t="str">
        <f>IF(AB70&gt;$AB$1,"NA",(IF(AC70&lt;'[1]Point Tables'!$S$6,"OLD",(IF(AD70="Y","X",(VLOOKUP(AA70,[2]Y12WE!$A$1:$A$65536,1,FALSE)))))))</f>
        <v>NA</v>
      </c>
      <c r="AG70" s="4"/>
      <c r="AH70" s="4"/>
      <c r="AI70" s="4"/>
      <c r="AJ70" s="4"/>
      <c r="AS70" s="4"/>
      <c r="AT70" s="4"/>
      <c r="AU70" s="4"/>
      <c r="BD70" s="4"/>
      <c r="BE70" s="4"/>
      <c r="BF70" s="4"/>
      <c r="BO70" s="4"/>
      <c r="BP70" s="4"/>
      <c r="BQ70" s="4"/>
      <c r="BZ70" s="4"/>
      <c r="CA70" s="4"/>
      <c r="CB70" s="4"/>
      <c r="CK70" s="4"/>
      <c r="CL70" s="4"/>
      <c r="CM70" s="4"/>
      <c r="CV70" s="4"/>
      <c r="CW70" s="4"/>
      <c r="CX70" s="4"/>
      <c r="DG70" s="4"/>
      <c r="DH70" s="4"/>
      <c r="DI70" s="4"/>
      <c r="DR70" s="4"/>
      <c r="DS70" s="4"/>
      <c r="DT70" s="4"/>
    </row>
    <row r="71" spans="1:124">
      <c r="A71" s="4"/>
      <c r="B71" s="4"/>
      <c r="C71" s="4"/>
      <c r="L71" t="s">
        <v>386</v>
      </c>
      <c r="M71">
        <v>1996</v>
      </c>
      <c r="N71" t="s">
        <v>30</v>
      </c>
      <c r="O71" t="s">
        <v>386</v>
      </c>
      <c r="P71">
        <v>100116708</v>
      </c>
      <c r="Q71">
        <v>68</v>
      </c>
      <c r="R71">
        <v>1996</v>
      </c>
      <c r="S71" t="s">
        <v>28</v>
      </c>
      <c r="W71" t="s">
        <v>391</v>
      </c>
      <c r="X71">
        <v>1997</v>
      </c>
      <c r="Y71" t="s">
        <v>152</v>
      </c>
      <c r="Z71" t="s">
        <v>391</v>
      </c>
      <c r="AA71">
        <v>100133823</v>
      </c>
      <c r="AB71">
        <v>68</v>
      </c>
      <c r="AC71">
        <v>1997</v>
      </c>
      <c r="AD71" t="s">
        <v>28</v>
      </c>
      <c r="AE71" s="4" t="str">
        <f>IF(AB71&gt;$AB$1,"NA",(IF($AC71&lt;'[1]Point Tables'!$S$5,"OLD",(IF($AD71="Y","X",(VLOOKUP($AA71,[2]Y14WE!$A$1:$A$65536,1,FALSE)))))))</f>
        <v>NA</v>
      </c>
      <c r="AF71" s="4" t="str">
        <f>IF(AB71&gt;$AB$1,"NA",(IF(AC71&lt;'[1]Point Tables'!$S$6,"OLD",(IF(AD71="Y","X",(VLOOKUP(AA71,[2]Y12WE!$A$1:$A$65536,1,FALSE)))))))</f>
        <v>NA</v>
      </c>
      <c r="AG71" s="4"/>
      <c r="AH71" s="4"/>
      <c r="AI71" s="4"/>
      <c r="AJ71" s="4"/>
      <c r="AS71" s="4"/>
      <c r="AT71" s="4"/>
      <c r="AU71" s="4"/>
      <c r="BD71" s="4"/>
      <c r="BE71" s="4"/>
      <c r="BF71" s="4"/>
      <c r="BO71" s="4"/>
      <c r="BP71" s="4"/>
      <c r="BQ71" s="4"/>
      <c r="BZ71" s="4"/>
      <c r="CA71" s="4"/>
      <c r="CB71" s="4"/>
      <c r="CK71" s="4"/>
      <c r="CL71" s="4"/>
      <c r="CM71" s="4"/>
      <c r="CV71" s="4"/>
      <c r="CW71" s="4"/>
      <c r="CX71" s="4"/>
      <c r="DG71" s="4"/>
      <c r="DH71" s="4"/>
      <c r="DI71" s="4"/>
      <c r="DR71" s="4"/>
      <c r="DS71" s="4"/>
      <c r="DT71" s="4"/>
    </row>
    <row r="72" spans="1:124">
      <c r="A72" s="4"/>
      <c r="B72" s="4"/>
      <c r="C72" s="4"/>
      <c r="L72" t="s">
        <v>325</v>
      </c>
      <c r="M72">
        <v>1998</v>
      </c>
      <c r="N72" t="s">
        <v>94</v>
      </c>
      <c r="O72" t="s">
        <v>325</v>
      </c>
      <c r="P72">
        <v>100128817</v>
      </c>
      <c r="Q72">
        <v>69</v>
      </c>
      <c r="R72">
        <v>1998</v>
      </c>
      <c r="S72" t="s">
        <v>28</v>
      </c>
      <c r="W72" t="s">
        <v>392</v>
      </c>
      <c r="X72">
        <v>1997</v>
      </c>
      <c r="Y72" t="s">
        <v>30</v>
      </c>
      <c r="Z72" t="s">
        <v>392</v>
      </c>
      <c r="AA72">
        <v>100128135</v>
      </c>
      <c r="AB72">
        <v>69</v>
      </c>
      <c r="AC72">
        <v>1997</v>
      </c>
      <c r="AD72" t="s">
        <v>28</v>
      </c>
      <c r="AE72" s="4" t="str">
        <f>IF(AB72&gt;$AB$1,"NA",(IF($AC72&lt;'[1]Point Tables'!$S$5,"OLD",(IF($AD72="Y","X",(VLOOKUP($AA72,[2]Y14WE!$A$1:$A$65536,1,FALSE)))))))</f>
        <v>NA</v>
      </c>
      <c r="AF72" s="4" t="str">
        <f>IF(AB72&gt;$AB$1,"NA",(IF(AC72&lt;'[1]Point Tables'!$S$6,"OLD",(IF(AD72="Y","X",(VLOOKUP(AA72,[2]Y12WE!$A$1:$A$65536,1,FALSE)))))))</f>
        <v>NA</v>
      </c>
      <c r="AG72" s="4"/>
      <c r="AH72" s="4"/>
      <c r="AI72" s="4"/>
      <c r="AJ72" s="4"/>
      <c r="AS72" s="4"/>
      <c r="AT72" s="4"/>
      <c r="AU72" s="4"/>
      <c r="BD72" s="4"/>
      <c r="BE72" s="4"/>
      <c r="BF72" s="4"/>
      <c r="BO72" s="4"/>
      <c r="BP72" s="4"/>
      <c r="BQ72" s="4"/>
      <c r="BZ72" s="4"/>
      <c r="CA72" s="4"/>
      <c r="CB72" s="4"/>
      <c r="CK72" s="4"/>
      <c r="CL72" s="4"/>
      <c r="CM72" s="4"/>
      <c r="CV72" s="4"/>
      <c r="CW72" s="4"/>
      <c r="CX72" s="4"/>
      <c r="DG72" s="4"/>
      <c r="DH72" s="4"/>
      <c r="DI72" s="4"/>
      <c r="DR72" s="4"/>
      <c r="DS72" s="4"/>
      <c r="DT72" s="4"/>
    </row>
    <row r="73" spans="1:124">
      <c r="A73" s="4"/>
      <c r="B73" s="4"/>
      <c r="C73" s="4"/>
      <c r="L73" t="s">
        <v>393</v>
      </c>
      <c r="M73">
        <v>1996</v>
      </c>
      <c r="N73" t="s">
        <v>120</v>
      </c>
      <c r="O73" t="s">
        <v>393</v>
      </c>
      <c r="P73">
        <v>100097483</v>
      </c>
      <c r="Q73">
        <v>70</v>
      </c>
      <c r="R73">
        <v>1996</v>
      </c>
      <c r="S73" t="s">
        <v>28</v>
      </c>
      <c r="W73" t="s">
        <v>256</v>
      </c>
      <c r="X73">
        <v>1997</v>
      </c>
      <c r="Y73" t="s">
        <v>42</v>
      </c>
      <c r="Z73" t="s">
        <v>256</v>
      </c>
      <c r="AA73">
        <v>100091993</v>
      </c>
      <c r="AB73">
        <v>70</v>
      </c>
      <c r="AC73">
        <v>1997</v>
      </c>
      <c r="AD73" t="s">
        <v>28</v>
      </c>
      <c r="AE73" s="4" t="str">
        <f>IF(AB73&gt;$AB$1,"NA",(IF($AC73&lt;'[1]Point Tables'!$S$5,"OLD",(IF($AD73="Y","X",(VLOOKUP($AA73,[2]Y14WE!$A$1:$A$65536,1,FALSE)))))))</f>
        <v>NA</v>
      </c>
      <c r="AF73" s="4" t="str">
        <f>IF(AB73&gt;$AB$1,"NA",(IF(AC73&lt;'[1]Point Tables'!$S$6,"OLD",(IF(AD73="Y","X",(VLOOKUP(AA73,[2]Y12WE!$A$1:$A$65536,1,FALSE)))))))</f>
        <v>NA</v>
      </c>
      <c r="AG73" s="4"/>
      <c r="AH73" s="4"/>
      <c r="AI73" s="4"/>
      <c r="AJ73" s="4"/>
      <c r="AS73" s="4"/>
      <c r="AT73" s="4"/>
      <c r="AU73" s="4"/>
      <c r="BD73" s="4"/>
      <c r="BE73" s="4"/>
      <c r="BF73" s="4"/>
      <c r="BO73" s="4"/>
      <c r="BP73" s="4"/>
      <c r="BQ73" s="4"/>
      <c r="BZ73" s="4"/>
      <c r="CA73" s="4"/>
      <c r="CB73" s="4"/>
      <c r="CK73" s="4"/>
      <c r="CL73" s="4"/>
      <c r="CM73" s="4"/>
      <c r="CV73" s="4"/>
      <c r="CW73" s="4"/>
      <c r="CX73" s="4"/>
      <c r="DG73" s="4"/>
      <c r="DH73" s="4"/>
      <c r="DI73" s="4"/>
      <c r="DR73" s="4"/>
      <c r="DS73" s="4"/>
      <c r="DT73" s="4"/>
    </row>
    <row r="74" spans="1:124">
      <c r="A74" s="4"/>
      <c r="B74" s="4"/>
      <c r="C74" s="4"/>
      <c r="L74" t="s">
        <v>361</v>
      </c>
      <c r="M74">
        <v>1997</v>
      </c>
      <c r="N74" t="s">
        <v>27</v>
      </c>
      <c r="O74" t="s">
        <v>361</v>
      </c>
      <c r="P74">
        <v>100099450</v>
      </c>
      <c r="Q74">
        <v>71</v>
      </c>
      <c r="R74">
        <v>1997</v>
      </c>
      <c r="S74" t="s">
        <v>28</v>
      </c>
      <c r="W74" t="s">
        <v>340</v>
      </c>
      <c r="X74">
        <v>1998</v>
      </c>
      <c r="Y74" t="s">
        <v>243</v>
      </c>
      <c r="Z74" t="s">
        <v>340</v>
      </c>
      <c r="AA74">
        <v>100117392</v>
      </c>
      <c r="AB74">
        <v>71</v>
      </c>
      <c r="AC74">
        <v>1998</v>
      </c>
      <c r="AD74" t="s">
        <v>28</v>
      </c>
      <c r="AE74" s="4" t="str">
        <f>IF(AB74&gt;$AB$1,"NA",(IF($AC74&lt;'[1]Point Tables'!$S$5,"OLD",(IF($AD74="Y","X",(VLOOKUP($AA74,[2]Y14WE!$A$1:$A$65536,1,FALSE)))))))</f>
        <v>NA</v>
      </c>
      <c r="AF74" s="4" t="str">
        <f>IF(AB74&gt;$AB$1,"NA",(IF(AC74&lt;'[1]Point Tables'!$S$6,"OLD",(IF(AD74="Y","X",(VLOOKUP(AA74,[2]Y12WE!$A$1:$A$65536,1,FALSE)))))))</f>
        <v>NA</v>
      </c>
      <c r="AG74" s="4"/>
      <c r="AH74" s="4"/>
      <c r="AI74" s="4"/>
      <c r="AJ74" s="4"/>
      <c r="AS74" s="4"/>
      <c r="AT74" s="4"/>
      <c r="AU74" s="4"/>
      <c r="BD74" s="4"/>
      <c r="BE74" s="4"/>
      <c r="BF74" s="4"/>
      <c r="BO74" s="4"/>
      <c r="BP74" s="4"/>
      <c r="BQ74" s="4"/>
      <c r="BZ74" s="4"/>
      <c r="CA74" s="4"/>
      <c r="CB74" s="4"/>
      <c r="CK74" s="4"/>
      <c r="CL74" s="4"/>
      <c r="CM74" s="4"/>
      <c r="CV74" s="4"/>
      <c r="CW74" s="4"/>
      <c r="CX74" s="4"/>
      <c r="DG74" s="4"/>
      <c r="DH74" s="4"/>
      <c r="DI74" s="4"/>
      <c r="DR74" s="4"/>
      <c r="DS74" s="4"/>
      <c r="DT74" s="4"/>
    </row>
    <row r="75" spans="1:124">
      <c r="A75" s="4"/>
      <c r="B75" s="4"/>
      <c r="C75" s="4"/>
      <c r="L75" t="s">
        <v>394</v>
      </c>
      <c r="M75">
        <v>1999</v>
      </c>
      <c r="N75" t="s">
        <v>49</v>
      </c>
      <c r="O75" t="s">
        <v>394</v>
      </c>
      <c r="P75">
        <v>100116639</v>
      </c>
      <c r="Q75">
        <v>72</v>
      </c>
      <c r="R75">
        <v>1999</v>
      </c>
      <c r="S75" t="s">
        <v>28</v>
      </c>
      <c r="W75" t="s">
        <v>229</v>
      </c>
      <c r="X75">
        <v>1999</v>
      </c>
      <c r="Y75" t="s">
        <v>185</v>
      </c>
      <c r="Z75" t="s">
        <v>229</v>
      </c>
      <c r="AA75">
        <v>100086950</v>
      </c>
      <c r="AB75">
        <v>72</v>
      </c>
      <c r="AC75">
        <v>1999</v>
      </c>
      <c r="AD75" t="s">
        <v>28</v>
      </c>
      <c r="AE75" s="4" t="str">
        <f>IF(AB75&gt;$AB$1,"NA",(IF($AC75&lt;'[1]Point Tables'!$S$5,"OLD",(IF($AD75="Y","X",(VLOOKUP($AA75,[2]Y14WE!$A$1:$A$65536,1,FALSE)))))))</f>
        <v>NA</v>
      </c>
      <c r="AF75" s="4" t="str">
        <f>IF(AB75&gt;$AB$1,"NA",(IF(AC75&lt;'[1]Point Tables'!$S$6,"OLD",(IF(AD75="Y","X",(VLOOKUP(AA75,[2]Y12WE!$A$1:$A$65536,1,FALSE)))))))</f>
        <v>NA</v>
      </c>
      <c r="AG75" s="4"/>
      <c r="AH75" s="4"/>
      <c r="AI75" s="4"/>
      <c r="AJ75" s="4"/>
      <c r="AS75" s="4"/>
      <c r="AT75" s="4"/>
      <c r="AU75" s="4"/>
      <c r="BD75" s="4"/>
      <c r="BE75" s="4"/>
      <c r="BF75" s="4"/>
      <c r="BO75" s="4"/>
      <c r="BP75" s="4"/>
      <c r="BQ75" s="4"/>
      <c r="BZ75" s="4"/>
      <c r="CA75" s="4"/>
      <c r="CB75" s="4"/>
      <c r="CK75" s="4"/>
      <c r="CL75" s="4"/>
      <c r="CM75" s="4"/>
      <c r="CV75" s="4"/>
      <c r="CW75" s="4"/>
      <c r="CX75" s="4"/>
      <c r="DG75" s="4"/>
      <c r="DH75" s="4"/>
      <c r="DI75" s="4"/>
      <c r="DR75" s="4"/>
      <c r="DS75" s="4"/>
      <c r="DT75" s="4"/>
    </row>
    <row r="76" spans="1:124">
      <c r="A76" s="4"/>
      <c r="B76" s="4"/>
      <c r="C76" s="4"/>
      <c r="L76" t="s">
        <v>355</v>
      </c>
      <c r="M76">
        <v>1996</v>
      </c>
      <c r="N76" t="s">
        <v>143</v>
      </c>
      <c r="O76" t="s">
        <v>355</v>
      </c>
      <c r="P76">
        <v>100116078</v>
      </c>
      <c r="Q76">
        <v>73</v>
      </c>
      <c r="R76">
        <v>1996</v>
      </c>
      <c r="S76" t="s">
        <v>28</v>
      </c>
      <c r="W76" t="s">
        <v>395</v>
      </c>
      <c r="X76">
        <v>1998</v>
      </c>
      <c r="Y76" t="s">
        <v>178</v>
      </c>
      <c r="Z76" t="s">
        <v>395</v>
      </c>
      <c r="AA76">
        <v>100080279</v>
      </c>
      <c r="AB76">
        <v>73</v>
      </c>
      <c r="AC76">
        <v>1998</v>
      </c>
      <c r="AD76" t="s">
        <v>28</v>
      </c>
      <c r="AE76" s="4" t="str">
        <f>IF(AB76&gt;$AB$1,"NA",(IF($AC76&lt;'[1]Point Tables'!$S$5,"OLD",(IF($AD76="Y","X",(VLOOKUP($AA76,[2]Y14WE!$A$1:$A$65536,1,FALSE)))))))</f>
        <v>NA</v>
      </c>
      <c r="AF76" s="4" t="str">
        <f>IF(AB76&gt;$AB$1,"NA",(IF(AC76&lt;'[1]Point Tables'!$S$6,"OLD",(IF(AD76="Y","X",(VLOOKUP(AA76,[2]Y12WE!$A$1:$A$65536,1,FALSE)))))))</f>
        <v>NA</v>
      </c>
      <c r="AG76" s="4"/>
      <c r="AH76" s="4"/>
      <c r="AI76" s="4"/>
      <c r="AJ76" s="4"/>
      <c r="AS76" s="4"/>
      <c r="AT76" s="4"/>
      <c r="AU76" s="4"/>
      <c r="BD76" s="4"/>
      <c r="BE76" s="4"/>
      <c r="BF76" s="4"/>
      <c r="BO76" s="4"/>
      <c r="BP76" s="4"/>
      <c r="BQ76" s="4"/>
      <c r="BZ76" s="4"/>
      <c r="CA76" s="4"/>
      <c r="CB76" s="4"/>
      <c r="CK76" s="4"/>
      <c r="CL76" s="4"/>
      <c r="CM76" s="4"/>
      <c r="CV76" s="4"/>
      <c r="CW76" s="4"/>
      <c r="CX76" s="4"/>
      <c r="DG76" s="4"/>
      <c r="DH76" s="4"/>
      <c r="DI76" s="4"/>
      <c r="DR76" s="4"/>
      <c r="DS76" s="4"/>
      <c r="DT76" s="4"/>
    </row>
    <row r="77" spans="1:124">
      <c r="A77" s="4"/>
      <c r="B77" s="4"/>
      <c r="C77" s="4"/>
      <c r="L77" t="s">
        <v>396</v>
      </c>
      <c r="M77">
        <v>1997</v>
      </c>
      <c r="N77" t="s">
        <v>210</v>
      </c>
      <c r="O77" t="s">
        <v>396</v>
      </c>
      <c r="P77">
        <v>100133166</v>
      </c>
      <c r="Q77">
        <v>74.5</v>
      </c>
      <c r="R77">
        <v>1997</v>
      </c>
      <c r="S77" t="s">
        <v>28</v>
      </c>
      <c r="W77" t="s">
        <v>397</v>
      </c>
      <c r="X77">
        <v>1997</v>
      </c>
      <c r="Y77" t="s">
        <v>49</v>
      </c>
      <c r="Z77" t="s">
        <v>397</v>
      </c>
      <c r="AA77">
        <v>100101115</v>
      </c>
      <c r="AB77">
        <v>74</v>
      </c>
      <c r="AC77">
        <v>1997</v>
      </c>
      <c r="AD77" t="s">
        <v>28</v>
      </c>
      <c r="AE77" s="4" t="str">
        <f>IF(AB77&gt;$AB$1,"NA",(IF($AC77&lt;'[1]Point Tables'!$S$5,"OLD",(IF($AD77="Y","X",(VLOOKUP($AA77,[2]Y14WE!$A$1:$A$65536,1,FALSE)))))))</f>
        <v>NA</v>
      </c>
      <c r="AF77" s="4" t="str">
        <f>IF(AB77&gt;$AB$1,"NA",(IF(AC77&lt;'[1]Point Tables'!$S$6,"OLD",(IF(AD77="Y","X",(VLOOKUP(AA77,[2]Y12WE!$A$1:$A$65536,1,FALSE)))))))</f>
        <v>NA</v>
      </c>
      <c r="AG77" s="4"/>
      <c r="AH77" s="4"/>
      <c r="AI77" s="4"/>
      <c r="AJ77" s="4"/>
      <c r="AS77" s="4"/>
      <c r="AT77" s="4"/>
      <c r="AU77" s="4"/>
      <c r="BD77" s="4"/>
      <c r="BE77" s="4"/>
      <c r="BF77" s="4"/>
      <c r="BO77" s="4"/>
      <c r="BP77" s="4"/>
      <c r="BQ77" s="4"/>
      <c r="BZ77" s="4"/>
      <c r="CA77" s="4"/>
      <c r="CB77" s="4"/>
      <c r="CK77" s="4"/>
      <c r="CL77" s="4"/>
      <c r="CM77" s="4"/>
      <c r="CV77" s="4"/>
      <c r="CW77" s="4"/>
      <c r="CX77" s="4"/>
      <c r="DG77" s="4"/>
      <c r="DH77" s="4"/>
      <c r="DI77" s="4"/>
      <c r="DR77" s="4"/>
      <c r="DS77" s="4"/>
      <c r="DT77" s="4"/>
    </row>
    <row r="78" spans="1:124">
      <c r="A78" s="4"/>
      <c r="B78" s="4"/>
      <c r="C78" s="4"/>
      <c r="L78" t="s">
        <v>218</v>
      </c>
      <c r="M78">
        <v>1999</v>
      </c>
      <c r="N78" t="s">
        <v>329</v>
      </c>
      <c r="O78" t="s">
        <v>218</v>
      </c>
      <c r="P78">
        <v>100099080</v>
      </c>
      <c r="Q78">
        <v>74.5</v>
      </c>
      <c r="R78">
        <v>1999</v>
      </c>
      <c r="S78" t="s">
        <v>28</v>
      </c>
      <c r="W78" t="s">
        <v>398</v>
      </c>
      <c r="X78">
        <v>1998</v>
      </c>
      <c r="Y78" t="s">
        <v>94</v>
      </c>
      <c r="Z78" t="s">
        <v>398</v>
      </c>
      <c r="AA78">
        <v>100128817</v>
      </c>
      <c r="AB78">
        <v>75</v>
      </c>
      <c r="AC78">
        <v>1998</v>
      </c>
      <c r="AD78" t="s">
        <v>28</v>
      </c>
      <c r="AE78" s="4" t="str">
        <f>IF(AB78&gt;$AB$1,"NA",(IF($AC78&lt;'[1]Point Tables'!$S$5,"OLD",(IF($AD78="Y","X",(VLOOKUP($AA78,[2]Y14WE!$A$1:$A$65536,1,FALSE)))))))</f>
        <v>NA</v>
      </c>
      <c r="AF78" s="4" t="str">
        <f>IF(AB78&gt;$AB$1,"NA",(IF(AC78&lt;'[1]Point Tables'!$S$6,"OLD",(IF(AD78="Y","X",(VLOOKUP(AA78,[2]Y12WE!$A$1:$A$65536,1,FALSE)))))))</f>
        <v>NA</v>
      </c>
      <c r="AG78" s="4"/>
      <c r="AH78" s="4"/>
      <c r="AI78" s="4"/>
      <c r="AJ78" s="4"/>
      <c r="AS78" s="4"/>
      <c r="AT78" s="4"/>
      <c r="AU78" s="4"/>
      <c r="BD78" s="4"/>
      <c r="BE78" s="4"/>
      <c r="BF78" s="4"/>
      <c r="BO78" s="4"/>
      <c r="BP78" s="4"/>
      <c r="BQ78" s="4"/>
      <c r="BZ78" s="4"/>
      <c r="CA78" s="4"/>
      <c r="CB78" s="4"/>
      <c r="CK78" s="4"/>
      <c r="CL78" s="4"/>
      <c r="CM78" s="4"/>
      <c r="CV78" s="4"/>
      <c r="CW78" s="4"/>
      <c r="CX78" s="4"/>
      <c r="DG78" s="4"/>
      <c r="DH78" s="4"/>
      <c r="DI78" s="4"/>
      <c r="DR78" s="4"/>
      <c r="DS78" s="4"/>
      <c r="DT78" s="4"/>
    </row>
    <row r="79" spans="1:124">
      <c r="A79" s="4"/>
      <c r="B79" s="4"/>
      <c r="C79" s="4"/>
      <c r="L79" s="4" t="s">
        <v>399</v>
      </c>
      <c r="M79" s="4">
        <v>1997</v>
      </c>
      <c r="N79" s="4" t="s">
        <v>210</v>
      </c>
      <c r="O79" t="s">
        <v>399</v>
      </c>
      <c r="P79">
        <v>100133169</v>
      </c>
      <c r="Q79">
        <v>76</v>
      </c>
      <c r="R79">
        <v>1997</v>
      </c>
      <c r="S79" t="s">
        <v>28</v>
      </c>
      <c r="W79" t="s">
        <v>370</v>
      </c>
      <c r="X79">
        <v>1996</v>
      </c>
      <c r="Y79" t="s">
        <v>223</v>
      </c>
      <c r="Z79" t="s">
        <v>370</v>
      </c>
      <c r="AA79">
        <v>100116570</v>
      </c>
      <c r="AB79">
        <v>76</v>
      </c>
      <c r="AC79">
        <v>1996</v>
      </c>
      <c r="AD79" t="s">
        <v>28</v>
      </c>
      <c r="AE79" s="4" t="str">
        <f>IF(AB79&gt;$AB$1,"NA",(IF($AC79&lt;'[1]Point Tables'!$S$5,"OLD",(IF($AD79="Y","X",(VLOOKUP($AA79,[2]Y14WE!$A$1:$A$65536,1,FALSE)))))))</f>
        <v>NA</v>
      </c>
      <c r="AF79" s="4" t="str">
        <f>IF(AB79&gt;$AB$1,"NA",(IF(AC79&lt;'[1]Point Tables'!$S$6,"OLD",(IF(AD79="Y","X",(VLOOKUP(AA79,[2]Y12WE!$A$1:$A$65536,1,FALSE)))))))</f>
        <v>NA</v>
      </c>
      <c r="AG79" s="4"/>
      <c r="AH79" s="4"/>
      <c r="AI79" s="4"/>
      <c r="AJ79" s="4"/>
      <c r="AS79" s="4"/>
      <c r="AT79" s="4"/>
      <c r="AU79" s="4"/>
      <c r="BD79" s="4"/>
      <c r="BE79" s="4"/>
      <c r="BF79" s="4"/>
      <c r="BO79" s="4"/>
      <c r="BP79" s="4"/>
      <c r="BQ79" s="4"/>
      <c r="BZ79" s="4"/>
      <c r="CA79" s="4"/>
      <c r="CB79" s="4"/>
      <c r="CK79" s="4"/>
      <c r="CL79" s="4"/>
      <c r="CM79" s="4"/>
      <c r="CV79" s="4"/>
      <c r="CW79" s="4"/>
      <c r="CX79" s="4"/>
      <c r="DG79" s="4"/>
      <c r="DH79" s="4"/>
      <c r="DI79" s="4"/>
      <c r="DR79" s="4"/>
      <c r="DS79" s="4"/>
      <c r="DT79" s="4"/>
    </row>
    <row r="80" spans="1:124">
      <c r="A80" s="4"/>
      <c r="B80" s="4"/>
      <c r="C80" s="4"/>
      <c r="L80" s="4" t="s">
        <v>375</v>
      </c>
      <c r="M80" s="4">
        <v>1997</v>
      </c>
      <c r="N80" s="4" t="s">
        <v>49</v>
      </c>
      <c r="O80" t="s">
        <v>375</v>
      </c>
      <c r="P80">
        <v>100101144</v>
      </c>
      <c r="Q80">
        <v>77</v>
      </c>
      <c r="R80">
        <v>1997</v>
      </c>
      <c r="S80" t="s">
        <v>28</v>
      </c>
      <c r="W80" t="s">
        <v>400</v>
      </c>
      <c r="X80">
        <v>1996</v>
      </c>
      <c r="Y80" t="s">
        <v>91</v>
      </c>
      <c r="Z80" t="s">
        <v>400</v>
      </c>
      <c r="AA80">
        <v>100101699</v>
      </c>
      <c r="AB80">
        <v>77</v>
      </c>
      <c r="AC80">
        <v>1996</v>
      </c>
      <c r="AD80" t="s">
        <v>28</v>
      </c>
      <c r="AE80" s="4" t="str">
        <f>IF(AB80&gt;$AB$1,"NA",(IF($AC80&lt;'[1]Point Tables'!$S$5,"OLD",(IF($AD80="Y","X",(VLOOKUP($AA80,[2]Y14WE!$A$1:$A$65536,1,FALSE)))))))</f>
        <v>NA</v>
      </c>
      <c r="AF80" s="4" t="str">
        <f>IF(AB80&gt;$AB$1,"NA",(IF(AC80&lt;'[1]Point Tables'!$S$6,"OLD",(IF(AD80="Y","X",(VLOOKUP(AA80,[2]Y12WE!$A$1:$A$65536,1,FALSE)))))))</f>
        <v>NA</v>
      </c>
      <c r="AG80" s="4"/>
      <c r="AH80" s="4"/>
      <c r="AI80" s="4"/>
      <c r="AJ80" s="4"/>
      <c r="AS80" s="4"/>
      <c r="AT80" s="4"/>
      <c r="AU80" s="4"/>
      <c r="BD80" s="4"/>
      <c r="BE80" s="4"/>
      <c r="BF80" s="4"/>
      <c r="BO80" s="4"/>
      <c r="BP80" s="4"/>
      <c r="BQ80" s="4"/>
      <c r="BZ80" s="4"/>
      <c r="CA80" s="4"/>
      <c r="CB80" s="4"/>
      <c r="CK80" s="4"/>
      <c r="CL80" s="4"/>
      <c r="CM80" s="4"/>
      <c r="CV80" s="4"/>
      <c r="CW80" s="4"/>
      <c r="CX80" s="4"/>
      <c r="DG80" s="4"/>
      <c r="DH80" s="4"/>
      <c r="DI80" s="4"/>
      <c r="DR80" s="4"/>
      <c r="DS80" s="4"/>
      <c r="DT80" s="4"/>
    </row>
    <row r="81" spans="1:124">
      <c r="A81" s="4"/>
      <c r="B81" s="4"/>
      <c r="C81" s="4"/>
      <c r="L81" s="4" t="s">
        <v>401</v>
      </c>
      <c r="M81" s="4">
        <v>1998</v>
      </c>
      <c r="N81" s="4" t="s">
        <v>120</v>
      </c>
      <c r="O81" t="s">
        <v>401</v>
      </c>
      <c r="P81">
        <v>100119136</v>
      </c>
      <c r="Q81">
        <v>78</v>
      </c>
      <c r="R81">
        <v>1998</v>
      </c>
      <c r="S81" t="s">
        <v>28</v>
      </c>
      <c r="W81" t="s">
        <v>402</v>
      </c>
      <c r="X81">
        <v>1997</v>
      </c>
      <c r="Y81" t="s">
        <v>6</v>
      </c>
      <c r="Z81" t="s">
        <v>402</v>
      </c>
      <c r="AA81">
        <v>100131454</v>
      </c>
      <c r="AB81">
        <v>78</v>
      </c>
      <c r="AC81">
        <v>1997</v>
      </c>
      <c r="AD81" t="s">
        <v>28</v>
      </c>
      <c r="AE81" s="4" t="str">
        <f>IF(AB81&gt;$AB$1,"NA",(IF($AC81&lt;'[1]Point Tables'!$S$5,"OLD",(IF($AD81="Y","X",(VLOOKUP($AA81,[2]Y14WE!$A$1:$A$65536,1,FALSE)))))))</f>
        <v>NA</v>
      </c>
      <c r="AF81" s="4" t="str">
        <f>IF(AB81&gt;$AB$1,"NA",(IF(AC81&lt;'[1]Point Tables'!$S$6,"OLD",(IF(AD81="Y","X",(VLOOKUP(AA81,[2]Y12WE!$A$1:$A$65536,1,FALSE)))))))</f>
        <v>NA</v>
      </c>
      <c r="AG81" s="4"/>
      <c r="AH81" s="4"/>
      <c r="AI81" s="4"/>
      <c r="AJ81" s="4"/>
      <c r="AS81" s="4"/>
      <c r="AT81" s="4"/>
      <c r="AU81" s="4"/>
      <c r="BD81" s="4"/>
      <c r="BE81" s="4"/>
      <c r="BF81" s="4"/>
      <c r="BO81" s="4"/>
      <c r="BP81" s="4"/>
      <c r="BQ81" s="4"/>
      <c r="BZ81" s="4"/>
      <c r="CA81" s="4"/>
      <c r="CB81" s="4"/>
      <c r="CK81" s="4"/>
      <c r="CL81" s="4"/>
      <c r="CM81" s="4"/>
      <c r="CV81" s="4"/>
      <c r="CW81" s="4"/>
      <c r="CX81" s="4"/>
      <c r="DG81" s="4"/>
      <c r="DH81" s="4"/>
      <c r="DI81" s="4"/>
      <c r="DR81" s="4"/>
      <c r="DS81" s="4"/>
      <c r="DT81" s="4"/>
    </row>
    <row r="82" spans="1:124">
      <c r="A82" s="4"/>
      <c r="B82" s="4"/>
      <c r="C82" s="4"/>
      <c r="L82" s="4" t="s">
        <v>403</v>
      </c>
      <c r="M82" s="4">
        <v>1998</v>
      </c>
      <c r="N82" s="4" t="s">
        <v>178</v>
      </c>
      <c r="O82" t="s">
        <v>403</v>
      </c>
      <c r="P82">
        <v>100124044</v>
      </c>
      <c r="Q82">
        <v>79</v>
      </c>
      <c r="R82">
        <v>1998</v>
      </c>
      <c r="S82" t="s">
        <v>28</v>
      </c>
      <c r="W82" t="s">
        <v>345</v>
      </c>
      <c r="X82">
        <v>1997</v>
      </c>
      <c r="Y82" t="s">
        <v>190</v>
      </c>
      <c r="Z82" t="s">
        <v>345</v>
      </c>
      <c r="AA82">
        <v>100118916</v>
      </c>
      <c r="AB82">
        <v>79</v>
      </c>
      <c r="AC82">
        <v>1997</v>
      </c>
      <c r="AD82" t="s">
        <v>28</v>
      </c>
      <c r="AE82" s="4" t="str">
        <f>IF(AB82&gt;$AB$1,"NA",(IF($AC82&lt;'[1]Point Tables'!$S$5,"OLD",(IF($AD82="Y","X",(VLOOKUP($AA82,[2]Y14WE!$A$1:$A$65536,1,FALSE)))))))</f>
        <v>NA</v>
      </c>
      <c r="AF82" s="4" t="str">
        <f>IF(AB82&gt;$AB$1,"NA",(IF(AC82&lt;'[1]Point Tables'!$S$6,"OLD",(IF(AD82="Y","X",(VLOOKUP(AA82,[2]Y12WE!$A$1:$A$65536,1,FALSE)))))))</f>
        <v>NA</v>
      </c>
      <c r="AG82" s="4"/>
      <c r="AH82" s="4"/>
      <c r="AI82" s="4"/>
      <c r="AJ82" s="4"/>
      <c r="AS82" s="4"/>
      <c r="AT82" s="4"/>
      <c r="AU82" s="4"/>
      <c r="BD82" s="4"/>
      <c r="BE82" s="4"/>
      <c r="BF82" s="4"/>
      <c r="BO82" s="4"/>
      <c r="BP82" s="4"/>
      <c r="BQ82" s="4"/>
      <c r="BZ82" s="4"/>
      <c r="CA82" s="4"/>
      <c r="CB82" s="4"/>
      <c r="CK82" s="4"/>
      <c r="CL82" s="4"/>
      <c r="CM82" s="4"/>
      <c r="CV82" s="4"/>
      <c r="CW82" s="4"/>
      <c r="CX82" s="4"/>
      <c r="DG82" s="4"/>
      <c r="DH82" s="4"/>
      <c r="DI82" s="4"/>
      <c r="DR82" s="4"/>
      <c r="DS82" s="4"/>
      <c r="DT82" s="4"/>
    </row>
    <row r="83" spans="1:124">
      <c r="A83" s="4"/>
      <c r="B83" s="4"/>
      <c r="C83" s="4"/>
      <c r="L83" s="4" t="s">
        <v>404</v>
      </c>
      <c r="M83" s="4">
        <v>0</v>
      </c>
      <c r="N83" s="4">
        <v>0</v>
      </c>
      <c r="O83" t="s">
        <v>404</v>
      </c>
      <c r="P83">
        <v>0</v>
      </c>
      <c r="Q83">
        <v>0</v>
      </c>
      <c r="R83">
        <v>0</v>
      </c>
      <c r="S83" t="s">
        <v>28</v>
      </c>
      <c r="W83" t="s">
        <v>342</v>
      </c>
      <c r="X83">
        <v>1997</v>
      </c>
      <c r="Y83" t="s">
        <v>27</v>
      </c>
      <c r="Z83" t="s">
        <v>342</v>
      </c>
      <c r="AA83">
        <v>100101821</v>
      </c>
      <c r="AB83">
        <v>80</v>
      </c>
      <c r="AC83">
        <v>1997</v>
      </c>
      <c r="AD83" t="s">
        <v>28</v>
      </c>
      <c r="AE83" s="4" t="str">
        <f>IF(AB83&gt;$AB$1,"NA",(IF($AC83&lt;'[1]Point Tables'!$S$5,"OLD",(IF($AD83="Y","X",(VLOOKUP($AA83,[2]Y14WE!$A$1:$A$65536,1,FALSE)))))))</f>
        <v>NA</v>
      </c>
      <c r="AF83" s="4" t="str">
        <f>IF(AB83&gt;$AB$1,"NA",(IF(AC83&lt;'[1]Point Tables'!$S$6,"OLD",(IF(AD83="Y","X",(VLOOKUP(AA83,[2]Y12WE!$A$1:$A$65536,1,FALSE)))))))</f>
        <v>NA</v>
      </c>
      <c r="AG83" s="4"/>
      <c r="AH83" s="4"/>
      <c r="AI83" s="4"/>
      <c r="AJ83" s="4"/>
      <c r="AS83" s="4"/>
      <c r="AT83" s="4"/>
      <c r="AU83" s="4"/>
      <c r="BD83" s="4"/>
      <c r="BE83" s="4"/>
      <c r="BF83" s="4"/>
      <c r="BO83" s="4"/>
      <c r="BP83" s="4"/>
      <c r="BQ83" s="4"/>
      <c r="BZ83" s="4"/>
      <c r="CA83" s="4"/>
      <c r="CB83" s="4"/>
      <c r="CK83" s="4"/>
      <c r="CL83" s="4"/>
      <c r="CM83" s="4"/>
      <c r="CV83" s="4"/>
      <c r="CW83" s="4"/>
      <c r="CX83" s="4"/>
      <c r="DG83" s="4"/>
      <c r="DH83" s="4"/>
      <c r="DI83" s="4"/>
      <c r="DR83" s="4"/>
      <c r="DS83" s="4"/>
      <c r="DT83" s="4"/>
    </row>
    <row r="84" spans="1:124">
      <c r="A84" s="4"/>
      <c r="B84" s="4"/>
      <c r="C84" s="4"/>
      <c r="L84" s="4" t="s">
        <v>404</v>
      </c>
      <c r="M84" s="4">
        <v>0</v>
      </c>
      <c r="N84" s="4">
        <v>0</v>
      </c>
      <c r="O84" t="s">
        <v>404</v>
      </c>
      <c r="P84">
        <v>0</v>
      </c>
      <c r="Q84">
        <v>0</v>
      </c>
      <c r="R84">
        <v>0</v>
      </c>
      <c r="S84" t="s">
        <v>28</v>
      </c>
      <c r="W84" t="s">
        <v>239</v>
      </c>
      <c r="X84">
        <v>1998</v>
      </c>
      <c r="Y84" t="s">
        <v>94</v>
      </c>
      <c r="Z84" t="s">
        <v>239</v>
      </c>
      <c r="AA84">
        <v>100131582</v>
      </c>
      <c r="AB84">
        <v>81</v>
      </c>
      <c r="AC84">
        <v>1998</v>
      </c>
      <c r="AD84" t="s">
        <v>28</v>
      </c>
      <c r="AE84" s="4" t="str">
        <f>IF(AB84&gt;$AB$1,"NA",(IF($AC84&lt;'[1]Point Tables'!$S$5,"OLD",(IF($AD84="Y","X",(VLOOKUP($AA84,[2]Y14WE!$A$1:$A$65536,1,FALSE)))))))</f>
        <v>NA</v>
      </c>
      <c r="AF84" s="4" t="str">
        <f>IF(AB84&gt;$AB$1,"NA",(IF(AC84&lt;'[1]Point Tables'!$S$6,"OLD",(IF(AD84="Y","X",(VLOOKUP(AA84,[2]Y12WE!$A$1:$A$65536,1,FALSE)))))))</f>
        <v>NA</v>
      </c>
      <c r="AG84" s="4"/>
      <c r="AH84" s="4"/>
      <c r="AI84" s="4"/>
      <c r="AJ84" s="4"/>
      <c r="AS84" s="4"/>
      <c r="AT84" s="4"/>
      <c r="AU84" s="4"/>
      <c r="BD84" s="4"/>
      <c r="BE84" s="4"/>
      <c r="BF84" s="4"/>
      <c r="BO84" s="4"/>
      <c r="BP84" s="4"/>
      <c r="BQ84" s="4"/>
      <c r="BZ84" s="4"/>
      <c r="CA84" s="4"/>
      <c r="CB84" s="4"/>
      <c r="CK84" s="4"/>
      <c r="CL84" s="4"/>
      <c r="CM84" s="4"/>
      <c r="CV84" s="4"/>
      <c r="CW84" s="4"/>
      <c r="CX84" s="4"/>
      <c r="DG84" s="4"/>
      <c r="DH84" s="4"/>
      <c r="DI84" s="4"/>
      <c r="DR84" s="4"/>
      <c r="DS84" s="4"/>
      <c r="DT84" s="4"/>
    </row>
    <row r="85" spans="1:124">
      <c r="A85" s="4"/>
      <c r="B85" s="4"/>
      <c r="C85" s="4"/>
      <c r="L85" s="4" t="s">
        <v>404</v>
      </c>
      <c r="M85" s="4">
        <v>0</v>
      </c>
      <c r="N85" s="4">
        <v>0</v>
      </c>
      <c r="O85" t="s">
        <v>404</v>
      </c>
      <c r="P85">
        <v>0</v>
      </c>
      <c r="Q85">
        <v>0</v>
      </c>
      <c r="R85">
        <v>0</v>
      </c>
      <c r="S85" t="s">
        <v>28</v>
      </c>
      <c r="W85" t="s">
        <v>388</v>
      </c>
      <c r="X85">
        <v>1997</v>
      </c>
      <c r="Y85" t="s">
        <v>190</v>
      </c>
      <c r="Z85" t="s">
        <v>388</v>
      </c>
      <c r="AA85">
        <v>100128928</v>
      </c>
      <c r="AB85">
        <v>82</v>
      </c>
      <c r="AC85">
        <v>1997</v>
      </c>
      <c r="AD85" t="s">
        <v>28</v>
      </c>
      <c r="AE85" s="4" t="str">
        <f>IF(AB85&gt;$AB$1,"NA",(IF($AC85&lt;'[1]Point Tables'!$S$5,"OLD",(IF($AD85="Y","X",(VLOOKUP($AA85,[2]Y14WE!$A$1:$A$65536,1,FALSE)))))))</f>
        <v>NA</v>
      </c>
      <c r="AF85" s="4" t="str">
        <f>IF(AB85&gt;$AB$1,"NA",(IF(AC85&lt;'[1]Point Tables'!$S$6,"OLD",(IF(AD85="Y","X",(VLOOKUP(AA85,[2]Y12WE!$A$1:$A$65536,1,FALSE)))))))</f>
        <v>NA</v>
      </c>
      <c r="AG85" s="4"/>
      <c r="AH85" s="4"/>
      <c r="AI85" s="4"/>
      <c r="AJ85" s="4"/>
      <c r="AS85" s="4"/>
      <c r="AT85" s="4"/>
      <c r="AU85" s="4"/>
      <c r="BD85" s="4"/>
      <c r="BE85" s="4"/>
      <c r="BF85" s="4"/>
      <c r="BO85" s="4"/>
      <c r="BP85" s="4"/>
      <c r="BQ85" s="4"/>
      <c r="BZ85" s="4"/>
      <c r="CA85" s="4"/>
      <c r="CB85" s="4"/>
      <c r="CK85" s="4"/>
      <c r="CL85" s="4"/>
      <c r="CM85" s="4"/>
      <c r="CV85" s="4"/>
      <c r="CW85" s="4"/>
      <c r="CX85" s="4"/>
      <c r="DG85" s="4"/>
      <c r="DH85" s="4"/>
      <c r="DI85" s="4"/>
      <c r="DR85" s="4"/>
      <c r="DS85" s="4"/>
      <c r="DT85" s="4"/>
    </row>
    <row r="86" spans="1:124">
      <c r="A86" s="4"/>
      <c r="B86" s="4"/>
      <c r="C86" s="4"/>
      <c r="L86" s="4" t="s">
        <v>404</v>
      </c>
      <c r="M86" s="4">
        <v>0</v>
      </c>
      <c r="N86" s="4">
        <v>0</v>
      </c>
      <c r="O86" t="s">
        <v>404</v>
      </c>
      <c r="P86">
        <v>0</v>
      </c>
      <c r="Q86">
        <v>0</v>
      </c>
      <c r="R86">
        <v>0</v>
      </c>
      <c r="S86" t="s">
        <v>28</v>
      </c>
      <c r="W86" t="s">
        <v>405</v>
      </c>
      <c r="X86">
        <v>1997</v>
      </c>
      <c r="Y86" t="s">
        <v>114</v>
      </c>
      <c r="Z86" t="s">
        <v>405</v>
      </c>
      <c r="AA86">
        <v>100097123</v>
      </c>
      <c r="AB86">
        <v>83.5</v>
      </c>
      <c r="AC86">
        <v>1997</v>
      </c>
      <c r="AD86" t="s">
        <v>28</v>
      </c>
      <c r="AE86" s="4"/>
      <c r="AF86" s="4"/>
      <c r="AG86" s="4"/>
      <c r="AH86" s="4"/>
      <c r="AI86" s="4"/>
      <c r="AJ86" s="4"/>
      <c r="AS86" s="4"/>
      <c r="AT86" s="4"/>
      <c r="AU86" s="4"/>
      <c r="BD86" s="4"/>
      <c r="BE86" s="4"/>
      <c r="BF86" s="4"/>
      <c r="BO86" s="4"/>
      <c r="BP86" s="4"/>
      <c r="BQ86" s="4"/>
      <c r="BZ86" s="4"/>
      <c r="CA86" s="4"/>
      <c r="CB86" s="4"/>
      <c r="CK86" s="4"/>
      <c r="CL86" s="4"/>
      <c r="CM86" s="4"/>
      <c r="CV86" s="4"/>
      <c r="CW86" s="4"/>
      <c r="CX86" s="4"/>
      <c r="DG86" s="4"/>
      <c r="DH86" s="4"/>
      <c r="DI86" s="4"/>
      <c r="DR86" s="4"/>
      <c r="DS86" s="4"/>
      <c r="DT86" s="4"/>
    </row>
    <row r="87" spans="1:124">
      <c r="A87" s="4"/>
      <c r="B87" s="4"/>
      <c r="C87" s="4"/>
      <c r="L87" s="4" t="s">
        <v>404</v>
      </c>
      <c r="M87" s="4">
        <v>0</v>
      </c>
      <c r="N87" s="4">
        <v>0</v>
      </c>
      <c r="O87" t="s">
        <v>404</v>
      </c>
      <c r="P87">
        <v>0</v>
      </c>
      <c r="Q87">
        <v>0</v>
      </c>
      <c r="R87">
        <v>0</v>
      </c>
      <c r="S87" t="s">
        <v>28</v>
      </c>
      <c r="W87" t="s">
        <v>406</v>
      </c>
      <c r="X87">
        <v>1997</v>
      </c>
      <c r="Y87" t="s">
        <v>407</v>
      </c>
      <c r="Z87" t="s">
        <v>406</v>
      </c>
      <c r="AA87">
        <v>100086346</v>
      </c>
      <c r="AB87">
        <v>83.5</v>
      </c>
      <c r="AC87">
        <v>1997</v>
      </c>
      <c r="AD87" t="s">
        <v>28</v>
      </c>
      <c r="AE87" s="4"/>
      <c r="AF87" s="4"/>
      <c r="AG87" s="4"/>
      <c r="AH87" s="4"/>
      <c r="AI87" s="4"/>
      <c r="AJ87" s="4"/>
      <c r="AS87" s="4"/>
      <c r="AT87" s="4"/>
      <c r="AU87" s="4"/>
      <c r="BD87" s="4"/>
      <c r="BE87" s="4"/>
      <c r="BF87" s="4"/>
      <c r="BO87" s="4"/>
      <c r="BP87" s="4"/>
      <c r="BQ87" s="4"/>
      <c r="BZ87" s="4"/>
      <c r="CA87" s="4"/>
      <c r="CB87" s="4"/>
      <c r="CK87" s="4"/>
      <c r="CL87" s="4"/>
      <c r="CM87" s="4"/>
      <c r="CV87" s="4"/>
      <c r="CW87" s="4"/>
      <c r="CX87" s="4"/>
      <c r="DG87" s="4"/>
      <c r="DH87" s="4"/>
      <c r="DI87" s="4"/>
      <c r="DR87" s="4"/>
      <c r="DS87" s="4"/>
      <c r="DT87" s="4"/>
    </row>
    <row r="88" spans="1:124">
      <c r="A88" s="4"/>
      <c r="B88" s="4"/>
      <c r="C88" s="4"/>
      <c r="L88" s="4" t="s">
        <v>404</v>
      </c>
      <c r="M88" s="4">
        <v>0</v>
      </c>
      <c r="N88" s="4">
        <v>0</v>
      </c>
      <c r="O88" t="s">
        <v>404</v>
      </c>
      <c r="P88">
        <v>0</v>
      </c>
      <c r="Q88">
        <v>0</v>
      </c>
      <c r="R88">
        <v>0</v>
      </c>
      <c r="S88" t="s">
        <v>28</v>
      </c>
      <c r="W88" t="s">
        <v>408</v>
      </c>
      <c r="X88">
        <v>1997</v>
      </c>
      <c r="Y88" t="s">
        <v>49</v>
      </c>
      <c r="Z88" t="s">
        <v>408</v>
      </c>
      <c r="AA88">
        <v>100131985</v>
      </c>
      <c r="AB88">
        <v>85</v>
      </c>
      <c r="AC88">
        <v>1997</v>
      </c>
      <c r="AD88" t="s">
        <v>28</v>
      </c>
      <c r="AE88" s="4"/>
      <c r="AF88" s="4"/>
      <c r="AG88" s="4"/>
      <c r="AH88" s="4"/>
      <c r="AI88" s="4"/>
      <c r="AJ88" s="4"/>
      <c r="AS88" s="4"/>
      <c r="AT88" s="4"/>
      <c r="AU88" s="4"/>
      <c r="BD88" s="4"/>
      <c r="BE88" s="4"/>
      <c r="BF88" s="4"/>
      <c r="BO88" s="4"/>
      <c r="BP88" s="4"/>
      <c r="BQ88" s="4"/>
      <c r="BZ88" s="4"/>
      <c r="CA88" s="4"/>
      <c r="CB88" s="4"/>
      <c r="CK88" s="4"/>
      <c r="CL88" s="4"/>
      <c r="CM88" s="4"/>
      <c r="CV88" s="4"/>
      <c r="CW88" s="4"/>
      <c r="CX88" s="4"/>
      <c r="DG88" s="4"/>
      <c r="DH88" s="4"/>
      <c r="DI88" s="4"/>
      <c r="DR88" s="4"/>
      <c r="DS88" s="4"/>
      <c r="DT88" s="4"/>
    </row>
    <row r="89" spans="1:124">
      <c r="A89" s="4"/>
      <c r="B89" s="4"/>
      <c r="C89" s="4"/>
      <c r="L89" s="4" t="s">
        <v>404</v>
      </c>
      <c r="M89" s="4">
        <v>0</v>
      </c>
      <c r="N89" s="4">
        <v>0</v>
      </c>
      <c r="O89" t="s">
        <v>404</v>
      </c>
      <c r="P89">
        <v>0</v>
      </c>
      <c r="Q89">
        <v>0</v>
      </c>
      <c r="R89">
        <v>0</v>
      </c>
      <c r="S89" t="s">
        <v>28</v>
      </c>
      <c r="W89" t="s">
        <v>373</v>
      </c>
      <c r="X89">
        <v>1998</v>
      </c>
      <c r="Y89" t="s">
        <v>178</v>
      </c>
      <c r="Z89" t="s">
        <v>373</v>
      </c>
      <c r="AA89">
        <v>100128146</v>
      </c>
      <c r="AB89">
        <v>86</v>
      </c>
      <c r="AC89">
        <v>1998</v>
      </c>
      <c r="AD89" t="s">
        <v>28</v>
      </c>
      <c r="AE89" s="4"/>
      <c r="AF89" s="4"/>
      <c r="AG89" s="4"/>
      <c r="AH89" s="4"/>
      <c r="AI89" s="4"/>
      <c r="AJ89" s="4"/>
      <c r="AS89" s="4"/>
      <c r="AT89" s="4"/>
      <c r="AU89" s="4"/>
      <c r="BD89" s="4"/>
      <c r="BE89" s="4"/>
      <c r="BF89" s="4"/>
      <c r="BO89" s="4"/>
      <c r="BP89" s="4"/>
      <c r="BQ89" s="4"/>
      <c r="BZ89" s="4"/>
      <c r="CA89" s="4"/>
      <c r="CB89" s="4"/>
      <c r="CK89" s="4"/>
      <c r="CL89" s="4"/>
      <c r="CM89" s="4"/>
      <c r="CV89" s="4"/>
      <c r="CW89" s="4"/>
      <c r="CX89" s="4"/>
      <c r="DG89" s="4"/>
      <c r="DH89" s="4"/>
      <c r="DI89" s="4"/>
      <c r="DR89" s="4"/>
      <c r="DS89" s="4"/>
      <c r="DT89" s="4"/>
    </row>
    <row r="90" spans="1:124">
      <c r="A90" s="4"/>
      <c r="B90" s="4"/>
      <c r="C90" s="4"/>
      <c r="L90" s="4" t="s">
        <v>404</v>
      </c>
      <c r="M90" s="4">
        <v>0</v>
      </c>
      <c r="N90" s="4">
        <v>0</v>
      </c>
      <c r="O90" t="s">
        <v>404</v>
      </c>
      <c r="P90">
        <v>0</v>
      </c>
      <c r="Q90">
        <v>0</v>
      </c>
      <c r="R90">
        <v>0</v>
      </c>
      <c r="S90" t="s">
        <v>28</v>
      </c>
      <c r="W90" t="s">
        <v>218</v>
      </c>
      <c r="X90">
        <v>1999</v>
      </c>
      <c r="Y90" t="s">
        <v>329</v>
      </c>
      <c r="Z90" t="s">
        <v>218</v>
      </c>
      <c r="AA90">
        <v>100099080</v>
      </c>
      <c r="AB90">
        <v>87</v>
      </c>
      <c r="AC90">
        <v>1999</v>
      </c>
      <c r="AD90" t="s">
        <v>28</v>
      </c>
      <c r="AE90" s="4"/>
      <c r="AF90" s="4"/>
      <c r="AG90" s="4"/>
      <c r="AH90" s="4"/>
      <c r="AI90" s="4"/>
      <c r="AJ90" s="4"/>
      <c r="AS90" s="4"/>
      <c r="AT90" s="4"/>
      <c r="AU90" s="4"/>
      <c r="BD90" s="4"/>
      <c r="BE90" s="4"/>
      <c r="BF90" s="4"/>
      <c r="BO90" s="4"/>
      <c r="BP90" s="4"/>
      <c r="BQ90" s="4"/>
      <c r="BZ90" s="4"/>
      <c r="CA90" s="4"/>
      <c r="CB90" s="4"/>
      <c r="CK90" s="4"/>
      <c r="CL90" s="4"/>
      <c r="CM90" s="4"/>
      <c r="CV90" s="4"/>
      <c r="CW90" s="4"/>
      <c r="CX90" s="4"/>
      <c r="DG90" s="4"/>
      <c r="DH90" s="4"/>
      <c r="DI90" s="4"/>
      <c r="DR90" s="4"/>
      <c r="DS90" s="4"/>
      <c r="DT90" s="4"/>
    </row>
    <row r="91" spans="1:124">
      <c r="A91" s="4"/>
      <c r="B91" s="4"/>
      <c r="C91" s="4"/>
      <c r="L91" s="4" t="s">
        <v>404</v>
      </c>
      <c r="M91" s="4">
        <v>0</v>
      </c>
      <c r="N91" s="4">
        <v>0</v>
      </c>
      <c r="O91" t="s">
        <v>404</v>
      </c>
      <c r="P91">
        <v>0</v>
      </c>
      <c r="Q91">
        <v>0</v>
      </c>
      <c r="R91">
        <v>0</v>
      </c>
      <c r="S91" t="s">
        <v>28</v>
      </c>
      <c r="W91" t="s">
        <v>409</v>
      </c>
      <c r="X91">
        <v>1996</v>
      </c>
      <c r="Y91" t="s">
        <v>116</v>
      </c>
      <c r="Z91" t="s">
        <v>409</v>
      </c>
      <c r="AA91">
        <v>100117729</v>
      </c>
      <c r="AB91">
        <v>88</v>
      </c>
      <c r="AC91">
        <v>1996</v>
      </c>
      <c r="AD91" t="s">
        <v>28</v>
      </c>
      <c r="AE91" s="4"/>
      <c r="AF91" s="4"/>
      <c r="AG91" s="4"/>
      <c r="AH91" s="4"/>
      <c r="AI91" s="4"/>
      <c r="AJ91" s="4"/>
      <c r="AS91" s="4"/>
      <c r="AT91" s="4"/>
      <c r="AU91" s="4"/>
      <c r="BD91" s="4"/>
      <c r="BE91" s="4"/>
      <c r="BF91" s="4"/>
      <c r="BO91" s="4"/>
      <c r="BP91" s="4"/>
      <c r="BQ91" s="4"/>
      <c r="BZ91" s="4"/>
      <c r="CA91" s="4"/>
      <c r="CB91" s="4"/>
      <c r="CK91" s="4"/>
      <c r="CL91" s="4"/>
      <c r="CM91" s="4"/>
      <c r="CV91" s="4"/>
      <c r="CW91" s="4"/>
      <c r="CX91" s="4"/>
      <c r="DG91" s="4"/>
      <c r="DH91" s="4"/>
      <c r="DI91" s="4"/>
      <c r="DR91" s="4"/>
      <c r="DS91" s="4"/>
      <c r="DT91" s="4"/>
    </row>
    <row r="92" spans="1:124">
      <c r="A92" s="4"/>
      <c r="B92" s="4"/>
      <c r="C92" s="4"/>
      <c r="L92" s="4" t="s">
        <v>404</v>
      </c>
      <c r="M92" s="4">
        <v>0</v>
      </c>
      <c r="N92" s="4">
        <v>0</v>
      </c>
      <c r="O92" t="s">
        <v>404</v>
      </c>
      <c r="P92">
        <v>0</v>
      </c>
      <c r="Q92">
        <v>0</v>
      </c>
      <c r="R92">
        <v>0</v>
      </c>
      <c r="S92" t="s">
        <v>28</v>
      </c>
      <c r="W92" t="s">
        <v>410</v>
      </c>
      <c r="X92">
        <v>1996</v>
      </c>
      <c r="Y92" t="s">
        <v>42</v>
      </c>
      <c r="Z92" t="s">
        <v>410</v>
      </c>
      <c r="AA92">
        <v>100099125</v>
      </c>
      <c r="AB92">
        <v>89</v>
      </c>
      <c r="AC92">
        <v>1996</v>
      </c>
      <c r="AD92" t="s">
        <v>28</v>
      </c>
      <c r="AE92" s="4"/>
      <c r="AF92" s="4"/>
      <c r="AG92" s="4"/>
      <c r="AH92" s="4"/>
      <c r="AI92" s="4"/>
      <c r="AJ92" s="4"/>
      <c r="AS92" s="4"/>
      <c r="AT92" s="4"/>
      <c r="AU92" s="4"/>
      <c r="BD92" s="4"/>
      <c r="BE92" s="4"/>
      <c r="BF92" s="4"/>
      <c r="BO92" s="4"/>
      <c r="BP92" s="4"/>
      <c r="BQ92" s="4"/>
      <c r="BZ92" s="4"/>
      <c r="CA92" s="4"/>
      <c r="CB92" s="4"/>
      <c r="CK92" s="4"/>
      <c r="CL92" s="4"/>
      <c r="CM92" s="4"/>
      <c r="CV92" s="4"/>
      <c r="CW92" s="4"/>
      <c r="CX92" s="4"/>
      <c r="DG92" s="4"/>
      <c r="DH92" s="4"/>
      <c r="DI92" s="4"/>
      <c r="DR92" s="4"/>
      <c r="DS92" s="4"/>
      <c r="DT92" s="4"/>
    </row>
    <row r="93" spans="1:124">
      <c r="A93" s="4"/>
      <c r="B93" s="4"/>
      <c r="C93" s="4"/>
      <c r="L93" s="4" t="s">
        <v>404</v>
      </c>
      <c r="M93" s="4">
        <v>0</v>
      </c>
      <c r="N93" s="4">
        <v>0</v>
      </c>
      <c r="O93" t="s">
        <v>404</v>
      </c>
      <c r="P93">
        <v>0</v>
      </c>
      <c r="Q93">
        <v>0</v>
      </c>
      <c r="R93">
        <v>0</v>
      </c>
      <c r="S93" t="s">
        <v>28</v>
      </c>
      <c r="W93" t="s">
        <v>219</v>
      </c>
      <c r="X93">
        <v>1998</v>
      </c>
      <c r="Y93" t="s">
        <v>190</v>
      </c>
      <c r="Z93" t="s">
        <v>219</v>
      </c>
      <c r="AA93">
        <v>100099883</v>
      </c>
      <c r="AB93">
        <v>90</v>
      </c>
      <c r="AC93">
        <v>1998</v>
      </c>
      <c r="AD93" t="s">
        <v>28</v>
      </c>
      <c r="AE93" s="4"/>
      <c r="AF93" s="4"/>
      <c r="AG93" s="4"/>
      <c r="AH93" s="4"/>
      <c r="AI93" s="4"/>
      <c r="AJ93" s="4"/>
      <c r="AS93" s="4"/>
      <c r="AT93" s="4"/>
      <c r="AU93" s="4"/>
      <c r="BD93" s="4"/>
      <c r="BE93" s="4"/>
      <c r="BF93" s="4"/>
      <c r="BO93" s="4"/>
      <c r="BP93" s="4"/>
      <c r="BQ93" s="4"/>
      <c r="BZ93" s="4"/>
      <c r="CA93" s="4"/>
      <c r="CB93" s="4"/>
      <c r="CK93" s="4"/>
      <c r="CL93" s="4"/>
      <c r="CM93" s="4"/>
      <c r="CV93" s="4"/>
      <c r="CW93" s="4"/>
      <c r="CX93" s="4"/>
      <c r="DG93" s="4"/>
      <c r="DH93" s="4"/>
      <c r="DI93" s="4"/>
      <c r="DR93" s="4"/>
      <c r="DS93" s="4"/>
      <c r="DT93" s="4"/>
    </row>
    <row r="94" spans="1:124">
      <c r="A94" s="4"/>
      <c r="B94" s="4"/>
      <c r="C94" s="4"/>
      <c r="L94" s="4" t="s">
        <v>404</v>
      </c>
      <c r="M94" s="4">
        <v>0</v>
      </c>
      <c r="N94" s="4">
        <v>0</v>
      </c>
      <c r="O94" t="s">
        <v>404</v>
      </c>
      <c r="P94">
        <v>0</v>
      </c>
      <c r="Q94">
        <v>0</v>
      </c>
      <c r="R94">
        <v>0</v>
      </c>
      <c r="S94" t="s">
        <v>28</v>
      </c>
      <c r="W94" t="s">
        <v>376</v>
      </c>
      <c r="X94">
        <v>1997</v>
      </c>
      <c r="Y94" t="s">
        <v>377</v>
      </c>
      <c r="Z94" t="s">
        <v>376</v>
      </c>
      <c r="AA94">
        <v>100116071</v>
      </c>
      <c r="AB94">
        <v>91</v>
      </c>
      <c r="AC94">
        <v>1997</v>
      </c>
      <c r="AD94" t="s">
        <v>28</v>
      </c>
      <c r="AE94" s="4"/>
      <c r="AF94" s="4"/>
      <c r="AG94" s="4"/>
      <c r="AH94" s="4"/>
      <c r="AI94" s="4"/>
      <c r="AJ94" s="4"/>
      <c r="AS94" s="4"/>
      <c r="AT94" s="4"/>
      <c r="AU94" s="4"/>
      <c r="BD94" s="4"/>
      <c r="BE94" s="4"/>
      <c r="BF94" s="4"/>
      <c r="BO94" s="4"/>
      <c r="BP94" s="4"/>
      <c r="BQ94" s="4"/>
      <c r="BZ94" s="4"/>
      <c r="CA94" s="4"/>
      <c r="CB94" s="4"/>
      <c r="CK94" s="4"/>
      <c r="CL94" s="4"/>
      <c r="CM94" s="4"/>
      <c r="CV94" s="4"/>
      <c r="CW94" s="4"/>
      <c r="CX94" s="4"/>
      <c r="DG94" s="4"/>
      <c r="DH94" s="4"/>
      <c r="DI94" s="4"/>
      <c r="DR94" s="4"/>
      <c r="DS94" s="4"/>
      <c r="DT94" s="4"/>
    </row>
    <row r="95" spans="1:124">
      <c r="A95" s="4"/>
      <c r="B95" s="4"/>
      <c r="C95" s="4"/>
      <c r="L95" s="4" t="s">
        <v>404</v>
      </c>
      <c r="M95" s="4">
        <v>0</v>
      </c>
      <c r="N95" s="4">
        <v>0</v>
      </c>
      <c r="O95" t="s">
        <v>404</v>
      </c>
      <c r="P95">
        <v>0</v>
      </c>
      <c r="Q95">
        <v>0</v>
      </c>
      <c r="R95">
        <v>0</v>
      </c>
      <c r="S95" t="s">
        <v>28</v>
      </c>
      <c r="W95" t="s">
        <v>411</v>
      </c>
      <c r="X95">
        <v>1996</v>
      </c>
      <c r="Y95" t="s">
        <v>170</v>
      </c>
      <c r="Z95" t="s">
        <v>411</v>
      </c>
      <c r="AA95">
        <v>100133388</v>
      </c>
      <c r="AB95">
        <v>92</v>
      </c>
      <c r="AC95">
        <v>1996</v>
      </c>
      <c r="AD95" t="s">
        <v>28</v>
      </c>
      <c r="AE95" s="4"/>
      <c r="AF95" s="4"/>
      <c r="AG95" s="4"/>
      <c r="AH95" s="4"/>
      <c r="AI95" s="4"/>
      <c r="AJ95" s="4"/>
      <c r="AS95" s="4"/>
      <c r="AT95" s="4"/>
      <c r="AU95" s="4"/>
      <c r="BD95" s="4"/>
      <c r="BE95" s="4"/>
      <c r="BF95" s="4"/>
      <c r="BO95" s="4"/>
      <c r="BP95" s="4"/>
      <c r="BQ95" s="4"/>
      <c r="BZ95" s="4"/>
      <c r="CA95" s="4"/>
      <c r="CB95" s="4"/>
      <c r="CK95" s="4"/>
      <c r="CL95" s="4"/>
      <c r="CM95" s="4"/>
      <c r="CV95" s="4"/>
      <c r="CW95" s="4"/>
      <c r="CX95" s="4"/>
      <c r="DG95" s="4"/>
      <c r="DH95" s="4"/>
      <c r="DI95" s="4"/>
      <c r="DR95" s="4"/>
      <c r="DS95" s="4"/>
      <c r="DT95" s="4"/>
    </row>
    <row r="96" spans="1:124">
      <c r="A96" s="4"/>
      <c r="B96" s="4"/>
      <c r="C96" s="4"/>
      <c r="L96" s="4"/>
      <c r="M96" s="4"/>
      <c r="N96" s="4"/>
      <c r="W96" t="s">
        <v>360</v>
      </c>
      <c r="X96">
        <v>1998</v>
      </c>
      <c r="Y96" t="s">
        <v>27</v>
      </c>
      <c r="Z96" t="s">
        <v>360</v>
      </c>
      <c r="AA96">
        <v>100126538</v>
      </c>
      <c r="AB96">
        <v>93</v>
      </c>
      <c r="AC96">
        <v>1998</v>
      </c>
      <c r="AD96" t="s">
        <v>28</v>
      </c>
      <c r="AE96" s="4"/>
      <c r="AF96" s="4"/>
      <c r="AG96" s="4"/>
      <c r="AH96" s="4"/>
      <c r="AI96" s="4"/>
      <c r="AJ96" s="4"/>
      <c r="AS96" s="4"/>
      <c r="AT96" s="4"/>
      <c r="AU96" s="4"/>
      <c r="BD96" s="4"/>
      <c r="BE96" s="4"/>
      <c r="BF96" s="4"/>
      <c r="BO96" s="4"/>
      <c r="BP96" s="4"/>
      <c r="BQ96" s="4"/>
      <c r="BZ96" s="4"/>
      <c r="CA96" s="4"/>
      <c r="CB96" s="4"/>
      <c r="CK96" s="4"/>
      <c r="CL96" s="4"/>
      <c r="CM96" s="4"/>
      <c r="CV96" s="4"/>
      <c r="CW96" s="4"/>
      <c r="CX96" s="4"/>
      <c r="DG96" s="4"/>
      <c r="DH96" s="4"/>
      <c r="DI96" s="4"/>
      <c r="DR96" s="4"/>
      <c r="DS96" s="4"/>
      <c r="DT96" s="4"/>
    </row>
    <row r="97" spans="1:124">
      <c r="A97" s="4"/>
      <c r="B97" s="4"/>
      <c r="C97" s="4"/>
      <c r="L97" s="4"/>
      <c r="M97" s="4"/>
      <c r="N97" s="4"/>
      <c r="W97" t="s">
        <v>384</v>
      </c>
      <c r="X97">
        <v>1999</v>
      </c>
      <c r="Y97" t="s">
        <v>27</v>
      </c>
      <c r="Z97" t="s">
        <v>384</v>
      </c>
      <c r="AA97">
        <v>100100223</v>
      </c>
      <c r="AB97">
        <v>94</v>
      </c>
      <c r="AC97">
        <v>1999</v>
      </c>
      <c r="AD97" t="s">
        <v>28</v>
      </c>
      <c r="AE97" s="4"/>
      <c r="AF97" s="4"/>
      <c r="AG97" s="4"/>
      <c r="AH97" s="4"/>
      <c r="AI97" s="4"/>
      <c r="AJ97" s="4"/>
      <c r="AS97" s="4"/>
      <c r="AT97" s="4"/>
      <c r="AU97" s="4"/>
      <c r="BD97" s="4"/>
      <c r="BE97" s="4"/>
      <c r="BF97" s="4"/>
      <c r="BO97" s="4"/>
      <c r="BP97" s="4"/>
      <c r="BQ97" s="4"/>
      <c r="BZ97" s="4"/>
      <c r="CA97" s="4"/>
      <c r="CB97" s="4"/>
      <c r="CK97" s="4"/>
      <c r="CL97" s="4"/>
      <c r="CM97" s="4"/>
      <c r="CV97" s="4"/>
      <c r="CW97" s="4"/>
      <c r="CX97" s="4"/>
      <c r="DG97" s="4"/>
      <c r="DH97" s="4"/>
      <c r="DI97" s="4"/>
      <c r="DR97" s="4"/>
      <c r="DS97" s="4"/>
      <c r="DT97" s="4"/>
    </row>
    <row r="98" spans="1:124">
      <c r="A98" s="4"/>
      <c r="B98" s="4"/>
      <c r="C98" s="4"/>
      <c r="L98" s="4"/>
      <c r="M98" s="4"/>
      <c r="N98" s="4"/>
      <c r="W98" t="s">
        <v>412</v>
      </c>
      <c r="X98">
        <v>1996</v>
      </c>
      <c r="Y98" t="s">
        <v>221</v>
      </c>
      <c r="Z98" t="s">
        <v>412</v>
      </c>
      <c r="AA98">
        <v>100134264</v>
      </c>
      <c r="AB98">
        <v>95</v>
      </c>
      <c r="AC98">
        <v>1996</v>
      </c>
      <c r="AD98" t="s">
        <v>28</v>
      </c>
      <c r="AE98" s="4"/>
      <c r="AF98" s="4"/>
      <c r="AG98" s="4"/>
      <c r="AH98" s="4"/>
      <c r="AI98" s="4"/>
      <c r="AJ98" s="4"/>
      <c r="AS98" s="4"/>
      <c r="AT98" s="4"/>
      <c r="AU98" s="4"/>
      <c r="BD98" s="4"/>
      <c r="BE98" s="4"/>
      <c r="BF98" s="4"/>
      <c r="BO98" s="4"/>
      <c r="BP98" s="4"/>
      <c r="BQ98" s="4"/>
      <c r="BZ98" s="4"/>
      <c r="CA98" s="4"/>
      <c r="CB98" s="4"/>
      <c r="CK98" s="4"/>
      <c r="CL98" s="4"/>
      <c r="CM98" s="4"/>
      <c r="CV98" s="4"/>
      <c r="CW98" s="4"/>
      <c r="CX98" s="4"/>
      <c r="DG98" s="4"/>
      <c r="DH98" s="4"/>
      <c r="DI98" s="4"/>
      <c r="DR98" s="4"/>
      <c r="DS98" s="4"/>
      <c r="DT98" s="4"/>
    </row>
    <row r="99" spans="1:124">
      <c r="A99" s="4"/>
      <c r="B99" s="4"/>
      <c r="C99" s="4"/>
      <c r="L99" s="4"/>
      <c r="M99" s="4"/>
      <c r="N99" s="4"/>
      <c r="W99" t="s">
        <v>380</v>
      </c>
      <c r="X99">
        <v>1996</v>
      </c>
      <c r="Y99" t="s">
        <v>91</v>
      </c>
      <c r="Z99" t="s">
        <v>380</v>
      </c>
      <c r="AA99">
        <v>100084054</v>
      </c>
      <c r="AB99">
        <v>96</v>
      </c>
      <c r="AC99">
        <v>1996</v>
      </c>
      <c r="AD99" t="s">
        <v>28</v>
      </c>
      <c r="AE99" s="4"/>
      <c r="AF99" s="4"/>
      <c r="AG99" s="4"/>
      <c r="AH99" s="4"/>
      <c r="AI99" s="4"/>
      <c r="AJ99" s="4"/>
      <c r="AS99" s="4"/>
      <c r="AT99" s="4"/>
      <c r="AU99" s="4"/>
      <c r="BD99" s="4"/>
      <c r="BE99" s="4"/>
      <c r="BF99" s="4"/>
      <c r="BO99" s="4"/>
      <c r="BP99" s="4"/>
      <c r="BQ99" s="4"/>
      <c r="BZ99" s="4"/>
      <c r="CA99" s="4"/>
      <c r="CB99" s="4"/>
      <c r="CK99" s="4"/>
      <c r="CL99" s="4"/>
      <c r="CM99" s="4"/>
      <c r="CV99" s="4"/>
      <c r="CW99" s="4"/>
      <c r="CX99" s="4"/>
      <c r="DG99" s="4"/>
      <c r="DH99" s="4"/>
      <c r="DI99" s="4"/>
      <c r="DR99" s="4"/>
      <c r="DS99" s="4"/>
      <c r="DT99" s="4"/>
    </row>
    <row r="100" spans="1:124">
      <c r="A100" s="4"/>
      <c r="B100" s="4"/>
      <c r="C100" s="4"/>
      <c r="L100" s="4"/>
      <c r="M100" s="4"/>
      <c r="N100" s="4"/>
      <c r="W100" t="s">
        <v>387</v>
      </c>
      <c r="X100">
        <v>1998</v>
      </c>
      <c r="Y100" t="s">
        <v>152</v>
      </c>
      <c r="Z100" t="s">
        <v>387</v>
      </c>
      <c r="AA100">
        <v>100089625</v>
      </c>
      <c r="AB100">
        <v>97</v>
      </c>
      <c r="AC100">
        <v>1998</v>
      </c>
      <c r="AD100" t="s">
        <v>28</v>
      </c>
      <c r="AE100" s="4"/>
      <c r="AF100" s="4"/>
      <c r="AG100" s="4"/>
      <c r="AH100" s="4"/>
      <c r="AI100" s="4"/>
      <c r="AJ100" s="4"/>
      <c r="AS100" s="4"/>
      <c r="AT100" s="4"/>
      <c r="AU100" s="4"/>
      <c r="BD100" s="4"/>
      <c r="BE100" s="4"/>
      <c r="BF100" s="4"/>
      <c r="BO100" s="4"/>
      <c r="BP100" s="4"/>
      <c r="BQ100" s="4"/>
      <c r="BZ100" s="4"/>
      <c r="CA100" s="4"/>
      <c r="CB100" s="4"/>
      <c r="CK100" s="4"/>
      <c r="CL100" s="4"/>
      <c r="CM100" s="4"/>
      <c r="CV100" s="4"/>
      <c r="CW100" s="4"/>
      <c r="CX100" s="4"/>
      <c r="DG100" s="4"/>
      <c r="DH100" s="4"/>
      <c r="DI100" s="4"/>
      <c r="DR100" s="4"/>
      <c r="DS100" s="4"/>
      <c r="DT100" s="4"/>
    </row>
    <row r="101" spans="1:124">
      <c r="A101" s="4"/>
      <c r="B101" s="4"/>
      <c r="C101" s="4"/>
      <c r="L101" s="4"/>
      <c r="M101" s="4"/>
      <c r="N101" s="4"/>
      <c r="W101" t="s">
        <v>365</v>
      </c>
      <c r="X101">
        <v>1996</v>
      </c>
      <c r="Y101" t="s">
        <v>47</v>
      </c>
      <c r="Z101" t="s">
        <v>365</v>
      </c>
      <c r="AA101">
        <v>100099778</v>
      </c>
      <c r="AB101">
        <v>98</v>
      </c>
      <c r="AC101">
        <v>1996</v>
      </c>
      <c r="AD101" t="s">
        <v>28</v>
      </c>
      <c r="AE101" s="4"/>
      <c r="AF101" s="4"/>
      <c r="AG101" s="4"/>
      <c r="AH101" s="4"/>
      <c r="AI101" s="4"/>
      <c r="AJ101" s="4"/>
      <c r="AS101" s="4"/>
      <c r="AT101" s="4"/>
      <c r="AU101" s="4"/>
      <c r="BD101" s="4"/>
      <c r="BE101" s="4"/>
      <c r="BF101" s="4"/>
      <c r="BO101" s="4"/>
      <c r="BP101" s="4"/>
      <c r="BQ101" s="4"/>
      <c r="BZ101" s="4"/>
      <c r="CA101" s="4"/>
      <c r="CB101" s="4"/>
      <c r="CK101" s="4"/>
      <c r="CL101" s="4"/>
      <c r="CM101" s="4"/>
      <c r="CV101" s="4"/>
      <c r="CW101" s="4"/>
      <c r="CX101" s="4"/>
      <c r="DG101" s="4"/>
      <c r="DH101" s="4"/>
      <c r="DI101" s="4"/>
      <c r="DR101" s="4"/>
      <c r="DS101" s="4"/>
      <c r="DT101" s="4"/>
    </row>
    <row r="102" spans="1:124">
      <c r="A102" s="4"/>
      <c r="B102" s="4"/>
      <c r="C102" s="4"/>
      <c r="L102" s="4"/>
      <c r="M102" s="4"/>
      <c r="N102" s="4"/>
      <c r="W102" t="s">
        <v>354</v>
      </c>
      <c r="X102">
        <v>1999</v>
      </c>
      <c r="Y102" t="s">
        <v>68</v>
      </c>
      <c r="Z102" t="s">
        <v>354</v>
      </c>
      <c r="AA102">
        <v>100124795</v>
      </c>
      <c r="AB102">
        <v>99.5</v>
      </c>
      <c r="AC102">
        <v>1999</v>
      </c>
      <c r="AD102" t="s">
        <v>28</v>
      </c>
      <c r="AE102" s="4"/>
      <c r="AF102" s="4"/>
      <c r="AG102" s="4"/>
      <c r="AH102" s="4"/>
      <c r="AI102" s="4"/>
      <c r="AJ102" s="4"/>
      <c r="AS102" s="4"/>
      <c r="AT102" s="4"/>
      <c r="AU102" s="4"/>
      <c r="BD102" s="4"/>
      <c r="BE102" s="4"/>
      <c r="BF102" s="4"/>
      <c r="BO102" s="4"/>
      <c r="BP102" s="4"/>
      <c r="BQ102" s="4"/>
      <c r="BZ102" s="4"/>
      <c r="CA102" s="4"/>
      <c r="CB102" s="4"/>
      <c r="CK102" s="4"/>
      <c r="CL102" s="4"/>
      <c r="CM102" s="4"/>
      <c r="CV102" s="4"/>
      <c r="CW102" s="4"/>
      <c r="CX102" s="4"/>
      <c r="DG102" s="4"/>
      <c r="DH102" s="4"/>
      <c r="DI102" s="4"/>
      <c r="DR102" s="4"/>
      <c r="DS102" s="4"/>
      <c r="DT102" s="4"/>
    </row>
    <row r="103" spans="1:124">
      <c r="A103" s="4"/>
      <c r="B103" s="4"/>
      <c r="C103" s="4"/>
      <c r="L103" s="4"/>
      <c r="M103" s="4"/>
      <c r="N103" s="4"/>
      <c r="W103" t="s">
        <v>413</v>
      </c>
      <c r="X103">
        <v>1997</v>
      </c>
      <c r="Y103" t="s">
        <v>178</v>
      </c>
      <c r="Z103" t="s">
        <v>413</v>
      </c>
      <c r="AA103">
        <v>100097587</v>
      </c>
      <c r="AB103">
        <v>99.5</v>
      </c>
      <c r="AC103">
        <v>1997</v>
      </c>
      <c r="AD103" t="s">
        <v>28</v>
      </c>
      <c r="AE103" s="4"/>
      <c r="AF103" s="4"/>
      <c r="AG103" s="4"/>
      <c r="AH103" s="4"/>
      <c r="AI103" s="4"/>
      <c r="AJ103" s="4"/>
      <c r="AS103" s="4"/>
      <c r="AT103" s="4"/>
      <c r="AU103" s="4"/>
      <c r="BD103" s="4"/>
      <c r="BE103" s="4"/>
      <c r="BF103" s="4"/>
      <c r="BO103" s="4"/>
      <c r="BP103" s="4"/>
      <c r="BQ103" s="4"/>
      <c r="BZ103" s="4"/>
      <c r="CA103" s="4"/>
      <c r="CB103" s="4"/>
      <c r="CK103" s="4"/>
      <c r="CL103" s="4"/>
      <c r="CM103" s="4"/>
      <c r="CV103" s="4"/>
      <c r="CW103" s="4"/>
      <c r="CX103" s="4"/>
      <c r="DG103" s="4"/>
      <c r="DH103" s="4"/>
      <c r="DI103" s="4"/>
      <c r="DR103" s="4"/>
      <c r="DS103" s="4"/>
      <c r="DT103" s="4"/>
    </row>
    <row r="104" spans="1:124">
      <c r="A104" s="4"/>
      <c r="B104" s="4"/>
      <c r="C104" s="4"/>
      <c r="L104" s="4"/>
      <c r="M104" s="4"/>
      <c r="N104" s="4"/>
      <c r="W104" t="s">
        <v>414</v>
      </c>
      <c r="X104">
        <v>1998</v>
      </c>
      <c r="Y104" t="s">
        <v>415</v>
      </c>
      <c r="Z104" t="s">
        <v>414</v>
      </c>
      <c r="AA104">
        <v>100129471</v>
      </c>
      <c r="AB104">
        <v>101</v>
      </c>
      <c r="AC104">
        <v>1998</v>
      </c>
      <c r="AD104" t="s">
        <v>28</v>
      </c>
      <c r="AE104" s="4"/>
      <c r="AF104" s="4"/>
      <c r="AG104" s="4"/>
      <c r="AH104" s="4"/>
      <c r="AI104" s="4"/>
      <c r="AJ104" s="4"/>
      <c r="AS104" s="4"/>
      <c r="AT104" s="4"/>
      <c r="AU104" s="4"/>
      <c r="BD104" s="4"/>
      <c r="BE104" s="4"/>
      <c r="BF104" s="4"/>
      <c r="BO104" s="4"/>
      <c r="BP104" s="4"/>
      <c r="BQ104" s="4"/>
      <c r="BZ104" s="4"/>
      <c r="CA104" s="4"/>
      <c r="CB104" s="4"/>
      <c r="CK104" s="4"/>
      <c r="CL104" s="4"/>
      <c r="CM104" s="4"/>
      <c r="CV104" s="4"/>
      <c r="CW104" s="4"/>
      <c r="CX104" s="4"/>
      <c r="DG104" s="4"/>
      <c r="DH104" s="4"/>
      <c r="DI104" s="4"/>
      <c r="DR104" s="4"/>
      <c r="DS104" s="4"/>
      <c r="DT104" s="4"/>
    </row>
    <row r="105" spans="1:124">
      <c r="A105" s="4"/>
      <c r="B105" s="4"/>
      <c r="C105" s="4"/>
      <c r="L105" s="4"/>
      <c r="M105" s="4"/>
      <c r="N105" s="4"/>
      <c r="W105" t="s">
        <v>416</v>
      </c>
      <c r="X105">
        <v>1997</v>
      </c>
      <c r="Y105" t="s">
        <v>358</v>
      </c>
      <c r="Z105" t="s">
        <v>416</v>
      </c>
      <c r="AA105">
        <v>100125859</v>
      </c>
      <c r="AB105">
        <v>102</v>
      </c>
      <c r="AC105">
        <v>1997</v>
      </c>
      <c r="AD105" t="s">
        <v>28</v>
      </c>
      <c r="AE105" s="4"/>
      <c r="AF105" s="4"/>
      <c r="AG105" s="4"/>
      <c r="AH105" s="4"/>
      <c r="AI105" s="4"/>
      <c r="AJ105" s="4"/>
      <c r="AS105" s="4"/>
      <c r="AT105" s="4"/>
      <c r="AU105" s="4"/>
      <c r="BD105" s="4"/>
      <c r="BE105" s="4"/>
      <c r="BF105" s="4"/>
      <c r="BO105" s="4"/>
      <c r="BP105" s="4"/>
      <c r="BQ105" s="4"/>
      <c r="BZ105" s="4"/>
      <c r="CA105" s="4"/>
      <c r="CB105" s="4"/>
      <c r="CK105" s="4"/>
      <c r="CL105" s="4"/>
      <c r="CM105" s="4"/>
      <c r="CV105" s="4"/>
      <c r="CW105" s="4"/>
      <c r="CX105" s="4"/>
      <c r="DG105" s="4"/>
      <c r="DH105" s="4"/>
      <c r="DI105" s="4"/>
      <c r="DR105" s="4"/>
      <c r="DS105" s="4"/>
      <c r="DT105" s="4"/>
    </row>
    <row r="106" spans="1:124">
      <c r="A106" s="4"/>
      <c r="B106" s="4"/>
      <c r="C106" s="4"/>
      <c r="L106" s="4"/>
      <c r="M106" s="4"/>
      <c r="N106" s="4"/>
      <c r="W106" t="s">
        <v>417</v>
      </c>
      <c r="X106">
        <v>1996</v>
      </c>
      <c r="Y106" t="s">
        <v>358</v>
      </c>
      <c r="Z106" t="s">
        <v>417</v>
      </c>
      <c r="AA106">
        <v>100101568</v>
      </c>
      <c r="AB106">
        <v>103.5</v>
      </c>
      <c r="AC106">
        <v>1996</v>
      </c>
      <c r="AD106" t="s">
        <v>28</v>
      </c>
      <c r="AE106" s="4"/>
      <c r="AF106" s="4"/>
      <c r="AG106" s="4"/>
      <c r="AH106" s="4"/>
      <c r="AI106" s="4"/>
      <c r="AJ106" s="4"/>
      <c r="AS106" s="4"/>
      <c r="AT106" s="4"/>
      <c r="AU106" s="4"/>
      <c r="BD106" s="4"/>
      <c r="BE106" s="4"/>
      <c r="BF106" s="4"/>
      <c r="BO106" s="4"/>
      <c r="BP106" s="4"/>
      <c r="BQ106" s="4"/>
      <c r="BZ106" s="4"/>
      <c r="CA106" s="4"/>
      <c r="CB106" s="4"/>
      <c r="CK106" s="4"/>
      <c r="CL106" s="4"/>
      <c r="CM106" s="4"/>
      <c r="CV106" s="4"/>
      <c r="CW106" s="4"/>
      <c r="CX106" s="4"/>
      <c r="DG106" s="4"/>
      <c r="DH106" s="4"/>
      <c r="DI106" s="4"/>
      <c r="DR106" s="4"/>
      <c r="DS106" s="4"/>
      <c r="DT106" s="4"/>
    </row>
    <row r="107" spans="1:124">
      <c r="A107" s="4"/>
      <c r="B107" s="4"/>
      <c r="C107" s="4"/>
      <c r="L107" s="4"/>
      <c r="M107" s="4"/>
      <c r="N107" s="4"/>
      <c r="W107" t="s">
        <v>418</v>
      </c>
      <c r="X107">
        <v>1997</v>
      </c>
      <c r="Y107" t="s">
        <v>419</v>
      </c>
      <c r="Z107" t="s">
        <v>418</v>
      </c>
      <c r="AA107">
        <v>100117284</v>
      </c>
      <c r="AB107">
        <v>103.5</v>
      </c>
      <c r="AC107">
        <v>1997</v>
      </c>
      <c r="AD107" t="s">
        <v>28</v>
      </c>
      <c r="AH107" s="4"/>
      <c r="AI107" s="4"/>
      <c r="AJ107" s="4"/>
      <c r="AS107" s="4"/>
      <c r="AT107" s="4"/>
      <c r="AU107" s="4"/>
      <c r="BD107" s="4"/>
      <c r="BE107" s="4"/>
      <c r="BF107" s="4"/>
      <c r="BO107" s="4"/>
      <c r="BP107" s="4"/>
      <c r="BQ107" s="4"/>
      <c r="BZ107" s="4"/>
      <c r="CA107" s="4"/>
      <c r="CB107" s="4"/>
      <c r="CK107" s="4"/>
      <c r="CL107" s="4"/>
      <c r="CM107" s="4"/>
      <c r="CV107" s="4"/>
      <c r="CW107" s="4"/>
      <c r="CX107" s="4"/>
      <c r="DG107" s="4"/>
      <c r="DH107" s="4"/>
      <c r="DI107" s="4"/>
      <c r="DR107" s="4"/>
      <c r="DS107" s="4"/>
      <c r="DT107" s="4"/>
    </row>
    <row r="108" spans="1:124">
      <c r="A108" s="4"/>
      <c r="B108" s="4"/>
      <c r="C108" s="4"/>
      <c r="L108" s="4"/>
      <c r="M108" s="4"/>
      <c r="N108" s="4"/>
      <c r="W108" t="s">
        <v>420</v>
      </c>
      <c r="X108">
        <v>1996</v>
      </c>
      <c r="Y108" t="s">
        <v>407</v>
      </c>
      <c r="Z108" t="s">
        <v>420</v>
      </c>
      <c r="AA108">
        <v>100127569</v>
      </c>
      <c r="AB108">
        <v>105</v>
      </c>
      <c r="AC108">
        <v>1996</v>
      </c>
      <c r="AD108" t="s">
        <v>28</v>
      </c>
      <c r="AH108" s="4"/>
      <c r="AI108" s="4"/>
      <c r="AJ108" s="4"/>
      <c r="AS108" s="4"/>
      <c r="AT108" s="4"/>
      <c r="AU108" s="4"/>
      <c r="BD108" s="4"/>
      <c r="BE108" s="4"/>
      <c r="BF108" s="4"/>
      <c r="BO108" s="4"/>
      <c r="BP108" s="4"/>
      <c r="BQ108" s="4"/>
      <c r="BZ108" s="4"/>
      <c r="CA108" s="4"/>
      <c r="CB108" s="4"/>
      <c r="CK108" s="4"/>
      <c r="CL108" s="4"/>
      <c r="CM108" s="4"/>
      <c r="CV108" s="4"/>
      <c r="CW108" s="4"/>
      <c r="CX108" s="4"/>
      <c r="DG108" s="4"/>
      <c r="DH108" s="4"/>
      <c r="DI108" s="4"/>
      <c r="DR108" s="4"/>
      <c r="DS108" s="4"/>
      <c r="DT108" s="4"/>
    </row>
    <row r="109" spans="1:124">
      <c r="A109" s="4"/>
      <c r="B109" s="4"/>
      <c r="C109" s="4"/>
      <c r="L109" s="4"/>
      <c r="M109" s="4"/>
      <c r="N109" s="4"/>
      <c r="W109" t="s">
        <v>389</v>
      </c>
      <c r="X109">
        <v>1997</v>
      </c>
      <c r="Y109" t="s">
        <v>102</v>
      </c>
      <c r="Z109" t="s">
        <v>389</v>
      </c>
      <c r="AA109">
        <v>100117482</v>
      </c>
      <c r="AB109">
        <v>106</v>
      </c>
      <c r="AC109">
        <v>1997</v>
      </c>
      <c r="AD109" t="s">
        <v>28</v>
      </c>
      <c r="AH109" s="4"/>
      <c r="AI109" s="4"/>
      <c r="AJ109" s="4"/>
      <c r="AS109" s="4"/>
      <c r="AT109" s="4"/>
      <c r="AU109" s="4"/>
      <c r="BD109" s="4"/>
      <c r="BE109" s="4"/>
      <c r="BF109" s="4"/>
      <c r="BO109" s="4"/>
      <c r="BP109" s="4"/>
      <c r="BQ109" s="4"/>
      <c r="BZ109" s="4"/>
      <c r="CA109" s="4"/>
      <c r="CB109" s="4"/>
      <c r="CK109" s="4"/>
      <c r="CL109" s="4"/>
      <c r="CM109" s="4"/>
      <c r="CV109" s="4"/>
      <c r="CW109" s="4"/>
      <c r="CX109" s="4"/>
      <c r="DG109" s="4"/>
      <c r="DH109" s="4"/>
      <c r="DI109" s="4"/>
      <c r="DR109" s="4"/>
      <c r="DS109" s="4"/>
      <c r="DT109" s="4"/>
    </row>
    <row r="110" spans="1:124">
      <c r="A110" s="4"/>
      <c r="B110" s="4"/>
      <c r="C110" s="4"/>
      <c r="L110" s="4"/>
      <c r="M110" s="4"/>
      <c r="N110" s="4"/>
      <c r="W110" t="s">
        <v>421</v>
      </c>
      <c r="X110">
        <v>1998</v>
      </c>
      <c r="Y110" t="s">
        <v>172</v>
      </c>
      <c r="Z110" t="s">
        <v>421</v>
      </c>
      <c r="AA110">
        <v>100101278</v>
      </c>
      <c r="AB110">
        <v>107</v>
      </c>
      <c r="AC110">
        <v>1998</v>
      </c>
      <c r="AD110" t="s">
        <v>28</v>
      </c>
      <c r="AH110" s="4"/>
      <c r="AI110" s="4"/>
      <c r="AJ110" s="4"/>
      <c r="AS110" s="4"/>
      <c r="AT110" s="4"/>
      <c r="AU110" s="4"/>
      <c r="BD110" s="4"/>
      <c r="BE110" s="4"/>
      <c r="BF110" s="4"/>
      <c r="BO110" s="4"/>
      <c r="BP110" s="4"/>
      <c r="BQ110" s="4"/>
      <c r="BZ110" s="4"/>
      <c r="CA110" s="4"/>
      <c r="CB110" s="4"/>
      <c r="CK110" s="4"/>
      <c r="CL110" s="4"/>
      <c r="CM110" s="4"/>
      <c r="CV110" s="4"/>
      <c r="CW110" s="4"/>
      <c r="CX110" s="4"/>
      <c r="DG110" s="4"/>
      <c r="DH110" s="4"/>
      <c r="DI110" s="4"/>
      <c r="DR110" s="4"/>
      <c r="DS110" s="4"/>
      <c r="DT110" s="4"/>
    </row>
    <row r="111" spans="1:124">
      <c r="A111" s="4"/>
      <c r="B111" s="4"/>
      <c r="C111" s="4"/>
      <c r="L111" s="4"/>
      <c r="M111" s="4"/>
      <c r="N111" s="4"/>
      <c r="W111" t="s">
        <v>349</v>
      </c>
      <c r="X111">
        <v>1997</v>
      </c>
      <c r="Y111" t="s">
        <v>120</v>
      </c>
      <c r="Z111" t="s">
        <v>349</v>
      </c>
      <c r="AA111">
        <v>100100665</v>
      </c>
      <c r="AB111">
        <v>108</v>
      </c>
      <c r="AC111">
        <v>1997</v>
      </c>
      <c r="AD111" t="s">
        <v>28</v>
      </c>
      <c r="AH111" s="4"/>
      <c r="AI111" s="4"/>
      <c r="AJ111" s="4"/>
      <c r="AS111" s="4"/>
      <c r="AT111" s="4"/>
      <c r="AU111" s="4"/>
      <c r="BD111" s="4"/>
      <c r="BE111" s="4"/>
      <c r="BF111" s="4"/>
      <c r="BO111" s="4"/>
      <c r="BP111" s="4"/>
      <c r="BQ111" s="4"/>
      <c r="BZ111" s="4"/>
      <c r="CA111" s="4"/>
      <c r="CB111" s="4"/>
      <c r="CK111" s="4"/>
      <c r="CL111" s="4"/>
      <c r="CM111" s="4"/>
      <c r="CV111" s="4"/>
      <c r="CW111" s="4"/>
      <c r="CX111" s="4"/>
      <c r="DG111" s="4"/>
      <c r="DH111" s="4"/>
      <c r="DI111" s="4"/>
      <c r="DR111" s="4"/>
      <c r="DS111" s="4"/>
      <c r="DT111" s="4"/>
    </row>
    <row r="112" spans="1:124">
      <c r="A112" s="4"/>
      <c r="B112" s="4"/>
      <c r="C112" s="4"/>
      <c r="L112" s="4"/>
      <c r="M112" s="4"/>
      <c r="N112" s="4"/>
      <c r="W112" t="s">
        <v>422</v>
      </c>
      <c r="X112">
        <v>1996</v>
      </c>
      <c r="Y112" t="s">
        <v>116</v>
      </c>
      <c r="Z112" t="s">
        <v>422</v>
      </c>
      <c r="AA112">
        <v>100097177</v>
      </c>
      <c r="AB112">
        <v>109</v>
      </c>
      <c r="AC112">
        <v>1996</v>
      </c>
      <c r="AD112" t="s">
        <v>28</v>
      </c>
      <c r="AH112" s="4"/>
      <c r="AI112" s="4"/>
      <c r="AJ112" s="4"/>
      <c r="AS112" s="4"/>
      <c r="AT112" s="4"/>
      <c r="AU112" s="4"/>
      <c r="BD112" s="4"/>
      <c r="BE112" s="4"/>
      <c r="BF112" s="4"/>
      <c r="BO112" s="4"/>
      <c r="BP112" s="4"/>
      <c r="BQ112" s="4"/>
      <c r="BZ112" s="4"/>
      <c r="CA112" s="4"/>
      <c r="CB112" s="4"/>
      <c r="CK112" s="4"/>
      <c r="CL112" s="4"/>
      <c r="CM112" s="4"/>
      <c r="CV112" s="4"/>
      <c r="CW112" s="4"/>
      <c r="CX112" s="4"/>
      <c r="DG112" s="4"/>
      <c r="DH112" s="4"/>
      <c r="DI112" s="4"/>
      <c r="DR112" s="4"/>
      <c r="DS112" s="4"/>
      <c r="DT112" s="4"/>
    </row>
    <row r="113" spans="1:124">
      <c r="A113" s="4"/>
      <c r="B113" s="4"/>
      <c r="C113" s="4"/>
      <c r="L113" s="4"/>
      <c r="M113" s="4"/>
      <c r="N113" s="4"/>
      <c r="W113" t="s">
        <v>423</v>
      </c>
      <c r="X113">
        <v>1996</v>
      </c>
      <c r="Y113" t="s">
        <v>6</v>
      </c>
      <c r="Z113" t="s">
        <v>423</v>
      </c>
      <c r="AA113">
        <v>100130489</v>
      </c>
      <c r="AB113">
        <v>110</v>
      </c>
      <c r="AC113">
        <v>1996</v>
      </c>
      <c r="AD113" t="s">
        <v>28</v>
      </c>
      <c r="AH113" s="4"/>
      <c r="AI113" s="4"/>
      <c r="AJ113" s="4"/>
      <c r="AS113" s="4"/>
      <c r="AT113" s="4"/>
      <c r="AU113" s="4"/>
      <c r="BD113" s="4"/>
      <c r="BE113" s="4"/>
      <c r="BF113" s="4"/>
      <c r="BO113" s="4"/>
      <c r="BP113" s="4"/>
      <c r="BQ113" s="4"/>
      <c r="BZ113" s="4"/>
      <c r="CA113" s="4"/>
      <c r="CB113" s="4"/>
      <c r="CK113" s="4"/>
      <c r="CL113" s="4"/>
      <c r="CM113" s="4"/>
      <c r="CV113" s="4"/>
      <c r="CW113" s="4"/>
      <c r="CX113" s="4"/>
      <c r="DG113" s="4"/>
      <c r="DH113" s="4"/>
      <c r="DI113" s="4"/>
      <c r="DR113" s="4"/>
      <c r="DS113" s="4"/>
      <c r="DT113" s="4"/>
    </row>
    <row r="114" spans="1:124">
      <c r="A114" s="4"/>
      <c r="B114" s="4"/>
      <c r="C114" s="4"/>
      <c r="L114" s="4"/>
      <c r="M114" s="4"/>
      <c r="N114" s="4"/>
      <c r="W114" t="s">
        <v>424</v>
      </c>
      <c r="X114">
        <v>1999</v>
      </c>
      <c r="Y114" t="s">
        <v>137</v>
      </c>
      <c r="Z114" t="s">
        <v>424</v>
      </c>
      <c r="AA114">
        <v>100129291</v>
      </c>
      <c r="AB114">
        <v>111</v>
      </c>
      <c r="AC114">
        <v>1999</v>
      </c>
      <c r="AD114" t="s">
        <v>28</v>
      </c>
      <c r="AH114" s="4"/>
      <c r="AI114" s="4"/>
      <c r="AJ114" s="4"/>
      <c r="AS114" s="4"/>
      <c r="AT114" s="4"/>
      <c r="AU114" s="4"/>
      <c r="BD114" s="4"/>
      <c r="BE114" s="4"/>
      <c r="BF114" s="4"/>
      <c r="BO114" s="4"/>
      <c r="BP114" s="4"/>
      <c r="BQ114" s="4"/>
      <c r="BZ114" s="4"/>
      <c r="CA114" s="4"/>
      <c r="CB114" s="4"/>
      <c r="CK114" s="4"/>
      <c r="CL114" s="4"/>
      <c r="CM114" s="4"/>
      <c r="CV114" s="4"/>
      <c r="CW114" s="4"/>
      <c r="CX114" s="4"/>
      <c r="DG114" s="4"/>
      <c r="DH114" s="4"/>
      <c r="DI114" s="4"/>
      <c r="DR114" s="4"/>
      <c r="DS114" s="4"/>
      <c r="DT114" s="4"/>
    </row>
    <row r="115" spans="1:124">
      <c r="A115" s="4"/>
      <c r="B115" s="4"/>
      <c r="C115" s="4"/>
      <c r="L115" s="4"/>
      <c r="M115" s="4"/>
      <c r="N115" s="4"/>
      <c r="W115" t="s">
        <v>425</v>
      </c>
      <c r="X115">
        <v>1998</v>
      </c>
      <c r="Y115" t="s">
        <v>172</v>
      </c>
      <c r="Z115" t="s">
        <v>425</v>
      </c>
      <c r="AA115">
        <v>100101292</v>
      </c>
      <c r="AB115">
        <v>112</v>
      </c>
      <c r="AC115">
        <v>1998</v>
      </c>
      <c r="AD115" t="s">
        <v>28</v>
      </c>
      <c r="AH115" s="4"/>
      <c r="AI115" s="4"/>
      <c r="AJ115" s="4"/>
      <c r="AS115" s="4"/>
      <c r="AT115" s="4"/>
      <c r="AU115" s="4"/>
      <c r="BD115" s="4"/>
      <c r="BE115" s="4"/>
      <c r="BF115" s="4"/>
      <c r="BO115" s="4"/>
      <c r="BP115" s="4"/>
      <c r="BQ115" s="4"/>
      <c r="BZ115" s="4"/>
      <c r="CA115" s="4"/>
      <c r="CB115" s="4"/>
      <c r="CK115" s="4"/>
      <c r="CL115" s="4"/>
      <c r="CM115" s="4"/>
      <c r="CV115" s="4"/>
      <c r="CW115" s="4"/>
      <c r="CX115" s="4"/>
      <c r="DG115" s="4"/>
      <c r="DH115" s="4"/>
      <c r="DI115" s="4"/>
      <c r="DR115" s="4"/>
      <c r="DS115" s="4"/>
      <c r="DT115" s="4"/>
    </row>
    <row r="116" spans="1:124">
      <c r="A116" s="4"/>
      <c r="B116" s="4"/>
      <c r="C116" s="4"/>
      <c r="L116" s="4"/>
      <c r="M116" s="4"/>
      <c r="N116" s="4"/>
      <c r="W116" t="s">
        <v>404</v>
      </c>
      <c r="X116">
        <v>0</v>
      </c>
      <c r="Y116">
        <v>0</v>
      </c>
      <c r="Z116" t="s">
        <v>404</v>
      </c>
      <c r="AA116">
        <v>0</v>
      </c>
      <c r="AB116">
        <v>0</v>
      </c>
      <c r="AC116">
        <v>0</v>
      </c>
      <c r="AD116" t="s">
        <v>28</v>
      </c>
      <c r="AH116" s="4"/>
      <c r="AI116" s="4"/>
      <c r="AJ116" s="4"/>
      <c r="AS116" s="4"/>
      <c r="AT116" s="4"/>
      <c r="AU116" s="4"/>
      <c r="BD116" s="4"/>
      <c r="BE116" s="4"/>
      <c r="BF116" s="4"/>
      <c r="BO116" s="4"/>
      <c r="BP116" s="4"/>
      <c r="BQ116" s="4"/>
      <c r="BZ116" s="4"/>
      <c r="CA116" s="4"/>
      <c r="CB116" s="4"/>
      <c r="CK116" s="4"/>
      <c r="CL116" s="4"/>
      <c r="CM116" s="4"/>
      <c r="CV116" s="4"/>
      <c r="CW116" s="4"/>
      <c r="CX116" s="4"/>
      <c r="DG116" s="4"/>
      <c r="DH116" s="4"/>
      <c r="DI116" s="4"/>
      <c r="DR116" s="4"/>
      <c r="DS116" s="4"/>
      <c r="DT116" s="4"/>
    </row>
    <row r="117" spans="1:124">
      <c r="A117" s="4"/>
      <c r="B117" s="4"/>
      <c r="C117" s="4"/>
      <c r="L117" s="4"/>
      <c r="M117" s="4"/>
      <c r="N117" s="4"/>
      <c r="W117" t="s">
        <v>404</v>
      </c>
      <c r="X117">
        <v>0</v>
      </c>
      <c r="Y117">
        <v>0</v>
      </c>
      <c r="Z117" t="s">
        <v>404</v>
      </c>
      <c r="AA117">
        <v>0</v>
      </c>
      <c r="AB117">
        <v>0</v>
      </c>
      <c r="AC117">
        <v>0</v>
      </c>
      <c r="AD117" t="s">
        <v>28</v>
      </c>
      <c r="AH117" s="4"/>
      <c r="AI117" s="4"/>
      <c r="AJ117" s="4"/>
      <c r="AS117" s="4"/>
      <c r="AT117" s="4"/>
      <c r="AU117" s="4"/>
      <c r="BD117" s="4"/>
      <c r="BE117" s="4"/>
      <c r="BF117" s="4"/>
      <c r="BO117" s="4"/>
      <c r="BP117" s="4"/>
      <c r="BQ117" s="4"/>
      <c r="BZ117" s="4"/>
      <c r="CA117" s="4"/>
      <c r="CB117" s="4"/>
      <c r="CK117" s="4"/>
      <c r="CL117" s="4"/>
      <c r="CM117" s="4"/>
      <c r="CV117" s="4"/>
      <c r="CW117" s="4"/>
      <c r="CX117" s="4"/>
      <c r="DG117" s="4"/>
      <c r="DH117" s="4"/>
      <c r="DI117" s="4"/>
      <c r="DR117" s="4"/>
      <c r="DS117" s="4"/>
      <c r="DT117" s="4"/>
    </row>
    <row r="118" spans="1:124">
      <c r="A118" s="4"/>
      <c r="B118" s="4"/>
      <c r="C118" s="4"/>
      <c r="L118" s="4"/>
      <c r="M118" s="4"/>
      <c r="N118" s="4"/>
      <c r="W118" t="s">
        <v>404</v>
      </c>
      <c r="X118">
        <v>0</v>
      </c>
      <c r="Y118">
        <v>0</v>
      </c>
      <c r="Z118" t="s">
        <v>404</v>
      </c>
      <c r="AA118">
        <v>0</v>
      </c>
      <c r="AB118">
        <v>0</v>
      </c>
      <c r="AC118">
        <v>0</v>
      </c>
      <c r="AD118" t="s">
        <v>28</v>
      </c>
      <c r="AH118" s="4"/>
      <c r="AI118" s="4"/>
      <c r="AJ118" s="4"/>
      <c r="AS118" s="4"/>
      <c r="AT118" s="4"/>
      <c r="AU118" s="4"/>
      <c r="BD118" s="4"/>
      <c r="BE118" s="4"/>
      <c r="BF118" s="4"/>
      <c r="BO118" s="4"/>
      <c r="BP118" s="4"/>
      <c r="BQ118" s="4"/>
      <c r="BZ118" s="4"/>
      <c r="CA118" s="4"/>
      <c r="CB118" s="4"/>
      <c r="CK118" s="4"/>
      <c r="CL118" s="4"/>
      <c r="CM118" s="4"/>
      <c r="CV118" s="4"/>
      <c r="CW118" s="4"/>
      <c r="CX118" s="4"/>
      <c r="DG118" s="4"/>
      <c r="DH118" s="4"/>
      <c r="DI118" s="4"/>
      <c r="DR118" s="4"/>
      <c r="DS118" s="4"/>
      <c r="DT118" s="4"/>
    </row>
    <row r="119" spans="1:124">
      <c r="A119" s="4"/>
      <c r="B119" s="4"/>
      <c r="C119" s="4"/>
      <c r="L119" s="4"/>
      <c r="M119" s="4"/>
      <c r="N119" s="4"/>
      <c r="W119" t="s">
        <v>404</v>
      </c>
      <c r="X119">
        <v>0</v>
      </c>
      <c r="Y119">
        <v>0</v>
      </c>
      <c r="Z119" t="s">
        <v>404</v>
      </c>
      <c r="AA119">
        <v>0</v>
      </c>
      <c r="AB119">
        <v>0</v>
      </c>
      <c r="AC119">
        <v>0</v>
      </c>
      <c r="AD119" t="s">
        <v>28</v>
      </c>
      <c r="AH119" s="4"/>
      <c r="AI119" s="4"/>
      <c r="AJ119" s="4"/>
      <c r="AS119" s="4"/>
      <c r="AT119" s="4"/>
      <c r="AU119" s="4"/>
      <c r="BD119" s="4"/>
      <c r="BE119" s="4"/>
      <c r="BF119" s="4"/>
      <c r="BO119" s="4"/>
      <c r="BP119" s="4"/>
      <c r="BQ119" s="4"/>
      <c r="BZ119" s="4"/>
      <c r="CA119" s="4"/>
      <c r="CB119" s="4"/>
      <c r="CK119" s="4"/>
      <c r="CL119" s="4"/>
      <c r="CM119" s="4"/>
      <c r="CV119" s="4"/>
      <c r="CW119" s="4"/>
      <c r="CX119" s="4"/>
      <c r="DG119" s="4"/>
      <c r="DH119" s="4"/>
      <c r="DI119" s="4"/>
      <c r="DR119" s="4"/>
      <c r="DS119" s="4"/>
      <c r="DT119" s="4"/>
    </row>
    <row r="120" spans="1:124">
      <c r="A120" s="4"/>
      <c r="B120" s="4"/>
      <c r="C120" s="4"/>
      <c r="L120" s="4"/>
      <c r="M120" s="4"/>
      <c r="N120" s="4"/>
      <c r="W120" t="s">
        <v>404</v>
      </c>
      <c r="X120">
        <v>0</v>
      </c>
      <c r="Y120">
        <v>0</v>
      </c>
      <c r="Z120" t="s">
        <v>404</v>
      </c>
      <c r="AA120">
        <v>0</v>
      </c>
      <c r="AB120">
        <v>0</v>
      </c>
      <c r="AC120">
        <v>0</v>
      </c>
      <c r="AD120" t="s">
        <v>28</v>
      </c>
      <c r="AH120" s="4"/>
      <c r="AI120" s="4"/>
      <c r="AJ120" s="4"/>
      <c r="AS120" s="4"/>
      <c r="AT120" s="4"/>
      <c r="AU120" s="4"/>
      <c r="BD120" s="4"/>
      <c r="BE120" s="4"/>
      <c r="BF120" s="4"/>
      <c r="BO120" s="4"/>
      <c r="BP120" s="4"/>
      <c r="BQ120" s="4"/>
      <c r="BZ120" s="4"/>
      <c r="CA120" s="4"/>
      <c r="CB120" s="4"/>
      <c r="CK120" s="4"/>
      <c r="CL120" s="4"/>
      <c r="CM120" s="4"/>
      <c r="CV120" s="4"/>
      <c r="CW120" s="4"/>
      <c r="CX120" s="4"/>
      <c r="DG120" s="4"/>
      <c r="DH120" s="4"/>
      <c r="DI120" s="4"/>
      <c r="DR120" s="4"/>
      <c r="DS120" s="4"/>
      <c r="DT120" s="4"/>
    </row>
    <row r="121" spans="1:124">
      <c r="A121" s="4"/>
      <c r="B121" s="4"/>
      <c r="C121" s="4"/>
      <c r="L121" s="4"/>
      <c r="M121" s="4"/>
      <c r="N121" s="4"/>
      <c r="W121" t="s">
        <v>404</v>
      </c>
      <c r="X121">
        <v>0</v>
      </c>
      <c r="Y121">
        <v>0</v>
      </c>
      <c r="Z121" t="s">
        <v>404</v>
      </c>
      <c r="AA121">
        <v>0</v>
      </c>
      <c r="AB121">
        <v>0</v>
      </c>
      <c r="AC121">
        <v>0</v>
      </c>
      <c r="AD121" t="s">
        <v>28</v>
      </c>
      <c r="AH121" s="4"/>
      <c r="AI121" s="4"/>
      <c r="AJ121" s="4"/>
      <c r="AS121" s="4"/>
      <c r="AT121" s="4"/>
      <c r="AU121" s="4"/>
      <c r="BD121" s="4"/>
      <c r="BE121" s="4"/>
      <c r="BF121" s="4"/>
      <c r="BO121" s="4"/>
      <c r="BP121" s="4"/>
      <c r="BQ121" s="4"/>
      <c r="BZ121" s="4"/>
      <c r="CA121" s="4"/>
      <c r="CB121" s="4"/>
      <c r="CK121" s="4"/>
      <c r="CL121" s="4"/>
      <c r="CM121" s="4"/>
      <c r="CV121" s="4"/>
      <c r="CW121" s="4"/>
      <c r="CX121" s="4"/>
      <c r="DG121" s="4"/>
      <c r="DH121" s="4"/>
      <c r="DI121" s="4"/>
      <c r="DR121" s="4"/>
      <c r="DS121" s="4"/>
      <c r="DT121" s="4"/>
    </row>
    <row r="122" spans="1:124">
      <c r="A122" s="4"/>
      <c r="B122" s="4"/>
      <c r="C122" s="4"/>
      <c r="L122" s="4"/>
      <c r="M122" s="4"/>
      <c r="N122" s="4"/>
      <c r="W122" t="s">
        <v>404</v>
      </c>
      <c r="X122">
        <v>0</v>
      </c>
      <c r="Y122">
        <v>0</v>
      </c>
      <c r="Z122" t="s">
        <v>404</v>
      </c>
      <c r="AA122">
        <v>0</v>
      </c>
      <c r="AB122">
        <v>0</v>
      </c>
      <c r="AC122">
        <v>0</v>
      </c>
      <c r="AD122" t="s">
        <v>28</v>
      </c>
      <c r="AH122" s="4"/>
      <c r="AI122" s="4"/>
      <c r="AJ122" s="4"/>
      <c r="AS122" s="4"/>
      <c r="AT122" s="4"/>
      <c r="AU122" s="4"/>
      <c r="BD122" s="4"/>
      <c r="BE122" s="4"/>
      <c r="BF122" s="4"/>
      <c r="BO122" s="4"/>
      <c r="BP122" s="4"/>
      <c r="BQ122" s="4"/>
      <c r="BZ122" s="4"/>
      <c r="CA122" s="4"/>
      <c r="CB122" s="4"/>
      <c r="CK122" s="4"/>
      <c r="CL122" s="4"/>
      <c r="CM122" s="4"/>
      <c r="CV122" s="4"/>
      <c r="CW122" s="4"/>
      <c r="CX122" s="4"/>
      <c r="DG122" s="4"/>
      <c r="DH122" s="4"/>
      <c r="DI122" s="4"/>
      <c r="DR122" s="4"/>
      <c r="DS122" s="4"/>
      <c r="DT122" s="4"/>
    </row>
    <row r="123" spans="1:124">
      <c r="A123" s="4"/>
      <c r="B123" s="4"/>
      <c r="C123" s="4"/>
      <c r="L123" s="4"/>
      <c r="M123" s="4"/>
      <c r="N123" s="4"/>
      <c r="W123" s="4" t="s">
        <v>404</v>
      </c>
      <c r="X123" s="4">
        <v>0</v>
      </c>
      <c r="Y123" s="4">
        <v>0</v>
      </c>
      <c r="Z123" t="s">
        <v>404</v>
      </c>
      <c r="AA123">
        <v>0</v>
      </c>
      <c r="AB123">
        <v>0</v>
      </c>
      <c r="AC123">
        <v>0</v>
      </c>
      <c r="AD123" t="s">
        <v>28</v>
      </c>
      <c r="AH123" s="4"/>
      <c r="AI123" s="4"/>
      <c r="AJ123" s="4"/>
      <c r="AS123" s="4"/>
      <c r="AT123" s="4"/>
      <c r="AU123" s="4"/>
      <c r="BD123" s="4"/>
      <c r="BE123" s="4"/>
      <c r="BF123" s="4"/>
      <c r="BO123" s="4"/>
      <c r="BP123" s="4"/>
      <c r="BQ123" s="4"/>
      <c r="BZ123" s="4"/>
      <c r="CA123" s="4"/>
      <c r="CB123" s="4"/>
      <c r="CK123" s="4"/>
      <c r="CL123" s="4"/>
      <c r="CM123" s="4"/>
      <c r="CV123" s="4"/>
      <c r="CW123" s="4"/>
      <c r="CX123" s="4"/>
      <c r="DG123" s="4"/>
      <c r="DH123" s="4"/>
      <c r="DI123" s="4"/>
      <c r="DR123" s="4"/>
      <c r="DS123" s="4"/>
      <c r="DT123" s="4"/>
    </row>
    <row r="124" spans="1:124">
      <c r="A124" s="4"/>
      <c r="B124" s="4"/>
      <c r="C124" s="4"/>
      <c r="L124" s="4"/>
      <c r="M124" s="4"/>
      <c r="N124" s="4"/>
      <c r="W124" s="4" t="s">
        <v>404</v>
      </c>
      <c r="X124" s="4">
        <v>0</v>
      </c>
      <c r="Y124" s="4">
        <v>0</v>
      </c>
      <c r="Z124" t="s">
        <v>404</v>
      </c>
      <c r="AA124">
        <v>0</v>
      </c>
      <c r="AB124">
        <v>0</v>
      </c>
      <c r="AC124">
        <v>0</v>
      </c>
      <c r="AD124" t="s">
        <v>28</v>
      </c>
      <c r="AH124" s="4"/>
      <c r="AI124" s="4"/>
      <c r="AJ124" s="4"/>
      <c r="AS124" s="4"/>
      <c r="AT124" s="4"/>
      <c r="AU124" s="4"/>
      <c r="BD124" s="4"/>
      <c r="BE124" s="4"/>
      <c r="BF124" s="4"/>
      <c r="BO124" s="4"/>
      <c r="BP124" s="4"/>
      <c r="BQ124" s="4"/>
      <c r="BZ124" s="4"/>
      <c r="CA124" s="4"/>
      <c r="CB124" s="4"/>
      <c r="CK124" s="4"/>
      <c r="CL124" s="4"/>
      <c r="CM124" s="4"/>
      <c r="CV124" s="4"/>
      <c r="CW124" s="4"/>
      <c r="CX124" s="4"/>
      <c r="DG124" s="4"/>
      <c r="DH124" s="4"/>
      <c r="DI124" s="4"/>
      <c r="DR124" s="4"/>
      <c r="DS124" s="4"/>
      <c r="DT124" s="4"/>
    </row>
    <row r="125" spans="1:124">
      <c r="A125" s="4"/>
      <c r="B125" s="4"/>
      <c r="C125" s="4"/>
      <c r="L125" s="4"/>
      <c r="M125" s="4"/>
      <c r="N125" s="4"/>
      <c r="W125" s="4" t="s">
        <v>404</v>
      </c>
      <c r="X125" s="4">
        <v>0</v>
      </c>
      <c r="Y125" s="4">
        <v>0</v>
      </c>
      <c r="Z125" t="s">
        <v>404</v>
      </c>
      <c r="AA125">
        <v>0</v>
      </c>
      <c r="AB125">
        <v>0</v>
      </c>
      <c r="AC125">
        <v>0</v>
      </c>
      <c r="AD125" t="s">
        <v>28</v>
      </c>
      <c r="AH125" s="4"/>
      <c r="AI125" s="4"/>
      <c r="AJ125" s="4"/>
      <c r="AS125" s="4"/>
      <c r="AT125" s="4"/>
      <c r="AU125" s="4"/>
      <c r="BD125" s="4"/>
      <c r="BE125" s="4"/>
      <c r="BF125" s="4"/>
      <c r="BO125" s="4"/>
      <c r="BP125" s="4"/>
      <c r="BQ125" s="4"/>
      <c r="BZ125" s="4"/>
      <c r="CA125" s="4"/>
      <c r="CB125" s="4"/>
      <c r="CK125" s="4"/>
      <c r="CL125" s="4"/>
      <c r="CM125" s="4"/>
      <c r="CV125" s="4"/>
      <c r="CW125" s="4"/>
      <c r="CX125" s="4"/>
      <c r="DG125" s="4"/>
      <c r="DH125" s="4"/>
      <c r="DI125" s="4"/>
      <c r="DR125" s="4"/>
      <c r="DS125" s="4"/>
      <c r="DT125" s="4"/>
    </row>
    <row r="126" spans="1:124">
      <c r="A126" s="4"/>
      <c r="B126" s="4"/>
      <c r="C126" s="4"/>
      <c r="L126" s="4"/>
      <c r="M126" s="4"/>
      <c r="N126" s="4"/>
      <c r="W126" s="4" t="s">
        <v>404</v>
      </c>
      <c r="X126" s="4">
        <v>0</v>
      </c>
      <c r="Y126" s="4">
        <v>0</v>
      </c>
      <c r="Z126" t="s">
        <v>404</v>
      </c>
      <c r="AA126">
        <v>0</v>
      </c>
      <c r="AB126">
        <v>0</v>
      </c>
      <c r="AC126">
        <v>0</v>
      </c>
      <c r="AD126" t="s">
        <v>28</v>
      </c>
      <c r="AH126" s="4"/>
      <c r="AI126" s="4"/>
      <c r="AJ126" s="4"/>
      <c r="AS126" s="4"/>
      <c r="AT126" s="4"/>
      <c r="AU126" s="4"/>
      <c r="BD126" s="4"/>
      <c r="BE126" s="4"/>
      <c r="BF126" s="4"/>
      <c r="BO126" s="4"/>
      <c r="BP126" s="4"/>
      <c r="BQ126" s="4"/>
      <c r="BZ126" s="4"/>
      <c r="CA126" s="4"/>
      <c r="CB126" s="4"/>
      <c r="CK126" s="4"/>
      <c r="CL126" s="4"/>
      <c r="CM126" s="4"/>
      <c r="CV126" s="4"/>
      <c r="CW126" s="4"/>
      <c r="CX126" s="4"/>
      <c r="DG126" s="4"/>
      <c r="DH126" s="4"/>
      <c r="DI126" s="4"/>
      <c r="DR126" s="4"/>
      <c r="DS126" s="4"/>
      <c r="DT126" s="4"/>
    </row>
    <row r="127" spans="1:124">
      <c r="A127" s="4"/>
      <c r="B127" s="4"/>
      <c r="C127" s="4"/>
      <c r="L127" s="4"/>
      <c r="M127" s="4"/>
      <c r="N127" s="4"/>
      <c r="W127" s="4" t="s">
        <v>404</v>
      </c>
      <c r="X127" s="4">
        <v>0</v>
      </c>
      <c r="Y127" s="4">
        <v>0</v>
      </c>
      <c r="Z127" t="s">
        <v>404</v>
      </c>
      <c r="AA127">
        <v>0</v>
      </c>
      <c r="AB127">
        <v>0</v>
      </c>
      <c r="AC127">
        <v>0</v>
      </c>
      <c r="AD127" t="s">
        <v>28</v>
      </c>
      <c r="AH127" s="4"/>
      <c r="AI127" s="4"/>
      <c r="AJ127" s="4"/>
      <c r="AS127" s="4"/>
      <c r="AT127" s="4"/>
      <c r="AU127" s="4"/>
      <c r="BD127" s="4"/>
      <c r="BE127" s="4"/>
      <c r="BF127" s="4"/>
      <c r="BO127" s="4"/>
      <c r="BP127" s="4"/>
      <c r="BQ127" s="4"/>
      <c r="BZ127" s="4"/>
      <c r="CA127" s="4"/>
      <c r="CB127" s="4"/>
      <c r="CK127" s="4"/>
      <c r="CL127" s="4"/>
      <c r="CM127" s="4"/>
      <c r="CV127" s="4"/>
      <c r="CW127" s="4"/>
      <c r="CX127" s="4"/>
      <c r="DG127" s="4"/>
      <c r="DH127" s="4"/>
      <c r="DI127" s="4"/>
      <c r="DR127" s="4"/>
      <c r="DS127" s="4"/>
      <c r="DT127" s="4"/>
    </row>
    <row r="128" spans="1:124">
      <c r="A128" s="4"/>
      <c r="B128" s="4"/>
      <c r="C128" s="4"/>
      <c r="L128" s="4"/>
      <c r="M128" s="4"/>
      <c r="N128" s="4"/>
      <c r="W128" s="4" t="s">
        <v>404</v>
      </c>
      <c r="X128" s="4">
        <v>0</v>
      </c>
      <c r="Y128" s="4">
        <v>0</v>
      </c>
      <c r="Z128" t="s">
        <v>404</v>
      </c>
      <c r="AA128">
        <v>0</v>
      </c>
      <c r="AB128">
        <v>0</v>
      </c>
      <c r="AC128">
        <v>0</v>
      </c>
      <c r="AD128" t="s">
        <v>28</v>
      </c>
      <c r="AH128" s="4"/>
      <c r="AI128" s="4"/>
      <c r="AJ128" s="4"/>
      <c r="AS128" s="4"/>
      <c r="AT128" s="4"/>
      <c r="AU128" s="4"/>
      <c r="BD128" s="4"/>
      <c r="BE128" s="4"/>
      <c r="BF128" s="4"/>
      <c r="BO128" s="4"/>
      <c r="BP128" s="4"/>
      <c r="BQ128" s="4"/>
      <c r="BZ128" s="4"/>
      <c r="CA128" s="4"/>
      <c r="CB128" s="4"/>
      <c r="CK128" s="4"/>
      <c r="CL128" s="4"/>
      <c r="CM128" s="4"/>
      <c r="CV128" s="4"/>
      <c r="CW128" s="4"/>
      <c r="CX128" s="4"/>
      <c r="DG128" s="4"/>
      <c r="DH128" s="4"/>
      <c r="DI128" s="4"/>
      <c r="DR128" s="4"/>
      <c r="DS128" s="4"/>
      <c r="DT128" s="4"/>
    </row>
    <row r="129" spans="1:124">
      <c r="A129" s="4"/>
      <c r="B129" s="4"/>
      <c r="C129" s="4"/>
      <c r="L129" s="4"/>
      <c r="M129" s="4"/>
      <c r="N129" s="4"/>
      <c r="W129" s="4" t="s">
        <v>404</v>
      </c>
      <c r="X129" s="4">
        <v>0</v>
      </c>
      <c r="Y129" s="4">
        <v>0</v>
      </c>
      <c r="Z129" t="s">
        <v>404</v>
      </c>
      <c r="AA129">
        <v>0</v>
      </c>
      <c r="AB129">
        <v>0</v>
      </c>
      <c r="AC129">
        <v>0</v>
      </c>
      <c r="AD129" t="s">
        <v>28</v>
      </c>
      <c r="AH129" s="4"/>
      <c r="AI129" s="4"/>
      <c r="AJ129" s="4"/>
      <c r="AS129" s="4"/>
      <c r="AT129" s="4"/>
      <c r="AU129" s="4"/>
      <c r="BD129" s="4"/>
      <c r="BE129" s="4"/>
      <c r="BF129" s="4"/>
      <c r="BO129" s="4"/>
      <c r="BP129" s="4"/>
      <c r="BQ129" s="4"/>
      <c r="BZ129" s="4"/>
      <c r="CA129" s="4"/>
      <c r="CB129" s="4"/>
      <c r="CK129" s="4"/>
      <c r="CL129" s="4"/>
      <c r="CM129" s="4"/>
      <c r="CV129" s="4"/>
      <c r="CW129" s="4"/>
      <c r="CX129" s="4"/>
      <c r="DG129" s="4"/>
      <c r="DH129" s="4"/>
      <c r="DI129" s="4"/>
      <c r="DR129" s="4"/>
      <c r="DS129" s="4"/>
      <c r="DT129" s="4"/>
    </row>
    <row r="130" spans="1:124">
      <c r="A130" s="4"/>
      <c r="B130" s="4"/>
      <c r="C130" s="4"/>
      <c r="L130" s="4"/>
      <c r="M130" s="4"/>
      <c r="N130" s="4"/>
      <c r="W130" s="4" t="s">
        <v>404</v>
      </c>
      <c r="X130" s="4">
        <v>0</v>
      </c>
      <c r="Y130" s="4">
        <v>0</v>
      </c>
      <c r="Z130" t="s">
        <v>404</v>
      </c>
      <c r="AA130">
        <v>0</v>
      </c>
      <c r="AB130">
        <v>0</v>
      </c>
      <c r="AC130">
        <v>0</v>
      </c>
      <c r="AD130" t="s">
        <v>28</v>
      </c>
      <c r="AH130" s="4"/>
      <c r="AI130" s="4"/>
      <c r="AJ130" s="4"/>
      <c r="AS130" s="4"/>
      <c r="AT130" s="4"/>
      <c r="AU130" s="4"/>
      <c r="BD130" s="4"/>
      <c r="BE130" s="4"/>
      <c r="BF130" s="4"/>
      <c r="BO130" s="4"/>
      <c r="BP130" s="4"/>
      <c r="BQ130" s="4"/>
      <c r="BZ130" s="4"/>
      <c r="CA130" s="4"/>
      <c r="CB130" s="4"/>
      <c r="CK130" s="4"/>
      <c r="CL130" s="4"/>
      <c r="CM130" s="4"/>
      <c r="CV130" s="4"/>
      <c r="CW130" s="4"/>
      <c r="CX130" s="4"/>
      <c r="DG130" s="4"/>
      <c r="DH130" s="4"/>
      <c r="DI130" s="4"/>
      <c r="DR130" s="4"/>
      <c r="DS130" s="4"/>
      <c r="DT130" s="4"/>
    </row>
    <row r="131" spans="1:124">
      <c r="A131" s="4"/>
      <c r="B131" s="4"/>
      <c r="C131" s="4"/>
      <c r="L131" s="4"/>
      <c r="M131" s="4"/>
      <c r="N131" s="4"/>
      <c r="W131" s="4" t="s">
        <v>404</v>
      </c>
      <c r="X131" s="4">
        <v>0</v>
      </c>
      <c r="Y131" s="4">
        <v>0</v>
      </c>
      <c r="Z131" t="s">
        <v>404</v>
      </c>
      <c r="AA131">
        <v>0</v>
      </c>
      <c r="AB131">
        <v>0</v>
      </c>
      <c r="AC131">
        <v>0</v>
      </c>
      <c r="AD131" t="s">
        <v>28</v>
      </c>
      <c r="AH131" s="4"/>
      <c r="AI131" s="4"/>
      <c r="AJ131" s="4"/>
      <c r="AS131" s="4"/>
      <c r="AT131" s="4"/>
      <c r="AU131" s="4"/>
      <c r="BD131" s="4"/>
      <c r="BE131" s="4"/>
      <c r="BF131" s="4"/>
      <c r="BO131" s="4"/>
      <c r="BP131" s="4"/>
      <c r="BQ131" s="4"/>
      <c r="BZ131" s="4"/>
      <c r="CA131" s="4"/>
      <c r="CB131" s="4"/>
      <c r="CK131" s="4"/>
      <c r="CL131" s="4"/>
      <c r="CM131" s="4"/>
      <c r="CV131" s="4"/>
      <c r="CW131" s="4"/>
      <c r="CX131" s="4"/>
      <c r="DG131" s="4"/>
      <c r="DH131" s="4"/>
      <c r="DI131" s="4"/>
      <c r="DR131" s="4"/>
      <c r="DS131" s="4"/>
      <c r="DT131" s="4"/>
    </row>
    <row r="132" spans="1:124">
      <c r="A132" s="4"/>
      <c r="B132" s="4"/>
      <c r="C132" s="4"/>
      <c r="L132" s="4"/>
      <c r="M132" s="4"/>
      <c r="N132" s="4"/>
      <c r="W132" s="4" t="s">
        <v>404</v>
      </c>
      <c r="X132" s="4">
        <v>0</v>
      </c>
      <c r="Y132" s="4">
        <v>0</v>
      </c>
      <c r="Z132" t="s">
        <v>404</v>
      </c>
      <c r="AA132">
        <v>0</v>
      </c>
      <c r="AB132">
        <v>0</v>
      </c>
      <c r="AC132">
        <v>0</v>
      </c>
      <c r="AD132" t="s">
        <v>28</v>
      </c>
      <c r="AH132" s="4"/>
      <c r="AI132" s="4"/>
      <c r="AJ132" s="4"/>
      <c r="AS132" s="4"/>
      <c r="AT132" s="4"/>
      <c r="AU132" s="4"/>
      <c r="BD132" s="4"/>
      <c r="BE132" s="4"/>
      <c r="BF132" s="4"/>
      <c r="BO132" s="4"/>
      <c r="BP132" s="4"/>
      <c r="BQ132" s="4"/>
      <c r="BZ132" s="4"/>
      <c r="CA132" s="4"/>
      <c r="CB132" s="4"/>
      <c r="CK132" s="4"/>
      <c r="CL132" s="4"/>
      <c r="CM132" s="4"/>
      <c r="CV132" s="4"/>
      <c r="CW132" s="4"/>
      <c r="CX132" s="4"/>
      <c r="DG132" s="4"/>
      <c r="DH132" s="4"/>
      <c r="DI132" s="4"/>
      <c r="DR132" s="4"/>
      <c r="DS132" s="4"/>
      <c r="DT132" s="4"/>
    </row>
    <row r="133" spans="1:124">
      <c r="A133" s="4"/>
      <c r="B133" s="4"/>
      <c r="C133" s="4"/>
      <c r="L133" s="4"/>
      <c r="M133" s="4"/>
      <c r="N133" s="4"/>
      <c r="W133" s="4" t="s">
        <v>404</v>
      </c>
      <c r="X133" s="4">
        <v>0</v>
      </c>
      <c r="Y133" s="4">
        <v>0</v>
      </c>
      <c r="Z133" t="s">
        <v>404</v>
      </c>
      <c r="AA133">
        <v>0</v>
      </c>
      <c r="AB133">
        <v>0</v>
      </c>
      <c r="AC133">
        <v>0</v>
      </c>
      <c r="AD133" t="s">
        <v>28</v>
      </c>
      <c r="AH133" s="4"/>
      <c r="AI133" s="4"/>
      <c r="AJ133" s="4"/>
      <c r="AS133" s="4"/>
      <c r="AT133" s="4"/>
      <c r="AU133" s="4"/>
      <c r="BD133" s="4"/>
      <c r="BE133" s="4"/>
      <c r="BF133" s="4"/>
      <c r="BO133" s="4"/>
      <c r="BP133" s="4"/>
      <c r="BQ133" s="4"/>
      <c r="BZ133" s="4"/>
      <c r="CA133" s="4"/>
      <c r="CB133" s="4"/>
      <c r="CK133" s="4"/>
      <c r="CL133" s="4"/>
      <c r="CM133" s="4"/>
      <c r="CV133" s="4"/>
      <c r="CW133" s="4"/>
      <c r="CX133" s="4"/>
      <c r="DG133" s="4"/>
      <c r="DH133" s="4"/>
      <c r="DI133" s="4"/>
      <c r="DR133" s="4"/>
      <c r="DS133" s="4"/>
      <c r="DT133" s="4"/>
    </row>
    <row r="134" spans="1:124">
      <c r="A134" s="4"/>
      <c r="B134" s="4"/>
      <c r="C134" s="4"/>
      <c r="L134" s="4"/>
      <c r="M134" s="4"/>
      <c r="N134" s="4"/>
      <c r="W134" s="4" t="s">
        <v>404</v>
      </c>
      <c r="X134" s="4">
        <v>0</v>
      </c>
      <c r="Y134" s="4">
        <v>0</v>
      </c>
      <c r="Z134" t="s">
        <v>404</v>
      </c>
      <c r="AA134">
        <v>0</v>
      </c>
      <c r="AB134">
        <v>0</v>
      </c>
      <c r="AC134">
        <v>0</v>
      </c>
      <c r="AD134" t="s">
        <v>28</v>
      </c>
      <c r="AH134" s="4"/>
      <c r="AI134" s="4"/>
      <c r="AJ134" s="4"/>
      <c r="AS134" s="4"/>
      <c r="AT134" s="4"/>
      <c r="AU134" s="4"/>
      <c r="BD134" s="4"/>
      <c r="BE134" s="4"/>
      <c r="BF134" s="4"/>
      <c r="BO134" s="4"/>
      <c r="BP134" s="4"/>
      <c r="BQ134" s="4"/>
      <c r="BZ134" s="4"/>
      <c r="CA134" s="4"/>
      <c r="CB134" s="4"/>
      <c r="CK134" s="4"/>
      <c r="CL134" s="4"/>
      <c r="CM134" s="4"/>
      <c r="CV134" s="4"/>
      <c r="CW134" s="4"/>
      <c r="CX134" s="4"/>
      <c r="DG134" s="4"/>
      <c r="DH134" s="4"/>
      <c r="DI134" s="4"/>
      <c r="DR134" s="4"/>
      <c r="DS134" s="4"/>
      <c r="DT134" s="4"/>
    </row>
    <row r="135" spans="1:124">
      <c r="A135" s="4"/>
      <c r="B135" s="4"/>
      <c r="C135" s="4"/>
      <c r="L135" s="4"/>
      <c r="M135" s="4"/>
      <c r="N135" s="4"/>
      <c r="W135" s="4" t="s">
        <v>404</v>
      </c>
      <c r="X135" s="4">
        <v>0</v>
      </c>
      <c r="Y135" s="4">
        <v>0</v>
      </c>
      <c r="Z135" t="s">
        <v>404</v>
      </c>
      <c r="AA135">
        <v>0</v>
      </c>
      <c r="AB135">
        <v>0</v>
      </c>
      <c r="AC135">
        <v>0</v>
      </c>
      <c r="AD135" t="s">
        <v>28</v>
      </c>
      <c r="AH135" s="4"/>
      <c r="AI135" s="4"/>
      <c r="AJ135" s="4"/>
      <c r="AS135" s="4"/>
      <c r="AT135" s="4"/>
      <c r="AU135" s="4"/>
      <c r="BD135" s="4"/>
      <c r="BE135" s="4"/>
      <c r="BF135" s="4"/>
      <c r="BO135" s="4"/>
      <c r="BP135" s="4"/>
      <c r="BQ135" s="4"/>
      <c r="BZ135" s="4"/>
      <c r="CA135" s="4"/>
      <c r="CB135" s="4"/>
      <c r="CK135" s="4"/>
      <c r="CL135" s="4"/>
      <c r="CM135" s="4"/>
      <c r="CV135" s="4"/>
      <c r="CW135" s="4"/>
      <c r="CX135" s="4"/>
      <c r="DG135" s="4"/>
      <c r="DH135" s="4"/>
      <c r="DI135" s="4"/>
      <c r="DR135" s="4"/>
      <c r="DS135" s="4"/>
      <c r="DT135" s="4"/>
    </row>
    <row r="136" spans="1:124">
      <c r="A136" s="4"/>
      <c r="B136" s="4"/>
      <c r="C136" s="4"/>
      <c r="L136" s="4"/>
      <c r="M136" s="4"/>
      <c r="N136" s="4"/>
      <c r="W136" s="4" t="s">
        <v>404</v>
      </c>
      <c r="X136" s="4">
        <v>0</v>
      </c>
      <c r="Y136" s="4">
        <v>0</v>
      </c>
      <c r="Z136" t="s">
        <v>404</v>
      </c>
      <c r="AA136">
        <v>0</v>
      </c>
      <c r="AB136">
        <v>0</v>
      </c>
      <c r="AC136">
        <v>0</v>
      </c>
      <c r="AD136" t="s">
        <v>28</v>
      </c>
      <c r="AH136" s="4"/>
      <c r="AI136" s="4"/>
      <c r="AJ136" s="4"/>
      <c r="AS136" s="4"/>
      <c r="AT136" s="4"/>
      <c r="AU136" s="4"/>
      <c r="BD136" s="4"/>
      <c r="BE136" s="4"/>
      <c r="BF136" s="4"/>
      <c r="BO136" s="4"/>
      <c r="BP136" s="4"/>
      <c r="BQ136" s="4"/>
      <c r="BZ136" s="4"/>
      <c r="CA136" s="4"/>
      <c r="CB136" s="4"/>
      <c r="CK136" s="4"/>
      <c r="CL136" s="4"/>
      <c r="CM136" s="4"/>
      <c r="CV136" s="4"/>
      <c r="CW136" s="4"/>
      <c r="CX136" s="4"/>
      <c r="DG136" s="4"/>
      <c r="DH136" s="4"/>
      <c r="DI136" s="4"/>
      <c r="DR136" s="4"/>
      <c r="DS136" s="4"/>
      <c r="DT136" s="4"/>
    </row>
    <row r="137" spans="1:124">
      <c r="A137" s="4"/>
      <c r="B137" s="4"/>
      <c r="C137" s="4"/>
      <c r="L137" s="4"/>
      <c r="M137" s="4"/>
      <c r="N137" s="4"/>
      <c r="W137" s="4" t="s">
        <v>404</v>
      </c>
      <c r="X137" s="4">
        <v>0</v>
      </c>
      <c r="Y137" s="4">
        <v>0</v>
      </c>
      <c r="Z137" t="s">
        <v>404</v>
      </c>
      <c r="AA137">
        <v>0</v>
      </c>
      <c r="AB137">
        <v>0</v>
      </c>
      <c r="AC137">
        <v>0</v>
      </c>
      <c r="AD137" t="s">
        <v>28</v>
      </c>
      <c r="AH137" s="4"/>
      <c r="AI137" s="4"/>
      <c r="AJ137" s="4"/>
      <c r="AS137" s="4"/>
      <c r="AT137" s="4"/>
      <c r="AU137" s="4"/>
      <c r="BD137" s="4"/>
      <c r="BE137" s="4"/>
      <c r="BF137" s="4"/>
      <c r="BO137" s="4"/>
      <c r="BP137" s="4"/>
      <c r="BQ137" s="4"/>
      <c r="BZ137" s="4"/>
      <c r="CA137" s="4"/>
      <c r="CB137" s="4"/>
      <c r="CK137" s="4"/>
      <c r="CL137" s="4"/>
      <c r="CM137" s="4"/>
      <c r="CV137" s="4"/>
      <c r="CW137" s="4"/>
      <c r="CX137" s="4"/>
      <c r="DG137" s="4"/>
      <c r="DH137" s="4"/>
      <c r="DI137" s="4"/>
      <c r="DR137" s="4"/>
      <c r="DS137" s="4"/>
      <c r="DT137" s="4"/>
    </row>
    <row r="138" spans="1:124">
      <c r="A138" s="4"/>
      <c r="B138" s="4"/>
      <c r="C138" s="4"/>
      <c r="L138" s="4"/>
      <c r="M138" s="4"/>
      <c r="N138" s="4"/>
      <c r="W138" s="4" t="s">
        <v>404</v>
      </c>
      <c r="X138" s="4">
        <v>0</v>
      </c>
      <c r="Y138" s="4">
        <v>0</v>
      </c>
      <c r="Z138" t="s">
        <v>404</v>
      </c>
      <c r="AA138">
        <v>0</v>
      </c>
      <c r="AB138">
        <v>0</v>
      </c>
      <c r="AC138">
        <v>0</v>
      </c>
      <c r="AD138" t="s">
        <v>28</v>
      </c>
      <c r="AH138" s="4"/>
      <c r="AI138" s="4"/>
      <c r="AJ138" s="4"/>
      <c r="AS138" s="4"/>
      <c r="AT138" s="4"/>
      <c r="AU138" s="4"/>
      <c r="BD138" s="4"/>
      <c r="BE138" s="4"/>
      <c r="BF138" s="4"/>
      <c r="BO138" s="4"/>
      <c r="BP138" s="4"/>
      <c r="BQ138" s="4"/>
      <c r="BZ138" s="4"/>
      <c r="CA138" s="4"/>
      <c r="CB138" s="4"/>
      <c r="CK138" s="4"/>
      <c r="CL138" s="4"/>
      <c r="CM138" s="4"/>
      <c r="CV138" s="4"/>
      <c r="CW138" s="4"/>
      <c r="CX138" s="4"/>
      <c r="DG138" s="4"/>
      <c r="DH138" s="4"/>
      <c r="DI138" s="4"/>
      <c r="DR138" s="4"/>
      <c r="DS138" s="4"/>
      <c r="DT138" s="4"/>
    </row>
    <row r="139" spans="1:124">
      <c r="A139" s="4"/>
      <c r="B139" s="4"/>
      <c r="C139" s="4"/>
      <c r="L139" s="4"/>
      <c r="M139" s="4"/>
      <c r="N139" s="4"/>
      <c r="W139" s="4" t="s">
        <v>404</v>
      </c>
      <c r="X139" s="4">
        <v>0</v>
      </c>
      <c r="Y139" s="4">
        <v>0</v>
      </c>
      <c r="Z139" t="s">
        <v>404</v>
      </c>
      <c r="AA139">
        <v>0</v>
      </c>
      <c r="AB139">
        <v>0</v>
      </c>
      <c r="AC139">
        <v>0</v>
      </c>
      <c r="AD139" t="s">
        <v>28</v>
      </c>
      <c r="AH139" s="4"/>
      <c r="AI139" s="4"/>
      <c r="AJ139" s="4"/>
      <c r="AS139" s="4"/>
      <c r="AT139" s="4"/>
      <c r="AU139" s="4"/>
      <c r="BD139" s="4"/>
      <c r="BE139" s="4"/>
      <c r="BF139" s="4"/>
      <c r="BO139" s="4"/>
      <c r="BP139" s="4"/>
      <c r="BQ139" s="4"/>
      <c r="BZ139" s="4"/>
      <c r="CA139" s="4"/>
      <c r="CB139" s="4"/>
      <c r="CK139" s="4"/>
      <c r="CL139" s="4"/>
      <c r="CM139" s="4"/>
      <c r="CV139" s="4"/>
      <c r="CW139" s="4"/>
      <c r="CX139" s="4"/>
      <c r="DG139" s="4"/>
      <c r="DH139" s="4"/>
      <c r="DI139" s="4"/>
      <c r="DR139" s="4"/>
      <c r="DS139" s="4"/>
      <c r="DT139" s="4"/>
    </row>
    <row r="140" spans="1:124">
      <c r="A140" s="4"/>
      <c r="B140" s="4"/>
      <c r="C140" s="4"/>
      <c r="L140" s="4"/>
      <c r="M140" s="4"/>
      <c r="N140" s="4"/>
      <c r="W140" s="4" t="s">
        <v>404</v>
      </c>
      <c r="X140" s="4">
        <v>0</v>
      </c>
      <c r="Y140" s="4">
        <v>0</v>
      </c>
      <c r="Z140" t="s">
        <v>404</v>
      </c>
      <c r="AA140">
        <v>0</v>
      </c>
      <c r="AB140">
        <v>0</v>
      </c>
      <c r="AC140">
        <v>0</v>
      </c>
      <c r="AD140" t="s">
        <v>28</v>
      </c>
      <c r="AH140" s="4"/>
      <c r="AI140" s="4"/>
      <c r="AJ140" s="4"/>
      <c r="AS140" s="4"/>
      <c r="AT140" s="4"/>
      <c r="AU140" s="4"/>
      <c r="BD140" s="4"/>
      <c r="BE140" s="4"/>
      <c r="BF140" s="4"/>
      <c r="BO140" s="4"/>
      <c r="BP140" s="4"/>
      <c r="BQ140" s="4"/>
      <c r="BZ140" s="4"/>
      <c r="CA140" s="4"/>
      <c r="CB140" s="4"/>
      <c r="CK140" s="4"/>
      <c r="CL140" s="4"/>
      <c r="CM140" s="4"/>
      <c r="CV140" s="4"/>
      <c r="CW140" s="4"/>
      <c r="CX140" s="4"/>
      <c r="DG140" s="4"/>
      <c r="DH140" s="4"/>
      <c r="DI140" s="4"/>
      <c r="DR140" s="4"/>
      <c r="DS140" s="4"/>
      <c r="DT140" s="4"/>
    </row>
    <row r="141" spans="1:124">
      <c r="A141" s="4"/>
      <c r="B141" s="4"/>
      <c r="C141" s="4"/>
      <c r="L141" s="4"/>
      <c r="M141" s="4"/>
      <c r="N141" s="4"/>
      <c r="W141" s="4" t="s">
        <v>404</v>
      </c>
      <c r="X141" s="4">
        <v>0</v>
      </c>
      <c r="Y141" s="4">
        <v>0</v>
      </c>
      <c r="Z141" t="s">
        <v>404</v>
      </c>
      <c r="AA141">
        <v>0</v>
      </c>
      <c r="AB141">
        <v>0</v>
      </c>
      <c r="AC141">
        <v>0</v>
      </c>
      <c r="AD141" t="s">
        <v>28</v>
      </c>
      <c r="AH141" s="4"/>
      <c r="AI141" s="4"/>
      <c r="AJ141" s="4"/>
      <c r="AS141" s="4"/>
      <c r="AT141" s="4"/>
      <c r="AU141" s="4"/>
      <c r="BD141" s="4"/>
      <c r="BE141" s="4"/>
      <c r="BF141" s="4"/>
      <c r="BO141" s="4"/>
      <c r="BP141" s="4"/>
      <c r="BQ141" s="4"/>
      <c r="BZ141" s="4"/>
      <c r="CA141" s="4"/>
      <c r="CB141" s="4"/>
      <c r="CK141" s="4"/>
      <c r="CL141" s="4"/>
      <c r="CM141" s="4"/>
      <c r="CV141" s="4"/>
      <c r="CW141" s="4"/>
      <c r="CX141" s="4"/>
      <c r="DG141" s="4"/>
      <c r="DH141" s="4"/>
      <c r="DI141" s="4"/>
      <c r="DR141" s="4"/>
      <c r="DS141" s="4"/>
      <c r="DT141" s="4"/>
    </row>
    <row r="142" spans="1:124">
      <c r="A142" s="4"/>
      <c r="B142" s="4"/>
      <c r="C142" s="4"/>
      <c r="L142" s="4"/>
      <c r="M142" s="4"/>
      <c r="N142" s="4"/>
      <c r="W142" s="4" t="s">
        <v>404</v>
      </c>
      <c r="X142" s="4">
        <v>0</v>
      </c>
      <c r="Y142" s="4">
        <v>0</v>
      </c>
      <c r="Z142" t="s">
        <v>404</v>
      </c>
      <c r="AA142">
        <v>0</v>
      </c>
      <c r="AB142">
        <v>0</v>
      </c>
      <c r="AC142">
        <v>0</v>
      </c>
      <c r="AD142" t="s">
        <v>28</v>
      </c>
      <c r="AH142" s="4"/>
      <c r="AI142" s="4"/>
      <c r="AJ142" s="4"/>
      <c r="AS142" s="4"/>
      <c r="AT142" s="4"/>
      <c r="AU142" s="4"/>
      <c r="BD142" s="4"/>
      <c r="BE142" s="4"/>
      <c r="BF142" s="4"/>
      <c r="BO142" s="4"/>
      <c r="BP142" s="4"/>
      <c r="BQ142" s="4"/>
      <c r="BZ142" s="4"/>
      <c r="CA142" s="4"/>
      <c r="CB142" s="4"/>
      <c r="CK142" s="4"/>
      <c r="CL142" s="4"/>
      <c r="CM142" s="4"/>
      <c r="CV142" s="4"/>
      <c r="CW142" s="4"/>
      <c r="CX142" s="4"/>
      <c r="DG142" s="4"/>
      <c r="DH142" s="4"/>
      <c r="DI142" s="4"/>
      <c r="DR142" s="4"/>
      <c r="DS142" s="4"/>
      <c r="DT142" s="4"/>
    </row>
    <row r="143" spans="1:124">
      <c r="A143" s="4"/>
      <c r="B143" s="4"/>
      <c r="C143" s="4"/>
      <c r="L143" s="4"/>
      <c r="M143" s="4"/>
      <c r="N143" s="4"/>
      <c r="W143" s="4" t="s">
        <v>404</v>
      </c>
      <c r="X143" s="4">
        <v>0</v>
      </c>
      <c r="Y143" s="4">
        <v>0</v>
      </c>
      <c r="Z143" t="s">
        <v>404</v>
      </c>
      <c r="AA143">
        <v>0</v>
      </c>
      <c r="AB143">
        <v>0</v>
      </c>
      <c r="AC143">
        <v>0</v>
      </c>
      <c r="AD143" t="s">
        <v>28</v>
      </c>
      <c r="AH143" s="4"/>
      <c r="AI143" s="4"/>
      <c r="AJ143" s="4"/>
      <c r="AS143" s="4"/>
      <c r="AT143" s="4"/>
      <c r="AU143" s="4"/>
      <c r="BD143" s="4"/>
      <c r="BE143" s="4"/>
      <c r="BF143" s="4"/>
      <c r="BO143" s="4"/>
      <c r="BP143" s="4"/>
      <c r="BQ143" s="4"/>
      <c r="BZ143" s="4"/>
      <c r="CA143" s="4"/>
      <c r="CB143" s="4"/>
      <c r="CK143" s="4"/>
      <c r="CL143" s="4"/>
      <c r="CM143" s="4"/>
      <c r="CV143" s="4"/>
      <c r="CW143" s="4"/>
      <c r="CX143" s="4"/>
      <c r="DG143" s="4"/>
      <c r="DH143" s="4"/>
      <c r="DI143" s="4"/>
      <c r="DR143" s="4"/>
      <c r="DS143" s="4"/>
      <c r="DT143" s="4"/>
    </row>
    <row r="144" spans="1:124">
      <c r="A144" s="4"/>
      <c r="B144" s="4"/>
      <c r="C144" s="4"/>
      <c r="L144" s="4"/>
      <c r="M144" s="4"/>
      <c r="N144" s="4"/>
      <c r="W144" s="4" t="s">
        <v>404</v>
      </c>
      <c r="X144" s="4">
        <v>0</v>
      </c>
      <c r="Y144" s="4">
        <v>0</v>
      </c>
      <c r="Z144" t="s">
        <v>404</v>
      </c>
      <c r="AA144">
        <v>0</v>
      </c>
      <c r="AB144">
        <v>0</v>
      </c>
      <c r="AC144">
        <v>0</v>
      </c>
      <c r="AD144" t="s">
        <v>28</v>
      </c>
      <c r="AH144" s="4"/>
      <c r="AI144" s="4"/>
      <c r="AJ144" s="4"/>
      <c r="AS144" s="4"/>
      <c r="AT144" s="4"/>
      <c r="AU144" s="4"/>
      <c r="BD144" s="4"/>
      <c r="BE144" s="4"/>
      <c r="BF144" s="4"/>
      <c r="BO144" s="4"/>
      <c r="BP144" s="4"/>
      <c r="BQ144" s="4"/>
      <c r="BZ144" s="4"/>
      <c r="CA144" s="4"/>
      <c r="CB144" s="4"/>
      <c r="CK144" s="4"/>
      <c r="CL144" s="4"/>
      <c r="CM144" s="4"/>
      <c r="CV144" s="4"/>
      <c r="CW144" s="4"/>
      <c r="CX144" s="4"/>
      <c r="DG144" s="4"/>
      <c r="DH144" s="4"/>
      <c r="DI144" s="4"/>
      <c r="DR144" s="4"/>
      <c r="DS144" s="4"/>
      <c r="DT144" s="4"/>
    </row>
    <row r="145" spans="1:124">
      <c r="A145" s="4"/>
      <c r="B145" s="4"/>
      <c r="C145" s="4"/>
      <c r="L145" s="4"/>
      <c r="M145" s="4"/>
      <c r="N145" s="4"/>
      <c r="W145" s="4" t="s">
        <v>404</v>
      </c>
      <c r="X145" s="4">
        <v>0</v>
      </c>
      <c r="Y145" s="4">
        <v>0</v>
      </c>
      <c r="Z145" t="s">
        <v>404</v>
      </c>
      <c r="AA145">
        <v>0</v>
      </c>
      <c r="AB145">
        <v>0</v>
      </c>
      <c r="AC145">
        <v>0</v>
      </c>
      <c r="AD145" t="s">
        <v>28</v>
      </c>
      <c r="AH145" s="4"/>
      <c r="AI145" s="4"/>
      <c r="AJ145" s="4"/>
      <c r="AS145" s="4"/>
      <c r="AT145" s="4"/>
      <c r="AU145" s="4"/>
      <c r="BD145" s="4"/>
      <c r="BE145" s="4"/>
      <c r="BF145" s="4"/>
      <c r="BO145" s="4"/>
      <c r="BP145" s="4"/>
      <c r="BQ145" s="4"/>
      <c r="BZ145" s="4"/>
      <c r="CA145" s="4"/>
      <c r="CB145" s="4"/>
      <c r="CK145" s="4"/>
      <c r="CL145" s="4"/>
      <c r="CM145" s="4"/>
      <c r="CV145" s="4"/>
      <c r="CW145" s="4"/>
      <c r="CX145" s="4"/>
      <c r="DG145" s="4"/>
      <c r="DH145" s="4"/>
      <c r="DI145" s="4"/>
      <c r="DR145" s="4"/>
      <c r="DS145" s="4"/>
      <c r="DT145" s="4"/>
    </row>
    <row r="146" spans="1:124">
      <c r="A146" s="4"/>
      <c r="B146" s="4"/>
      <c r="C146" s="4"/>
      <c r="L146" s="4"/>
      <c r="M146" s="4"/>
      <c r="N146" s="4"/>
      <c r="W146" s="4" t="s">
        <v>404</v>
      </c>
      <c r="X146" s="4">
        <v>0</v>
      </c>
      <c r="Y146" s="4">
        <v>0</v>
      </c>
      <c r="Z146" t="s">
        <v>404</v>
      </c>
      <c r="AA146">
        <v>0</v>
      </c>
      <c r="AB146">
        <v>0</v>
      </c>
      <c r="AC146">
        <v>0</v>
      </c>
      <c r="AD146" t="s">
        <v>28</v>
      </c>
      <c r="AH146" s="4"/>
      <c r="AI146" s="4"/>
      <c r="AJ146" s="4"/>
      <c r="AS146" s="4"/>
      <c r="AT146" s="4"/>
      <c r="AU146" s="4"/>
      <c r="BD146" s="4"/>
      <c r="BE146" s="4"/>
      <c r="BF146" s="4"/>
      <c r="BO146" s="4"/>
      <c r="BP146" s="4"/>
      <c r="BQ146" s="4"/>
      <c r="BZ146" s="4"/>
      <c r="CA146" s="4"/>
      <c r="CB146" s="4"/>
      <c r="CK146" s="4"/>
      <c r="CL146" s="4"/>
      <c r="CM146" s="4"/>
      <c r="CV146" s="4"/>
      <c r="CW146" s="4"/>
      <c r="CX146" s="4"/>
      <c r="DG146" s="4"/>
      <c r="DH146" s="4"/>
      <c r="DI146" s="4"/>
      <c r="DR146" s="4"/>
      <c r="DS146" s="4"/>
      <c r="DT146" s="4"/>
    </row>
    <row r="147" spans="1:124">
      <c r="A147" s="4"/>
      <c r="B147" s="4"/>
      <c r="C147" s="4"/>
      <c r="L147" s="4"/>
      <c r="M147" s="4"/>
      <c r="N147" s="4"/>
      <c r="W147" s="4" t="s">
        <v>404</v>
      </c>
      <c r="X147" s="4">
        <v>0</v>
      </c>
      <c r="Y147" s="4">
        <v>0</v>
      </c>
      <c r="Z147" t="s">
        <v>404</v>
      </c>
      <c r="AA147">
        <v>0</v>
      </c>
      <c r="AB147">
        <v>0</v>
      </c>
      <c r="AC147">
        <v>0</v>
      </c>
      <c r="AD147" t="s">
        <v>28</v>
      </c>
      <c r="AH147" s="4"/>
      <c r="AI147" s="4"/>
      <c r="AJ147" s="4"/>
      <c r="AS147" s="4"/>
      <c r="AT147" s="4"/>
      <c r="AU147" s="4"/>
      <c r="BD147" s="4"/>
      <c r="BE147" s="4"/>
      <c r="BF147" s="4"/>
      <c r="BO147" s="4"/>
      <c r="BP147" s="4"/>
      <c r="BQ147" s="4"/>
      <c r="BZ147" s="4"/>
      <c r="CA147" s="4"/>
      <c r="CB147" s="4"/>
      <c r="CK147" s="4"/>
      <c r="CL147" s="4"/>
      <c r="CM147" s="4"/>
      <c r="CV147" s="4"/>
      <c r="CW147" s="4"/>
      <c r="CX147" s="4"/>
      <c r="DG147" s="4"/>
      <c r="DH147" s="4"/>
      <c r="DI147" s="4"/>
      <c r="DR147" s="4"/>
      <c r="DS147" s="4"/>
      <c r="DT147" s="4"/>
    </row>
    <row r="148" spans="1:124">
      <c r="W148" t="s">
        <v>404</v>
      </c>
      <c r="X148">
        <v>0</v>
      </c>
      <c r="Y148">
        <v>0</v>
      </c>
      <c r="Z148" t="s">
        <v>404</v>
      </c>
      <c r="AA148">
        <v>0</v>
      </c>
      <c r="AB148">
        <v>0</v>
      </c>
      <c r="AC148">
        <v>0</v>
      </c>
      <c r="AD148" t="s">
        <v>28</v>
      </c>
    </row>
    <row r="149" spans="1:124">
      <c r="W149" t="s">
        <v>404</v>
      </c>
      <c r="X149">
        <v>0</v>
      </c>
      <c r="Y149">
        <v>0</v>
      </c>
      <c r="Z149" t="s">
        <v>404</v>
      </c>
      <c r="AA149">
        <v>0</v>
      </c>
      <c r="AB149">
        <v>0</v>
      </c>
      <c r="AC149">
        <v>0</v>
      </c>
      <c r="AD149" t="s">
        <v>28</v>
      </c>
    </row>
    <row r="150" spans="1:124">
      <c r="W150" t="s">
        <v>404</v>
      </c>
      <c r="X150">
        <v>0</v>
      </c>
      <c r="Y150">
        <v>0</v>
      </c>
      <c r="Z150" t="s">
        <v>404</v>
      </c>
      <c r="AA150">
        <v>0</v>
      </c>
      <c r="AB150">
        <v>0</v>
      </c>
      <c r="AC150">
        <v>0</v>
      </c>
      <c r="AD150" t="s">
        <v>28</v>
      </c>
    </row>
    <row r="151" spans="1:124">
      <c r="W151" t="s">
        <v>404</v>
      </c>
      <c r="X151">
        <v>0</v>
      </c>
      <c r="Y151">
        <v>0</v>
      </c>
      <c r="Z151" t="s">
        <v>404</v>
      </c>
      <c r="AA151">
        <v>0</v>
      </c>
      <c r="AB151">
        <v>0</v>
      </c>
      <c r="AC151">
        <v>0</v>
      </c>
      <c r="AD151" t="s">
        <v>28</v>
      </c>
    </row>
    <row r="152" spans="1:124">
      <c r="W152" t="s">
        <v>404</v>
      </c>
      <c r="X152">
        <v>0</v>
      </c>
      <c r="Y152">
        <v>0</v>
      </c>
      <c r="Z152" t="s">
        <v>404</v>
      </c>
      <c r="AA152">
        <v>0</v>
      </c>
      <c r="AB152">
        <v>0</v>
      </c>
      <c r="AC152">
        <v>0</v>
      </c>
      <c r="AD152" t="s">
        <v>28</v>
      </c>
    </row>
    <row r="153" spans="1:124">
      <c r="W153" t="s">
        <v>404</v>
      </c>
      <c r="X153">
        <v>0</v>
      </c>
      <c r="Y153">
        <v>0</v>
      </c>
      <c r="Z153" t="s">
        <v>404</v>
      </c>
      <c r="AA153">
        <v>0</v>
      </c>
      <c r="AB153">
        <v>0</v>
      </c>
      <c r="AC153">
        <v>0</v>
      </c>
      <c r="AD153" t="s">
        <v>28</v>
      </c>
    </row>
    <row r="154" spans="1:124">
      <c r="W154" t="s">
        <v>404</v>
      </c>
      <c r="X154">
        <v>0</v>
      </c>
      <c r="Y154">
        <v>0</v>
      </c>
      <c r="Z154" t="s">
        <v>404</v>
      </c>
      <c r="AA154">
        <v>0</v>
      </c>
      <c r="AB154">
        <v>0</v>
      </c>
      <c r="AC154">
        <v>0</v>
      </c>
      <c r="AD154" t="s">
        <v>28</v>
      </c>
    </row>
    <row r="155" spans="1:124">
      <c r="W155" t="s">
        <v>404</v>
      </c>
      <c r="X155">
        <v>0</v>
      </c>
      <c r="Y155">
        <v>0</v>
      </c>
      <c r="Z155" t="s">
        <v>404</v>
      </c>
      <c r="AA155">
        <v>0</v>
      </c>
      <c r="AB155">
        <v>0</v>
      </c>
      <c r="AC155">
        <v>0</v>
      </c>
      <c r="AD155" t="s">
        <v>28</v>
      </c>
    </row>
    <row r="156" spans="1:124">
      <c r="W156" t="s">
        <v>404</v>
      </c>
      <c r="X156">
        <v>0</v>
      </c>
      <c r="Y156">
        <v>0</v>
      </c>
      <c r="Z156" t="s">
        <v>404</v>
      </c>
      <c r="AA156">
        <v>0</v>
      </c>
      <c r="AB156">
        <v>0</v>
      </c>
      <c r="AC156">
        <v>0</v>
      </c>
      <c r="AD156" t="s">
        <v>28</v>
      </c>
    </row>
    <row r="157" spans="1:124">
      <c r="W157" t="s">
        <v>404</v>
      </c>
      <c r="X157">
        <v>0</v>
      </c>
      <c r="Y157">
        <v>0</v>
      </c>
      <c r="Z157" t="s">
        <v>404</v>
      </c>
      <c r="AA157">
        <v>0</v>
      </c>
      <c r="AB157">
        <v>0</v>
      </c>
      <c r="AC157">
        <v>0</v>
      </c>
      <c r="AD157" t="s">
        <v>28</v>
      </c>
    </row>
    <row r="158" spans="1:124">
      <c r="W158" t="s">
        <v>404</v>
      </c>
      <c r="X158">
        <v>0</v>
      </c>
      <c r="Y158">
        <v>0</v>
      </c>
      <c r="Z158" t="s">
        <v>404</v>
      </c>
      <c r="AA158">
        <v>0</v>
      </c>
      <c r="AB158">
        <v>0</v>
      </c>
      <c r="AC158">
        <v>0</v>
      </c>
      <c r="AD158" t="s">
        <v>28</v>
      </c>
    </row>
    <row r="159" spans="1:124">
      <c r="W159" t="s">
        <v>404</v>
      </c>
      <c r="X159">
        <v>0</v>
      </c>
      <c r="Y159">
        <v>0</v>
      </c>
      <c r="Z159" t="s">
        <v>404</v>
      </c>
      <c r="AA159">
        <v>0</v>
      </c>
      <c r="AB159">
        <v>0</v>
      </c>
      <c r="AC159">
        <v>0</v>
      </c>
      <c r="AD159" t="s">
        <v>28</v>
      </c>
    </row>
    <row r="160" spans="1:124">
      <c r="W160" t="s">
        <v>404</v>
      </c>
      <c r="X160">
        <v>0</v>
      </c>
      <c r="Y160">
        <v>0</v>
      </c>
      <c r="Z160" t="s">
        <v>404</v>
      </c>
      <c r="AA160">
        <v>0</v>
      </c>
      <c r="AB160">
        <v>0</v>
      </c>
      <c r="AC160">
        <v>0</v>
      </c>
      <c r="AD160" t="s">
        <v>28</v>
      </c>
    </row>
    <row r="161" spans="23:30">
      <c r="W161" t="s">
        <v>404</v>
      </c>
      <c r="X161">
        <v>0</v>
      </c>
      <c r="Y161">
        <v>0</v>
      </c>
      <c r="Z161" t="s">
        <v>404</v>
      </c>
      <c r="AA161">
        <v>0</v>
      </c>
      <c r="AB161">
        <v>0</v>
      </c>
      <c r="AC161">
        <v>0</v>
      </c>
      <c r="AD161" t="s">
        <v>28</v>
      </c>
    </row>
    <row r="162" spans="23:30">
      <c r="W162" t="s">
        <v>404</v>
      </c>
      <c r="X162">
        <v>0</v>
      </c>
      <c r="Y162">
        <v>0</v>
      </c>
      <c r="Z162" t="s">
        <v>404</v>
      </c>
      <c r="AA162">
        <v>0</v>
      </c>
      <c r="AB162">
        <v>0</v>
      </c>
      <c r="AC162">
        <v>0</v>
      </c>
      <c r="AD162" t="s">
        <v>28</v>
      </c>
    </row>
    <row r="163" spans="23:30">
      <c r="W163" t="s">
        <v>404</v>
      </c>
      <c r="X163">
        <v>0</v>
      </c>
      <c r="Y163">
        <v>0</v>
      </c>
      <c r="Z163" t="s">
        <v>404</v>
      </c>
      <c r="AA163">
        <v>0</v>
      </c>
      <c r="AB163">
        <v>0</v>
      </c>
      <c r="AC163">
        <v>0</v>
      </c>
      <c r="AD163" t="s">
        <v>28</v>
      </c>
    </row>
    <row r="164" spans="23:30">
      <c r="W164" t="s">
        <v>404</v>
      </c>
      <c r="X164">
        <v>0</v>
      </c>
      <c r="Y164">
        <v>0</v>
      </c>
      <c r="Z164" t="s">
        <v>404</v>
      </c>
      <c r="AA164">
        <v>0</v>
      </c>
      <c r="AB164">
        <v>0</v>
      </c>
      <c r="AC164">
        <v>0</v>
      </c>
      <c r="AD164" t="s">
        <v>28</v>
      </c>
    </row>
    <row r="165" spans="23:30">
      <c r="W165" t="s">
        <v>404</v>
      </c>
      <c r="X165">
        <v>0</v>
      </c>
      <c r="Y165">
        <v>0</v>
      </c>
      <c r="Z165" t="s">
        <v>404</v>
      </c>
      <c r="AA165">
        <v>0</v>
      </c>
      <c r="AB165">
        <v>0</v>
      </c>
      <c r="AC165">
        <v>0</v>
      </c>
      <c r="AD165" t="s">
        <v>28</v>
      </c>
    </row>
    <row r="166" spans="23:30">
      <c r="W166" t="s">
        <v>404</v>
      </c>
      <c r="X166">
        <v>0</v>
      </c>
      <c r="Y166">
        <v>0</v>
      </c>
      <c r="Z166" t="s">
        <v>404</v>
      </c>
      <c r="AA166">
        <v>0</v>
      </c>
      <c r="AB166">
        <v>0</v>
      </c>
      <c r="AC166">
        <v>0</v>
      </c>
      <c r="AD166" t="s">
        <v>28</v>
      </c>
    </row>
    <row r="167" spans="23:30">
      <c r="W167" t="s">
        <v>404</v>
      </c>
      <c r="X167">
        <v>0</v>
      </c>
      <c r="Y167">
        <v>0</v>
      </c>
      <c r="Z167" t="s">
        <v>404</v>
      </c>
      <c r="AA167">
        <v>0</v>
      </c>
      <c r="AB167">
        <v>0</v>
      </c>
      <c r="AC167">
        <v>0</v>
      </c>
      <c r="AD167" t="s">
        <v>28</v>
      </c>
    </row>
    <row r="168" spans="23:30">
      <c r="W168" t="s">
        <v>404</v>
      </c>
      <c r="X168">
        <v>0</v>
      </c>
      <c r="Y168">
        <v>0</v>
      </c>
      <c r="Z168" t="s">
        <v>404</v>
      </c>
      <c r="AA168">
        <v>0</v>
      </c>
      <c r="AB168">
        <v>0</v>
      </c>
      <c r="AC168">
        <v>0</v>
      </c>
      <c r="AD168" t="s">
        <v>28</v>
      </c>
    </row>
    <row r="169" spans="23:30">
      <c r="W169" t="s">
        <v>404</v>
      </c>
      <c r="X169">
        <v>0</v>
      </c>
      <c r="Y169">
        <v>0</v>
      </c>
      <c r="Z169" t="s">
        <v>404</v>
      </c>
      <c r="AA169">
        <v>0</v>
      </c>
      <c r="AB169">
        <v>0</v>
      </c>
      <c r="AC169">
        <v>0</v>
      </c>
      <c r="AD169" t="s">
        <v>28</v>
      </c>
    </row>
    <row r="170" spans="23:30">
      <c r="W170" t="s">
        <v>404</v>
      </c>
      <c r="X170">
        <v>0</v>
      </c>
      <c r="Y170">
        <v>0</v>
      </c>
      <c r="Z170" t="s">
        <v>404</v>
      </c>
      <c r="AA170">
        <v>0</v>
      </c>
      <c r="AB170">
        <v>0</v>
      </c>
      <c r="AC170">
        <v>0</v>
      </c>
      <c r="AD170" t="s">
        <v>28</v>
      </c>
    </row>
    <row r="171" spans="23:30">
      <c r="W171" t="s">
        <v>404</v>
      </c>
      <c r="X171">
        <v>0</v>
      </c>
      <c r="Y171">
        <v>0</v>
      </c>
      <c r="Z171" t="s">
        <v>404</v>
      </c>
      <c r="AA171">
        <v>0</v>
      </c>
      <c r="AB171">
        <v>0</v>
      </c>
      <c r="AC171">
        <v>0</v>
      </c>
      <c r="AD171" t="s">
        <v>28</v>
      </c>
    </row>
    <row r="172" spans="23:30">
      <c r="W172" t="s">
        <v>404</v>
      </c>
      <c r="X172">
        <v>0</v>
      </c>
      <c r="Y172">
        <v>0</v>
      </c>
      <c r="Z172" t="s">
        <v>404</v>
      </c>
      <c r="AA172">
        <v>0</v>
      </c>
      <c r="AB172">
        <v>0</v>
      </c>
      <c r="AC172">
        <v>0</v>
      </c>
      <c r="AD172" t="s">
        <v>28</v>
      </c>
    </row>
    <row r="173" spans="23:30">
      <c r="W173" t="s">
        <v>404</v>
      </c>
      <c r="X173">
        <v>0</v>
      </c>
      <c r="Y173">
        <v>0</v>
      </c>
      <c r="Z173" t="s">
        <v>404</v>
      </c>
      <c r="AA173">
        <v>0</v>
      </c>
      <c r="AB173">
        <v>0</v>
      </c>
      <c r="AC173">
        <v>0</v>
      </c>
      <c r="AD173" t="s">
        <v>28</v>
      </c>
    </row>
    <row r="174" spans="23:30">
      <c r="W174" t="s">
        <v>404</v>
      </c>
      <c r="X174">
        <v>0</v>
      </c>
      <c r="Y174">
        <v>0</v>
      </c>
      <c r="Z174" t="s">
        <v>404</v>
      </c>
      <c r="AA174">
        <v>0</v>
      </c>
      <c r="AB174">
        <v>0</v>
      </c>
      <c r="AC174">
        <v>0</v>
      </c>
      <c r="AD174" t="s">
        <v>28</v>
      </c>
    </row>
    <row r="175" spans="23:30">
      <c r="W175" t="s">
        <v>404</v>
      </c>
      <c r="X175">
        <v>0</v>
      </c>
      <c r="Y175">
        <v>0</v>
      </c>
      <c r="Z175" t="s">
        <v>404</v>
      </c>
      <c r="AA175">
        <v>0</v>
      </c>
      <c r="AB175">
        <v>0</v>
      </c>
      <c r="AC175">
        <v>0</v>
      </c>
      <c r="AD175" t="s">
        <v>28</v>
      </c>
    </row>
    <row r="176" spans="23:30">
      <c r="W176" t="s">
        <v>404</v>
      </c>
      <c r="X176">
        <v>0</v>
      </c>
      <c r="Y176">
        <v>0</v>
      </c>
      <c r="Z176" t="s">
        <v>404</v>
      </c>
      <c r="AA176">
        <v>0</v>
      </c>
      <c r="AB176">
        <v>0</v>
      </c>
      <c r="AC176">
        <v>0</v>
      </c>
      <c r="AD176" t="s">
        <v>28</v>
      </c>
    </row>
    <row r="177" spans="23:30">
      <c r="W177" t="s">
        <v>404</v>
      </c>
      <c r="X177">
        <v>0</v>
      </c>
      <c r="Y177">
        <v>0</v>
      </c>
      <c r="Z177" t="s">
        <v>404</v>
      </c>
      <c r="AA177">
        <v>0</v>
      </c>
      <c r="AB177">
        <v>0</v>
      </c>
      <c r="AC177">
        <v>0</v>
      </c>
      <c r="AD177" t="s">
        <v>28</v>
      </c>
    </row>
    <row r="178" spans="23:30">
      <c r="W178" t="s">
        <v>404</v>
      </c>
      <c r="X178">
        <v>0</v>
      </c>
      <c r="Y178">
        <v>0</v>
      </c>
      <c r="Z178" t="s">
        <v>404</v>
      </c>
      <c r="AA178">
        <v>0</v>
      </c>
      <c r="AB178">
        <v>0</v>
      </c>
      <c r="AC178">
        <v>0</v>
      </c>
      <c r="AD178" t="s">
        <v>28</v>
      </c>
    </row>
    <row r="179" spans="23:30">
      <c r="W179" t="s">
        <v>404</v>
      </c>
      <c r="X179">
        <v>0</v>
      </c>
      <c r="Y179">
        <v>0</v>
      </c>
      <c r="Z179" t="s">
        <v>404</v>
      </c>
      <c r="AA179">
        <v>0</v>
      </c>
      <c r="AB179">
        <v>0</v>
      </c>
      <c r="AC179">
        <v>0</v>
      </c>
      <c r="AD179" t="s">
        <v>28</v>
      </c>
    </row>
    <row r="180" spans="23:30">
      <c r="W180" t="s">
        <v>404</v>
      </c>
      <c r="X180">
        <v>0</v>
      </c>
      <c r="Y180">
        <v>0</v>
      </c>
      <c r="Z180" t="s">
        <v>404</v>
      </c>
      <c r="AA180">
        <v>0</v>
      </c>
      <c r="AB180">
        <v>0</v>
      </c>
      <c r="AC180">
        <v>0</v>
      </c>
      <c r="AD180" t="s">
        <v>28</v>
      </c>
    </row>
    <row r="181" spans="23:30">
      <c r="W181" t="s">
        <v>404</v>
      </c>
      <c r="X181">
        <v>0</v>
      </c>
      <c r="Y181">
        <v>0</v>
      </c>
      <c r="Z181" t="s">
        <v>404</v>
      </c>
      <c r="AA181">
        <v>0</v>
      </c>
      <c r="AB181">
        <v>0</v>
      </c>
      <c r="AC181">
        <v>0</v>
      </c>
      <c r="AD181" t="s">
        <v>28</v>
      </c>
    </row>
    <row r="182" spans="23:30">
      <c r="W182" t="s">
        <v>404</v>
      </c>
      <c r="X182">
        <v>0</v>
      </c>
      <c r="Y182">
        <v>0</v>
      </c>
      <c r="Z182" t="s">
        <v>404</v>
      </c>
      <c r="AA182">
        <v>0</v>
      </c>
      <c r="AB182">
        <v>0</v>
      </c>
      <c r="AC182">
        <v>0</v>
      </c>
      <c r="AD182" t="s">
        <v>28</v>
      </c>
    </row>
    <row r="183" spans="23:30">
      <c r="W183" t="s">
        <v>404</v>
      </c>
      <c r="X183">
        <v>0</v>
      </c>
      <c r="Y183">
        <v>0</v>
      </c>
      <c r="Z183" t="s">
        <v>404</v>
      </c>
      <c r="AA183">
        <v>0</v>
      </c>
      <c r="AB183">
        <v>0</v>
      </c>
      <c r="AC183">
        <v>0</v>
      </c>
      <c r="AD183" t="s">
        <v>28</v>
      </c>
    </row>
    <row r="184" spans="23:30">
      <c r="W184" t="s">
        <v>404</v>
      </c>
      <c r="X184">
        <v>0</v>
      </c>
      <c r="Y184">
        <v>0</v>
      </c>
      <c r="Z184" t="s">
        <v>404</v>
      </c>
      <c r="AA184">
        <v>0</v>
      </c>
      <c r="AB184">
        <v>0</v>
      </c>
      <c r="AC184">
        <v>0</v>
      </c>
      <c r="AD184" t="s">
        <v>28</v>
      </c>
    </row>
    <row r="185" spans="23:30">
      <c r="W185" t="s">
        <v>404</v>
      </c>
      <c r="X185">
        <v>0</v>
      </c>
      <c r="Y185">
        <v>0</v>
      </c>
      <c r="Z185" t="s">
        <v>404</v>
      </c>
      <c r="AA185">
        <v>0</v>
      </c>
      <c r="AB185">
        <v>0</v>
      </c>
      <c r="AC185">
        <v>0</v>
      </c>
      <c r="AD185" t="s">
        <v>28</v>
      </c>
    </row>
    <row r="186" spans="23:30">
      <c r="W186" t="s">
        <v>404</v>
      </c>
      <c r="X186">
        <v>0</v>
      </c>
      <c r="Y186">
        <v>0</v>
      </c>
      <c r="Z186" t="s">
        <v>404</v>
      </c>
      <c r="AA186">
        <v>0</v>
      </c>
      <c r="AB186">
        <v>0</v>
      </c>
      <c r="AC186">
        <v>0</v>
      </c>
      <c r="AD186" t="s">
        <v>28</v>
      </c>
    </row>
    <row r="187" spans="23:30">
      <c r="W187" t="s">
        <v>404</v>
      </c>
      <c r="X187">
        <v>0</v>
      </c>
      <c r="Y187">
        <v>0</v>
      </c>
      <c r="Z187" t="s">
        <v>404</v>
      </c>
      <c r="AA187">
        <v>0</v>
      </c>
      <c r="AB187">
        <v>0</v>
      </c>
      <c r="AC187">
        <v>0</v>
      </c>
      <c r="AD187" t="s">
        <v>28</v>
      </c>
    </row>
    <row r="188" spans="23:30">
      <c r="W188" t="s">
        <v>404</v>
      </c>
      <c r="X188">
        <v>0</v>
      </c>
      <c r="Y188">
        <v>0</v>
      </c>
      <c r="Z188" t="s">
        <v>404</v>
      </c>
      <c r="AA188">
        <v>0</v>
      </c>
      <c r="AB188">
        <v>0</v>
      </c>
      <c r="AC188">
        <v>0</v>
      </c>
      <c r="AD188" t="s">
        <v>28</v>
      </c>
    </row>
    <row r="189" spans="23:30">
      <c r="W189" t="s">
        <v>404</v>
      </c>
      <c r="X189">
        <v>0</v>
      </c>
      <c r="Y189">
        <v>0</v>
      </c>
      <c r="Z189" t="s">
        <v>404</v>
      </c>
      <c r="AA189">
        <v>0</v>
      </c>
      <c r="AB189">
        <v>0</v>
      </c>
      <c r="AC189">
        <v>0</v>
      </c>
      <c r="AD189" t="s">
        <v>28</v>
      </c>
    </row>
    <row r="190" spans="23:30">
      <c r="W190" t="s">
        <v>404</v>
      </c>
      <c r="X190">
        <v>0</v>
      </c>
      <c r="Y190">
        <v>0</v>
      </c>
      <c r="Z190" t="s">
        <v>404</v>
      </c>
      <c r="AA190">
        <v>0</v>
      </c>
      <c r="AB190">
        <v>0</v>
      </c>
      <c r="AC190">
        <v>0</v>
      </c>
      <c r="AD190" t="s">
        <v>28</v>
      </c>
    </row>
    <row r="191" spans="23:30">
      <c r="W191" t="s">
        <v>404</v>
      </c>
      <c r="X191">
        <v>0</v>
      </c>
      <c r="Y191">
        <v>0</v>
      </c>
      <c r="Z191" t="s">
        <v>404</v>
      </c>
      <c r="AA191">
        <v>0</v>
      </c>
      <c r="AB191">
        <v>0</v>
      </c>
      <c r="AC191">
        <v>0</v>
      </c>
      <c r="AD191" t="s">
        <v>28</v>
      </c>
    </row>
    <row r="192" spans="23:30">
      <c r="W192" t="s">
        <v>404</v>
      </c>
      <c r="X192">
        <v>0</v>
      </c>
      <c r="Y192">
        <v>0</v>
      </c>
      <c r="Z192" t="s">
        <v>404</v>
      </c>
      <c r="AA192">
        <v>0</v>
      </c>
      <c r="AB192">
        <v>0</v>
      </c>
      <c r="AC192">
        <v>0</v>
      </c>
      <c r="AD192" t="s">
        <v>28</v>
      </c>
    </row>
    <row r="193" spans="23:30">
      <c r="W193" t="s">
        <v>404</v>
      </c>
      <c r="X193">
        <v>0</v>
      </c>
      <c r="Y193">
        <v>0</v>
      </c>
      <c r="Z193" t="s">
        <v>404</v>
      </c>
      <c r="AA193">
        <v>0</v>
      </c>
      <c r="AB193">
        <v>0</v>
      </c>
      <c r="AC193">
        <v>0</v>
      </c>
      <c r="AD193" t="s">
        <v>28</v>
      </c>
    </row>
    <row r="194" spans="23:30">
      <c r="W194" t="s">
        <v>404</v>
      </c>
      <c r="X194">
        <v>0</v>
      </c>
      <c r="Y194">
        <v>0</v>
      </c>
      <c r="Z194" t="s">
        <v>404</v>
      </c>
      <c r="AA194">
        <v>0</v>
      </c>
      <c r="AB194">
        <v>0</v>
      </c>
      <c r="AC194">
        <v>0</v>
      </c>
      <c r="AD194" t="s">
        <v>28</v>
      </c>
    </row>
    <row r="195" spans="23:30">
      <c r="W195" t="s">
        <v>404</v>
      </c>
      <c r="X195">
        <v>0</v>
      </c>
      <c r="Y195">
        <v>0</v>
      </c>
      <c r="Z195" t="s">
        <v>404</v>
      </c>
      <c r="AA195">
        <v>0</v>
      </c>
      <c r="AB195">
        <v>0</v>
      </c>
      <c r="AC195">
        <v>0</v>
      </c>
      <c r="AD195" t="s">
        <v>28</v>
      </c>
    </row>
    <row r="196" spans="23:30">
      <c r="W196" t="s">
        <v>404</v>
      </c>
      <c r="X196">
        <v>0</v>
      </c>
      <c r="Y196">
        <v>0</v>
      </c>
      <c r="Z196" t="s">
        <v>404</v>
      </c>
      <c r="AA196">
        <v>0</v>
      </c>
      <c r="AB196">
        <v>0</v>
      </c>
      <c r="AC196">
        <v>0</v>
      </c>
      <c r="AD196" t="s">
        <v>28</v>
      </c>
    </row>
    <row r="197" spans="23:30">
      <c r="W197" t="s">
        <v>404</v>
      </c>
      <c r="X197">
        <v>0</v>
      </c>
      <c r="Y197">
        <v>0</v>
      </c>
      <c r="Z197" t="s">
        <v>404</v>
      </c>
      <c r="AA197">
        <v>0</v>
      </c>
      <c r="AB197">
        <v>0</v>
      </c>
      <c r="AC197">
        <v>0</v>
      </c>
      <c r="AD197" t="s">
        <v>28</v>
      </c>
    </row>
    <row r="198" spans="23:30">
      <c r="W198" t="s">
        <v>404</v>
      </c>
      <c r="X198">
        <v>0</v>
      </c>
      <c r="Y198">
        <v>0</v>
      </c>
      <c r="Z198" t="s">
        <v>404</v>
      </c>
      <c r="AA198">
        <v>0</v>
      </c>
      <c r="AB198">
        <v>0</v>
      </c>
      <c r="AC198">
        <v>0</v>
      </c>
      <c r="AD198" t="s">
        <v>28</v>
      </c>
    </row>
    <row r="199" spans="23:30">
      <c r="W199" t="s">
        <v>404</v>
      </c>
      <c r="X199">
        <v>0</v>
      </c>
      <c r="Y199">
        <v>0</v>
      </c>
      <c r="Z199" t="s">
        <v>404</v>
      </c>
      <c r="AA199">
        <v>0</v>
      </c>
      <c r="AB199">
        <v>0</v>
      </c>
      <c r="AC199">
        <v>0</v>
      </c>
      <c r="AD199" t="s">
        <v>28</v>
      </c>
    </row>
    <row r="200" spans="23:30">
      <c r="W200" t="s">
        <v>404</v>
      </c>
      <c r="X200">
        <v>0</v>
      </c>
      <c r="Y200">
        <v>0</v>
      </c>
      <c r="Z200" t="s">
        <v>404</v>
      </c>
      <c r="AA200">
        <v>0</v>
      </c>
      <c r="AB200">
        <v>0</v>
      </c>
      <c r="AC200">
        <v>0</v>
      </c>
      <c r="AD200" t="s">
        <v>28</v>
      </c>
    </row>
    <row r="201" spans="23:30">
      <c r="W201" t="s">
        <v>404</v>
      </c>
      <c r="X201">
        <v>0</v>
      </c>
      <c r="Y201">
        <v>0</v>
      </c>
      <c r="Z201" t="s">
        <v>404</v>
      </c>
      <c r="AA201">
        <v>0</v>
      </c>
      <c r="AB201">
        <v>0</v>
      </c>
      <c r="AC201">
        <v>0</v>
      </c>
      <c r="AD201" t="s">
        <v>28</v>
      </c>
    </row>
    <row r="202" spans="23:30">
      <c r="W202" t="s">
        <v>404</v>
      </c>
      <c r="X202">
        <v>0</v>
      </c>
      <c r="Y202">
        <v>0</v>
      </c>
      <c r="Z202" t="s">
        <v>404</v>
      </c>
      <c r="AA202">
        <v>0</v>
      </c>
      <c r="AB202">
        <v>0</v>
      </c>
      <c r="AC202">
        <v>0</v>
      </c>
      <c r="AD202" t="s">
        <v>28</v>
      </c>
    </row>
    <row r="203" spans="23:30">
      <c r="W203" t="s">
        <v>404</v>
      </c>
      <c r="X203">
        <v>0</v>
      </c>
      <c r="Y203">
        <v>0</v>
      </c>
      <c r="Z203" t="s">
        <v>404</v>
      </c>
      <c r="AA203">
        <v>0</v>
      </c>
      <c r="AB203">
        <v>0</v>
      </c>
      <c r="AC203">
        <v>0</v>
      </c>
      <c r="AD203" t="s">
        <v>28</v>
      </c>
    </row>
    <row r="204" spans="23:30">
      <c r="W204" t="s">
        <v>404</v>
      </c>
      <c r="X204">
        <v>0</v>
      </c>
      <c r="Y204">
        <v>0</v>
      </c>
      <c r="Z204" t="s">
        <v>404</v>
      </c>
      <c r="AA204">
        <v>0</v>
      </c>
      <c r="AB204">
        <v>0</v>
      </c>
      <c r="AC204">
        <v>0</v>
      </c>
      <c r="AD204" t="s">
        <v>28</v>
      </c>
    </row>
    <row r="205" spans="23:30">
      <c r="W205" t="s">
        <v>404</v>
      </c>
      <c r="X205">
        <v>0</v>
      </c>
      <c r="Y205">
        <v>0</v>
      </c>
      <c r="Z205" t="s">
        <v>404</v>
      </c>
      <c r="AA205">
        <v>0</v>
      </c>
      <c r="AB205">
        <v>0</v>
      </c>
      <c r="AC205">
        <v>0</v>
      </c>
      <c r="AD205" t="s">
        <v>28</v>
      </c>
    </row>
    <row r="206" spans="23:30">
      <c r="W206" t="s">
        <v>404</v>
      </c>
      <c r="X206">
        <v>0</v>
      </c>
      <c r="Y206">
        <v>0</v>
      </c>
      <c r="Z206" t="s">
        <v>404</v>
      </c>
      <c r="AA206">
        <v>0</v>
      </c>
      <c r="AB206">
        <v>0</v>
      </c>
      <c r="AC206">
        <v>0</v>
      </c>
      <c r="AD206" t="s">
        <v>28</v>
      </c>
    </row>
    <row r="207" spans="23:30">
      <c r="W207" t="s">
        <v>404</v>
      </c>
      <c r="X207">
        <v>0</v>
      </c>
      <c r="Y207">
        <v>0</v>
      </c>
      <c r="Z207" t="s">
        <v>404</v>
      </c>
      <c r="AA207">
        <v>0</v>
      </c>
      <c r="AB207">
        <v>0</v>
      </c>
      <c r="AC207">
        <v>0</v>
      </c>
      <c r="AD207" t="s">
        <v>28</v>
      </c>
    </row>
    <row r="208" spans="23:30">
      <c r="W208" t="s">
        <v>404</v>
      </c>
      <c r="X208">
        <v>0</v>
      </c>
      <c r="Y208">
        <v>0</v>
      </c>
      <c r="Z208" t="s">
        <v>404</v>
      </c>
      <c r="AA208">
        <v>0</v>
      </c>
      <c r="AB208">
        <v>0</v>
      </c>
      <c r="AC208">
        <v>0</v>
      </c>
      <c r="AD208" t="s">
        <v>28</v>
      </c>
    </row>
    <row r="209" spans="23:30">
      <c r="W209" t="s">
        <v>404</v>
      </c>
      <c r="X209">
        <v>0</v>
      </c>
      <c r="Y209">
        <v>0</v>
      </c>
      <c r="Z209" t="s">
        <v>404</v>
      </c>
      <c r="AA209">
        <v>0</v>
      </c>
      <c r="AB209">
        <v>0</v>
      </c>
      <c r="AC209">
        <v>0</v>
      </c>
      <c r="AD209" t="s">
        <v>28</v>
      </c>
    </row>
    <row r="210" spans="23:30">
      <c r="W210" t="s">
        <v>404</v>
      </c>
      <c r="X210">
        <v>0</v>
      </c>
      <c r="Y210">
        <v>0</v>
      </c>
      <c r="Z210" t="s">
        <v>404</v>
      </c>
      <c r="AA210">
        <v>0</v>
      </c>
      <c r="AB210">
        <v>0</v>
      </c>
      <c r="AC210">
        <v>0</v>
      </c>
      <c r="AD210" t="s">
        <v>28</v>
      </c>
    </row>
    <row r="211" spans="23:30">
      <c r="W211" t="s">
        <v>404</v>
      </c>
      <c r="X211">
        <v>0</v>
      </c>
      <c r="Y211">
        <v>0</v>
      </c>
      <c r="Z211" t="s">
        <v>404</v>
      </c>
      <c r="AA211">
        <v>0</v>
      </c>
      <c r="AB211">
        <v>0</v>
      </c>
      <c r="AC211">
        <v>0</v>
      </c>
      <c r="AD211" t="s">
        <v>28</v>
      </c>
    </row>
    <row r="212" spans="23:30">
      <c r="W212" t="s">
        <v>404</v>
      </c>
      <c r="X212">
        <v>0</v>
      </c>
      <c r="Y212">
        <v>0</v>
      </c>
      <c r="Z212" t="s">
        <v>404</v>
      </c>
      <c r="AA212">
        <v>0</v>
      </c>
      <c r="AB212">
        <v>0</v>
      </c>
      <c r="AC212">
        <v>0</v>
      </c>
      <c r="AD212" t="s">
        <v>28</v>
      </c>
    </row>
    <row r="213" spans="23:30">
      <c r="W213" t="s">
        <v>404</v>
      </c>
      <c r="X213">
        <v>0</v>
      </c>
      <c r="Y213">
        <v>0</v>
      </c>
      <c r="Z213" t="s">
        <v>404</v>
      </c>
      <c r="AA213">
        <v>0</v>
      </c>
      <c r="AB213">
        <v>0</v>
      </c>
      <c r="AC213">
        <v>0</v>
      </c>
      <c r="AD213" t="s">
        <v>28</v>
      </c>
    </row>
    <row r="214" spans="23:30">
      <c r="W214" t="s">
        <v>404</v>
      </c>
      <c r="X214">
        <v>0</v>
      </c>
      <c r="Y214">
        <v>0</v>
      </c>
      <c r="Z214" t="s">
        <v>404</v>
      </c>
      <c r="AA214">
        <v>0</v>
      </c>
      <c r="AB214">
        <v>0</v>
      </c>
      <c r="AC214">
        <v>0</v>
      </c>
      <c r="AD214" t="s">
        <v>28</v>
      </c>
    </row>
    <row r="215" spans="23:30">
      <c r="W215" t="s">
        <v>404</v>
      </c>
      <c r="X215">
        <v>0</v>
      </c>
      <c r="Y215">
        <v>0</v>
      </c>
      <c r="Z215" t="s">
        <v>404</v>
      </c>
      <c r="AA215">
        <v>0</v>
      </c>
      <c r="AB215">
        <v>0</v>
      </c>
      <c r="AC215">
        <v>0</v>
      </c>
      <c r="AD215" t="s">
        <v>28</v>
      </c>
    </row>
    <row r="216" spans="23:30">
      <c r="W216" t="s">
        <v>404</v>
      </c>
      <c r="X216">
        <v>0</v>
      </c>
      <c r="Y216">
        <v>0</v>
      </c>
      <c r="Z216" t="s">
        <v>404</v>
      </c>
      <c r="AA216">
        <v>0</v>
      </c>
      <c r="AB216">
        <v>0</v>
      </c>
      <c r="AC216">
        <v>0</v>
      </c>
      <c r="AD216" t="s">
        <v>28</v>
      </c>
    </row>
    <row r="217" spans="23:30">
      <c r="W217" t="s">
        <v>404</v>
      </c>
      <c r="X217">
        <v>0</v>
      </c>
      <c r="Y217">
        <v>0</v>
      </c>
      <c r="Z217" t="s">
        <v>404</v>
      </c>
      <c r="AA217">
        <v>0</v>
      </c>
      <c r="AB217">
        <v>0</v>
      </c>
      <c r="AC217">
        <v>0</v>
      </c>
      <c r="AD217" t="s">
        <v>28</v>
      </c>
    </row>
    <row r="218" spans="23:30">
      <c r="W218" t="s">
        <v>404</v>
      </c>
      <c r="X218">
        <v>0</v>
      </c>
      <c r="Y218">
        <v>0</v>
      </c>
      <c r="Z218" t="s">
        <v>404</v>
      </c>
      <c r="AA218">
        <v>0</v>
      </c>
      <c r="AB218">
        <v>0</v>
      </c>
      <c r="AC218">
        <v>0</v>
      </c>
      <c r="AD218" t="s">
        <v>28</v>
      </c>
    </row>
    <row r="219" spans="23:30">
      <c r="W219" t="s">
        <v>404</v>
      </c>
      <c r="X219">
        <v>0</v>
      </c>
      <c r="Y219">
        <v>0</v>
      </c>
      <c r="Z219" t="s">
        <v>404</v>
      </c>
      <c r="AA219">
        <v>0</v>
      </c>
      <c r="AB219">
        <v>0</v>
      </c>
      <c r="AC219">
        <v>0</v>
      </c>
      <c r="AD219" t="s">
        <v>28</v>
      </c>
    </row>
    <row r="220" spans="23:30">
      <c r="W220" t="s">
        <v>404</v>
      </c>
      <c r="X220">
        <v>0</v>
      </c>
      <c r="Y220">
        <v>0</v>
      </c>
      <c r="Z220" t="s">
        <v>404</v>
      </c>
      <c r="AA220">
        <v>0</v>
      </c>
      <c r="AB220">
        <v>0</v>
      </c>
      <c r="AC220">
        <v>0</v>
      </c>
      <c r="AD220" t="s">
        <v>28</v>
      </c>
    </row>
    <row r="221" spans="23:30">
      <c r="W221" t="s">
        <v>404</v>
      </c>
      <c r="X221">
        <v>0</v>
      </c>
      <c r="Y221">
        <v>0</v>
      </c>
      <c r="Z221" t="s">
        <v>404</v>
      </c>
      <c r="AA221">
        <v>0</v>
      </c>
      <c r="AB221">
        <v>0</v>
      </c>
      <c r="AC221">
        <v>0</v>
      </c>
      <c r="AD221" t="s">
        <v>28</v>
      </c>
    </row>
    <row r="222" spans="23:30">
      <c r="W222" t="s">
        <v>404</v>
      </c>
      <c r="X222">
        <v>0</v>
      </c>
      <c r="Y222">
        <v>0</v>
      </c>
      <c r="Z222" t="s">
        <v>404</v>
      </c>
      <c r="AA222">
        <v>0</v>
      </c>
      <c r="AB222">
        <v>0</v>
      </c>
      <c r="AC222">
        <v>0</v>
      </c>
      <c r="AD222" t="s">
        <v>28</v>
      </c>
    </row>
    <row r="223" spans="23:30">
      <c r="W223" t="s">
        <v>404</v>
      </c>
      <c r="X223">
        <v>0</v>
      </c>
      <c r="Y223">
        <v>0</v>
      </c>
      <c r="Z223" t="s">
        <v>404</v>
      </c>
      <c r="AA223">
        <v>0</v>
      </c>
      <c r="AB223">
        <v>0</v>
      </c>
      <c r="AC223">
        <v>0</v>
      </c>
      <c r="AD223" t="s">
        <v>28</v>
      </c>
    </row>
    <row r="224" spans="23:30">
      <c r="W224" t="s">
        <v>404</v>
      </c>
      <c r="X224">
        <v>0</v>
      </c>
      <c r="Y224">
        <v>0</v>
      </c>
      <c r="Z224" t="s">
        <v>404</v>
      </c>
      <c r="AA224">
        <v>0</v>
      </c>
      <c r="AB224">
        <v>0</v>
      </c>
      <c r="AC224">
        <v>0</v>
      </c>
      <c r="AD224" t="s">
        <v>28</v>
      </c>
    </row>
    <row r="225" spans="23:30">
      <c r="W225" t="s">
        <v>404</v>
      </c>
      <c r="X225">
        <v>0</v>
      </c>
      <c r="Y225">
        <v>0</v>
      </c>
      <c r="Z225" t="s">
        <v>404</v>
      </c>
      <c r="AA225">
        <v>0</v>
      </c>
      <c r="AB225">
        <v>0</v>
      </c>
      <c r="AC225">
        <v>0</v>
      </c>
      <c r="AD225" t="s">
        <v>28</v>
      </c>
    </row>
    <row r="226" spans="23:30">
      <c r="W226" t="s">
        <v>404</v>
      </c>
      <c r="X226">
        <v>0</v>
      </c>
      <c r="Y226">
        <v>0</v>
      </c>
      <c r="Z226" t="s">
        <v>404</v>
      </c>
      <c r="AA226">
        <v>0</v>
      </c>
      <c r="AB226">
        <v>0</v>
      </c>
      <c r="AC226">
        <v>0</v>
      </c>
      <c r="AD226" t="s">
        <v>28</v>
      </c>
    </row>
    <row r="227" spans="23:30">
      <c r="W227" t="s">
        <v>404</v>
      </c>
      <c r="X227">
        <v>0</v>
      </c>
      <c r="Y227">
        <v>0</v>
      </c>
      <c r="Z227" t="s">
        <v>404</v>
      </c>
      <c r="AA227">
        <v>0</v>
      </c>
      <c r="AB227">
        <v>0</v>
      </c>
      <c r="AC227">
        <v>0</v>
      </c>
      <c r="AD227" t="s">
        <v>28</v>
      </c>
    </row>
    <row r="228" spans="23:30">
      <c r="W228" t="s">
        <v>404</v>
      </c>
      <c r="X228">
        <v>0</v>
      </c>
      <c r="Y228">
        <v>0</v>
      </c>
      <c r="Z228" t="s">
        <v>404</v>
      </c>
      <c r="AA228">
        <v>0</v>
      </c>
      <c r="AB228">
        <v>0</v>
      </c>
      <c r="AC228">
        <v>0</v>
      </c>
      <c r="AD228" t="s">
        <v>28</v>
      </c>
    </row>
    <row r="229" spans="23:30">
      <c r="W229" t="s">
        <v>404</v>
      </c>
      <c r="X229">
        <v>0</v>
      </c>
      <c r="Y229">
        <v>0</v>
      </c>
      <c r="Z229" t="s">
        <v>404</v>
      </c>
      <c r="AA229">
        <v>0</v>
      </c>
      <c r="AB229">
        <v>0</v>
      </c>
      <c r="AC229">
        <v>0</v>
      </c>
      <c r="AD229" t="s">
        <v>28</v>
      </c>
    </row>
    <row r="230" spans="23:30">
      <c r="W230" t="s">
        <v>404</v>
      </c>
      <c r="X230">
        <v>0</v>
      </c>
      <c r="Y230">
        <v>0</v>
      </c>
      <c r="Z230" t="s">
        <v>404</v>
      </c>
      <c r="AA230">
        <v>0</v>
      </c>
      <c r="AB230">
        <v>0</v>
      </c>
      <c r="AC230">
        <v>0</v>
      </c>
      <c r="AD230" t="s">
        <v>28</v>
      </c>
    </row>
    <row r="231" spans="23:30">
      <c r="W231" t="s">
        <v>404</v>
      </c>
      <c r="X231">
        <v>0</v>
      </c>
      <c r="Y231">
        <v>0</v>
      </c>
      <c r="Z231" t="s">
        <v>404</v>
      </c>
      <c r="AA231">
        <v>0</v>
      </c>
      <c r="AB231">
        <v>0</v>
      </c>
      <c r="AC231">
        <v>0</v>
      </c>
      <c r="AD231" t="s">
        <v>28</v>
      </c>
    </row>
    <row r="232" spans="23:30">
      <c r="W232" t="s">
        <v>404</v>
      </c>
      <c r="X232">
        <v>0</v>
      </c>
      <c r="Y232">
        <v>0</v>
      </c>
      <c r="Z232" t="s">
        <v>404</v>
      </c>
      <c r="AA232">
        <v>0</v>
      </c>
      <c r="AB232">
        <v>0</v>
      </c>
      <c r="AC232">
        <v>0</v>
      </c>
      <c r="AD232" t="s">
        <v>28</v>
      </c>
    </row>
    <row r="233" spans="23:30">
      <c r="W233" t="s">
        <v>404</v>
      </c>
      <c r="X233">
        <v>0</v>
      </c>
      <c r="Y233">
        <v>0</v>
      </c>
      <c r="Z233" t="s">
        <v>404</v>
      </c>
      <c r="AA233">
        <v>0</v>
      </c>
      <c r="AB233">
        <v>0</v>
      </c>
      <c r="AC233">
        <v>0</v>
      </c>
      <c r="AD233" t="s">
        <v>28</v>
      </c>
    </row>
    <row r="234" spans="23:30">
      <c r="W234" t="s">
        <v>404</v>
      </c>
      <c r="X234">
        <v>0</v>
      </c>
      <c r="Y234">
        <v>0</v>
      </c>
      <c r="Z234" t="s">
        <v>404</v>
      </c>
      <c r="AA234">
        <v>0</v>
      </c>
      <c r="AB234">
        <v>0</v>
      </c>
      <c r="AC234">
        <v>0</v>
      </c>
      <c r="AD234" t="s">
        <v>28</v>
      </c>
    </row>
    <row r="235" spans="23:30">
      <c r="W235" t="s">
        <v>404</v>
      </c>
      <c r="X235">
        <v>0</v>
      </c>
      <c r="Y235">
        <v>0</v>
      </c>
      <c r="Z235" t="s">
        <v>404</v>
      </c>
      <c r="AA235">
        <v>0</v>
      </c>
      <c r="AB235">
        <v>0</v>
      </c>
      <c r="AC235">
        <v>0</v>
      </c>
      <c r="AD235" t="s">
        <v>28</v>
      </c>
    </row>
    <row r="236" spans="23:30">
      <c r="W236" t="s">
        <v>404</v>
      </c>
      <c r="X236">
        <v>0</v>
      </c>
      <c r="Y236">
        <v>0</v>
      </c>
      <c r="Z236" t="s">
        <v>404</v>
      </c>
      <c r="AA236">
        <v>0</v>
      </c>
      <c r="AB236">
        <v>0</v>
      </c>
      <c r="AC236">
        <v>0</v>
      </c>
      <c r="AD236" t="s">
        <v>28</v>
      </c>
    </row>
    <row r="237" spans="23:30">
      <c r="W237" t="s">
        <v>404</v>
      </c>
      <c r="X237">
        <v>0</v>
      </c>
      <c r="Y237">
        <v>0</v>
      </c>
      <c r="Z237" t="s">
        <v>404</v>
      </c>
      <c r="AA237">
        <v>0</v>
      </c>
      <c r="AB237">
        <v>0</v>
      </c>
      <c r="AC237">
        <v>0</v>
      </c>
      <c r="AD237" t="s">
        <v>28</v>
      </c>
    </row>
    <row r="238" spans="23:30">
      <c r="W238" t="s">
        <v>404</v>
      </c>
      <c r="X238">
        <v>0</v>
      </c>
      <c r="Y238">
        <v>0</v>
      </c>
      <c r="Z238" t="s">
        <v>404</v>
      </c>
      <c r="AA238">
        <v>0</v>
      </c>
      <c r="AB238">
        <v>0</v>
      </c>
      <c r="AC238">
        <v>0</v>
      </c>
      <c r="AD238" t="s">
        <v>28</v>
      </c>
    </row>
  </sheetData>
  <sheetCalcPr fullCalcOnLoa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7">
    <tabColor rgb="FFFFFF00"/>
  </sheetPr>
  <dimension ref="A1:DP238"/>
  <sheetViews>
    <sheetView topLeftCell="L1" zoomScaleNormal="100" workbookViewId="0">
      <selection activeCell="L10" sqref="L10"/>
    </sheetView>
  </sheetViews>
  <sheetFormatPr defaultColWidth="9.109375" defaultRowHeight="14.4"/>
  <cols>
    <col min="1" max="1" width="25.109375" bestFit="1" customWidth="1"/>
    <col min="2" max="2" width="5.44140625" bestFit="1" customWidth="1"/>
    <col min="3" max="3" width="15.33203125" bestFit="1" customWidth="1"/>
    <col min="4" max="4" width="19.33203125" style="8" bestFit="1" customWidth="1"/>
    <col min="5" max="5" width="16.5546875" style="8" bestFit="1" customWidth="1"/>
    <col min="6" max="7" width="9.33203125" style="8" bestFit="1" customWidth="1"/>
    <col min="8" max="8" width="9.109375" style="8"/>
    <col min="9" max="9" width="12.5546875" style="8" customWidth="1"/>
    <col min="10" max="11" width="13.5546875" style="8" customWidth="1"/>
    <col min="12" max="12" width="25.109375" bestFit="1" customWidth="1"/>
    <col min="13" max="13" width="5.44140625" bestFit="1" customWidth="1"/>
    <col min="14" max="14" width="15.33203125" bestFit="1" customWidth="1"/>
    <col min="15" max="15" width="21.5546875" style="8" bestFit="1" customWidth="1"/>
    <col min="16" max="16" width="16.5546875" style="8" bestFit="1" customWidth="1"/>
    <col min="17" max="18" width="9.33203125" style="8" bestFit="1" customWidth="1"/>
    <col min="19" max="19" width="9.109375" style="8"/>
    <col min="20" max="20" width="13.33203125" style="8" customWidth="1"/>
    <col min="21" max="22" width="17.6640625" style="8" customWidth="1"/>
    <col min="23" max="23" width="25.88671875" bestFit="1" customWidth="1"/>
    <col min="24" max="24" width="5.44140625" bestFit="1" customWidth="1"/>
    <col min="25" max="25" width="21" customWidth="1"/>
    <col min="26" max="26" width="25.88671875" style="8" customWidth="1"/>
    <col min="27" max="27" width="11.44140625" style="8" bestFit="1" customWidth="1"/>
    <col min="28" max="28" width="7.88671875" style="8" bestFit="1" customWidth="1"/>
    <col min="29" max="29" width="5.88671875" style="8" bestFit="1" customWidth="1"/>
    <col min="30" max="30" width="9.109375" style="8"/>
    <col min="31" max="31" width="11" style="8" bestFit="1" customWidth="1"/>
    <col min="32" max="32" width="5.44140625" style="8" bestFit="1" customWidth="1"/>
    <col min="33" max="33" width="17.33203125" style="8" customWidth="1"/>
    <col min="34" max="34" width="25.109375" bestFit="1" customWidth="1"/>
    <col min="35" max="35" width="5.44140625" bestFit="1" customWidth="1"/>
    <col min="36" max="36" width="15.33203125" bestFit="1" customWidth="1"/>
    <col min="37" max="37" width="23.6640625" style="8" bestFit="1" customWidth="1"/>
    <col min="38" max="38" width="16.44140625" style="8" bestFit="1" customWidth="1"/>
    <col min="39" max="41" width="9.109375" style="8"/>
    <col min="42" max="44" width="12.6640625" style="8" customWidth="1"/>
    <col min="45" max="45" width="25.109375" bestFit="1" customWidth="1"/>
    <col min="46" max="46" width="5.44140625" bestFit="1" customWidth="1"/>
    <col min="47" max="47" width="21.33203125" bestFit="1" customWidth="1"/>
    <col min="48" max="48" width="19" style="8" bestFit="1" customWidth="1"/>
    <col min="49" max="49" width="11.6640625" style="8" bestFit="1" customWidth="1"/>
    <col min="50" max="52" width="9.109375" style="8"/>
    <col min="53" max="53" width="13.109375" style="8" customWidth="1"/>
    <col min="54" max="55" width="15.5546875" style="8" customWidth="1"/>
    <col min="56" max="56" width="25.44140625" bestFit="1" customWidth="1"/>
    <col min="57" max="57" width="5.44140625" bestFit="1" customWidth="1"/>
    <col min="58" max="58" width="21.33203125" bestFit="1" customWidth="1"/>
    <col min="59" max="59" width="24.33203125" style="8" bestFit="1" customWidth="1"/>
    <col min="60" max="60" width="11.6640625" style="8" bestFit="1" customWidth="1"/>
    <col min="61" max="63" width="9.109375" style="8"/>
    <col min="64" max="64" width="12.5546875" style="8" customWidth="1"/>
    <col min="65" max="65" width="14.44140625" style="8" customWidth="1"/>
    <col min="66" max="66" width="9.109375" style="8"/>
    <col min="67" max="67" width="25.109375" bestFit="1" customWidth="1"/>
    <col min="68" max="68" width="5.44140625" bestFit="1" customWidth="1"/>
    <col min="69" max="69" width="15.33203125" bestFit="1" customWidth="1"/>
    <col min="70" max="70" width="19.33203125" style="8" bestFit="1" customWidth="1"/>
    <col min="71" max="71" width="16.44140625" style="8" bestFit="1" customWidth="1"/>
    <col min="72" max="74" width="9.109375" style="8"/>
    <col min="75" max="75" width="11.88671875" style="8" customWidth="1"/>
    <col min="76" max="76" width="19.88671875" style="8" customWidth="1"/>
    <col min="77" max="77" width="9.109375" style="8"/>
    <col min="78" max="78" width="24.5546875" bestFit="1" customWidth="1"/>
    <col min="79" max="79" width="5.44140625" bestFit="1" customWidth="1"/>
    <col min="80" max="80" width="10.33203125" bestFit="1" customWidth="1"/>
    <col min="81" max="81" width="19.33203125" style="6" bestFit="1" customWidth="1"/>
    <col min="82" max="82" width="11" style="6" bestFit="1" customWidth="1"/>
    <col min="83" max="83" width="7.88671875" style="6" bestFit="1" customWidth="1"/>
    <col min="84" max="84" width="5.44140625" style="6" bestFit="1" customWidth="1"/>
    <col min="85" max="85" width="10" style="6" bestFit="1" customWidth="1"/>
    <col min="86" max="87" width="11" style="6" bestFit="1" customWidth="1"/>
    <col min="88" max="88" width="9.109375" style="8"/>
    <col min="89" max="89" width="24.5546875" bestFit="1" customWidth="1"/>
    <col min="90" max="90" width="5.44140625" bestFit="1" customWidth="1"/>
    <col min="91" max="91" width="15.33203125" bestFit="1" customWidth="1"/>
    <col min="92" max="92" width="19.33203125" style="6" bestFit="1" customWidth="1"/>
    <col min="93" max="93" width="11" style="6" bestFit="1" customWidth="1"/>
    <col min="94" max="94" width="7.88671875" style="6" bestFit="1" customWidth="1"/>
    <col min="95" max="95" width="5.44140625" style="6" bestFit="1" customWidth="1"/>
    <col min="96" max="96" width="10" style="6" bestFit="1" customWidth="1"/>
    <col min="97" max="97" width="11" style="6" bestFit="1" customWidth="1"/>
    <col min="98" max="98" width="10.44140625" style="6" customWidth="1"/>
    <col min="99" max="99" width="9.109375" style="8"/>
    <col min="100" max="100" width="24.5546875" bestFit="1" customWidth="1"/>
    <col min="101" max="101" width="5.44140625" bestFit="1" customWidth="1"/>
    <col min="102" max="102" width="15.33203125" bestFit="1" customWidth="1"/>
    <col min="103" max="103" width="18.44140625" style="6" bestFit="1" customWidth="1"/>
    <col min="104" max="104" width="11" style="6" bestFit="1" customWidth="1"/>
    <col min="105" max="105" width="7.88671875" style="6" bestFit="1" customWidth="1"/>
    <col min="106" max="106" width="5.44140625" style="6" bestFit="1" customWidth="1"/>
    <col min="107" max="107" width="10" style="6" bestFit="1" customWidth="1"/>
    <col min="108" max="109" width="11" style="6" bestFit="1" customWidth="1"/>
    <col min="110" max="110" width="9.109375" style="8"/>
    <col min="111" max="111" width="24.5546875" bestFit="1" customWidth="1"/>
    <col min="112" max="112" width="5.44140625" bestFit="1" customWidth="1"/>
    <col min="113" max="113" width="15.33203125" bestFit="1" customWidth="1"/>
    <col min="114" max="114" width="18.44140625" style="6" bestFit="1" customWidth="1"/>
    <col min="115" max="115" width="11" style="6" bestFit="1" customWidth="1"/>
    <col min="116" max="116" width="7.88671875" style="6" bestFit="1" customWidth="1"/>
    <col min="117" max="117" width="5.44140625" style="6" bestFit="1" customWidth="1"/>
    <col min="118" max="118" width="10" style="6" bestFit="1" customWidth="1"/>
    <col min="119" max="120" width="11" style="6" bestFit="1" customWidth="1"/>
    <col min="121" max="16384" width="9.109375" style="8"/>
  </cols>
  <sheetData>
    <row r="1" spans="1:120">
      <c r="E1" s="8" t="s">
        <v>426</v>
      </c>
      <c r="F1" s="8">
        <v>16</v>
      </c>
      <c r="P1" s="8" t="s">
        <v>427</v>
      </c>
      <c r="Q1" s="8">
        <v>32</v>
      </c>
      <c r="AA1" s="8" t="s">
        <v>428</v>
      </c>
      <c r="AB1" s="8">
        <v>7</v>
      </c>
      <c r="AC1" s="8" t="s">
        <v>4</v>
      </c>
      <c r="AL1" s="8" t="s">
        <v>429</v>
      </c>
      <c r="AM1" s="8">
        <v>4</v>
      </c>
      <c r="AN1" s="8" t="s">
        <v>6</v>
      </c>
      <c r="AW1" s="8" t="s">
        <v>430</v>
      </c>
      <c r="AX1" s="8">
        <v>3</v>
      </c>
      <c r="AY1" s="8" t="s">
        <v>7</v>
      </c>
      <c r="BH1" s="8" t="s">
        <v>431</v>
      </c>
      <c r="BI1" s="8">
        <v>5</v>
      </c>
      <c r="BJ1" s="8" t="s">
        <v>9</v>
      </c>
      <c r="BS1" s="8" t="s">
        <v>432</v>
      </c>
      <c r="BT1" s="8">
        <v>4</v>
      </c>
      <c r="BU1" s="8" t="s">
        <v>11</v>
      </c>
      <c r="CD1" s="6" t="s">
        <v>433</v>
      </c>
      <c r="CE1" s="6">
        <v>9</v>
      </c>
      <c r="CF1" s="6" t="s">
        <v>13</v>
      </c>
      <c r="CO1" s="6" t="s">
        <v>434</v>
      </c>
      <c r="CP1" s="6">
        <v>2</v>
      </c>
      <c r="CQ1" s="6" t="s">
        <v>15</v>
      </c>
      <c r="CZ1" s="6" t="s">
        <v>435</v>
      </c>
      <c r="DA1" s="6">
        <v>4</v>
      </c>
      <c r="DB1" s="6" t="s">
        <v>17</v>
      </c>
      <c r="DK1" s="6" t="s">
        <v>436</v>
      </c>
      <c r="DL1" s="6">
        <v>7</v>
      </c>
      <c r="DM1" s="6" t="s">
        <v>4</v>
      </c>
    </row>
    <row r="2" spans="1:120">
      <c r="E2" s="8">
        <v>2011</v>
      </c>
      <c r="F2" s="8">
        <v>2</v>
      </c>
      <c r="P2" s="8">
        <v>2011</v>
      </c>
      <c r="Q2" s="8">
        <v>2</v>
      </c>
      <c r="AA2" s="8">
        <v>2010</v>
      </c>
      <c r="AB2" s="8">
        <v>2</v>
      </c>
      <c r="AL2" s="8">
        <v>2010</v>
      </c>
      <c r="AM2" s="8">
        <v>2</v>
      </c>
      <c r="AW2" s="8">
        <v>2010</v>
      </c>
      <c r="AX2" s="8">
        <v>2</v>
      </c>
      <c r="BH2" s="8">
        <v>2011</v>
      </c>
      <c r="BI2" s="8">
        <v>2</v>
      </c>
      <c r="BS2" s="8">
        <v>2011</v>
      </c>
      <c r="BT2" s="8">
        <v>2</v>
      </c>
      <c r="CD2" s="6">
        <v>2011</v>
      </c>
      <c r="CE2" s="6">
        <v>2</v>
      </c>
      <c r="CO2" s="6">
        <v>2011</v>
      </c>
      <c r="CP2" s="6">
        <v>2</v>
      </c>
      <c r="CZ2" s="6">
        <v>2011</v>
      </c>
      <c r="DA2" s="6">
        <v>2</v>
      </c>
      <c r="DK2" s="6">
        <v>2011</v>
      </c>
      <c r="DL2" s="6">
        <v>2</v>
      </c>
    </row>
    <row r="3" spans="1:120">
      <c r="A3" s="2" t="s">
        <v>19</v>
      </c>
      <c r="B3" s="2"/>
      <c r="C3" s="2"/>
      <c r="E3" s="8" t="s">
        <v>20</v>
      </c>
      <c r="F3" s="8" t="s">
        <v>21</v>
      </c>
      <c r="G3" s="8" t="s">
        <v>22</v>
      </c>
      <c r="H3" s="8" t="s">
        <v>23</v>
      </c>
      <c r="I3" s="8" t="s">
        <v>25</v>
      </c>
      <c r="J3" s="8" t="s">
        <v>437</v>
      </c>
      <c r="L3" s="2" t="s">
        <v>19</v>
      </c>
      <c r="M3" s="2"/>
      <c r="N3" s="2"/>
      <c r="P3" s="8" t="s">
        <v>20</v>
      </c>
      <c r="Q3" s="8" t="s">
        <v>21</v>
      </c>
      <c r="R3" s="8" t="s">
        <v>22</v>
      </c>
      <c r="S3" s="8" t="s">
        <v>23</v>
      </c>
      <c r="T3" s="8" t="s">
        <v>25</v>
      </c>
      <c r="U3" s="8" t="s">
        <v>437</v>
      </c>
      <c r="W3" s="2" t="s">
        <v>19</v>
      </c>
      <c r="X3" s="2"/>
      <c r="Y3" s="2"/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25</v>
      </c>
      <c r="AF3" s="8" t="s">
        <v>437</v>
      </c>
      <c r="AH3" s="2" t="s">
        <v>19</v>
      </c>
      <c r="AI3" s="2"/>
      <c r="AJ3" s="2"/>
      <c r="AL3" s="8" t="s">
        <v>20</v>
      </c>
      <c r="AM3" s="8" t="s">
        <v>21</v>
      </c>
      <c r="AN3" s="8" t="s">
        <v>22</v>
      </c>
      <c r="AO3" s="8" t="s">
        <v>23</v>
      </c>
      <c r="AP3" s="8" t="s">
        <v>25</v>
      </c>
      <c r="AQ3" s="8" t="s">
        <v>437</v>
      </c>
      <c r="AS3" s="2" t="s">
        <v>19</v>
      </c>
      <c r="AT3" s="2"/>
      <c r="AU3" s="2"/>
      <c r="AW3" s="8" t="s">
        <v>20</v>
      </c>
      <c r="AX3" s="8" t="s">
        <v>21</v>
      </c>
      <c r="AY3" s="8" t="s">
        <v>22</v>
      </c>
      <c r="AZ3" s="8" t="s">
        <v>23</v>
      </c>
      <c r="BA3" s="8" t="s">
        <v>25</v>
      </c>
      <c r="BB3" s="8" t="s">
        <v>437</v>
      </c>
      <c r="BD3" s="2" t="s">
        <v>19</v>
      </c>
      <c r="BE3" s="2"/>
      <c r="BF3" s="2"/>
      <c r="BH3" s="8" t="s">
        <v>20</v>
      </c>
      <c r="BI3" s="8" t="s">
        <v>21</v>
      </c>
      <c r="BJ3" s="8" t="s">
        <v>22</v>
      </c>
      <c r="BK3" s="8" t="s">
        <v>23</v>
      </c>
      <c r="BL3" s="8" t="s">
        <v>25</v>
      </c>
      <c r="BM3" s="8" t="s">
        <v>437</v>
      </c>
      <c r="BO3" s="2" t="s">
        <v>19</v>
      </c>
      <c r="BP3" s="2"/>
      <c r="BQ3" s="2"/>
      <c r="BS3" s="8" t="s">
        <v>20</v>
      </c>
      <c r="BT3" s="8" t="s">
        <v>21</v>
      </c>
      <c r="BU3" s="8" t="s">
        <v>22</v>
      </c>
      <c r="BV3" s="8" t="s">
        <v>23</v>
      </c>
      <c r="BW3" s="8" t="s">
        <v>25</v>
      </c>
      <c r="BX3" s="8" t="s">
        <v>437</v>
      </c>
      <c r="BZ3" s="2" t="s">
        <v>19</v>
      </c>
      <c r="CA3" s="2"/>
      <c r="CB3" s="2"/>
      <c r="CD3" s="6" t="s">
        <v>20</v>
      </c>
      <c r="CE3" s="6" t="s">
        <v>21</v>
      </c>
      <c r="CF3" s="6" t="s">
        <v>22</v>
      </c>
      <c r="CG3" s="6" t="s">
        <v>23</v>
      </c>
      <c r="CH3" s="6" t="s">
        <v>25</v>
      </c>
      <c r="CI3" s="6" t="s">
        <v>437</v>
      </c>
      <c r="CK3" s="2" t="s">
        <v>19</v>
      </c>
      <c r="CL3" s="2"/>
      <c r="CM3" s="2"/>
      <c r="CO3" s="6" t="s">
        <v>20</v>
      </c>
      <c r="CP3" s="6" t="s">
        <v>21</v>
      </c>
      <c r="CQ3" s="6" t="s">
        <v>22</v>
      </c>
      <c r="CR3" s="6" t="s">
        <v>23</v>
      </c>
      <c r="CS3" s="6" t="s">
        <v>25</v>
      </c>
      <c r="CT3" s="6" t="s">
        <v>437</v>
      </c>
      <c r="CV3" s="2" t="s">
        <v>19</v>
      </c>
      <c r="CW3" s="2"/>
      <c r="CX3" s="2"/>
      <c r="CZ3" s="6" t="s">
        <v>20</v>
      </c>
      <c r="DA3" s="6" t="s">
        <v>21</v>
      </c>
      <c r="DB3" s="6" t="s">
        <v>22</v>
      </c>
      <c r="DC3" s="6" t="s">
        <v>23</v>
      </c>
      <c r="DD3" s="6" t="s">
        <v>25</v>
      </c>
      <c r="DE3" s="6" t="s">
        <v>437</v>
      </c>
      <c r="DG3" s="2" t="s">
        <v>19</v>
      </c>
      <c r="DH3" s="2"/>
      <c r="DI3" s="2"/>
      <c r="DK3" s="6" t="s">
        <v>20</v>
      </c>
      <c r="DL3" s="6" t="s">
        <v>21</v>
      </c>
      <c r="DM3" s="6" t="s">
        <v>22</v>
      </c>
      <c r="DN3" s="6" t="s">
        <v>23</v>
      </c>
      <c r="DO3" s="6" t="s">
        <v>25</v>
      </c>
      <c r="DP3" s="6" t="s">
        <v>437</v>
      </c>
    </row>
    <row r="4" spans="1:120">
      <c r="A4" t="s">
        <v>77</v>
      </c>
      <c r="B4">
        <v>1998</v>
      </c>
      <c r="C4" t="s">
        <v>78</v>
      </c>
      <c r="D4" t="s">
        <v>77</v>
      </c>
      <c r="E4">
        <v>100093469</v>
      </c>
      <c r="F4">
        <v>1</v>
      </c>
      <c r="G4">
        <v>1998</v>
      </c>
      <c r="H4" s="36" t="s">
        <v>28</v>
      </c>
      <c r="I4" s="4">
        <f>IF(F4&gt;$F$1,"NA",(IF(G4&lt;'[1]Point Tables'!$S$6,"OLD",(IF(H4="Y","X",(VLOOKUP(E4,[2]Y12WE!$A$1:$A$65536,1,FALSE)))))))</f>
        <v>100093469</v>
      </c>
      <c r="J4" s="4" t="str">
        <f>IF(F4&gt;$F$1,"NA",(IF(G4&lt;'[1]Point Tables'!$S$7,"OLD",(IF(H4="Y","X",(VLOOKUP(E4,[2]Y10WE!$A$1:$A$65536,1,FALSE)))))))</f>
        <v>OLD</v>
      </c>
      <c r="K4" s="4"/>
      <c r="L4" t="s">
        <v>77</v>
      </c>
      <c r="M4">
        <v>1998</v>
      </c>
      <c r="N4" t="s">
        <v>78</v>
      </c>
      <c r="O4" s="8" t="s">
        <v>77</v>
      </c>
      <c r="P4" s="8">
        <v>100093469</v>
      </c>
      <c r="Q4" s="8">
        <v>1</v>
      </c>
      <c r="R4" s="8">
        <v>1998</v>
      </c>
      <c r="S4" s="37" t="s">
        <v>28</v>
      </c>
      <c r="T4" s="4">
        <f>IF(Q4&gt;$Q$1,"NA",(IF(R4&lt;'[1]Point Tables'!$S$6,"OLD",(IF(S4="Y","X",(VLOOKUP(P4,[2]Y12WE!$A$1:$A$65536,1,FALSE)))))))</f>
        <v>100093469</v>
      </c>
      <c r="U4" s="4" t="str">
        <f>IF(Q4&gt;$Q$1,"NA",(IF(R4&lt;'[1]Point Tables'!$S$7,"OLD",(IF(S4="Y","X",(VLOOKUP(P4,[2]Y10WE!$A$1:$A$65536,1,FALSE)))))))</f>
        <v>OLD</v>
      </c>
      <c r="V4" s="4"/>
      <c r="W4" t="s">
        <v>65</v>
      </c>
      <c r="X4">
        <v>1998</v>
      </c>
      <c r="Y4" t="s">
        <v>66</v>
      </c>
      <c r="Z4" s="6" t="s">
        <v>65</v>
      </c>
      <c r="AA4" s="6">
        <v>100087681</v>
      </c>
      <c r="AB4" s="7">
        <v>1</v>
      </c>
      <c r="AC4" s="6">
        <v>1998</v>
      </c>
      <c r="AE4" s="4">
        <f>IF(AB4&gt;$AB$1,"NA",(IF(AC4&lt;'[1]Point Tables'!$S$6,"OLD",(IF(AD4="Y","X",(VLOOKUP(AA4,[2]Y12WE!$A$1:$A$65536,1,FALSE)))))))</f>
        <v>100087681</v>
      </c>
      <c r="AF4" s="4" t="str">
        <f>IF(AB4&gt;$AB$1,"NA",(IF(AC4&lt;'[1]Point Tables'!$S$7,"OLD",(IF(AD4="Y","X",(VLOOKUP(AA4,[2]Y10WE!$A$1:$A$65536,1,FALSE)))))))</f>
        <v>OLD</v>
      </c>
      <c r="AG4" s="4"/>
      <c r="AH4" t="s">
        <v>171</v>
      </c>
      <c r="AI4">
        <v>1998</v>
      </c>
      <c r="AJ4" t="s">
        <v>172</v>
      </c>
      <c r="AK4" s="8" t="s">
        <v>171</v>
      </c>
      <c r="AL4" s="8">
        <v>100090972</v>
      </c>
      <c r="AM4" s="8">
        <v>1</v>
      </c>
      <c r="AN4" s="8">
        <v>1998</v>
      </c>
      <c r="AO4" s="38"/>
      <c r="AP4" s="4">
        <f>IF(AM4&gt;$AM$1,"NA",(IF(AN4&lt;'[1]Point Tables'!$S$6,"OLD",(IF(AO4="Y","X",(VLOOKUP(AL4,[2]Y12WE!$A$1:$A$65536,1,FALSE)))))))</f>
        <v>100090972</v>
      </c>
      <c r="AQ4" s="4" t="str">
        <f>IF(AM4&gt;$AM$1,"NA",(IF(AN4&lt;'[1]Point Tables'!$S$7,"OLD",(IF(AO4="Y","X",(VLOOKUP(AL4,[2]Y10WE!$A$1:$A$65536,1,FALSE)))))))</f>
        <v>OLD</v>
      </c>
      <c r="AR4" s="4"/>
      <c r="AS4" t="s">
        <v>144</v>
      </c>
      <c r="AT4">
        <v>2000</v>
      </c>
      <c r="AU4" t="s">
        <v>145</v>
      </c>
      <c r="AV4" s="34" t="s">
        <v>144</v>
      </c>
      <c r="AW4" s="14">
        <v>100093469</v>
      </c>
      <c r="AX4" s="35">
        <v>1</v>
      </c>
      <c r="AY4" s="14">
        <v>2000</v>
      </c>
      <c r="BA4" s="4">
        <f>IF(AX4&gt;$AX$1,"NA",(IF(AY4&lt;'[1]Point Tables'!$S$6,"OLD",(IF(AZ4="Y","X",(VLOOKUP(AW4,[2]Y12WE!$A$1:$A$65536,1,FALSE)))))))</f>
        <v>100093469</v>
      </c>
      <c r="BB4" s="4" t="e">
        <f>IF(AX4&gt;$AX$1,"NA",(IF(AY4&lt;'[4]Point Tables'!$S$7,"OLD",(IF(AZ4="Y","X",(VLOOKUP(AW4,[2]Y10WE!$A$1:$A$65536,1,FALSE)))))))</f>
        <v>#N/A</v>
      </c>
      <c r="BC4" s="4"/>
      <c r="BD4" s="10" t="s">
        <v>126</v>
      </c>
      <c r="BE4" s="10">
        <v>1999</v>
      </c>
      <c r="BF4" s="10" t="s">
        <v>51</v>
      </c>
      <c r="BG4" s="10" t="s">
        <v>126</v>
      </c>
      <c r="BH4" s="10">
        <v>100124216</v>
      </c>
      <c r="BI4" s="10">
        <v>1</v>
      </c>
      <c r="BJ4" s="10">
        <v>1999</v>
      </c>
      <c r="BK4" s="39"/>
      <c r="BL4" s="4">
        <f>IF(BI4&gt;$BI$1,"NA",(IF(BJ4&lt;'[1]Point Tables'!$S$6,"OLD",(IF(BK4="Y","X",(VLOOKUP(BH4,[2]Y12WE!$A$1:$A$65536,1,FALSE)))))))</f>
        <v>100124216</v>
      </c>
      <c r="BM4" s="4" t="str">
        <f>IF(BI4&gt;$BI$1,"NA",(IF(BJ4&lt;'[1]Point Tables'!$S$7,"OLD",(IF(BK4="Y","X",(VLOOKUP(BH4,[2]Y10WE!$A$1:$A$65536,1,FALSE)))))))</f>
        <v>OLD</v>
      </c>
      <c r="BO4" t="s">
        <v>72</v>
      </c>
      <c r="BP4">
        <v>1998</v>
      </c>
      <c r="BQ4" t="s">
        <v>73</v>
      </c>
      <c r="BR4" s="11" t="s">
        <v>72</v>
      </c>
      <c r="BS4" s="12">
        <v>100100546</v>
      </c>
      <c r="BT4" s="13">
        <v>1</v>
      </c>
      <c r="BU4" s="11">
        <v>1998</v>
      </c>
      <c r="BW4" s="4">
        <f>IF(BT4&gt;$BT$1,"NA",(IF(BU4&lt;'[1]Point Tables'!$S$6,"OLD",(IF(BV4="Y","X",(VLOOKUP(BS4,[2]Y12WE!$A$1:$A$65536,1,FALSE)))))))</f>
        <v>100100546</v>
      </c>
      <c r="BX4" s="4" t="str">
        <f>IF(BT4&gt;$BT$1,"NA",(IF(BU4&lt;'[1]Point Tables'!$S$7,"OLD",(IF(BV4="Y","X",(VLOOKUP(BS4,[2]Y10WE!$A$1:$A$65536,1,FALSE)))))))</f>
        <v>OLD</v>
      </c>
      <c r="BZ4" t="s">
        <v>144</v>
      </c>
      <c r="CA4">
        <v>1998</v>
      </c>
      <c r="CB4" t="s">
        <v>145</v>
      </c>
      <c r="CC4" s="34" t="s">
        <v>144</v>
      </c>
      <c r="CD4" s="14">
        <v>100093469</v>
      </c>
      <c r="CE4" s="14">
        <v>1</v>
      </c>
      <c r="CF4" s="8">
        <v>1998</v>
      </c>
      <c r="CH4" s="4">
        <f>IF(CE4&gt;$CE$1,"NA",(IF(CF4&lt;'[1]Point Tables'!$S$6,"OLD",(IF(CG4="Y","X",(VLOOKUP(CD4,[2]Y12WE!$A$1:$A$65536,1,FALSE)))))))</f>
        <v>100093469</v>
      </c>
      <c r="CI4" s="4" t="str">
        <f>IF(CE4&gt;$CE$1,"NA",(IF(CF4&lt;'[1]Point Tables'!$S$7,"OLD",(IF(CG4="Y","X",(VLOOKUP(CD4,[2]Y10WE!$A$1:$A$65536,1,FALSE)))))))</f>
        <v>OLD</v>
      </c>
      <c r="CK4" s="10" t="s">
        <v>57</v>
      </c>
      <c r="CL4" s="10">
        <v>1999</v>
      </c>
      <c r="CM4" s="10" t="s">
        <v>58</v>
      </c>
      <c r="CN4" s="10" t="s">
        <v>57</v>
      </c>
      <c r="CO4" s="28">
        <v>100093798</v>
      </c>
      <c r="CP4" s="10">
        <v>1</v>
      </c>
      <c r="CQ4" s="10">
        <v>1999</v>
      </c>
      <c r="CS4" s="4">
        <f>IF(CP4&gt;$CP$1,"NA",(IF(CQ4&lt;'[1]Point Tables'!$S$6,"OLD",(IF(CR4="Y","X",(VLOOKUP(CO4,[2]Y12WE!$A$1:$A$65536,1,FALSE)))))))</f>
        <v>100093798</v>
      </c>
      <c r="CT4" s="4" t="str">
        <f>IF(CP4&gt;$CP$1,"NA",(IF(CQ4&lt;'[1]Point Tables'!$S$7,"OLD",(IF(CR4="Y","X",(VLOOKUP(CO4,[2]Y10WE!$A$1:$A$65536,1,FALSE)))))))</f>
        <v>OLD</v>
      </c>
      <c r="CV4" t="s">
        <v>101</v>
      </c>
      <c r="CW4">
        <v>1998</v>
      </c>
      <c r="CX4" t="s">
        <v>102</v>
      </c>
      <c r="CY4" s="34" t="s">
        <v>101</v>
      </c>
      <c r="CZ4" s="14">
        <v>100086410</v>
      </c>
      <c r="DA4" s="14">
        <v>1</v>
      </c>
      <c r="DB4" s="8">
        <v>1998</v>
      </c>
      <c r="DD4" s="4">
        <f>IF(DA4&gt;$DA$1,"NA",(IF(DB4&lt;'[1]Point Tables'!$S$6,"OLD",(IF(DC4="Y","X",(VLOOKUP(CZ4,[2]Y12WE!$A$1:$A$65536,1,FALSE)))))))</f>
        <v>100086410</v>
      </c>
      <c r="DE4" s="4" t="str">
        <f>IF(DA4&gt;$DA$1,"NA",(IF(DB4&lt;'[1]Point Tables'!$S$7,"OLD",(IF(DC4="Y","X",(VLOOKUP(CZ4,[2]Y10WE!$A$1:$A$65536,1,FALSE)))))))</f>
        <v>OLD</v>
      </c>
      <c r="DG4" t="s">
        <v>138</v>
      </c>
      <c r="DH4">
        <v>1999</v>
      </c>
      <c r="DI4" t="s">
        <v>118</v>
      </c>
      <c r="DJ4" s="34" t="s">
        <v>138</v>
      </c>
      <c r="DK4" s="14">
        <v>100092968</v>
      </c>
      <c r="DL4" s="14">
        <v>1</v>
      </c>
      <c r="DM4" s="8">
        <v>1999</v>
      </c>
      <c r="DO4" s="4">
        <f>IF(DL4&gt;$DL$1,"NA",(IF(DM4&lt;'[1]Point Tables'!$S$6,"OLD",(IF(DN4="Y","X",(VLOOKUP(DK4,[2]Y12WE!$A$1:$A$65536,1,FALSE)))))))</f>
        <v>100092968</v>
      </c>
      <c r="DP4" s="4" t="str">
        <f>IF(DL4&gt;$DA$1,"NA",(IF(DM4&lt;'[1]Point Tables'!$S$7,"OLD",(IF(DN4="Y","X",(VLOOKUP(DK4,[2]Y10WE!$A$1:$A$65536,1,FALSE)))))))</f>
        <v>OLD</v>
      </c>
    </row>
    <row r="5" spans="1:120" ht="27">
      <c r="A5" t="s">
        <v>337</v>
      </c>
      <c r="B5">
        <v>1998</v>
      </c>
      <c r="C5" t="s">
        <v>157</v>
      </c>
      <c r="D5" t="s">
        <v>337</v>
      </c>
      <c r="E5">
        <v>100076494</v>
      </c>
      <c r="F5">
        <v>2</v>
      </c>
      <c r="G5">
        <v>1998</v>
      </c>
      <c r="H5" s="36" t="s">
        <v>28</v>
      </c>
      <c r="I5" s="4">
        <f>IF(F5&gt;$F$1,"NA",(IF(G5&lt;'[1]Point Tables'!$S$6,"OLD",(IF(H5="Y","X",(VLOOKUP(E5,[2]Y12WE!$A$1:$A$65536,1,FALSE)))))))</f>
        <v>100076494</v>
      </c>
      <c r="J5" s="4" t="str">
        <f>IF(F5&gt;$F$1,"NA",(IF(G5&lt;'[1]Point Tables'!$S$7,"OLD",(IF(H5="Y","X",(VLOOKUP(E5,[2]Y10WE!$A$1:$A$65536,1,FALSE)))))))</f>
        <v>OLD</v>
      </c>
      <c r="K5" s="4"/>
      <c r="L5" s="4" t="s">
        <v>240</v>
      </c>
      <c r="M5" s="4">
        <v>1999</v>
      </c>
      <c r="N5" s="4" t="s">
        <v>58</v>
      </c>
      <c r="O5" s="8" t="s">
        <v>240</v>
      </c>
      <c r="P5" s="8">
        <v>100093798</v>
      </c>
      <c r="Q5" s="8">
        <v>2</v>
      </c>
      <c r="R5" s="8">
        <v>1999</v>
      </c>
      <c r="S5" s="37" t="s">
        <v>28</v>
      </c>
      <c r="T5" s="4">
        <f>IF(Q5&gt;$Q$1,"NA",(IF(R5&lt;'[1]Point Tables'!$S$6,"OLD",(IF(S5="Y","X",(VLOOKUP(P5,[2]Y12WE!$A$1:$A$65536,1,FALSE)))))))</f>
        <v>100093798</v>
      </c>
      <c r="U5" s="4" t="str">
        <f>IF(Q5&gt;$Q$1,"NA",(IF(R5&lt;'[1]Point Tables'!$S$7,"OLD",(IF(S5="Y","X",(VLOOKUP(P5,[2]Y10WE!$A$1:$A$65536,1,FALSE)))))))</f>
        <v>OLD</v>
      </c>
      <c r="V5" s="4"/>
      <c r="W5" s="4" t="s">
        <v>144</v>
      </c>
      <c r="X5" s="4">
        <v>1998</v>
      </c>
      <c r="Y5" s="4" t="s">
        <v>438</v>
      </c>
      <c r="Z5" s="6" t="s">
        <v>144</v>
      </c>
      <c r="AA5" s="6">
        <v>100093469</v>
      </c>
      <c r="AB5" s="7">
        <v>2</v>
      </c>
      <c r="AC5" s="6">
        <v>1998</v>
      </c>
      <c r="AD5" s="40"/>
      <c r="AE5" s="4">
        <f>IF(AB5&gt;$AB$1,"NA",(IF(AC5&lt;'[1]Point Tables'!$S$6,"OLD",(IF(AD5="Y","X",(VLOOKUP(AA5,[2]Y12WE!$A$1:$A$65536,1,FALSE)))))))</f>
        <v>100093469</v>
      </c>
      <c r="AF5" s="4" t="str">
        <f>IF(AB5&gt;$AB$1,"NA",(IF(AC5&lt;'[1]Point Tables'!$S$7,"OLD",(IF(AD5="Y","X",(VLOOKUP(AA5,[2]Y10WE!$A$1:$A$65536,1,FALSE)))))))</f>
        <v>OLD</v>
      </c>
      <c r="AG5" s="4"/>
      <c r="AH5" s="4" t="s">
        <v>132</v>
      </c>
      <c r="AI5" s="4">
        <v>1998</v>
      </c>
      <c r="AJ5" s="4" t="s">
        <v>27</v>
      </c>
      <c r="AK5" s="8" t="s">
        <v>132</v>
      </c>
      <c r="AL5" s="8">
        <v>100126538</v>
      </c>
      <c r="AM5" s="8">
        <v>2</v>
      </c>
      <c r="AN5" s="8">
        <v>1998</v>
      </c>
      <c r="AO5" s="40"/>
      <c r="AP5" s="4">
        <f>IF(AM5&gt;$AM$1,"NA",(IF(AN5&lt;'[1]Point Tables'!$S$6,"OLD",(IF(AO5="Y","X",(VLOOKUP(AL5,[2]Y12WE!$A$1:$A$65536,1,FALSE)))))))</f>
        <v>100126538</v>
      </c>
      <c r="AQ5" s="4" t="str">
        <f>IF(AM5&gt;$AM$1,"NA",(IF(AN5&lt;'[1]Point Tables'!$S$7,"OLD",(IF(AO5="Y","X",(VLOOKUP(AL5,[2]Y10WE!$A$1:$A$65536,1,FALSE)))))))</f>
        <v>OLD</v>
      </c>
      <c r="AR5" s="4"/>
      <c r="AS5" s="4" t="s">
        <v>126</v>
      </c>
      <c r="AT5" s="4">
        <v>2000</v>
      </c>
      <c r="AU5" s="4" t="s">
        <v>51</v>
      </c>
      <c r="AV5" s="34" t="s">
        <v>126</v>
      </c>
      <c r="AW5" s="14">
        <v>100124216</v>
      </c>
      <c r="AX5" s="35">
        <v>2</v>
      </c>
      <c r="AY5" s="14">
        <v>2000</v>
      </c>
      <c r="BA5" s="4">
        <f>IF(AX5&gt;$AX$1,"NA",(IF(AY5&lt;'[1]Point Tables'!$S$6,"OLD",(IF(AZ5="Y","X",(VLOOKUP(AW5,[2]Y12WE!$A$1:$A$65536,1,FALSE)))))))</f>
        <v>100124216</v>
      </c>
      <c r="BB5" s="4" t="e">
        <f>IF(AX5&gt;$AX$1,"NA",(IF(AY5&lt;'[3]Point Tables'!$S$7,"OLD",(IF(AZ5="Y","X",(VLOOKUP(AW5,[2]Y10WE!$A$1:$A$65536,1,FALSE)))))))</f>
        <v>#N/A</v>
      </c>
      <c r="BC5" s="4"/>
      <c r="BD5" s="10" t="s">
        <v>146</v>
      </c>
      <c r="BE5" s="10">
        <v>1998</v>
      </c>
      <c r="BF5" s="10" t="s">
        <v>147</v>
      </c>
      <c r="BG5" s="10" t="s">
        <v>146</v>
      </c>
      <c r="BH5" s="10">
        <v>100076494</v>
      </c>
      <c r="BI5" s="10">
        <v>2</v>
      </c>
      <c r="BJ5" s="10">
        <v>1998</v>
      </c>
      <c r="BK5" s="39"/>
      <c r="BL5" s="4">
        <f>IF(BI5&gt;$BI$1,"NA",(IF(BJ5&lt;'[1]Point Tables'!$S$6,"OLD",(IF(BK5="Y","X",(VLOOKUP(BH5,[2]Y12WE!$A$1:$A$65536,1,FALSE)))))))</f>
        <v>100076494</v>
      </c>
      <c r="BM5" s="4" t="str">
        <f>IF(BI5&gt;$BI$1,"NA",(IF(BJ5&lt;'[1]Point Tables'!$S$7,"OLD",(IF(BK5="Y","X",(VLOOKUP(BH5,[2]Y10WE!$A$1:$A$65536,1,FALSE)))))))</f>
        <v>OLD</v>
      </c>
      <c r="BO5" s="4" t="s">
        <v>184</v>
      </c>
      <c r="BP5" s="4">
        <v>1998</v>
      </c>
      <c r="BQ5" s="4" t="s">
        <v>73</v>
      </c>
      <c r="BR5" s="11" t="s">
        <v>184</v>
      </c>
      <c r="BS5" s="12">
        <v>100099511</v>
      </c>
      <c r="BT5" s="13">
        <v>2</v>
      </c>
      <c r="BU5" s="11">
        <v>1998</v>
      </c>
      <c r="BW5" s="4">
        <f>IF(BT5&gt;$BT$1,"NA",(IF(BU5&lt;'[1]Point Tables'!$S$6,"OLD",(IF(BV5="Y","X",(VLOOKUP(BS5,[2]Y12WE!$A$1:$A$65536,1,FALSE)))))))</f>
        <v>100099511</v>
      </c>
      <c r="BX5" s="4" t="str">
        <f>IF(BT5&gt;$BT$1,"NA",(IF(BU5&lt;'[1]Point Tables'!$S$7,"OLD",(IF(BV5="Y","X",(VLOOKUP(BS5,[2]Y10WE!$A$1:$A$65536,1,FALSE)))))))</f>
        <v>OLD</v>
      </c>
      <c r="BZ5" s="4" t="s">
        <v>72</v>
      </c>
      <c r="CA5" s="4">
        <v>1998</v>
      </c>
      <c r="CB5" s="4" t="s">
        <v>112</v>
      </c>
      <c r="CC5" s="34" t="s">
        <v>72</v>
      </c>
      <c r="CD5" s="14">
        <v>100100546</v>
      </c>
      <c r="CE5" s="14">
        <v>2</v>
      </c>
      <c r="CF5" s="8">
        <v>1998</v>
      </c>
      <c r="CH5" s="4">
        <f>IF(CE5&gt;$CE$1,"NA",(IF(CF5&lt;'[1]Point Tables'!$S$6,"OLD",(IF(CG5="Y","X",(VLOOKUP(CD5,[2]Y12WE!$A$1:$A$65536,1,FALSE)))))))</f>
        <v>100100546</v>
      </c>
      <c r="CI5" s="4" t="str">
        <f>IF(CE5&gt;$CE$1,"NA",(IF(CF5&lt;'[1]Point Tables'!$S$7,"OLD",(IF(CG5="Y","X",(VLOOKUP(CD5,[2]Y10WE!$A$1:$A$65536,1,FALSE)))))))</f>
        <v>OLD</v>
      </c>
      <c r="CK5" s="10" t="s">
        <v>126</v>
      </c>
      <c r="CL5" s="10">
        <v>1999</v>
      </c>
      <c r="CM5" s="10" t="s">
        <v>114</v>
      </c>
      <c r="CN5" s="10" t="s">
        <v>126</v>
      </c>
      <c r="CO5" s="28">
        <v>100124216</v>
      </c>
      <c r="CP5" s="10">
        <v>2</v>
      </c>
      <c r="CQ5" s="10">
        <v>1999</v>
      </c>
      <c r="CS5" s="4">
        <f>IF(CP5&gt;$CP$1,"NA",(IF(CQ5&lt;'[1]Point Tables'!$S$6,"OLD",(IF(CR5="Y","X",(VLOOKUP(CO5,[2]Y12WE!$A$1:$A$65536,1,FALSE)))))))</f>
        <v>100124216</v>
      </c>
      <c r="CT5" s="4" t="str">
        <f>IF(CP5&gt;$CP$1,"NA",(IF(CQ5&lt;'[1]Point Tables'!$S$7,"OLD",(IF(CR5="Y","X",(VLOOKUP(CO5,[2]Y10WE!$A$1:$A$65536,1,FALSE)))))))</f>
        <v>OLD</v>
      </c>
      <c r="CV5" s="4" t="s">
        <v>132</v>
      </c>
      <c r="CW5" s="4">
        <v>1998</v>
      </c>
      <c r="CX5" s="4" t="s">
        <v>27</v>
      </c>
      <c r="CY5" s="34" t="s">
        <v>132</v>
      </c>
      <c r="CZ5" s="14">
        <v>100126538</v>
      </c>
      <c r="DA5" s="14">
        <v>2</v>
      </c>
      <c r="DB5" s="8">
        <v>1998</v>
      </c>
      <c r="DD5" s="4">
        <f>IF(DA5&gt;$DA$1,"NA",(IF(DB5&lt;'[1]Point Tables'!$S$6,"OLD",(IF(DC5="Y","X",(VLOOKUP(CZ5,[2]Y12WE!$A$1:$A$65536,1,FALSE)))))))</f>
        <v>100126538</v>
      </c>
      <c r="DE5" s="4" t="str">
        <f>IF(DA5&gt;$DA$1,"NA",(IF(DB5&lt;'[1]Point Tables'!$S$7,"OLD",(IF(DC5="Y","X",(VLOOKUP(CZ5,[2]Y10WE!$A$1:$A$65536,1,FALSE)))))))</f>
        <v>OLD</v>
      </c>
      <c r="DG5" s="4" t="s">
        <v>104</v>
      </c>
      <c r="DH5" s="4">
        <v>1998</v>
      </c>
      <c r="DI5" s="4" t="s">
        <v>61</v>
      </c>
      <c r="DJ5" s="34" t="s">
        <v>104</v>
      </c>
      <c r="DK5" s="14">
        <v>100124362</v>
      </c>
      <c r="DL5" s="14">
        <v>2</v>
      </c>
      <c r="DM5" s="8">
        <v>1998</v>
      </c>
      <c r="DO5" s="4">
        <f>IF(DL5&gt;$DL$1,"NA",(IF(DM5&lt;'[1]Point Tables'!$S$6,"OLD",(IF(DN5="Y","X",(VLOOKUP(DK5,[2]Y12WE!$A$1:$A$65536,1,FALSE)))))))</f>
        <v>100124362</v>
      </c>
      <c r="DP5" s="4" t="str">
        <f>IF(DL5&gt;$DA$1,"NA",(IF(DM5&lt;'[1]Point Tables'!$S$7,"OLD",(IF(DN5="Y","X",(VLOOKUP(DK5,[2]Y10WE!$A$1:$A$65536,1,FALSE)))))))</f>
        <v>OLD</v>
      </c>
    </row>
    <row r="6" spans="1:120">
      <c r="A6" t="s">
        <v>92</v>
      </c>
      <c r="B6">
        <v>1998</v>
      </c>
      <c r="C6" t="s">
        <v>172</v>
      </c>
      <c r="D6" t="s">
        <v>92</v>
      </c>
      <c r="E6">
        <v>100090972</v>
      </c>
      <c r="F6">
        <v>3</v>
      </c>
      <c r="G6">
        <v>1998</v>
      </c>
      <c r="H6" s="36" t="s">
        <v>28</v>
      </c>
      <c r="I6" s="4">
        <f>IF(F6&gt;$F$1,"NA",(IF(G6&lt;'[1]Point Tables'!$S$6,"OLD",(IF(H6="Y","X",(VLOOKUP(E6,[2]Y12WE!$A$1:$A$65536,1,FALSE)))))))</f>
        <v>100090972</v>
      </c>
      <c r="J6" s="4" t="str">
        <f>IF(F6&gt;$F$1,"NA",(IF(G6&lt;'[1]Point Tables'!$S$7,"OLD",(IF(H6="Y","X",(VLOOKUP(E6,[2]Y10WE!$A$1:$A$65536,1,FALSE)))))))</f>
        <v>OLD</v>
      </c>
      <c r="K6" s="4"/>
      <c r="L6" s="4" t="s">
        <v>92</v>
      </c>
      <c r="M6" s="4">
        <v>1998</v>
      </c>
      <c r="N6" s="4" t="s">
        <v>172</v>
      </c>
      <c r="O6" s="8" t="s">
        <v>92</v>
      </c>
      <c r="P6" s="8">
        <v>100090972</v>
      </c>
      <c r="Q6" s="8">
        <v>3</v>
      </c>
      <c r="R6" s="8">
        <v>1998</v>
      </c>
      <c r="S6" s="37" t="s">
        <v>28</v>
      </c>
      <c r="T6" s="4">
        <f>IF(Q6&gt;$Q$1,"NA",(IF(R6&lt;'[1]Point Tables'!$S$6,"OLD",(IF(S6="Y","X",(VLOOKUP(P6,[2]Y12WE!$A$1:$A$65536,1,FALSE)))))))</f>
        <v>100090972</v>
      </c>
      <c r="U6" s="4" t="str">
        <f>IF(Q6&gt;$Q$1,"NA",(IF(R6&lt;'[1]Point Tables'!$S$7,"OLD",(IF(S6="Y","X",(VLOOKUP(P6,[2]Y10WE!$A$1:$A$65536,1,FALSE)))))))</f>
        <v>OLD</v>
      </c>
      <c r="V6" s="4"/>
      <c r="W6" s="4" t="s">
        <v>201</v>
      </c>
      <c r="X6" s="4">
        <v>1999</v>
      </c>
      <c r="Y6" s="4" t="s">
        <v>66</v>
      </c>
      <c r="Z6" s="6" t="s">
        <v>201</v>
      </c>
      <c r="AA6" s="6">
        <v>100092968</v>
      </c>
      <c r="AB6" s="7">
        <v>3</v>
      </c>
      <c r="AC6" s="6">
        <v>1999</v>
      </c>
      <c r="AD6" s="40"/>
      <c r="AE6" s="4">
        <f>IF(AB6&gt;$AB$1,"NA",(IF(AC6&lt;'[1]Point Tables'!$S$6,"OLD",(IF(AD6="Y","X",(VLOOKUP(AA6,[2]Y12WE!$A$1:$A$65536,1,FALSE)))))))</f>
        <v>100092968</v>
      </c>
      <c r="AF6" s="4" t="str">
        <f>IF(AB6&gt;$AB$1,"NA",(IF(AC6&lt;'[3]Point Tables'!$S$7,"OLD",(IF(AD6="Y","X",(VLOOKUP(AA6,[2]Y10WE!$A$1:$A$65536,1,FALSE)))))))</f>
        <v>OLD</v>
      </c>
      <c r="AG6" s="4"/>
      <c r="AH6" s="4" t="s">
        <v>266</v>
      </c>
      <c r="AI6" s="4">
        <v>1998</v>
      </c>
      <c r="AJ6" s="4" t="s">
        <v>243</v>
      </c>
      <c r="AK6" s="6" t="s">
        <v>266</v>
      </c>
      <c r="AL6" s="6">
        <v>100102468</v>
      </c>
      <c r="AM6" s="6">
        <v>3</v>
      </c>
      <c r="AN6" s="6">
        <v>1998</v>
      </c>
      <c r="AO6" s="40"/>
      <c r="AP6" s="4">
        <f>IF(AM6&gt;$AM$1,"NA",(IF(AN6&lt;'[1]Point Tables'!$S$6,"OLD",(IF(AO6="Y","X",(VLOOKUP(AL6,[2]Y12WE!$A$1:$A$65536,1,FALSE)))))))</f>
        <v>100102468</v>
      </c>
      <c r="AQ6" s="4" t="str">
        <f>IF(AM6&gt;$AM$1,"NA",(IF(AN6&lt;'[1]Point Tables'!$S$7,"OLD",(IF(AO6="Y","X",(VLOOKUP(AL6,[2]Y10WE!$A$1:$A$65536,1,FALSE)))))))</f>
        <v>OLD</v>
      </c>
      <c r="AR6" s="4"/>
      <c r="AS6" s="4" t="s">
        <v>160</v>
      </c>
      <c r="AT6" s="4">
        <v>2001</v>
      </c>
      <c r="AU6" s="4" t="s">
        <v>161</v>
      </c>
      <c r="AV6" s="34" t="s">
        <v>160</v>
      </c>
      <c r="AW6" s="14">
        <v>100086950</v>
      </c>
      <c r="AX6" s="35">
        <v>3</v>
      </c>
      <c r="AY6" s="14">
        <v>2001</v>
      </c>
      <c r="BA6" s="4">
        <f>IF(AX6&gt;$AX$1,"NA",(IF(AY6&lt;'[1]Point Tables'!$S$6,"OLD",(IF(AZ6="Y","X",(VLOOKUP(AW6,[2]Y12WE!$A$1:$A$65536,1,FALSE)))))))</f>
        <v>100086950</v>
      </c>
      <c r="BB6" s="4" t="e">
        <f>IF(AX6&gt;$AX$1,"NA",(IF(AY6&lt;'[3]Point Tables'!$S$7,"OLD",(IF(AZ6="Y","X",(VLOOKUP(AW6,[2]Y10WE!$A$1:$A$65536,1,FALSE)))))))</f>
        <v>#N/A</v>
      </c>
      <c r="BC6" s="4"/>
      <c r="BD6" s="10" t="s">
        <v>39</v>
      </c>
      <c r="BE6" s="10">
        <v>1999</v>
      </c>
      <c r="BF6" s="10" t="s">
        <v>40</v>
      </c>
      <c r="BG6" s="10" t="s">
        <v>39</v>
      </c>
      <c r="BH6" s="10">
        <v>100093798</v>
      </c>
      <c r="BI6" s="10">
        <v>3</v>
      </c>
      <c r="BJ6" s="10">
        <v>1999</v>
      </c>
      <c r="BK6" s="39"/>
      <c r="BL6" s="4">
        <f>IF(BI6&gt;$BI$1,"NA",(IF(BJ6&lt;'[1]Point Tables'!$S$6,"OLD",(IF(BK6="Y","X",(VLOOKUP(BH6,[2]Y12WE!$A$1:$A$65536,1,FALSE)))))))</f>
        <v>100093798</v>
      </c>
      <c r="BM6" s="4" t="str">
        <f>IF(BI6&gt;$BI$1,"NA",(IF(BJ6&lt;'[1]Point Tables'!$S$7,"OLD",(IF(BK6="Y","X",(VLOOKUP(BH6,[2]Y10WE!$A$1:$A$65536,1,FALSE)))))))</f>
        <v>OLD</v>
      </c>
      <c r="BO6" s="4" t="s">
        <v>439</v>
      </c>
      <c r="BP6" s="4">
        <v>2000</v>
      </c>
      <c r="BQ6" s="4" t="s">
        <v>100</v>
      </c>
      <c r="BR6" s="11" t="s">
        <v>439</v>
      </c>
      <c r="BS6" s="12">
        <v>100092151</v>
      </c>
      <c r="BT6" s="13">
        <v>3</v>
      </c>
      <c r="BU6" s="11">
        <v>2000</v>
      </c>
      <c r="BW6" s="4">
        <f>IF(BT6&gt;$BT$1,"NA",(IF(BU6&lt;'[1]Point Tables'!$S$6,"OLD",(IF(BV6="Y","X",(VLOOKUP(BS6,[2]Y12WE!$A$1:$A$65536,1,FALSE)))))))</f>
        <v>100092151</v>
      </c>
      <c r="BX6" s="4">
        <f>IF(BT6&gt;$BT$1,"NA",(IF(BU6&lt;'[1]Point Tables'!$S$7,"OLD",(IF(BV6="Y","X",(VLOOKUP(BS6,[2]Y10WE!$A$1:$A$65536,1,FALSE)))))))</f>
        <v>100092151</v>
      </c>
      <c r="BZ6" s="4" t="s">
        <v>171</v>
      </c>
      <c r="CA6" s="4">
        <v>1998</v>
      </c>
      <c r="CB6" s="4" t="s">
        <v>175</v>
      </c>
      <c r="CC6" s="34" t="s">
        <v>171</v>
      </c>
      <c r="CD6" s="14">
        <v>100090972</v>
      </c>
      <c r="CE6" s="14">
        <v>3</v>
      </c>
      <c r="CF6" s="8">
        <v>1998</v>
      </c>
      <c r="CH6" s="4">
        <f>IF(CE6&gt;$CE$1,"NA",(IF(CF6&lt;'[1]Point Tables'!$S$6,"OLD",(IF(CG6="Y","X",(VLOOKUP(CD6,[2]Y12WE!$A$1:$A$65536,1,FALSE)))))))</f>
        <v>100090972</v>
      </c>
      <c r="CI6" s="4" t="str">
        <f>IF(CE6&gt;$CE$1,"NA",(IF(CF6&lt;'[1]Point Tables'!$S$7,"OLD",(IF(CG6="Y","X",(VLOOKUP(CD6,[2]Y10WE!$A$1:$A$65536,1,FALSE)))))))</f>
        <v>OLD</v>
      </c>
      <c r="CK6" s="10" t="s">
        <v>268</v>
      </c>
      <c r="CL6" s="10">
        <v>1998</v>
      </c>
      <c r="CM6" s="10" t="s">
        <v>58</v>
      </c>
      <c r="CN6" s="10" t="s">
        <v>268</v>
      </c>
      <c r="CO6" s="28">
        <v>100101218</v>
      </c>
      <c r="CP6" s="10">
        <v>3</v>
      </c>
      <c r="CQ6" s="10">
        <v>1998</v>
      </c>
      <c r="CS6" s="4" t="str">
        <f>IF(CP6&gt;$CP$1,"NA",(IF(CQ6&lt;'[1]Point Tables'!$S$6,"OLD",(IF(CR6="Y","X",(VLOOKUP(CO6,[2]Y12WE!$A$1:$A$65536,1,FALSE)))))))</f>
        <v>NA</v>
      </c>
      <c r="CT6" s="4" t="str">
        <f>IF(CP6&gt;$CP$1,"NA",(IF(CQ6&lt;'[1]Point Tables'!$S$7,"OLD",(IF(CR6="Y","X",(VLOOKUP(CO6,[2]Y10WE!$A$1:$A$65536,1,FALSE)))))))</f>
        <v>NA</v>
      </c>
      <c r="CV6" s="4" t="s">
        <v>136</v>
      </c>
      <c r="CW6" s="4">
        <v>1999</v>
      </c>
      <c r="CX6" s="4" t="s">
        <v>137</v>
      </c>
      <c r="CY6" s="34" t="s">
        <v>136</v>
      </c>
      <c r="CZ6" s="14">
        <v>100117917</v>
      </c>
      <c r="DA6" s="14">
        <v>3</v>
      </c>
      <c r="DB6" s="8">
        <v>1999</v>
      </c>
      <c r="DD6" s="4">
        <f>IF(DA6&gt;$DA$1,"NA",(IF(DB6&lt;'[1]Point Tables'!$S$6,"OLD",(IF(DC6="Y","X",(VLOOKUP(CZ6,[2]Y12WE!$A$1:$A$65536,1,FALSE)))))))</f>
        <v>100117917</v>
      </c>
      <c r="DE6" s="4" t="str">
        <f>IF(DA6&gt;$DA$1,"NA",(IF(DB6&lt;'[1]Point Tables'!$S$7,"OLD",(IF(DC6="Y","X",(VLOOKUP(CZ6,[2]Y10WE!$A$1:$A$65536,1,FALSE)))))))</f>
        <v>OLD</v>
      </c>
      <c r="DG6" s="4" t="s">
        <v>117</v>
      </c>
      <c r="DH6" s="4">
        <v>1998</v>
      </c>
      <c r="DI6" s="4" t="s">
        <v>118</v>
      </c>
      <c r="DJ6" s="34" t="s">
        <v>117</v>
      </c>
      <c r="DK6" s="14">
        <v>100087681</v>
      </c>
      <c r="DL6" s="14">
        <v>3</v>
      </c>
      <c r="DM6" s="8">
        <v>1998</v>
      </c>
      <c r="DO6" s="4">
        <f>IF(DL6&gt;$DL$1,"NA",(IF(DM6&lt;'[1]Point Tables'!$S$6,"OLD",(IF(DN6="Y","X",(VLOOKUP(DK6,[2]Y12WE!$A$1:$A$65536,1,FALSE)))))))</f>
        <v>100087681</v>
      </c>
      <c r="DP6" s="4" t="str">
        <f>IF(DL6&gt;$DA$1,"NA",(IF(DM6&lt;'[1]Point Tables'!$S$7,"OLD",(IF(DN6="Y","X",(VLOOKUP(DK6,[2]Y10WE!$A$1:$A$65536,1,FALSE)))))))</f>
        <v>OLD</v>
      </c>
    </row>
    <row r="7" spans="1:120" ht="27">
      <c r="A7" t="s">
        <v>248</v>
      </c>
      <c r="B7">
        <v>1998</v>
      </c>
      <c r="C7" t="s">
        <v>47</v>
      </c>
      <c r="D7" t="s">
        <v>248</v>
      </c>
      <c r="E7">
        <v>100116868</v>
      </c>
      <c r="F7">
        <v>3</v>
      </c>
      <c r="G7">
        <v>1998</v>
      </c>
      <c r="H7" s="36" t="s">
        <v>28</v>
      </c>
      <c r="I7" s="4">
        <f>IF(F7&gt;$F$1,"NA",(IF(G7&lt;'[1]Point Tables'!$S$6,"OLD",(IF(H7="Y","X",(VLOOKUP(E7,[2]Y12WE!$A$1:$A$65536,1,FALSE)))))))</f>
        <v>100116868</v>
      </c>
      <c r="J7" s="4" t="str">
        <f>IF(F7&gt;$F$1,"NA",(IF(G7&lt;'[1]Point Tables'!$S$7,"OLD",(IF(H7="Y","X",(VLOOKUP(E7,[2]Y10WE!$A$1:$A$65536,1,FALSE)))))))</f>
        <v>OLD</v>
      </c>
      <c r="K7" s="4"/>
      <c r="L7" s="4" t="s">
        <v>248</v>
      </c>
      <c r="M7" s="4">
        <v>1998</v>
      </c>
      <c r="N7" s="4" t="s">
        <v>47</v>
      </c>
      <c r="O7" s="8" t="s">
        <v>248</v>
      </c>
      <c r="P7" s="8">
        <v>100116868</v>
      </c>
      <c r="Q7" s="8">
        <v>3</v>
      </c>
      <c r="R7" s="8">
        <v>1998</v>
      </c>
      <c r="S7" s="37" t="s">
        <v>28</v>
      </c>
      <c r="T7" s="4">
        <f>IF(Q7&gt;$Q$1,"NA",(IF(R7&lt;'[1]Point Tables'!$S$6,"OLD",(IF(S7="Y","X",(VLOOKUP(P7,[2]Y12WE!$A$1:$A$65536,1,FALSE)))))))</f>
        <v>100116868</v>
      </c>
      <c r="U7" s="4" t="str">
        <f>IF(Q7&gt;$Q$1,"NA",(IF(R7&lt;'[1]Point Tables'!$S$7,"OLD",(IF(S7="Y","X",(VLOOKUP(P7,[2]Y10WE!$A$1:$A$65536,1,FALSE)))))))</f>
        <v>OLD</v>
      </c>
      <c r="V7" s="4"/>
      <c r="W7" s="4" t="s">
        <v>230</v>
      </c>
      <c r="X7" s="4">
        <v>1998</v>
      </c>
      <c r="Y7" s="4" t="s">
        <v>66</v>
      </c>
      <c r="Z7" s="6" t="s">
        <v>230</v>
      </c>
      <c r="AA7" s="6">
        <v>100124362</v>
      </c>
      <c r="AB7" s="7">
        <v>3</v>
      </c>
      <c r="AC7" s="6">
        <v>1998</v>
      </c>
      <c r="AD7" s="40"/>
      <c r="AE7" s="4">
        <f>IF(AB7&gt;$AB$1,"NA",(IF(AC7&lt;'[1]Point Tables'!$S$6,"OLD",(IF(AD7="Y","X",(VLOOKUP(AA7,[2]Y12WE!$A$1:$A$65536,1,FALSE)))))))</f>
        <v>100124362</v>
      </c>
      <c r="AF7" s="4" t="str">
        <f>IF(AB7&gt;$AB$1,"NA",(IF(AC7&lt;'[1]Point Tables'!$S$7,"OLD",(IF(AD7="Y","X",(VLOOKUP(AA7,[2]Y10WE!$A$1:$A$65536,1,FALSE)))))))</f>
        <v>OLD</v>
      </c>
      <c r="AG7" s="4"/>
      <c r="AH7" s="4" t="s">
        <v>184</v>
      </c>
      <c r="AI7" s="4">
        <v>1998</v>
      </c>
      <c r="AJ7" s="4" t="s">
        <v>166</v>
      </c>
      <c r="AK7" s="8" t="s">
        <v>184</v>
      </c>
      <c r="AL7" s="8">
        <v>100099511</v>
      </c>
      <c r="AM7" s="8">
        <v>3</v>
      </c>
      <c r="AN7" s="8">
        <v>1998</v>
      </c>
      <c r="AO7" s="40"/>
      <c r="AP7" s="4">
        <f>IF(AM7&gt;$AM$1,"NA",(IF(AN7&lt;'[1]Point Tables'!$S$6,"OLD",(IF(AO7="Y","X",(VLOOKUP(AL7,[2]Y12WE!$A$1:$A$65536,1,FALSE)))))))</f>
        <v>100099511</v>
      </c>
      <c r="AQ7" s="4" t="str">
        <f>IF(AM7&gt;$AM$1,"NA",(IF(AN7&lt;'[1]Point Tables'!$S$7,"OLD",(IF(AO7="Y","X",(VLOOKUP(AL7,[2]Y10WE!$A$1:$A$65536,1,FALSE)))))))</f>
        <v>OLD</v>
      </c>
      <c r="AR7" s="4"/>
      <c r="AS7" s="4" t="s">
        <v>146</v>
      </c>
      <c r="AT7" s="4">
        <v>2000</v>
      </c>
      <c r="AU7" s="4" t="s">
        <v>147</v>
      </c>
      <c r="AV7" s="34" t="s">
        <v>146</v>
      </c>
      <c r="AW7" s="14">
        <v>100076494</v>
      </c>
      <c r="AX7" s="35">
        <v>3</v>
      </c>
      <c r="AY7" s="14">
        <v>2000</v>
      </c>
      <c r="BA7" s="4">
        <f>IF(AX7&gt;$AX$1,"NA",(IF(AY7&lt;'[1]Point Tables'!$S$6,"OLD",(IF(AZ7="Y","X",(VLOOKUP(AW7,[2]Y12WE!$A$1:$A$65536,1,FALSE)))))))</f>
        <v>100076494</v>
      </c>
      <c r="BB7" s="4" t="e">
        <f>IF(AX7&gt;$AX$1,"NA",(IF(AY7&lt;'[3]Point Tables'!$S$7,"OLD",(IF(AZ7="Y","X",(VLOOKUP(AW7,[2]Y10WE!$A$1:$A$65536,1,FALSE)))))))</f>
        <v>#N/A</v>
      </c>
      <c r="BC7" s="4"/>
      <c r="BD7" s="10" t="s">
        <v>213</v>
      </c>
      <c r="BE7" s="10">
        <v>1998</v>
      </c>
      <c r="BF7" s="10" t="s">
        <v>53</v>
      </c>
      <c r="BG7" s="10" t="s">
        <v>213</v>
      </c>
      <c r="BH7" s="10">
        <v>100101218</v>
      </c>
      <c r="BI7" s="10">
        <v>3</v>
      </c>
      <c r="BJ7" s="10">
        <v>1998</v>
      </c>
      <c r="BK7" s="39"/>
      <c r="BL7" s="4">
        <f>IF(BI7&gt;$BI$1,"NA",(IF(BJ7&lt;'[1]Point Tables'!$S$6,"OLD",(IF(BK7="Y","X",(VLOOKUP(BH7,[2]Y12WE!$A$1:$A$65536,1,FALSE)))))))</f>
        <v>100101218</v>
      </c>
      <c r="BM7" s="4" t="str">
        <f>IF(BI7&gt;$BI$1,"NA",(IF(BJ7&lt;'[1]Point Tables'!$S$7,"OLD",(IF(BK7="Y","X",(VLOOKUP(BH7,[2]Y10WE!$A$1:$A$65536,1,FALSE)))))))</f>
        <v>OLD</v>
      </c>
      <c r="BO7" s="4" t="s">
        <v>133</v>
      </c>
      <c r="BP7" s="4">
        <v>1999</v>
      </c>
      <c r="BQ7" s="4" t="s">
        <v>134</v>
      </c>
      <c r="BR7" s="11" t="s">
        <v>133</v>
      </c>
      <c r="BS7" s="12">
        <v>100124861</v>
      </c>
      <c r="BT7" s="13">
        <v>3</v>
      </c>
      <c r="BU7" s="11">
        <v>1999</v>
      </c>
      <c r="BW7" s="4">
        <f>IF(BT7&gt;$BT$1,"NA",(IF(BU7&lt;'[1]Point Tables'!$S$6,"OLD",(IF(BV7="Y","X",(VLOOKUP(BS7,[2]Y12WE!$A$1:$A$65536,1,FALSE)))))))</f>
        <v>100124861</v>
      </c>
      <c r="BX7" s="4" t="str">
        <f>IF(BT7&gt;$BT$1,"NA",(IF(BU7&lt;'[1]Point Tables'!$S$7,"OLD",(IF(BV7="Y","X",(VLOOKUP(BS7,[2]Y10WE!$A$1:$A$65536,1,FALSE)))))))</f>
        <v>OLD</v>
      </c>
      <c r="BZ7" s="4" t="s">
        <v>440</v>
      </c>
      <c r="CA7" s="4">
        <v>1999</v>
      </c>
      <c r="CB7" s="4" t="s">
        <v>441</v>
      </c>
      <c r="CC7" s="34" t="s">
        <v>440</v>
      </c>
      <c r="CD7" s="14">
        <v>100099098</v>
      </c>
      <c r="CE7" s="14">
        <v>3</v>
      </c>
      <c r="CF7" s="8">
        <v>1999</v>
      </c>
      <c r="CH7" s="4">
        <f>IF(CE7&gt;$CE$1,"NA",(IF(CF7&lt;'[1]Point Tables'!$S$6,"OLD",(IF(CG7="Y","X",(VLOOKUP(CD7,[2]Y12WE!$A$1:$A$65536,1,FALSE)))))))</f>
        <v>100099098</v>
      </c>
      <c r="CI7" s="4" t="str">
        <f>IF(CE7&gt;$CE$1,"NA",(IF(CF7&lt;'[1]Point Tables'!$S$7,"OLD",(IF(CG7="Y","X",(VLOOKUP(CD7,[2]Y10WE!$A$1:$A$65536,1,FALSE)))))))</f>
        <v>OLD</v>
      </c>
      <c r="CK7" s="10" t="s">
        <v>160</v>
      </c>
      <c r="CL7" s="10">
        <v>1999</v>
      </c>
      <c r="CM7" s="10" t="s">
        <v>185</v>
      </c>
      <c r="CN7" s="10" t="s">
        <v>160</v>
      </c>
      <c r="CO7" s="28">
        <v>100086950</v>
      </c>
      <c r="CP7" s="10">
        <v>3</v>
      </c>
      <c r="CQ7" s="10">
        <v>1999</v>
      </c>
      <c r="CS7" s="4" t="str">
        <f>IF(CP7&gt;$CP$1,"NA",(IF(CQ7&lt;'[1]Point Tables'!$S$6,"OLD",(IF(CR7="Y","X",(VLOOKUP(CO7,[2]Y12WE!$A$1:$A$65536,1,FALSE)))))))</f>
        <v>NA</v>
      </c>
      <c r="CT7" s="4" t="str">
        <f>IF(CP7&gt;$CP$1,"NA",(IF(CQ7&lt;'[1]Point Tables'!$S$7,"OLD",(IF(CR7="Y","X",(VLOOKUP(CO7,[2]Y10WE!$A$1:$A$65536,1,FALSE)))))))</f>
        <v>NA</v>
      </c>
      <c r="CV7" s="4" t="s">
        <v>246</v>
      </c>
      <c r="CW7" s="4">
        <v>1999</v>
      </c>
      <c r="CX7" s="4" t="s">
        <v>27</v>
      </c>
      <c r="CY7" s="34" t="s">
        <v>246</v>
      </c>
      <c r="CZ7" s="14">
        <v>100100223</v>
      </c>
      <c r="DA7" s="14">
        <v>3</v>
      </c>
      <c r="DB7" s="8">
        <v>1999</v>
      </c>
      <c r="DD7" s="4">
        <f>IF(DA7&gt;$DA$1,"NA",(IF(DB7&lt;'[1]Point Tables'!$S$6,"OLD",(IF(DC7="Y","X",(VLOOKUP(CZ7,[2]Y12WE!$A$1:$A$65536,1,FALSE)))))))</f>
        <v>100100223</v>
      </c>
      <c r="DE7" s="4" t="str">
        <f>IF(DA7&gt;$DA$1,"NA",(IF(DB7&lt;'[1]Point Tables'!$S$7,"OLD",(IF(DC7="Y","X",(VLOOKUP(CZ7,[2]Y10WE!$A$1:$A$65536,1,FALSE)))))))</f>
        <v>OLD</v>
      </c>
      <c r="DG7" s="4" t="s">
        <v>92</v>
      </c>
      <c r="DH7" s="4">
        <v>1998</v>
      </c>
      <c r="DI7" s="4" t="s">
        <v>93</v>
      </c>
      <c r="DJ7" s="34" t="s">
        <v>92</v>
      </c>
      <c r="DK7" s="14">
        <v>100090972</v>
      </c>
      <c r="DL7" s="14">
        <v>3</v>
      </c>
      <c r="DM7" s="8">
        <v>1998</v>
      </c>
      <c r="DO7" s="4">
        <f>IF(DL7&gt;$DL$1,"NA",(IF(DM7&lt;'[1]Point Tables'!$S$6,"OLD",(IF(DN7="Y","X",(VLOOKUP(DK7,[2]Y12WE!$A$1:$A$65536,1,FALSE)))))))</f>
        <v>100090972</v>
      </c>
      <c r="DP7" s="4" t="str">
        <f>IF(DL7&gt;$DA$1,"NA",(IF(DM7&lt;'[1]Point Tables'!$S$7,"OLD",(IF(DN7="Y","X",(VLOOKUP(DK7,[2]Y10WE!$A$1:$A$65536,1,FALSE)))))))</f>
        <v>OLD</v>
      </c>
    </row>
    <row r="8" spans="1:120">
      <c r="A8" t="s">
        <v>117</v>
      </c>
      <c r="B8">
        <v>1998</v>
      </c>
      <c r="C8" t="s">
        <v>329</v>
      </c>
      <c r="D8" t="s">
        <v>117</v>
      </c>
      <c r="E8">
        <v>100087681</v>
      </c>
      <c r="F8">
        <v>5</v>
      </c>
      <c r="G8">
        <v>1998</v>
      </c>
      <c r="H8" s="36" t="s">
        <v>28</v>
      </c>
      <c r="I8" s="4">
        <f>IF(F8&gt;$F$1,"NA",(IF(G8&lt;'[1]Point Tables'!$S$6,"OLD",(IF(H8="Y","X",(VLOOKUP(E8,[2]Y12WE!$A$1:$A$65536,1,FALSE)))))))</f>
        <v>100087681</v>
      </c>
      <c r="J8" s="4" t="str">
        <f>IF(F8&gt;$F$1,"NA",(IF(G8&lt;'[1]Point Tables'!$S$7,"OLD",(IF(H8="Y","X",(VLOOKUP(E8,[2]Y10WE!$A$1:$A$65536,1,FALSE)))))))</f>
        <v>OLD</v>
      </c>
      <c r="K8" s="4"/>
      <c r="L8" s="4" t="s">
        <v>167</v>
      </c>
      <c r="M8" s="4">
        <v>1998</v>
      </c>
      <c r="N8" s="4" t="s">
        <v>102</v>
      </c>
      <c r="O8" s="8" t="s">
        <v>167</v>
      </c>
      <c r="P8" s="8">
        <v>100086410</v>
      </c>
      <c r="Q8" s="8">
        <v>5</v>
      </c>
      <c r="R8" s="8">
        <v>1998</v>
      </c>
      <c r="S8" s="37" t="s">
        <v>28</v>
      </c>
      <c r="T8" s="4">
        <f>IF(Q8&gt;$Q$1,"NA",(IF(R8&lt;'[1]Point Tables'!$S$6,"OLD",(IF(S8="Y","X",(VLOOKUP(P8,[2]Y12WE!$A$1:$A$65536,1,FALSE)))))))</f>
        <v>100086410</v>
      </c>
      <c r="U8" s="4" t="str">
        <f>IF(Q8&gt;$Q$1,"NA",(IF(R8&lt;'[1]Point Tables'!$S$7,"OLD",(IF(S8="Y","X",(VLOOKUP(P8,[2]Y10WE!$A$1:$A$65536,1,FALSE)))))))</f>
        <v>OLD</v>
      </c>
      <c r="V8" s="4"/>
      <c r="W8" s="4" t="s">
        <v>72</v>
      </c>
      <c r="X8" s="4">
        <v>1998</v>
      </c>
      <c r="Y8" s="4" t="s">
        <v>166</v>
      </c>
      <c r="Z8" s="6" t="s">
        <v>72</v>
      </c>
      <c r="AA8" s="6">
        <v>100100546</v>
      </c>
      <c r="AB8" s="7">
        <v>5</v>
      </c>
      <c r="AC8" s="6">
        <v>1998</v>
      </c>
      <c r="AD8" s="40"/>
      <c r="AE8" s="4">
        <f>IF(AB8&gt;$AB$1,"NA",(IF(AC8&lt;'[1]Point Tables'!$S$6,"OLD",(IF(AD8="Y","X",(VLOOKUP(AA8,[2]Y12WE!$A$1:$A$65536,1,FALSE)))))))</f>
        <v>100100546</v>
      </c>
      <c r="AF8" s="4" t="str">
        <f>IF(AB8&gt;$AB$1,"NA",(IF(AC8&lt;'[1]Point Tables'!$S$7,"OLD",(IF(AD8="Y","X",(VLOOKUP(AA8,[2]Y10WE!$A$1:$A$65536,1,FALSE)))))))</f>
        <v>OLD</v>
      </c>
      <c r="AG8" s="4"/>
      <c r="AH8" s="4" t="s">
        <v>242</v>
      </c>
      <c r="AI8" s="4">
        <v>1998</v>
      </c>
      <c r="AJ8" s="4" t="s">
        <v>243</v>
      </c>
      <c r="AK8" s="8" t="s">
        <v>242</v>
      </c>
      <c r="AL8" s="8">
        <v>100117392</v>
      </c>
      <c r="AM8" s="8">
        <v>5</v>
      </c>
      <c r="AN8" s="8">
        <v>1998</v>
      </c>
      <c r="AO8" s="40"/>
      <c r="AP8" s="4" t="str">
        <f>IF(AM8&gt;$AM$1,"NA",(IF(AN8&lt;'[1]Point Tables'!$S$6,"OLD",(IF(AO8="Y","X",(VLOOKUP(AL8,[2]Y12WE!$A$1:$A$65536,1,FALSE)))))))</f>
        <v>NA</v>
      </c>
      <c r="AQ8" s="4" t="str">
        <f>IF(AM8&gt;$AM$1,"NA",(IF(AN8&lt;'[1]Point Tables'!$S$7,"OLD",(IF(AO8="Y","X",(VLOOKUP(AL8,[2]Y10WE!$A$1:$A$65536,1,FALSE)))))))</f>
        <v>NA</v>
      </c>
      <c r="AR8" s="4"/>
      <c r="AS8" s="4" t="s">
        <v>184</v>
      </c>
      <c r="AT8" s="4">
        <v>2000</v>
      </c>
      <c r="AU8" s="4" t="s">
        <v>112</v>
      </c>
      <c r="AV8" s="34" t="s">
        <v>184</v>
      </c>
      <c r="AW8" s="14">
        <v>100099511</v>
      </c>
      <c r="AX8" s="35">
        <v>5</v>
      </c>
      <c r="AY8" s="14">
        <v>2000</v>
      </c>
      <c r="BA8" s="4" t="str">
        <f>IF(AX8&gt;$AX$1,"NA",(IF(AY8&lt;'[1]Point Tables'!$S$6,"OLD",(IF(AZ8="Y","X",(VLOOKUP(AW8,[2]Y12WE!$A$1:$A$65536,1,FALSE)))))))</f>
        <v>NA</v>
      </c>
      <c r="BB8" s="4" t="str">
        <f>IF(AX8&gt;$AX$1,"NA",(IF(AY8&lt;'[1]Point Tables'!$S$7,"OLD",(IF(AZ8="Y","X",(VLOOKUP(AW8,[2]Y10WE!$A$1:$A$65536,1,FALSE)))))))</f>
        <v>NA</v>
      </c>
      <c r="BC8" s="4"/>
      <c r="BD8" s="10" t="s">
        <v>203</v>
      </c>
      <c r="BE8" s="10">
        <v>1998</v>
      </c>
      <c r="BF8" s="10" t="s">
        <v>204</v>
      </c>
      <c r="BG8" s="10" t="s">
        <v>203</v>
      </c>
      <c r="BH8" s="10">
        <v>100085995</v>
      </c>
      <c r="BI8" s="10">
        <v>5</v>
      </c>
      <c r="BJ8" s="10">
        <v>1998</v>
      </c>
      <c r="BK8" s="39"/>
      <c r="BL8" s="4">
        <f>IF(BI8&gt;$BI$1,"NA",(IF(BJ8&lt;'[1]Point Tables'!$S$6,"OLD",(IF(BK8="Y","X",(VLOOKUP(BH8,[2]Y12WE!$A$1:$A$65536,1,FALSE)))))))</f>
        <v>100085995</v>
      </c>
      <c r="BM8" s="4" t="str">
        <f>IF(BI8&gt;$BI$1,"NA",(IF(BJ8&lt;'[1]Point Tables'!$S$7,"OLD",(IF(BK8="Y","X",(VLOOKUP(BH8,[2]Y10WE!$A$1:$A$65536,1,FALSE)))))))</f>
        <v>OLD</v>
      </c>
      <c r="BO8" s="4" t="s">
        <v>148</v>
      </c>
      <c r="BP8" s="4">
        <v>1998</v>
      </c>
      <c r="BQ8" s="4" t="s">
        <v>87</v>
      </c>
      <c r="BR8" s="11" t="s">
        <v>148</v>
      </c>
      <c r="BS8" s="12">
        <v>100131582</v>
      </c>
      <c r="BT8" s="13">
        <v>5</v>
      </c>
      <c r="BU8" s="11">
        <v>1998</v>
      </c>
      <c r="BW8" s="4" t="str">
        <f>IF(BT8&gt;$BT$1,"NA",(IF(BU8&lt;'[1]Point Tables'!$S$6,"OLD",(IF(BV8="Y","X",(VLOOKUP(BS8,[2]Y12WE!$A$1:$A$65536,1,FALSE)))))))</f>
        <v>NA</v>
      </c>
      <c r="BX8" s="4" t="str">
        <f>IF(BT8&gt;$BT$1,"NA",(IF(BU8&lt;'[1]Point Tables'!$S$7,"OLD",(IF(BV8="Y","X",(VLOOKUP(BS8,[2]Y10WE!$A$1:$A$65536,1,FALSE)))))))</f>
        <v>NA</v>
      </c>
      <c r="BZ8" s="4" t="s">
        <v>39</v>
      </c>
      <c r="CA8" s="4">
        <v>1999</v>
      </c>
      <c r="CB8" s="4" t="s">
        <v>40</v>
      </c>
      <c r="CC8" s="34" t="s">
        <v>39</v>
      </c>
      <c r="CD8" s="14">
        <v>100093798</v>
      </c>
      <c r="CE8" s="14">
        <v>5</v>
      </c>
      <c r="CF8" s="8">
        <v>1999</v>
      </c>
      <c r="CH8" s="4">
        <f>IF(CE8&gt;$CE$1,"NA",(IF(CF8&lt;'[1]Point Tables'!$S$6,"OLD",(IF(CG8="Y","X",(VLOOKUP(CD8,[2]Y12WE!$A$1:$A$65536,1,FALSE)))))))</f>
        <v>100093798</v>
      </c>
      <c r="CI8" s="4" t="str">
        <f>IF(CE8&gt;$CE$1,"NA",(IF(CF8&lt;'[1]Point Tables'!$S$7,"OLD",(IF(CG8="Y","X",(VLOOKUP(CD8,[2]Y10WE!$A$1:$A$65536,1,FALSE)))))))</f>
        <v>OLD</v>
      </c>
      <c r="CK8" s="10" t="s">
        <v>298</v>
      </c>
      <c r="CL8" s="10">
        <v>1998</v>
      </c>
      <c r="CM8" s="10" t="s">
        <v>299</v>
      </c>
      <c r="CN8" s="10" t="s">
        <v>298</v>
      </c>
      <c r="CO8" s="28">
        <v>100085995</v>
      </c>
      <c r="CP8" s="10">
        <v>5</v>
      </c>
      <c r="CQ8" s="10">
        <v>1998</v>
      </c>
      <c r="CS8" s="4" t="str">
        <f>IF(CP8&gt;$CP$1,"NA",(IF(CQ8&lt;'[1]Point Tables'!$S$6,"OLD",(IF(CR8="Y","X",(VLOOKUP(CO8,[2]Y12WE!$A$1:$A$65536,1,FALSE)))))))</f>
        <v>NA</v>
      </c>
      <c r="CT8" s="4" t="str">
        <f>IF(CP8&gt;$CP$1,"NA",(IF(CQ8&lt;'[1]Point Tables'!$S$7,"OLD",(IF(CR8="Y","X",(VLOOKUP(CO8,[2]Y10WE!$A$1:$A$65536,1,FALSE)))))))</f>
        <v>NA</v>
      </c>
      <c r="CV8" s="4" t="s">
        <v>59</v>
      </c>
      <c r="CW8" s="4">
        <v>1998</v>
      </c>
      <c r="CX8" s="4" t="s">
        <v>47</v>
      </c>
      <c r="CY8" s="34" t="s">
        <v>59</v>
      </c>
      <c r="CZ8" s="14">
        <v>100116868</v>
      </c>
      <c r="DA8" s="14">
        <v>5</v>
      </c>
      <c r="DB8" s="8">
        <v>1998</v>
      </c>
      <c r="DD8" s="4" t="str">
        <f>IF(DA8&gt;$DA$1,"NA",(IF(DB8&lt;'[1]Point Tables'!$S$6,"OLD",(IF(DC8="Y","X",(VLOOKUP(CZ8,[2]Y12WE!$A$1:$A$65536,1,FALSE)))))))</f>
        <v>NA</v>
      </c>
      <c r="DE8" s="4" t="str">
        <f>IF(DA8&gt;$DA$1,"NA",(IF(DB8&lt;'[1]Point Tables'!$S$7,"OLD",(IF(DC8="Y","X",(VLOOKUP(CZ8,[2]Y10WE!$A$1:$A$65536,1,FALSE)))))))</f>
        <v>NA</v>
      </c>
      <c r="DG8" s="4" t="s">
        <v>86</v>
      </c>
      <c r="DH8" s="4">
        <v>1998</v>
      </c>
      <c r="DI8" s="4" t="s">
        <v>45</v>
      </c>
      <c r="DJ8" s="34" t="s">
        <v>86</v>
      </c>
      <c r="DK8" s="14">
        <v>100128817</v>
      </c>
      <c r="DL8" s="14">
        <v>5</v>
      </c>
      <c r="DM8" s="8">
        <v>1998</v>
      </c>
      <c r="DO8" s="4">
        <f>IF(DL8&gt;$DL$1,"NA",(IF(DM8&lt;'[1]Point Tables'!$S$6,"OLD",(IF(DN8="Y","X",(VLOOKUP(DK8,[2]Y12WE!$A$1:$A$65536,1,FALSE)))))))</f>
        <v>100128817</v>
      </c>
      <c r="DP8" s="4" t="str">
        <f>IF(DL8&gt;$DA$1,"NA",(IF(DM8&lt;'[1]Point Tables'!$S$7,"OLD",(IF(DN8="Y","X",(VLOOKUP(DK8,[2]Y10WE!$A$1:$A$65536,1,FALSE)))))))</f>
        <v>NA</v>
      </c>
    </row>
    <row r="9" spans="1:120" ht="27">
      <c r="A9" t="s">
        <v>278</v>
      </c>
      <c r="B9">
        <v>1999</v>
      </c>
      <c r="C9" t="s">
        <v>114</v>
      </c>
      <c r="D9" t="s">
        <v>278</v>
      </c>
      <c r="E9">
        <v>100124216</v>
      </c>
      <c r="F9">
        <v>6</v>
      </c>
      <c r="G9">
        <v>1999</v>
      </c>
      <c r="H9" s="36" t="s">
        <v>28</v>
      </c>
      <c r="I9" s="4">
        <f>IF(F9&gt;$F$1,"NA",(IF(G9&lt;'[1]Point Tables'!$S$6,"OLD",(IF(H9="Y","X",(VLOOKUP(E9,[2]Y12WE!$A$1:$A$65536,1,FALSE)))))))</f>
        <v>100124216</v>
      </c>
      <c r="J9" s="4" t="str">
        <f>IF(F9&gt;$F$1,"NA",(IF(G9&lt;'[1]Point Tables'!$S$7,"OLD",(IF(H9="Y","X",(VLOOKUP(E9,[2]Y10WE!$A$1:$A$65536,1,FALSE)))))))</f>
        <v>OLD</v>
      </c>
      <c r="K9" s="4"/>
      <c r="L9" s="4" t="s">
        <v>287</v>
      </c>
      <c r="M9" s="4">
        <v>1998</v>
      </c>
      <c r="N9" s="4" t="s">
        <v>120</v>
      </c>
      <c r="O9" s="8" t="s">
        <v>287</v>
      </c>
      <c r="P9" s="8">
        <v>100125163</v>
      </c>
      <c r="Q9" s="8">
        <v>6</v>
      </c>
      <c r="R9" s="8">
        <v>1998</v>
      </c>
      <c r="S9" s="37" t="s">
        <v>28</v>
      </c>
      <c r="T9" s="4">
        <f>IF(Q9&gt;$Q$1,"NA",(IF(R9&lt;'[1]Point Tables'!$S$6,"OLD",(IF(S9="Y","X",(VLOOKUP(P9,[2]Y12WE!$A$1:$A$65536,1,FALSE)))))))</f>
        <v>100125163</v>
      </c>
      <c r="U9" s="4" t="str">
        <f>IF(Q9&gt;$Q$1,"NA",(IF(R9&lt;'[1]Point Tables'!$S$7,"OLD",(IF(S9="Y","X",(VLOOKUP(P9,[2]Y10WE!$A$1:$A$65536,1,FALSE)))))))</f>
        <v>OLD</v>
      </c>
      <c r="V9" s="4"/>
      <c r="W9" s="4" t="s">
        <v>222</v>
      </c>
      <c r="X9" s="4">
        <v>1998</v>
      </c>
      <c r="Y9" s="4" t="s">
        <v>223</v>
      </c>
      <c r="Z9" s="6" t="s">
        <v>222</v>
      </c>
      <c r="AA9" s="6">
        <v>100128146</v>
      </c>
      <c r="AB9" s="7">
        <v>6</v>
      </c>
      <c r="AC9" s="6">
        <v>1998</v>
      </c>
      <c r="AD9" s="40"/>
      <c r="AE9" s="4">
        <f>IF(AB9&gt;$AB$1,"NA",(IF(AC9&lt;'[1]Point Tables'!$S$6,"OLD",(IF(AD9="Y","X",(VLOOKUP(AA9,[2]Y12WE!$A$1:$A$65536,1,FALSE)))))))</f>
        <v>100128146</v>
      </c>
      <c r="AF9" s="4" t="str">
        <f>IF(AB9&gt;$AB$1,"NA",(IF(AC9&lt;'[1]Point Tables'!$S$7,"OLD",(IF(AD9="Y","X",(VLOOKUP(AA9,[2]Y10WE!$A$1:$A$65536,1,FALSE)))))))</f>
        <v>OLD</v>
      </c>
      <c r="AG9" s="4"/>
      <c r="AH9" s="4" t="s">
        <v>101</v>
      </c>
      <c r="AI9" s="4">
        <v>1998</v>
      </c>
      <c r="AJ9" s="4" t="s">
        <v>102</v>
      </c>
      <c r="AK9" s="8" t="s">
        <v>101</v>
      </c>
      <c r="AL9" s="8">
        <v>100086410</v>
      </c>
      <c r="AM9" s="8">
        <v>6</v>
      </c>
      <c r="AN9" s="8">
        <v>1998</v>
      </c>
      <c r="AO9" s="40"/>
      <c r="AP9" s="4" t="str">
        <f>IF(AM9&gt;$AM$1,"NA",(IF(AN9&lt;'[1]Point Tables'!$S$6,"OLD",(IF(AO9="Y","X",(VLOOKUP(AL9,[2]Y12WE!$A$1:$A$65536,1,FALSE)))))))</f>
        <v>NA</v>
      </c>
      <c r="AQ9" s="4" t="str">
        <f>IF(AM9&gt;$AM$1,"NA",(IF(AN9&lt;'[1]Point Tables'!$S$7,"OLD",(IF(AO9="Y","X",(VLOOKUP(AL9,[2]Y10WE!$A$1:$A$65536,1,FALSE)))))))</f>
        <v>NA</v>
      </c>
      <c r="AR9" s="4"/>
      <c r="AS9" s="4" t="s">
        <v>222</v>
      </c>
      <c r="AT9" s="4">
        <v>2000</v>
      </c>
      <c r="AU9" s="4" t="s">
        <v>56</v>
      </c>
      <c r="AV9" s="34" t="s">
        <v>222</v>
      </c>
      <c r="AW9" s="14">
        <v>100128146</v>
      </c>
      <c r="AX9" s="35">
        <v>6</v>
      </c>
      <c r="AY9" s="14">
        <v>2000</v>
      </c>
      <c r="BA9" s="4" t="str">
        <f>IF(AX9&gt;$AX$1,"NA",(IF(AY9&lt;'[1]Point Tables'!$S$6,"OLD",(IF(AZ9="Y","X",(VLOOKUP(AW9,[2]Y12WE!$A$1:$A$65536,1,FALSE)))))))</f>
        <v>NA</v>
      </c>
      <c r="BB9" s="4" t="str">
        <f>IF(AX9&gt;$AX$1,"NA",(IF(AY9&lt;'[1]Point Tables'!$S$7,"OLD",(IF(AZ9="Y","X",(VLOOKUP(AW9,[2]Y10WE!$A$1:$A$65536,1,FALSE)))))))</f>
        <v>NA</v>
      </c>
      <c r="BC9" s="4"/>
      <c r="BD9" s="10" t="s">
        <v>442</v>
      </c>
      <c r="BE9" s="10">
        <v>1998</v>
      </c>
      <c r="BF9" s="10" t="s">
        <v>36</v>
      </c>
      <c r="BG9" s="10" t="s">
        <v>442</v>
      </c>
      <c r="BH9" s="10">
        <v>100096456</v>
      </c>
      <c r="BI9" s="10">
        <v>6</v>
      </c>
      <c r="BJ9" s="10">
        <v>1998</v>
      </c>
      <c r="BK9" s="39"/>
      <c r="BL9" s="4" t="str">
        <f>IF(BI9&gt;$BI$1,"NA",(IF(BJ9&lt;'[1]Point Tables'!$S$6,"OLD",(IF(BK9="Y","X",(VLOOKUP(BH9,[2]Y12WE!$A$1:$A$65536,1,FALSE)))))))</f>
        <v>NA</v>
      </c>
      <c r="BM9" s="4" t="str">
        <f>IF(BI9&gt;$BI$1,"NA",(IF(BJ9&lt;'[1]Point Tables'!$S$7,"OLD",(IF(BK9="Y","X",(VLOOKUP(BH9,[2]Y10WE!$A$1:$A$65536,1,FALSE)))))))</f>
        <v>NA</v>
      </c>
      <c r="BO9" s="4" t="s">
        <v>86</v>
      </c>
      <c r="BP9" s="4">
        <v>1998</v>
      </c>
      <c r="BQ9" s="4" t="s">
        <v>87</v>
      </c>
      <c r="BR9" s="11" t="s">
        <v>86</v>
      </c>
      <c r="BS9" s="12">
        <v>100128817</v>
      </c>
      <c r="BT9" s="13">
        <v>6</v>
      </c>
      <c r="BU9" s="11">
        <v>1998</v>
      </c>
      <c r="BW9" s="4" t="str">
        <f>IF(BT9&gt;$BT$1,"NA",(IF(BU9&lt;'[1]Point Tables'!$S$6,"OLD",(IF(BV9="Y","X",(VLOOKUP(BS9,[2]Y12WE!$A$1:$A$65536,1,FALSE)))))))</f>
        <v>NA</v>
      </c>
      <c r="BX9" s="4" t="str">
        <f>IF(BT9&gt;$BT$1,"NA",(IF(BU9&lt;'[1]Point Tables'!$S$7,"OLD",(IF(BV9="Y","X",(VLOOKUP(BS9,[2]Y10WE!$A$1:$A$65536,1,FALSE)))))))</f>
        <v>NA</v>
      </c>
      <c r="BZ9" s="4" t="s">
        <v>184</v>
      </c>
      <c r="CA9" s="4">
        <v>1998</v>
      </c>
      <c r="CB9" s="4" t="s">
        <v>112</v>
      </c>
      <c r="CC9" s="34" t="s">
        <v>184</v>
      </c>
      <c r="CD9" s="14">
        <v>100099511</v>
      </c>
      <c r="CE9" s="14">
        <v>6</v>
      </c>
      <c r="CF9" s="8">
        <v>1998</v>
      </c>
      <c r="CH9" s="4">
        <f>IF(CE9&gt;$CE$1,"NA",(IF(CF9&lt;'[1]Point Tables'!$S$6,"OLD",(IF(CG9="Y","X",(VLOOKUP(CD9,[2]Y12WE!$A$1:$A$65536,1,FALSE)))))))</f>
        <v>100099511</v>
      </c>
      <c r="CI9" s="4" t="str">
        <f>IF(CE9&gt;$CE$1,"NA",(IF(CF9&lt;'[1]Point Tables'!$S$7,"OLD",(IF(CG9="Y","X",(VLOOKUP(CD9,[2]Y10WE!$A$1:$A$65536,1,FALSE)))))))</f>
        <v>OLD</v>
      </c>
      <c r="CK9" s="10" t="s">
        <v>443</v>
      </c>
      <c r="CL9" s="10">
        <v>2000</v>
      </c>
      <c r="CM9" s="10" t="s">
        <v>114</v>
      </c>
      <c r="CN9" s="10" t="s">
        <v>443</v>
      </c>
      <c r="CO9" s="28">
        <v>100119091</v>
      </c>
      <c r="CP9" s="10">
        <v>6</v>
      </c>
      <c r="CQ9" s="10">
        <v>2000</v>
      </c>
      <c r="CS9" s="4" t="str">
        <f>IF(CP9&gt;$CP$1,"NA",(IF(CQ9&lt;'[1]Point Tables'!$S$6,"OLD",(IF(CR9="Y","X",(VLOOKUP(CO9,[2]Y12WE!$A$1:$A$65536,1,FALSE)))))))</f>
        <v>NA</v>
      </c>
      <c r="CT9" s="4" t="str">
        <f>IF(CP9&gt;$CP$1,"NA",(IF(CQ9&lt;'[1]Point Tables'!$S$7,"OLD",(IF(CR9="Y","X",(VLOOKUP(CO9,[2]Y10WE!$A$1:$A$65536,1,FALSE)))))))</f>
        <v>NA</v>
      </c>
      <c r="CV9" s="4" t="s">
        <v>314</v>
      </c>
      <c r="CW9" s="4">
        <v>1998</v>
      </c>
      <c r="CX9" s="4" t="s">
        <v>152</v>
      </c>
      <c r="CY9" s="34" t="s">
        <v>314</v>
      </c>
      <c r="CZ9" s="14">
        <v>100089625</v>
      </c>
      <c r="DA9" s="14">
        <v>6</v>
      </c>
      <c r="DB9" s="8">
        <v>1998</v>
      </c>
      <c r="DD9" s="4" t="str">
        <f>IF(DA9&gt;$DA$1,"NA",(IF(DB9&lt;'[1]Point Tables'!$S$6,"OLD",(IF(DC9="Y","X",(VLOOKUP(CZ9,[2]Y12WE!$A$1:$A$65536,1,FALSE)))))))</f>
        <v>NA</v>
      </c>
      <c r="DE9" s="4" t="str">
        <f>IF(DA9&gt;$DA$1,"NA",(IF(DB9&lt;'[1]Point Tables'!$S$7,"OLD",(IF(DC9="Y","X",(VLOOKUP(CZ9,[2]Y10WE!$A$1:$A$65536,1,FALSE)))))))</f>
        <v>NA</v>
      </c>
      <c r="DG9" s="4" t="s">
        <v>239</v>
      </c>
      <c r="DH9" s="4">
        <v>1998</v>
      </c>
      <c r="DI9" s="4" t="s">
        <v>45</v>
      </c>
      <c r="DJ9" s="34" t="s">
        <v>239</v>
      </c>
      <c r="DK9" s="14">
        <v>100131582</v>
      </c>
      <c r="DL9" s="14">
        <v>6</v>
      </c>
      <c r="DM9" s="8">
        <v>1998</v>
      </c>
      <c r="DO9" s="4">
        <f>IF(DL9&gt;$DL$1,"NA",(IF(DM9&lt;'[1]Point Tables'!$S$6,"OLD",(IF(DN9="Y","X",(VLOOKUP(DK9,[2]Y12WE!$A$1:$A$65536,1,FALSE)))))))</f>
        <v>100131582</v>
      </c>
      <c r="DP9" s="4" t="str">
        <f>IF(DL9&gt;$DA$1,"NA",(IF(DM9&lt;'[1]Point Tables'!$S$7,"OLD",(IF(DN9="Y","X",(VLOOKUP(DK9,[2]Y10WE!$A$1:$A$65536,1,FALSE)))))))</f>
        <v>NA</v>
      </c>
    </row>
    <row r="10" spans="1:120" ht="27">
      <c r="A10" t="s">
        <v>138</v>
      </c>
      <c r="B10">
        <v>1999</v>
      </c>
      <c r="C10" t="s">
        <v>329</v>
      </c>
      <c r="D10" t="s">
        <v>138</v>
      </c>
      <c r="E10">
        <v>100092968</v>
      </c>
      <c r="F10">
        <v>7</v>
      </c>
      <c r="G10">
        <v>1999</v>
      </c>
      <c r="H10" s="36" t="s">
        <v>28</v>
      </c>
      <c r="I10" s="4">
        <f>IF(F10&gt;$F$1,"NA",(IF(G10&lt;'[1]Point Tables'!$S$6,"OLD",(IF(H10="Y","X",(VLOOKUP(E10,[2]Y12WE!$A$1:$A$65536,1,FALSE)))))))</f>
        <v>100092968</v>
      </c>
      <c r="J10" s="4" t="str">
        <f>IF(F10&gt;$F$1,"NA",(IF(G10&lt;'[1]Point Tables'!$S$7,"OLD",(IF(H10="Y","X",(VLOOKUP(E10,[2]Y10WE!$A$1:$A$65536,1,FALSE)))))))</f>
        <v>OLD</v>
      </c>
      <c r="K10" s="4"/>
      <c r="L10" s="4" t="s">
        <v>211</v>
      </c>
      <c r="M10" s="4">
        <v>1998</v>
      </c>
      <c r="N10" s="4" t="s">
        <v>166</v>
      </c>
      <c r="O10" s="8" t="s">
        <v>211</v>
      </c>
      <c r="P10" s="8">
        <v>100100546</v>
      </c>
      <c r="Q10" s="8">
        <v>7</v>
      </c>
      <c r="R10" s="8">
        <v>1998</v>
      </c>
      <c r="S10" s="37" t="s">
        <v>28</v>
      </c>
      <c r="T10" s="4">
        <f>IF(Q10&gt;$Q$1,"NA",(IF(R10&lt;'[1]Point Tables'!$S$6,"OLD",(IF(S10="Y","X",(VLOOKUP(P10,[2]Y12WE!$A$1:$A$65536,1,FALSE)))))))</f>
        <v>100100546</v>
      </c>
      <c r="U10" s="4" t="str">
        <f>IF(Q10&gt;$Q$1,"NA",(IF(R10&lt;'[1]Point Tables'!$S$7,"OLD",(IF(S10="Y","X",(VLOOKUP(P10,[2]Y10WE!$A$1:$A$65536,1,FALSE)))))))</f>
        <v>OLD</v>
      </c>
      <c r="V10" s="4"/>
      <c r="W10" s="4" t="s">
        <v>444</v>
      </c>
      <c r="X10" s="4">
        <v>1998</v>
      </c>
      <c r="Y10" s="4" t="s">
        <v>66</v>
      </c>
      <c r="Z10" s="6" t="s">
        <v>444</v>
      </c>
      <c r="AA10" s="6">
        <v>100097275</v>
      </c>
      <c r="AB10" s="7">
        <v>7</v>
      </c>
      <c r="AC10" s="6">
        <v>1998</v>
      </c>
      <c r="AD10" s="40"/>
      <c r="AE10" s="4">
        <f>IF(AB10&gt;$AB$1,"NA",(IF(AC10&lt;'[1]Point Tables'!$S$6,"OLD",(IF(AD10="Y","X",(VLOOKUP(AA10,[2]Y12WE!$A$1:$A$65536,1,FALSE)))))))</f>
        <v>100097275</v>
      </c>
      <c r="AF10" s="4" t="str">
        <f>IF(AB10&gt;$AB$1,"NA",(IF(AC10&lt;'[1]Point Tables'!$S$7,"OLD",(IF(AD10="Y","X",(VLOOKUP(AA10,[2]Y10WE!$A$1:$A$65536,1,FALSE)))))))</f>
        <v>OLD</v>
      </c>
      <c r="AG10" s="4"/>
      <c r="AH10" s="4" t="s">
        <v>445</v>
      </c>
      <c r="AI10" s="4">
        <v>2000</v>
      </c>
      <c r="AJ10" s="4" t="s">
        <v>27</v>
      </c>
      <c r="AK10" s="8" t="s">
        <v>445</v>
      </c>
      <c r="AL10" s="8">
        <v>100098259</v>
      </c>
      <c r="AM10" s="8">
        <v>7</v>
      </c>
      <c r="AN10" s="8">
        <v>2000</v>
      </c>
      <c r="AO10" s="40"/>
      <c r="AP10" s="4" t="str">
        <f>IF(AM10&gt;$AM$1,"NA",(IF(AN10&lt;'[1]Point Tables'!$S$6,"OLD",(IF(AO10="Y","X",(VLOOKUP(AL10,[2]Y12WE!$A$1:$A$65536,1,FALSE)))))))</f>
        <v>NA</v>
      </c>
      <c r="AQ10" s="4" t="str">
        <f>IF(AM10&gt;$AM$1,"NA",(IF(AN10&lt;'[1]Point Tables'!$S$7,"OLD",(IF(AO10="Y","X",(VLOOKUP(AL10,[2]Y10WE!$A$1:$A$65536,1,FALSE)))))))</f>
        <v>NA</v>
      </c>
      <c r="AR10" s="4"/>
      <c r="AS10" s="4" t="s">
        <v>446</v>
      </c>
      <c r="AT10" s="4">
        <v>2001</v>
      </c>
      <c r="AU10" s="4" t="s">
        <v>36</v>
      </c>
      <c r="AV10" s="34" t="s">
        <v>446</v>
      </c>
      <c r="AW10" s="14">
        <v>100095034</v>
      </c>
      <c r="AX10" s="35">
        <v>7</v>
      </c>
      <c r="AY10" s="14">
        <v>2001</v>
      </c>
      <c r="BA10" s="4" t="str">
        <f>IF(AX10&gt;$AX$1,"NA",(IF(AY10&lt;'[1]Point Tables'!$S$6,"OLD",(IF(AZ10="Y","X",(VLOOKUP(AW10,[2]Y12WE!$A$1:$A$65536,1,FALSE)))))))</f>
        <v>NA</v>
      </c>
      <c r="BB10" s="4" t="str">
        <f>IF(AX10&gt;$AX$1,"NA",(IF(AY10&lt;'[1]Point Tables'!$S$7,"OLD",(IF(AZ10="Y","X",(VLOOKUP(AW10,[2]Y10WE!$A$1:$A$65536,1,FALSE)))))))</f>
        <v>NA</v>
      </c>
      <c r="BC10" s="4"/>
      <c r="BD10" s="10" t="s">
        <v>447</v>
      </c>
      <c r="BE10" s="10">
        <v>1998</v>
      </c>
      <c r="BF10" s="10" t="s">
        <v>448</v>
      </c>
      <c r="BG10" s="10" t="s">
        <v>447</v>
      </c>
      <c r="BH10" s="10">
        <v>100096620</v>
      </c>
      <c r="BI10" s="10">
        <v>7</v>
      </c>
      <c r="BJ10" s="10">
        <v>1998</v>
      </c>
      <c r="BK10" s="39"/>
      <c r="BL10" s="4" t="str">
        <f>IF(BI10&gt;$BI$1,"NA",(IF(BJ10&lt;'[1]Point Tables'!$S$6,"OLD",(IF(BK10="Y","X",(VLOOKUP(BH10,[2]Y12WE!$A$1:$A$65536,1,FALSE)))))))</f>
        <v>NA</v>
      </c>
      <c r="BM10" s="4" t="str">
        <f>IF(BI10&gt;$BI$1,"NA",(IF(BJ10&lt;'[1]Point Tables'!$S$7,"OLD",(IF(BK10="Y","X",(VLOOKUP(BH10,[2]Y10WE!$A$1:$A$65536,1,FALSE)))))))</f>
        <v>NA</v>
      </c>
      <c r="BO10" s="4" t="s">
        <v>449</v>
      </c>
      <c r="BP10" s="4">
        <v>2000</v>
      </c>
      <c r="BQ10" s="4" t="s">
        <v>100</v>
      </c>
      <c r="BR10" s="11" t="s">
        <v>449</v>
      </c>
      <c r="BS10" s="12">
        <v>100099350</v>
      </c>
      <c r="BT10" s="13">
        <v>7</v>
      </c>
      <c r="BU10" s="11">
        <v>2000</v>
      </c>
      <c r="BW10" s="4" t="str">
        <f>IF(BT10&gt;$BT$1,"NA",(IF(BU10&lt;'[1]Point Tables'!$S$6,"OLD",(IF(BV10="Y","X",(VLOOKUP(BS10,[2]Y12WE!$A$1:$A$65536,1,FALSE)))))))</f>
        <v>NA</v>
      </c>
      <c r="BX10" s="4" t="str">
        <f>IF(BT10&gt;$BT$1,"NA",(IF(BU10&lt;'[1]Point Tables'!$S$7,"OLD",(IF(BV10="Y","X",(VLOOKUP(BS10,[2]Y10WE!$A$1:$A$65536,1,FALSE)))))))</f>
        <v>NA</v>
      </c>
      <c r="BZ10" s="4" t="s">
        <v>126</v>
      </c>
      <c r="CA10" s="4">
        <v>1999</v>
      </c>
      <c r="CB10" s="4" t="s">
        <v>51</v>
      </c>
      <c r="CC10" s="34" t="s">
        <v>126</v>
      </c>
      <c r="CD10" s="14">
        <v>100124216</v>
      </c>
      <c r="CE10" s="14">
        <v>7</v>
      </c>
      <c r="CF10" s="8">
        <v>1999</v>
      </c>
      <c r="CH10" s="4">
        <f>IF(CE10&gt;$CE$1,"NA",(IF(CF10&lt;'[1]Point Tables'!$S$6,"OLD",(IF(CG10="Y","X",(VLOOKUP(CD10,[2]Y12WE!$A$1:$A$65536,1,FALSE)))))))</f>
        <v>100124216</v>
      </c>
      <c r="CI10" s="4" t="str">
        <f>IF(CE10&gt;$CE$1,"NA",(IF(CF10&lt;'[1]Point Tables'!$S$7,"OLD",(IF(CG10="Y","X",(VLOOKUP(CD10,[2]Y10WE!$A$1:$A$65536,1,FALSE)))))))</f>
        <v>OLD</v>
      </c>
      <c r="CK10" s="10" t="s">
        <v>450</v>
      </c>
      <c r="CL10" s="10">
        <v>1998</v>
      </c>
      <c r="CM10" s="10" t="s">
        <v>42</v>
      </c>
      <c r="CN10" s="10" t="s">
        <v>450</v>
      </c>
      <c r="CO10" s="28">
        <v>100129903</v>
      </c>
      <c r="CP10" s="10">
        <v>7</v>
      </c>
      <c r="CQ10" s="10">
        <v>1998</v>
      </c>
      <c r="CS10" s="4" t="str">
        <f>IF(CP10&gt;$CP$1,"NA",(IF(CQ10&lt;'[1]Point Tables'!$S$6,"OLD",(IF(CR10="Y","X",(VLOOKUP(CO10,[2]Y12WE!$A$1:$A$65536,1,FALSE)))))))</f>
        <v>NA</v>
      </c>
      <c r="CT10" s="4" t="str">
        <f>IF(CP10&gt;$CP$1,"NA",(IF(CQ10&lt;'[1]Point Tables'!$S$7,"OLD",(IF(CR10="Y","X",(VLOOKUP(CO10,[2]Y10WE!$A$1:$A$65536,1,FALSE)))))))</f>
        <v>NA</v>
      </c>
      <c r="CV10" s="4" t="s">
        <v>324</v>
      </c>
      <c r="CW10" s="4">
        <v>1998</v>
      </c>
      <c r="CX10" s="4" t="s">
        <v>102</v>
      </c>
      <c r="CY10" s="34" t="s">
        <v>324</v>
      </c>
      <c r="CZ10" s="14">
        <v>100130909</v>
      </c>
      <c r="DA10" s="14">
        <v>7</v>
      </c>
      <c r="DB10" s="8">
        <v>1998</v>
      </c>
      <c r="DD10" s="4" t="str">
        <f>IF(DA10&gt;$DA$1,"NA",(IF(DB10&lt;'[1]Point Tables'!$S$6,"OLD",(IF(DC10="Y","X",(VLOOKUP(CZ10,[2]Y12WE!$A$1:$A$65536,1,FALSE)))))))</f>
        <v>NA</v>
      </c>
      <c r="DE10" s="4" t="str">
        <f>IF(DA10&gt;$DA$1,"NA",(IF(DB10&lt;'[1]Point Tables'!$S$7,"OLD",(IF(DC10="Y","X",(VLOOKUP(CZ10,[2]Y10WE!$A$1:$A$65536,1,FALSE)))))))</f>
        <v>NA</v>
      </c>
      <c r="DG10" s="4" t="s">
        <v>451</v>
      </c>
      <c r="DH10" s="4">
        <v>1999</v>
      </c>
      <c r="DI10" s="4" t="s">
        <v>61</v>
      </c>
      <c r="DJ10" s="34" t="s">
        <v>451</v>
      </c>
      <c r="DK10" s="14">
        <v>100101482</v>
      </c>
      <c r="DL10" s="14">
        <v>7</v>
      </c>
      <c r="DM10" s="8">
        <v>1999</v>
      </c>
      <c r="DO10" s="4">
        <f>IF(DL10&gt;$DL$1,"NA",(IF(DM10&lt;'[1]Point Tables'!$S$6,"OLD",(IF(DN10="Y","X",(VLOOKUP(DK10,[2]Y12WE!$A$1:$A$65536,1,FALSE)))))))</f>
        <v>100101482</v>
      </c>
      <c r="DP10" s="4" t="str">
        <f>IF(DL10&gt;$DA$1,"NA",(IF(DM10&lt;'[1]Point Tables'!$S$7,"OLD",(IF(DN10="Y","X",(VLOOKUP(DK10,[2]Y10WE!$A$1:$A$65536,1,FALSE)))))))</f>
        <v>NA</v>
      </c>
    </row>
    <row r="11" spans="1:120">
      <c r="A11" t="s">
        <v>340</v>
      </c>
      <c r="B11">
        <v>1998</v>
      </c>
      <c r="C11" t="s">
        <v>243</v>
      </c>
      <c r="D11" t="s">
        <v>340</v>
      </c>
      <c r="E11">
        <v>100117392</v>
      </c>
      <c r="F11">
        <v>8</v>
      </c>
      <c r="G11">
        <v>1998</v>
      </c>
      <c r="H11" s="36" t="s">
        <v>28</v>
      </c>
      <c r="I11" s="4">
        <f>IF(F11&gt;$F$1,"NA",(IF(G11&lt;'[1]Point Tables'!$S$6,"OLD",(IF(H11="Y","X",(VLOOKUP(E11,[2]Y12WE!$A$1:$A$65536,1,FALSE)))))))</f>
        <v>100117392</v>
      </c>
      <c r="J11" s="4" t="str">
        <f>IF(F11&gt;$F$1,"NA",(IF(G11&lt;'[1]Point Tables'!$S$7,"OLD",(IF(H11="Y","X",(VLOOKUP(E11,[2]Y10WE!$A$1:$A$65536,1,FALSE)))))))</f>
        <v>OLD</v>
      </c>
      <c r="K11" s="4"/>
      <c r="L11" s="4" t="s">
        <v>452</v>
      </c>
      <c r="M11" s="4">
        <v>1998</v>
      </c>
      <c r="N11" s="4" t="s">
        <v>27</v>
      </c>
      <c r="O11" s="8" t="s">
        <v>452</v>
      </c>
      <c r="P11" s="8">
        <v>100127122</v>
      </c>
      <c r="Q11" s="8">
        <v>8</v>
      </c>
      <c r="R11" s="8">
        <v>1998</v>
      </c>
      <c r="S11" s="37" t="s">
        <v>28</v>
      </c>
      <c r="T11" s="4">
        <f>IF(Q11&gt;$Q$1,"NA",(IF(R11&lt;'[1]Point Tables'!$S$6,"OLD",(IF(S11="Y","X",(VLOOKUP(P11,[2]Y12WE!$A$1:$A$65536,1,FALSE)))))))</f>
        <v>100127122</v>
      </c>
      <c r="U11" s="4" t="str">
        <f>IF(Q11&gt;$Q$1,"NA",(IF(R11&lt;'[1]Point Tables'!$S$7,"OLD",(IF(S11="Y","X",(VLOOKUP(P11,[2]Y10WE!$A$1:$A$65536,1,FALSE)))))))</f>
        <v>OLD</v>
      </c>
      <c r="V11" s="4"/>
      <c r="W11" s="4" t="s">
        <v>265</v>
      </c>
      <c r="X11" s="4">
        <v>1998</v>
      </c>
      <c r="Y11" s="4" t="s">
        <v>33</v>
      </c>
      <c r="Z11" s="6" t="s">
        <v>265</v>
      </c>
      <c r="AA11" s="6">
        <v>100125915</v>
      </c>
      <c r="AB11" s="7">
        <v>8</v>
      </c>
      <c r="AC11" s="6">
        <v>1998</v>
      </c>
      <c r="AD11" s="40"/>
      <c r="AE11" s="4" t="str">
        <f>IF(AB11&gt;$AB$1,"NA",(IF(AC11&lt;'[1]Point Tables'!$S$6,"OLD",(IF(AD11="Y","X",(VLOOKUP(AA11,[2]Y12WE!$A$1:$A$65536,1,FALSE)))))))</f>
        <v>NA</v>
      </c>
      <c r="AF11" s="4" t="str">
        <f>IF(AB11&gt;$AB$1,"NA",(IF(AC11&lt;'[1]Point Tables'!$S$7,"OLD",(IF(AD11="Y","X",(VLOOKUP(AA11,[2]Y10WE!$A$1:$A$65536,1,FALSE)))))))</f>
        <v>NA</v>
      </c>
      <c r="AG11" s="4"/>
      <c r="AH11" s="4" t="s">
        <v>453</v>
      </c>
      <c r="AI11" s="4">
        <v>1999</v>
      </c>
      <c r="AJ11" s="4" t="s">
        <v>172</v>
      </c>
      <c r="AK11" s="8" t="s">
        <v>453</v>
      </c>
      <c r="AL11" s="8">
        <v>100100017</v>
      </c>
      <c r="AM11" s="8">
        <v>8</v>
      </c>
      <c r="AN11" s="8">
        <v>1999</v>
      </c>
      <c r="AO11" s="40"/>
      <c r="AP11" s="4" t="str">
        <f>IF(AM11&gt;$AM$1,"NA",(IF(AN11&lt;'[1]Point Tables'!$S$6,"OLD",(IF(AO11="Y","X",(VLOOKUP(AL11,[2]Y12WE!$A$1:$A$65536,1,FALSE)))))))</f>
        <v>NA</v>
      </c>
      <c r="AQ11" s="4" t="str">
        <f>IF(AM11&gt;$AM$1,"NA",(IF(AN11&lt;'[1]Point Tables'!$S$7,"OLD",(IF(AO11="Y","X",(VLOOKUP(AL11,[2]Y10WE!$A$1:$A$65536,1,FALSE)))))))</f>
        <v>NA</v>
      </c>
      <c r="AR11" s="4"/>
      <c r="AS11" s="4" t="s">
        <v>454</v>
      </c>
      <c r="AT11" s="4">
        <v>2000</v>
      </c>
      <c r="AU11" s="4" t="s">
        <v>455</v>
      </c>
      <c r="AV11" s="34" t="s">
        <v>454</v>
      </c>
      <c r="AW11" s="14">
        <v>100097815</v>
      </c>
      <c r="AX11" s="35">
        <v>8</v>
      </c>
      <c r="AY11" s="14">
        <v>2000</v>
      </c>
      <c r="BA11" s="4" t="str">
        <f>IF(AX11&gt;$AX$1,"NA",(IF(AY11&lt;'[1]Point Tables'!$S$6,"OLD",(IF(AZ11="Y","X",(VLOOKUP(AW11,[2]Y12WE!$A$1:$A$65536,1,FALSE)))))))</f>
        <v>NA</v>
      </c>
      <c r="BB11" s="4" t="str">
        <f>IF(AX11&gt;$AX$1,"NA",(IF(AY11&lt;'[1]Point Tables'!$S$7,"OLD",(IF(AZ11="Y","X",(VLOOKUP(AW11,[2]Y10WE!$A$1:$A$65536,1,FALSE)))))))</f>
        <v>NA</v>
      </c>
      <c r="BC11" s="4"/>
      <c r="BD11" s="10" t="s">
        <v>252</v>
      </c>
      <c r="BE11" s="10">
        <v>1998</v>
      </c>
      <c r="BF11" s="10" t="s">
        <v>36</v>
      </c>
      <c r="BG11" s="10" t="s">
        <v>252</v>
      </c>
      <c r="BH11" s="10">
        <v>100102823</v>
      </c>
      <c r="BI11" s="10">
        <v>8</v>
      </c>
      <c r="BJ11" s="10">
        <v>1998</v>
      </c>
      <c r="BK11" s="39"/>
      <c r="BL11" s="4" t="str">
        <f>IF(BI11&gt;$BI$1,"NA",(IF(BJ11&lt;'[1]Point Tables'!$S$6,"OLD",(IF(BK11="Y","X",(VLOOKUP(BH11,[2]Y12WE!$A$1:$A$65536,1,FALSE)))))))</f>
        <v>NA</v>
      </c>
      <c r="BM11" s="4" t="str">
        <f>IF(BI11&gt;$BI$1,"NA",(IF(BJ11&lt;'[1]Point Tables'!$S$7,"OLD",(IF(BK11="Y","X",(VLOOKUP(BH11,[2]Y10WE!$A$1:$A$65536,1,FALSE)))))))</f>
        <v>NA</v>
      </c>
      <c r="BO11" s="4" t="s">
        <v>456</v>
      </c>
      <c r="BP11" s="4">
        <v>1998</v>
      </c>
      <c r="BQ11" s="4" t="s">
        <v>100</v>
      </c>
      <c r="BR11" s="11" t="s">
        <v>456</v>
      </c>
      <c r="BS11" s="12">
        <v>100131829</v>
      </c>
      <c r="BT11" s="13">
        <v>8</v>
      </c>
      <c r="BU11" s="11">
        <v>1998</v>
      </c>
      <c r="BW11" s="4" t="str">
        <f>IF(BT11&gt;$BT$1,"NA",(IF(BU11&lt;'[1]Point Tables'!$S$6,"OLD",(IF(BV11="Y","X",(VLOOKUP(BS11,[2]Y12WE!$A$1:$A$65536,1,FALSE)))))))</f>
        <v>NA</v>
      </c>
      <c r="BX11" s="4" t="str">
        <f>IF(BT11&gt;$BT$1,"NA",(IF(BU11&lt;'[1]Point Tables'!$S$7,"OLD",(IF(BV11="Y","X",(VLOOKUP(BS11,[2]Y10WE!$A$1:$A$65536,1,FALSE)))))))</f>
        <v>NA</v>
      </c>
      <c r="BZ11" s="4" t="s">
        <v>213</v>
      </c>
      <c r="CA11" s="4">
        <v>1998</v>
      </c>
      <c r="CB11" s="4" t="s">
        <v>40</v>
      </c>
      <c r="CC11" s="41" t="s">
        <v>213</v>
      </c>
      <c r="CD11" s="42">
        <v>100101218</v>
      </c>
      <c r="CE11" s="42">
        <v>8</v>
      </c>
      <c r="CF11" s="42">
        <v>1998</v>
      </c>
      <c r="CH11" s="4">
        <f>IF(CE11&gt;$CE$1,"NA",(IF(CF11&lt;'[1]Point Tables'!$S$6,"OLD",(IF(CG11="Y","X",(VLOOKUP(CD11,[2]Y12WE!$A$1:$A$65536,1,FALSE)))))))</f>
        <v>100101218</v>
      </c>
      <c r="CI11" s="4" t="str">
        <f>IF(CE11&gt;$CE$1,"NA",(IF(CF11&lt;'[1]Point Tables'!$S$7,"OLD",(IF(CG11="Y","X",(VLOOKUP(CD11,[2]Y10WE!$A$1:$A$65536,1,FALSE)))))))</f>
        <v>OLD</v>
      </c>
      <c r="CK11" s="10">
        <v>0</v>
      </c>
      <c r="CL11" s="10">
        <v>0</v>
      </c>
      <c r="CM11" s="10">
        <v>0</v>
      </c>
      <c r="CN11" s="10">
        <v>0</v>
      </c>
      <c r="CO11" s="28">
        <v>0</v>
      </c>
      <c r="CP11" s="10">
        <v>0</v>
      </c>
      <c r="CQ11" s="10">
        <v>0</v>
      </c>
      <c r="CS11" s="4" t="str">
        <f>IF(CP11&gt;$CP$1,"NA",(IF(CQ11&lt;'[1]Point Tables'!$S$6,"OLD",(IF(CR11="Y","X",(VLOOKUP(CO11,[2]Y12WE!$A$1:$A$65536,1,FALSE)))))))</f>
        <v>OLD</v>
      </c>
      <c r="CT11" s="4" t="str">
        <f>IF(CP11&gt;$CP$1,"NA",(IF(CQ11&lt;'[1]Point Tables'!$S$7,"OLD",(IF(CR11="Y","X",(VLOOKUP(CO11,[2]Y10WE!$A$1:$A$65536,1,FALSE)))))))</f>
        <v>OLD</v>
      </c>
      <c r="CV11" s="4" t="s">
        <v>445</v>
      </c>
      <c r="CW11" s="4">
        <v>2000</v>
      </c>
      <c r="CX11" s="4" t="s">
        <v>27</v>
      </c>
      <c r="CY11" s="41" t="s">
        <v>445</v>
      </c>
      <c r="CZ11" s="42">
        <v>100098259</v>
      </c>
      <c r="DA11" s="42">
        <v>8</v>
      </c>
      <c r="DB11" s="42">
        <v>2000</v>
      </c>
      <c r="DD11" s="4" t="str">
        <f>IF(DA11&gt;$DA$1,"NA",(IF(DB11&lt;'[1]Point Tables'!$S$6,"OLD",(IF(DC11="Y","X",(VLOOKUP(CZ11,[2]Y12WE!$A$1:$A$65536,1,FALSE)))))))</f>
        <v>NA</v>
      </c>
      <c r="DE11" s="4" t="str">
        <f>IF(DA11&gt;$DA$1,"NA",(IF(DB11&lt;'[1]Point Tables'!$S$7,"OLD",(IF(DC11="Y","X",(VLOOKUP(CZ11,[2]Y10WE!$A$1:$A$65536,1,FALSE)))))))</f>
        <v>NA</v>
      </c>
      <c r="DG11" s="4" t="s">
        <v>218</v>
      </c>
      <c r="DH11" s="4">
        <v>1999</v>
      </c>
      <c r="DI11" s="4" t="s">
        <v>118</v>
      </c>
      <c r="DJ11" s="41" t="s">
        <v>218</v>
      </c>
      <c r="DK11" s="42">
        <v>100099080</v>
      </c>
      <c r="DL11" s="42">
        <v>8</v>
      </c>
      <c r="DM11" s="42">
        <v>1999</v>
      </c>
      <c r="DO11" s="4" t="str">
        <f>IF(DL11&gt;$DL$1,"NA",(IF(DM11&lt;'[1]Point Tables'!$S$6,"OLD",(IF(DN11="Y","X",(VLOOKUP(DK11,[2]Y12WE!$A$1:$A$65536,1,FALSE)))))))</f>
        <v>NA</v>
      </c>
      <c r="DP11" s="4" t="str">
        <f>IF(DL11&gt;$DA$1,"NA",(IF(DM11&lt;'[1]Point Tables'!$S$7,"OLD",(IF(DN11="Y","X",(VLOOKUP(DK11,[2]Y10WE!$A$1:$A$65536,1,FALSE)))))))</f>
        <v>NA</v>
      </c>
    </row>
    <row r="12" spans="1:120" ht="27">
      <c r="A12" t="s">
        <v>167</v>
      </c>
      <c r="B12">
        <v>1998</v>
      </c>
      <c r="C12" t="s">
        <v>102</v>
      </c>
      <c r="D12" t="s">
        <v>167</v>
      </c>
      <c r="E12">
        <v>100086410</v>
      </c>
      <c r="F12">
        <v>9</v>
      </c>
      <c r="G12">
        <v>1998</v>
      </c>
      <c r="H12" s="36" t="s">
        <v>28</v>
      </c>
      <c r="I12" s="4">
        <f>IF(F12&gt;$F$1,"NA",(IF(G12&lt;'[1]Point Tables'!$S$6,"OLD",(IF(H12="Y","X",(VLOOKUP(E12,[2]Y12WE!$A$1:$A$65536,1,FALSE)))))))</f>
        <v>100086410</v>
      </c>
      <c r="J12" s="4" t="str">
        <f>IF(F12&gt;$F$1,"NA",(IF(G12&lt;'[1]Point Tables'!$S$7,"OLD",(IF(H12="Y","X",(VLOOKUP(E12,[2]Y10WE!$A$1:$A$65536,1,FALSE)))))))</f>
        <v>OLD</v>
      </c>
      <c r="K12" s="4"/>
      <c r="L12" s="4" t="s">
        <v>138</v>
      </c>
      <c r="M12" s="4">
        <v>1999</v>
      </c>
      <c r="N12" s="4" t="s">
        <v>329</v>
      </c>
      <c r="O12" s="8" t="s">
        <v>138</v>
      </c>
      <c r="P12" s="8">
        <v>100092968</v>
      </c>
      <c r="Q12" s="8">
        <v>9</v>
      </c>
      <c r="R12" s="8">
        <v>1999</v>
      </c>
      <c r="S12" s="37" t="s">
        <v>28</v>
      </c>
      <c r="T12" s="4">
        <f>IF(Q12&gt;$Q$1,"NA",(IF(R12&lt;'[1]Point Tables'!$S$6,"OLD",(IF(S12="Y","X",(VLOOKUP(P12,[2]Y12WE!$A$1:$A$65536,1,FALSE)))))))</f>
        <v>100092968</v>
      </c>
      <c r="U12" s="4" t="str">
        <f>IF(Q12&gt;$Q$1,"NA",(IF(R12&lt;'[1]Point Tables'!$S$7,"OLD",(IF(S12="Y","X",(VLOOKUP(P12,[2]Y10WE!$A$1:$A$65536,1,FALSE)))))))</f>
        <v>OLD</v>
      </c>
      <c r="V12" s="4"/>
      <c r="W12" s="4" t="s">
        <v>184</v>
      </c>
      <c r="X12" s="4">
        <v>1998</v>
      </c>
      <c r="Y12" s="4" t="s">
        <v>166</v>
      </c>
      <c r="Z12" s="6" t="s">
        <v>184</v>
      </c>
      <c r="AA12" s="6">
        <v>100099511</v>
      </c>
      <c r="AB12" s="7">
        <v>9</v>
      </c>
      <c r="AC12" s="6">
        <v>1998</v>
      </c>
      <c r="AD12" s="40"/>
      <c r="AE12" s="4" t="str">
        <f>IF(AB12&gt;$AB$1,"NA",(IF(AC12&lt;'[1]Point Tables'!$S$6,"OLD",(IF(AD12="Y","X",(VLOOKUP(AA12,[2]Y12WE!$A$1:$A$65536,1,FALSE)))))))</f>
        <v>NA</v>
      </c>
      <c r="AF12" s="4" t="str">
        <f>IF(AB12&gt;$AB$1,"NA",(IF(AC12&lt;'[1]Point Tables'!$S$7,"OLD",(IF(AD12="Y","X",(VLOOKUP(AA12,[2]Y10WE!$A$1:$A$65536,1,FALSE)))))))</f>
        <v>NA</v>
      </c>
      <c r="AG12" s="4"/>
      <c r="AH12" s="4" t="s">
        <v>440</v>
      </c>
      <c r="AI12" s="4">
        <v>1999</v>
      </c>
      <c r="AJ12" s="4" t="s">
        <v>27</v>
      </c>
      <c r="AK12" s="8" t="s">
        <v>440</v>
      </c>
      <c r="AL12" s="8">
        <v>100099098</v>
      </c>
      <c r="AM12" s="8">
        <v>9</v>
      </c>
      <c r="AN12" s="8">
        <v>1999</v>
      </c>
      <c r="AO12" s="40"/>
      <c r="AP12" s="4" t="str">
        <f>IF(AM12&gt;$AM$1,"NA",(IF(AN12&lt;'[1]Point Tables'!$S$6,"OLD",(IF(AO12="Y","X",(VLOOKUP(AL12,[2]Y12WE!$A$1:$A$65536,1,FALSE)))))))</f>
        <v>NA</v>
      </c>
      <c r="AQ12" s="4" t="str">
        <f>IF(AM12&gt;$AM$1,"NA",(IF(AN12&lt;'[1]Point Tables'!$S$7,"OLD",(IF(AO12="Y","X",(VLOOKUP(AL12,[2]Y10WE!$A$1:$A$65536,1,FALSE)))))))</f>
        <v>NA</v>
      </c>
      <c r="AR12" s="4"/>
      <c r="AS12" s="4" t="s">
        <v>457</v>
      </c>
      <c r="AT12" s="4">
        <v>2000</v>
      </c>
      <c r="AU12" s="4" t="s">
        <v>458</v>
      </c>
      <c r="AV12" s="34" t="s">
        <v>457</v>
      </c>
      <c r="AW12" s="14">
        <v>100124554</v>
      </c>
      <c r="AX12" s="35">
        <v>9</v>
      </c>
      <c r="AY12" s="14">
        <v>2000</v>
      </c>
      <c r="BA12" s="4" t="str">
        <f>IF(AX12&gt;$AX$1,"NA",(IF(AY12&lt;'[1]Point Tables'!$S$6,"OLD",(IF(AZ12="Y","X",(VLOOKUP(AW12,[2]Y12WE!$A$1:$A$65536,1,FALSE)))))))</f>
        <v>NA</v>
      </c>
      <c r="BB12" s="4" t="str">
        <f>IF(AX12&gt;$AX$1,"NA",(IF(AY12&lt;'[1]Point Tables'!$S$7,"OLD",(IF(AZ12="Y","X",(VLOOKUP(AW12,[2]Y10WE!$A$1:$A$65536,1,FALSE)))))))</f>
        <v>NA</v>
      </c>
      <c r="BC12" s="4"/>
      <c r="BD12" s="10" t="s">
        <v>459</v>
      </c>
      <c r="BE12" s="10">
        <v>1999</v>
      </c>
      <c r="BF12" s="10" t="s">
        <v>36</v>
      </c>
      <c r="BG12" s="10" t="s">
        <v>459</v>
      </c>
      <c r="BH12" s="10">
        <v>100131409</v>
      </c>
      <c r="BI12" s="10">
        <v>9</v>
      </c>
      <c r="BJ12" s="10">
        <v>1999</v>
      </c>
      <c r="BK12" s="39"/>
      <c r="BL12" s="4" t="str">
        <f>IF(BI12&gt;$BI$1,"NA",(IF(BJ12&lt;'[1]Point Tables'!$S$6,"OLD",(IF(BK12="Y","X",(VLOOKUP(BH12,[2]Y12WE!$A$1:$A$65536,1,FALSE)))))))</f>
        <v>NA</v>
      </c>
      <c r="BM12" s="4" t="str">
        <f>IF(BI12&gt;$BI$1,"NA",(IF(BJ12&lt;'[1]Point Tables'!$S$7,"OLD",(IF(BK12="Y","X",(VLOOKUP(BH12,[2]Y10WE!$A$1:$A$65536,1,FALSE)))))))</f>
        <v>NA</v>
      </c>
      <c r="BO12" s="4" t="s">
        <v>460</v>
      </c>
      <c r="BP12" s="4">
        <v>1999</v>
      </c>
      <c r="BQ12" s="4" t="s">
        <v>461</v>
      </c>
      <c r="BR12" s="11" t="s">
        <v>460</v>
      </c>
      <c r="BS12" s="12">
        <v>100131271</v>
      </c>
      <c r="BT12" s="13">
        <v>9</v>
      </c>
      <c r="BU12" s="11">
        <v>1999</v>
      </c>
      <c r="BW12" s="4" t="str">
        <f>IF(BT12&gt;$BT$1,"NA",(IF(BU12&lt;'[1]Point Tables'!$S$6,"OLD",(IF(BV12="Y","X",(VLOOKUP(BS12,[2]Y12WE!$A$1:$A$65536,1,FALSE)))))))</f>
        <v>NA</v>
      </c>
      <c r="BX12" s="4" t="str">
        <f>IF(BT12&gt;$BT$1,"NA",(IF(BU12&lt;'[1]Point Tables'!$S$7,"OLD",(IF(BV12="Y","X",(VLOOKUP(BS12,[2]Y10WE!$A$1:$A$65536,1,FALSE)))))))</f>
        <v>NA</v>
      </c>
      <c r="BZ12" s="4" t="s">
        <v>104</v>
      </c>
      <c r="CA12" s="4">
        <v>1998</v>
      </c>
      <c r="CB12" s="4" t="s">
        <v>149</v>
      </c>
      <c r="CC12" s="41" t="s">
        <v>104</v>
      </c>
      <c r="CD12" s="42">
        <v>100124362</v>
      </c>
      <c r="CE12" s="42">
        <v>9</v>
      </c>
      <c r="CF12" s="42">
        <v>1998</v>
      </c>
      <c r="CH12" s="4">
        <f>IF(CE12&gt;$CE$1,"NA",(IF(CF12&lt;'[1]Point Tables'!$S$6,"OLD",(IF(CG12="Y","X",(VLOOKUP(CD12,[2]Y12WE!$A$1:$A$65536,1,FALSE)))))))</f>
        <v>100124362</v>
      </c>
      <c r="CI12" s="4" t="str">
        <f>IF(CE12&gt;$CE$1,"NA",(IF(CF12&lt;'[1]Point Tables'!$S$7,"OLD",(IF(CG12="Y","X",(VLOOKUP(CD12,[2]Y10WE!$A$1:$A$65536,1,FALSE)))))))</f>
        <v>OLD</v>
      </c>
      <c r="CK12" s="10">
        <v>0</v>
      </c>
      <c r="CL12" s="10">
        <v>0</v>
      </c>
      <c r="CM12" s="10">
        <v>0</v>
      </c>
      <c r="CN12" s="10">
        <v>0</v>
      </c>
      <c r="CO12" s="28">
        <v>0</v>
      </c>
      <c r="CP12" s="10">
        <v>0</v>
      </c>
      <c r="CQ12" s="10">
        <v>0</v>
      </c>
      <c r="CS12" s="4" t="str">
        <f>IF(CP12&gt;$CP$1,"NA",(IF(CQ12&lt;'[1]Point Tables'!$S$6,"OLD",(IF(CR12="Y","X",(VLOOKUP(CO12,[2]Y12WE!$A$1:$A$65536,1,FALSE)))))))</f>
        <v>OLD</v>
      </c>
      <c r="CT12" s="4" t="str">
        <f>IF(CP12&gt;$CP$1,"NA",(IF(CQ12&lt;'[1]Point Tables'!$S$7,"OLD",(IF(CR12="Y","X",(VLOOKUP(CO12,[2]Y10WE!$A$1:$A$65536,1,FALSE)))))))</f>
        <v>OLD</v>
      </c>
      <c r="CV12" s="4" t="s">
        <v>334</v>
      </c>
      <c r="CW12" s="4">
        <v>1998</v>
      </c>
      <c r="CX12" s="4" t="s">
        <v>94</v>
      </c>
      <c r="CY12" s="41" t="s">
        <v>334</v>
      </c>
      <c r="CZ12" s="42">
        <v>100131582</v>
      </c>
      <c r="DA12" s="42">
        <v>9</v>
      </c>
      <c r="DB12" s="42">
        <v>1998</v>
      </c>
      <c r="DD12" s="4" t="str">
        <f>IF(DA12&gt;$DA$1,"NA",(IF(DB12&lt;'[1]Point Tables'!$S$6,"OLD",(IF(DC12="Y","X",(VLOOKUP(CZ12,[2]Y12WE!$A$1:$A$65536,1,FALSE)))))))</f>
        <v>NA</v>
      </c>
      <c r="DE12" s="4" t="str">
        <f>IF(DA12&gt;$DA$1,"NA",(IF(DB12&lt;'[1]Point Tables'!$S$7,"OLD",(IF(DC12="Y","X",(VLOOKUP(CZ12,[2]Y10WE!$A$1:$A$65536,1,FALSE)))))))</f>
        <v>NA</v>
      </c>
      <c r="DG12" s="4" t="s">
        <v>462</v>
      </c>
      <c r="DH12" s="4">
        <v>1998</v>
      </c>
      <c r="DI12" s="4" t="s">
        <v>61</v>
      </c>
      <c r="DJ12" s="41" t="s">
        <v>462</v>
      </c>
      <c r="DK12" s="42">
        <v>100128399</v>
      </c>
      <c r="DL12" s="42">
        <v>9</v>
      </c>
      <c r="DM12" s="42">
        <v>1998</v>
      </c>
      <c r="DO12" s="4" t="str">
        <f>IF(DL12&gt;$DL$1,"NA",(IF(DM12&lt;'[1]Point Tables'!$S$6,"OLD",(IF(DN12="Y","X",(VLOOKUP(DK12,[2]Y12WE!$A$1:$A$65536,1,FALSE)))))))</f>
        <v>NA</v>
      </c>
      <c r="DP12" s="4" t="str">
        <f>IF(DL12&gt;$DA$1,"NA",(IF(DM12&lt;'[1]Point Tables'!$S$7,"OLD",(IF(DN12="Y","X",(VLOOKUP(DK12,[2]Y10WE!$A$1:$A$65536,1,FALSE)))))))</f>
        <v>NA</v>
      </c>
    </row>
    <row r="13" spans="1:120" ht="27">
      <c r="A13" t="s">
        <v>240</v>
      </c>
      <c r="B13">
        <v>1999</v>
      </c>
      <c r="C13" t="s">
        <v>58</v>
      </c>
      <c r="D13" t="s">
        <v>240</v>
      </c>
      <c r="E13" s="14">
        <v>100093798</v>
      </c>
      <c r="F13">
        <v>10</v>
      </c>
      <c r="G13">
        <v>1999</v>
      </c>
      <c r="H13" s="36" t="s">
        <v>28</v>
      </c>
      <c r="I13" s="4">
        <f>IF(F13&gt;$F$1,"NA",(IF(G13&lt;'[1]Point Tables'!$S$6,"OLD",(IF(H13="Y","X",(VLOOKUP(E13,[2]Y12WE!$A$1:$A$65536,1,FALSE)))))))</f>
        <v>100093798</v>
      </c>
      <c r="J13" s="4" t="str">
        <f>IF(F13&gt;$F$1,"NA",(IF(G13&lt;'[1]Point Tables'!$S$7,"OLD",(IF(H13="Y","X",(VLOOKUP(E13,[2]Y10WE!$A$1:$A$65536,1,FALSE)))))))</f>
        <v>OLD</v>
      </c>
      <c r="K13" s="4"/>
      <c r="L13" s="4" t="s">
        <v>200</v>
      </c>
      <c r="M13" s="4">
        <v>1998</v>
      </c>
      <c r="N13" s="4" t="s">
        <v>49</v>
      </c>
      <c r="O13" s="8" t="s">
        <v>200</v>
      </c>
      <c r="P13" s="8">
        <v>100124362</v>
      </c>
      <c r="Q13" s="8">
        <v>10</v>
      </c>
      <c r="R13" s="8">
        <v>1998</v>
      </c>
      <c r="S13" s="37" t="s">
        <v>28</v>
      </c>
      <c r="T13" s="4">
        <f>IF(Q13&gt;$Q$1,"NA",(IF(R13&lt;'[1]Point Tables'!$S$6,"OLD",(IF(S13="Y","X",(VLOOKUP(P13,[2]Y12WE!$A$1:$A$65536,1,FALSE)))))))</f>
        <v>100124362</v>
      </c>
      <c r="U13" s="4" t="str">
        <f>IF(Q13&gt;$Q$1,"NA",(IF(R13&lt;'[1]Point Tables'!$S$7,"OLD",(IF(S13="Y","X",(VLOOKUP(P13,[2]Y10WE!$A$1:$A$65536,1,FALSE)))))))</f>
        <v>OLD</v>
      </c>
      <c r="V13" s="4"/>
      <c r="W13" s="4" t="s">
        <v>271</v>
      </c>
      <c r="X13" s="4">
        <v>1999</v>
      </c>
      <c r="Y13" s="4" t="s">
        <v>66</v>
      </c>
      <c r="Z13" s="41" t="s">
        <v>271</v>
      </c>
      <c r="AA13" s="42">
        <v>100099080</v>
      </c>
      <c r="AB13" s="42">
        <v>10</v>
      </c>
      <c r="AC13" s="42">
        <v>1999</v>
      </c>
      <c r="AD13" s="40"/>
      <c r="AE13" s="4"/>
      <c r="AF13" s="4"/>
      <c r="AG13" s="4"/>
      <c r="AH13" s="4" t="s">
        <v>463</v>
      </c>
      <c r="AI13" s="4">
        <v>1999</v>
      </c>
      <c r="AJ13" s="4" t="s">
        <v>68</v>
      </c>
      <c r="AK13" s="8" t="s">
        <v>463</v>
      </c>
      <c r="AL13" s="8">
        <v>100124795</v>
      </c>
      <c r="AM13" s="8">
        <v>10</v>
      </c>
      <c r="AN13" s="8">
        <v>1999</v>
      </c>
      <c r="AO13" s="40"/>
      <c r="AP13" s="4" t="str">
        <f>IF(AM13&gt;$AM$1,"NA",(IF(AN13&lt;'[1]Point Tables'!$S$6,"OLD",(IF(AO13="Y","X",(VLOOKUP(AL13,[2]Y12WE!$A$1:$A$65536,1,FALSE)))))))</f>
        <v>NA</v>
      </c>
      <c r="AQ13" s="4" t="str">
        <f>IF(AM13&gt;$AM$1,"NA",(IF(AN13&lt;'[1]Point Tables'!$S$7,"OLD",(IF(AO13="Y","X",(VLOOKUP(AL13,[2]Y10WE!$A$1:$A$65536,1,FALSE)))))))</f>
        <v>NA</v>
      </c>
      <c r="AR13" s="4"/>
      <c r="AS13" s="4"/>
      <c r="AT13" s="4"/>
      <c r="AU13" s="4"/>
      <c r="AV13" s="34"/>
      <c r="AW13" s="14"/>
      <c r="AX13" s="35"/>
      <c r="AY13" s="14"/>
      <c r="BA13" s="4" t="str">
        <f>IF(AX13&gt;$AX$1,"NA",(IF(AY13&lt;'[1]Point Tables'!$S$6,"OLD",(IF(AZ13="Y","X",(VLOOKUP(AW13,[2]Y12WE!$A$1:$A$65536,1,FALSE)))))))</f>
        <v>OLD</v>
      </c>
      <c r="BB13" s="4" t="str">
        <f>IF(AX13&gt;$AX$1,"NA",(IF(AY13&lt;'[1]Point Tables'!$S$7,"OLD",(IF(AZ13="Y","X",(VLOOKUP(AW13,[2]Y10WE!$A$1:$A$65536,1,FALSE)))))))</f>
        <v>OLD</v>
      </c>
      <c r="BC13" s="4"/>
      <c r="BD13" s="10" t="s">
        <v>464</v>
      </c>
      <c r="BE13" s="10">
        <v>1999</v>
      </c>
      <c r="BF13" s="10" t="s">
        <v>36</v>
      </c>
      <c r="BG13" s="10" t="s">
        <v>464</v>
      </c>
      <c r="BH13" s="10">
        <v>100131398</v>
      </c>
      <c r="BI13" s="10">
        <v>10</v>
      </c>
      <c r="BJ13" s="10">
        <v>1999</v>
      </c>
      <c r="BK13" s="40"/>
      <c r="BL13" s="4" t="str">
        <f>IF(BI13&gt;$BI$1,"NA",(IF(BJ13&lt;'[1]Point Tables'!$S$6,"OLD",(IF(BK13="Y","X",(VLOOKUP(BH13,[2]Y12WE!$A$1:$A$65536,1,FALSE)))))))</f>
        <v>NA</v>
      </c>
      <c r="BM13" s="4" t="str">
        <f>IF(BI13&gt;$BI$1,"NA",(IF(BJ13&lt;'[1]Point Tables'!$S$7,"OLD",(IF(BK13="Y","X",(VLOOKUP(BH13,[2]Y10WE!$A$1:$A$65536,1,FALSE)))))))</f>
        <v>NA</v>
      </c>
      <c r="BO13" s="4" t="s">
        <v>465</v>
      </c>
      <c r="BP13" s="4">
        <v>1999</v>
      </c>
      <c r="BQ13" s="4" t="s">
        <v>100</v>
      </c>
      <c r="BR13" s="11" t="s">
        <v>465</v>
      </c>
      <c r="BS13" s="12">
        <v>100128694</v>
      </c>
      <c r="BT13" s="13">
        <v>10</v>
      </c>
      <c r="BU13" s="11">
        <v>1999</v>
      </c>
      <c r="BW13" s="4" t="str">
        <f>IF(BT13&gt;$BT$1,"NA",(IF(BU13&lt;'[1]Point Tables'!$S$6,"OLD",(IF(BV13="Y","X",(VLOOKUP(BS13,[2]Y12WE!$A$1:$A$65536,1,FALSE)))))))</f>
        <v>NA</v>
      </c>
      <c r="BX13" s="4" t="str">
        <f>IF(BT13&gt;$BT$1,"NA",(IF(BU13&lt;'[1]Point Tables'!$S$7,"OLD",(IF(BV13="Y","X",(VLOOKUP(BS13,[2]Y10WE!$A$1:$A$65536,1,FALSE)))))))</f>
        <v>NA</v>
      </c>
      <c r="BZ13" s="4" t="s">
        <v>160</v>
      </c>
      <c r="CA13" s="4">
        <v>1999</v>
      </c>
      <c r="CB13" s="4" t="s">
        <v>161</v>
      </c>
      <c r="CC13" s="41" t="s">
        <v>160</v>
      </c>
      <c r="CD13" s="42">
        <v>100086950</v>
      </c>
      <c r="CE13" s="42">
        <v>10</v>
      </c>
      <c r="CF13" s="42">
        <v>1999</v>
      </c>
      <c r="CH13" s="4" t="str">
        <f>IF(CE13&gt;$CE$1,"NA",(IF(CF13&lt;'[1]Point Tables'!$S$6,"OLD",(IF(CG13="Y","X",(VLOOKUP(CD13,[2]Y12WE!$A$1:$A$65536,1,FALSE)))))))</f>
        <v>NA</v>
      </c>
      <c r="CI13" s="4" t="str">
        <f>IF(CE13&gt;$CE$1,"NA",(IF(CF13&lt;'[1]Point Tables'!$S$7,"OLD",(IF(CG13="Y","X",(VLOOKUP(CD13,[2]Y10WE!$A$1:$A$65536,1,FALSE)))))))</f>
        <v>NA</v>
      </c>
      <c r="CK13" s="10">
        <v>0</v>
      </c>
      <c r="CL13" s="10">
        <v>0</v>
      </c>
      <c r="CM13" s="10">
        <v>0</v>
      </c>
      <c r="CN13" s="10">
        <v>0</v>
      </c>
      <c r="CO13" s="28">
        <v>0</v>
      </c>
      <c r="CP13" s="10">
        <v>0</v>
      </c>
      <c r="CQ13" s="10">
        <v>0</v>
      </c>
      <c r="CS13" s="4"/>
      <c r="CT13" s="4"/>
      <c r="CV13" s="4" t="s">
        <v>339</v>
      </c>
      <c r="CW13" s="4">
        <v>1998</v>
      </c>
      <c r="CX13" s="4" t="s">
        <v>94</v>
      </c>
      <c r="CY13" s="41" t="s">
        <v>339</v>
      </c>
      <c r="CZ13" s="42">
        <v>100128817</v>
      </c>
      <c r="DA13" s="42">
        <v>10</v>
      </c>
      <c r="DB13" s="42">
        <v>1998</v>
      </c>
      <c r="DD13" s="4" t="str">
        <f>IF(DA13&gt;$DA$1,"NA",(IF(DB13&lt;'[1]Point Tables'!$S$6,"OLD",(IF(DC13="Y","X",(VLOOKUP(CZ13,[2]Y12WE!$A$1:$A$65536,1,FALSE)))))))</f>
        <v>NA</v>
      </c>
      <c r="DE13" s="4" t="str">
        <f>IF(DA13&gt;$DA$1,"NA",(IF(DB13&lt;'[1]Point Tables'!$S$7,"OLD",(IF(DC13="Y","X",(VLOOKUP(CZ13,[2]Y10WE!$A$1:$A$65536,1,FALSE)))))))</f>
        <v>NA</v>
      </c>
      <c r="DG13" s="4" t="s">
        <v>227</v>
      </c>
      <c r="DH13" s="4">
        <v>1998</v>
      </c>
      <c r="DI13" s="4" t="s">
        <v>61</v>
      </c>
      <c r="DJ13" s="41" t="s">
        <v>227</v>
      </c>
      <c r="DK13" s="42">
        <v>100093762</v>
      </c>
      <c r="DL13" s="42">
        <v>10</v>
      </c>
      <c r="DM13" s="42">
        <v>1998</v>
      </c>
      <c r="DO13" s="4" t="str">
        <f>IF(DL13&gt;$DL$1,"NA",(IF(DM13&lt;'[1]Point Tables'!$S$6,"OLD",(IF(DN13="Y","X",(VLOOKUP(DK13,[2]Y12WE!$A$1:$A$65536,1,FALSE)))))))</f>
        <v>NA</v>
      </c>
      <c r="DP13" s="4" t="str">
        <f>IF(DL13&gt;$DA$1,"NA",(IF(DM13&lt;'[1]Point Tables'!$S$7,"OLD",(IF(DN13="Y","X",(VLOOKUP(DK13,[2]Y10WE!$A$1:$A$65536,1,FALSE)))))))</f>
        <v>NA</v>
      </c>
    </row>
    <row r="14" spans="1:120">
      <c r="A14" t="s">
        <v>277</v>
      </c>
      <c r="B14">
        <v>1999</v>
      </c>
      <c r="C14" t="s">
        <v>137</v>
      </c>
      <c r="D14" t="s">
        <v>277</v>
      </c>
      <c r="E14">
        <v>100117917</v>
      </c>
      <c r="F14">
        <v>11</v>
      </c>
      <c r="G14">
        <v>1999</v>
      </c>
      <c r="H14" s="36" t="s">
        <v>28</v>
      </c>
      <c r="I14" s="4">
        <f>IF(F14&gt;$F$1,"NA",(IF(G14&lt;'[1]Point Tables'!$S$6,"OLD",(IF(H14="Y","X",(VLOOKUP(E14,[2]Y12WE!$A$1:$A$65536,1,FALSE)))))))</f>
        <v>100117917</v>
      </c>
      <c r="J14" s="4" t="str">
        <f>IF(F14&gt;$F$1,"NA",(IF(G14&lt;'[1]Point Tables'!$S$7,"OLD",(IF(H14="Y","X",(VLOOKUP(E14,[2]Y10WE!$A$1:$A$65536,1,FALSE)))))))</f>
        <v>OLD</v>
      </c>
      <c r="K14" s="4"/>
      <c r="L14" s="4" t="s">
        <v>466</v>
      </c>
      <c r="M14" s="4">
        <v>1999</v>
      </c>
      <c r="N14" s="4" t="s">
        <v>27</v>
      </c>
      <c r="O14" s="8" t="s">
        <v>466</v>
      </c>
      <c r="P14" s="8">
        <v>100099098</v>
      </c>
      <c r="Q14" s="8">
        <v>11</v>
      </c>
      <c r="R14" s="8">
        <v>1999</v>
      </c>
      <c r="S14" s="37" t="s">
        <v>28</v>
      </c>
      <c r="T14" s="4">
        <f>IF(Q14&gt;$Q$1,"NA",(IF(R14&lt;'[1]Point Tables'!$S$6,"OLD",(IF(S14="Y","X",(VLOOKUP(P14,[2]Y12WE!$A$1:$A$65536,1,FALSE)))))))</f>
        <v>100099098</v>
      </c>
      <c r="U14" s="4" t="str">
        <f>IF(Q14&gt;$Q$1,"NA",(IF(R14&lt;'[1]Point Tables'!$S$7,"OLD",(IF(S14="Y","X",(VLOOKUP(P14,[2]Y10WE!$A$1:$A$65536,1,FALSE)))))))</f>
        <v>OLD</v>
      </c>
      <c r="V14" s="4"/>
      <c r="W14" s="4" t="s">
        <v>249</v>
      </c>
      <c r="X14" s="4">
        <v>1998</v>
      </c>
      <c r="Y14" s="4" t="s">
        <v>66</v>
      </c>
      <c r="Z14" s="41" t="s">
        <v>249</v>
      </c>
      <c r="AA14" s="42">
        <v>100101090</v>
      </c>
      <c r="AB14" s="42">
        <v>11</v>
      </c>
      <c r="AC14" s="42">
        <v>1998</v>
      </c>
      <c r="AD14" s="40"/>
      <c r="AE14" s="4"/>
      <c r="AF14" s="4"/>
      <c r="AG14" s="4"/>
      <c r="AH14" s="4" t="s">
        <v>311</v>
      </c>
      <c r="AI14" s="4">
        <v>1999</v>
      </c>
      <c r="AJ14" s="4" t="s">
        <v>6</v>
      </c>
      <c r="AK14" s="8" t="s">
        <v>311</v>
      </c>
      <c r="AL14" s="8" t="s">
        <v>280</v>
      </c>
      <c r="AM14" s="8">
        <v>11</v>
      </c>
      <c r="AN14" s="8">
        <v>1999</v>
      </c>
      <c r="AO14" s="40"/>
      <c r="AP14" s="4" t="str">
        <f>IF(AM14&gt;$AM$1,"NA",(IF(AN14&lt;'[1]Point Tables'!$S$6,"OLD",(IF(AO14="Y","X",(VLOOKUP(AL14,[2]Y12WE!$A$1:$A$65536,1,FALSE)))))))</f>
        <v>NA</v>
      </c>
      <c r="AQ14" s="4" t="str">
        <f>IF(AM14&gt;$AM$1,"NA",(IF(AN14&lt;'[1]Point Tables'!$S$7,"OLD",(IF(AO14="Y","X",(VLOOKUP(AL14,[2]Y10WE!$A$1:$A$65536,1,FALSE)))))))</f>
        <v>NA</v>
      </c>
      <c r="AR14" s="4"/>
      <c r="AS14" s="4"/>
      <c r="AT14" s="4"/>
      <c r="AU14" s="4"/>
      <c r="AV14" s="34"/>
      <c r="AW14" s="14"/>
      <c r="AX14" s="35"/>
      <c r="AY14" s="14"/>
      <c r="BA14" s="4" t="str">
        <f>IF(AX14&gt;$AX$1,"NA",(IF(AY14&lt;'[1]Point Tables'!$S$6,"OLD",(IF(AZ14="Y","X",(VLOOKUP(AW14,[2]Y12WE!$A$1:$A$65536,1,FALSE)))))))</f>
        <v>OLD</v>
      </c>
      <c r="BB14" s="4" t="str">
        <f>IF(AX14&gt;$AX$1,"NA",(IF(AY14&lt;'[1]Point Tables'!$S$7,"OLD",(IF(AZ14="Y","X",(VLOOKUP(AW14,[2]Y10WE!$A$1:$A$65536,1,FALSE)))))))</f>
        <v>OLD</v>
      </c>
      <c r="BC14" s="4"/>
      <c r="BD14" s="10" t="s">
        <v>467</v>
      </c>
      <c r="BE14" s="10">
        <v>1998</v>
      </c>
      <c r="BF14" s="10" t="s">
        <v>36</v>
      </c>
      <c r="BG14" s="10" t="s">
        <v>467</v>
      </c>
      <c r="BH14" s="10">
        <v>100099087</v>
      </c>
      <c r="BI14" s="10">
        <v>11</v>
      </c>
      <c r="BJ14" s="10">
        <v>1998</v>
      </c>
      <c r="BK14" s="40"/>
      <c r="BL14" s="4" t="str">
        <f>IF(BI14&gt;$BI$1,"NA",(IF(BJ14&lt;'[1]Point Tables'!$S$6,"OLD",(IF(BK14="Y","X",(VLOOKUP(BH14,[2]Y12WE!$A$1:$A$65536,1,FALSE)))))))</f>
        <v>NA</v>
      </c>
      <c r="BM14" s="4" t="str">
        <f>IF(BI14&gt;$BI$1,"NA",(IF(BJ14&lt;'[1]Point Tables'!$S$7,"OLD",(IF(BK14="Y","X",(VLOOKUP(BH14,[2]Y10WE!$A$1:$A$65536,1,FALSE)))))))</f>
        <v>NA</v>
      </c>
      <c r="BO14" s="4" t="s">
        <v>468</v>
      </c>
      <c r="BP14" s="4">
        <v>1999</v>
      </c>
      <c r="BQ14" s="4" t="s">
        <v>100</v>
      </c>
      <c r="BR14" s="11" t="s">
        <v>468</v>
      </c>
      <c r="BS14" s="12">
        <v>100131762</v>
      </c>
      <c r="BT14" s="13">
        <v>11</v>
      </c>
      <c r="BU14" s="11">
        <v>1999</v>
      </c>
      <c r="BW14" s="4" t="str">
        <f>IF(BT14&gt;$BT$1,"NA",(IF(BU14&lt;'[1]Point Tables'!$S$6,"OLD",(IF(BV14="Y","X",(VLOOKUP(BS14,[2]Y12WE!$A$1:$A$65536,1,FALSE)))))))</f>
        <v>NA</v>
      </c>
      <c r="BX14" s="4" t="str">
        <f>IF(BT14&gt;$BT$1,"NA",(IF(BU14&lt;'[1]Point Tables'!$S$7,"OLD",(IF(BV14="Y","X",(VLOOKUP(BS14,[2]Y10WE!$A$1:$A$65536,1,FALSE)))))))</f>
        <v>NA</v>
      </c>
      <c r="BZ14" s="4" t="s">
        <v>469</v>
      </c>
      <c r="CA14" s="4">
        <v>1999</v>
      </c>
      <c r="CB14" s="4" t="s">
        <v>71</v>
      </c>
      <c r="CC14" s="41" t="s">
        <v>469</v>
      </c>
      <c r="CD14" s="42">
        <v>100099830</v>
      </c>
      <c r="CE14" s="42">
        <v>11</v>
      </c>
      <c r="CF14" s="42">
        <v>1999</v>
      </c>
      <c r="CH14" s="4" t="str">
        <f>IF(CE14&gt;$CE$1,"NA",(IF(CF14&lt;'[1]Point Tables'!$S$6,"OLD",(IF(CG14="Y","X",(VLOOKUP(CD14,[2]Y12WE!$A$1:$A$65536,1,FALSE)))))))</f>
        <v>NA</v>
      </c>
      <c r="CI14" s="4" t="str">
        <f>IF(CE14&gt;$CE$1,"NA",(IF(CF14&lt;'[1]Point Tables'!$S$7,"OLD",(IF(CG14="Y","X",(VLOOKUP(CD14,[2]Y10WE!$A$1:$A$65536,1,FALSE)))))))</f>
        <v>NA</v>
      </c>
      <c r="CK14" s="10">
        <v>0</v>
      </c>
      <c r="CL14" s="10">
        <v>0</v>
      </c>
      <c r="CM14" s="10">
        <v>0</v>
      </c>
      <c r="CN14" s="10">
        <v>0</v>
      </c>
      <c r="CO14" s="28">
        <v>0</v>
      </c>
      <c r="CP14" s="10">
        <v>0</v>
      </c>
      <c r="CQ14" s="10">
        <v>0</v>
      </c>
      <c r="CS14" s="4"/>
      <c r="CT14" s="4"/>
      <c r="CV14" s="4" t="s">
        <v>341</v>
      </c>
      <c r="CW14" s="4">
        <v>1998</v>
      </c>
      <c r="CX14" s="4" t="s">
        <v>172</v>
      </c>
      <c r="CY14" s="41" t="s">
        <v>341</v>
      </c>
      <c r="CZ14" s="42">
        <v>100101278</v>
      </c>
      <c r="DA14" s="42">
        <v>11</v>
      </c>
      <c r="DB14" s="42">
        <v>1998</v>
      </c>
      <c r="DD14" s="4" t="str">
        <f>IF(DA14&gt;$DA$1,"NA",(IF(DB14&lt;'[1]Point Tables'!$S$6,"OLD",(IF(DC14="Y","X",(VLOOKUP(CZ14,[2]Y12WE!$A$1:$A$65536,1,FALSE)))))))</f>
        <v>NA</v>
      </c>
      <c r="DE14" s="4" t="str">
        <f>IF(DA14&gt;$DA$1,"NA",(IF(DB14&lt;'[1]Point Tables'!$S$7,"OLD",(IF(DC14="Y","X",(VLOOKUP(CZ14,[2]Y10WE!$A$1:$A$65536,1,FALSE)))))))</f>
        <v>NA</v>
      </c>
      <c r="DG14" s="4" t="s">
        <v>247</v>
      </c>
      <c r="DH14" s="4">
        <v>1999</v>
      </c>
      <c r="DI14" s="4" t="s">
        <v>61</v>
      </c>
      <c r="DJ14" s="41" t="s">
        <v>247</v>
      </c>
      <c r="DK14" s="42">
        <v>100116639</v>
      </c>
      <c r="DL14" s="42">
        <v>11</v>
      </c>
      <c r="DM14" s="42">
        <v>1999</v>
      </c>
      <c r="DO14" s="4" t="str">
        <f>IF(DL14&gt;$DL$1,"NA",(IF(DM14&lt;'[1]Point Tables'!$S$6,"OLD",(IF(DN14="Y","X",(VLOOKUP(DK14,[2]Y12WE!$A$1:$A$65536,1,FALSE)))))))</f>
        <v>NA</v>
      </c>
      <c r="DP14" s="4" t="str">
        <f>IF(DL14&gt;$DA$1,"NA",(IF(DM14&lt;'[1]Point Tables'!$S$7,"OLD",(IF(DN14="Y","X",(VLOOKUP(DK14,[2]Y10WE!$A$1:$A$65536,1,FALSE)))))))</f>
        <v>NA</v>
      </c>
    </row>
    <row r="15" spans="1:120" ht="27">
      <c r="A15" t="s">
        <v>200</v>
      </c>
      <c r="B15">
        <v>1998</v>
      </c>
      <c r="C15" t="s">
        <v>49</v>
      </c>
      <c r="D15" t="s">
        <v>200</v>
      </c>
      <c r="E15">
        <v>100124362</v>
      </c>
      <c r="F15">
        <v>12</v>
      </c>
      <c r="G15">
        <v>1998</v>
      </c>
      <c r="H15" s="36" t="s">
        <v>28</v>
      </c>
      <c r="I15" s="4">
        <f>IF(F15&gt;$F$1,"NA",(IF(G15&lt;'[1]Point Tables'!$S$6,"OLD",(IF(H15="Y","X",(VLOOKUP(E15,[2]Y12WE!$A$1:$A$65536,1,FALSE)))))))</f>
        <v>100124362</v>
      </c>
      <c r="J15" s="4" t="str">
        <f>IF(F15&gt;$F$1,"NA",(IF(G15&lt;'[1]Point Tables'!$S$7,"OLD",(IF(H15="Y","X",(VLOOKUP(E15,[2]Y10WE!$A$1:$A$65536,1,FALSE)))))))</f>
        <v>OLD</v>
      </c>
      <c r="K15" s="4"/>
      <c r="L15" s="4" t="s">
        <v>117</v>
      </c>
      <c r="M15" s="4">
        <v>1998</v>
      </c>
      <c r="N15" s="4" t="s">
        <v>329</v>
      </c>
      <c r="O15" s="8" t="s">
        <v>117</v>
      </c>
      <c r="P15" s="8">
        <v>100087681</v>
      </c>
      <c r="Q15" s="8">
        <v>12</v>
      </c>
      <c r="R15" s="8">
        <v>1998</v>
      </c>
      <c r="S15" s="37" t="s">
        <v>28</v>
      </c>
      <c r="T15" s="4">
        <f>IF(Q15&gt;$Q$1,"NA",(IF(R15&lt;'[1]Point Tables'!$S$6,"OLD",(IF(S15="Y","X",(VLOOKUP(P15,[2]Y12WE!$A$1:$A$65536,1,FALSE)))))))</f>
        <v>100087681</v>
      </c>
      <c r="U15" s="4" t="str">
        <f>IF(Q15&gt;$Q$1,"NA",(IF(R15&lt;'[1]Point Tables'!$S$7,"OLD",(IF(S15="Y","X",(VLOOKUP(P15,[2]Y10WE!$A$1:$A$65536,1,FALSE)))))))</f>
        <v>OLD</v>
      </c>
      <c r="V15" s="4"/>
      <c r="W15" s="4" t="s">
        <v>470</v>
      </c>
      <c r="X15" s="4">
        <v>1998</v>
      </c>
      <c r="Y15" s="4" t="s">
        <v>81</v>
      </c>
      <c r="Z15" s="41" t="s">
        <v>470</v>
      </c>
      <c r="AA15" s="42">
        <v>100098171</v>
      </c>
      <c r="AB15" s="42">
        <v>12</v>
      </c>
      <c r="AC15" s="42">
        <v>1998</v>
      </c>
      <c r="AD15" s="40"/>
      <c r="AE15" s="4"/>
      <c r="AF15" s="4"/>
      <c r="AG15" s="40"/>
      <c r="AH15" s="4" t="s">
        <v>471</v>
      </c>
      <c r="AI15" s="4">
        <v>2001</v>
      </c>
      <c r="AJ15" s="4" t="s">
        <v>166</v>
      </c>
      <c r="AK15" s="8" t="s">
        <v>471</v>
      </c>
      <c r="AL15" s="8">
        <v>100098982</v>
      </c>
      <c r="AM15" s="8">
        <v>12</v>
      </c>
      <c r="AN15" s="8">
        <v>2001</v>
      </c>
      <c r="AO15" s="40"/>
      <c r="AP15" s="4" t="str">
        <f>IF(AM15&gt;$AM$1,"NA",(IF(AN15&lt;'[1]Point Tables'!$S$6,"OLD",(IF(AO15="Y","X",(VLOOKUP(AL15,[2]Y12WE!$A$1:$A$65536,1,FALSE)))))))</f>
        <v>NA</v>
      </c>
      <c r="AQ15" s="4" t="str">
        <f>IF(AM15&gt;$AM$1,"NA",(IF(AN15&lt;'[1]Point Tables'!$S$7,"OLD",(IF(AO15="Y","X",(VLOOKUP(AL15,[2]Y10WE!$A$1:$A$65536,1,FALSE)))))))</f>
        <v>NA</v>
      </c>
      <c r="AR15" s="40"/>
      <c r="AS15" s="4"/>
      <c r="AT15" s="4"/>
      <c r="AU15" s="4"/>
      <c r="AV15" s="34"/>
      <c r="AW15" s="14"/>
      <c r="AX15" s="35"/>
      <c r="AY15" s="14"/>
      <c r="BA15" s="4" t="str">
        <f>IF(AX15&gt;$AX$1,"NA",(IF(AY15&lt;'[1]Point Tables'!$S$6,"OLD",(IF(AZ15="Y","X",(VLOOKUP(AW15,[2]Y12WE!$A$1:$A$65536,1,FALSE)))))))</f>
        <v>OLD</v>
      </c>
      <c r="BB15" s="4" t="str">
        <f>IF(AX15&gt;$AX$1,"NA",(IF(AY15&lt;'[1]Point Tables'!$S$7,"OLD",(IF(AZ15="Y","X",(VLOOKUP(AW15,[2]Y10WE!$A$1:$A$65536,1,FALSE)))))))</f>
        <v>OLD</v>
      </c>
      <c r="BC15" s="4"/>
      <c r="BD15" s="10" t="s">
        <v>446</v>
      </c>
      <c r="BE15" s="10">
        <v>1999</v>
      </c>
      <c r="BF15" s="10" t="s">
        <v>36</v>
      </c>
      <c r="BG15" s="10" t="s">
        <v>446</v>
      </c>
      <c r="BH15" s="10">
        <v>100095034</v>
      </c>
      <c r="BI15" s="10">
        <v>12</v>
      </c>
      <c r="BJ15" s="10">
        <v>1999</v>
      </c>
      <c r="BK15" s="40"/>
      <c r="BL15" s="4" t="str">
        <f>IF(BI15&gt;$BI$1,"NA",(IF(BJ15&lt;'[1]Point Tables'!$S$6,"OLD",(IF(BK15="Y","X",(VLOOKUP(BH15,[2]Y12WE!$A$1:$A$65536,1,FALSE)))))))</f>
        <v>NA</v>
      </c>
      <c r="BM15" s="4" t="str">
        <f>IF(BI15&gt;$BI$1,"NA",(IF(BJ15&lt;'[1]Point Tables'!$S$7,"OLD",(IF(BK15="Y","X",(VLOOKUP(BH15,[2]Y10WE!$A$1:$A$65536,1,FALSE)))))))</f>
        <v>NA</v>
      </c>
      <c r="BO15" s="4"/>
      <c r="BP15" s="4"/>
      <c r="BQ15" s="4"/>
      <c r="BR15" s="11"/>
      <c r="BS15" s="12"/>
      <c r="BT15" s="13"/>
      <c r="BU15" s="11"/>
      <c r="BW15" s="4" t="str">
        <f>IF(BT15&gt;$BT$1,"NA",(IF(BU15&lt;'[1]Point Tables'!$S$6,"OLD",(IF(BV15="Y","X",(VLOOKUP(BS15,[2]Y12WE!$A$1:$A$65536,1,FALSE)))))))</f>
        <v>OLD</v>
      </c>
      <c r="BX15" s="4" t="str">
        <f>IF(BT15&gt;$BT$1,"NA",(IF(BU15&lt;'[1]Point Tables'!$S$7,"OLD",(IF(BV15="Y","X",(VLOOKUP(BS15,[2]Y10WE!$A$1:$A$65536,1,FALSE)))))))</f>
        <v>OLD</v>
      </c>
      <c r="BZ15" s="4" t="s">
        <v>443</v>
      </c>
      <c r="CA15" s="4">
        <v>2000</v>
      </c>
      <c r="CB15" s="4" t="s">
        <v>51</v>
      </c>
      <c r="CC15" s="41" t="s">
        <v>443</v>
      </c>
      <c r="CD15" s="42">
        <v>100119091</v>
      </c>
      <c r="CE15" s="42">
        <v>12</v>
      </c>
      <c r="CF15" s="42">
        <v>2000</v>
      </c>
      <c r="CH15" s="4" t="str">
        <f>IF(CE15&gt;$CE$1,"NA",(IF(CF15&lt;'[1]Point Tables'!$S$6,"OLD",(IF(CG15="Y","X",(VLOOKUP(CD15,[2]Y12WE!$A$1:$A$65536,1,FALSE)))))))</f>
        <v>NA</v>
      </c>
      <c r="CI15" s="4" t="str">
        <f>IF(CE15&gt;$CE$1,"NA",(IF(CF15&lt;'[1]Point Tables'!$S$7,"OLD",(IF(CG15="Y","X",(VLOOKUP(CD15,[2]Y10WE!$A$1:$A$65536,1,FALSE)))))))</f>
        <v>NA</v>
      </c>
      <c r="CK15" s="10">
        <v>0</v>
      </c>
      <c r="CL15" s="10">
        <v>0</v>
      </c>
      <c r="CM15" s="10">
        <v>0</v>
      </c>
      <c r="CN15" s="10">
        <v>0</v>
      </c>
      <c r="CO15" s="28">
        <v>0</v>
      </c>
      <c r="CP15" s="10">
        <v>0</v>
      </c>
      <c r="CQ15" s="10">
        <v>0</v>
      </c>
      <c r="CS15" s="4"/>
      <c r="CT15" s="4"/>
      <c r="CV15" s="4" t="s">
        <v>472</v>
      </c>
      <c r="CW15" s="4">
        <v>1998</v>
      </c>
      <c r="CX15" s="4" t="s">
        <v>178</v>
      </c>
      <c r="CY15" s="41" t="s">
        <v>472</v>
      </c>
      <c r="CZ15" s="42">
        <v>100126781</v>
      </c>
      <c r="DA15" s="42">
        <v>12</v>
      </c>
      <c r="DB15" s="42">
        <v>1998</v>
      </c>
      <c r="DD15" s="4"/>
      <c r="DE15" s="4"/>
      <c r="DG15" s="4" t="s">
        <v>473</v>
      </c>
      <c r="DH15" s="4">
        <v>2000</v>
      </c>
      <c r="DI15" s="4" t="s">
        <v>61</v>
      </c>
      <c r="DJ15" s="41" t="s">
        <v>473</v>
      </c>
      <c r="DK15" s="42">
        <v>100131436</v>
      </c>
      <c r="DL15" s="42">
        <v>12</v>
      </c>
      <c r="DM15" s="42">
        <v>2000</v>
      </c>
      <c r="DO15" s="4" t="str">
        <f>IF(DL15&gt;$DL$1,"NA",(IF(DM15&lt;'[1]Point Tables'!$S$6,"OLD",(IF(DN15="Y","X",(VLOOKUP(DK15,[2]Y12WE!$A$1:$A$65536,1,FALSE)))))))</f>
        <v>NA</v>
      </c>
      <c r="DP15" s="4"/>
    </row>
    <row r="16" spans="1:120">
      <c r="A16" t="s">
        <v>239</v>
      </c>
      <c r="B16">
        <v>1998</v>
      </c>
      <c r="C16" t="s">
        <v>94</v>
      </c>
      <c r="D16" t="s">
        <v>239</v>
      </c>
      <c r="E16">
        <v>100131582</v>
      </c>
      <c r="F16">
        <v>13</v>
      </c>
      <c r="G16">
        <v>1998</v>
      </c>
      <c r="H16" s="36" t="s">
        <v>28</v>
      </c>
      <c r="I16" s="4">
        <f>IF(F16&gt;$F$1,"NA",(IF(G16&lt;'[1]Point Tables'!$S$6,"OLD",(IF(H16="Y","X",(VLOOKUP(E16,[2]Y12WE!$A$1:$A$65536,1,FALSE)))))))</f>
        <v>100131582</v>
      </c>
      <c r="J16" s="4" t="str">
        <f>IF(F16&gt;$F$1,"NA",(IF(G16&lt;'[1]Point Tables'!$S$7,"OLD",(IF(H16="Y","X",(VLOOKUP(E16,[2]Y10WE!$A$1:$A$65536,1,FALSE)))))))</f>
        <v>OLD</v>
      </c>
      <c r="K16" s="4"/>
      <c r="L16" s="4" t="s">
        <v>278</v>
      </c>
      <c r="M16" s="4">
        <v>1999</v>
      </c>
      <c r="N16" s="4" t="s">
        <v>114</v>
      </c>
      <c r="O16" s="8" t="s">
        <v>278</v>
      </c>
      <c r="P16" s="8">
        <v>100124216</v>
      </c>
      <c r="Q16" s="8">
        <v>13</v>
      </c>
      <c r="R16" s="8">
        <v>1999</v>
      </c>
      <c r="S16" s="37" t="s">
        <v>28</v>
      </c>
      <c r="T16" s="4">
        <f>IF(Q16&gt;$Q$1,"NA",(IF(R16&lt;'[1]Point Tables'!$S$6,"OLD",(IF(S16="Y","X",(VLOOKUP(P16,[2]Y12WE!$A$1:$A$65536,1,FALSE)))))))</f>
        <v>100124216</v>
      </c>
      <c r="U16" s="4" t="str">
        <f>IF(Q16&gt;$Q$1,"NA",(IF(R16&lt;'[1]Point Tables'!$S$7,"OLD",(IF(S16="Y","X",(VLOOKUP(P16,[2]Y10WE!$A$1:$A$65536,1,FALSE)))))))</f>
        <v>OLD</v>
      </c>
      <c r="V16" s="4"/>
      <c r="W16" s="4" t="s">
        <v>474</v>
      </c>
      <c r="X16" s="4">
        <v>1998</v>
      </c>
      <c r="Y16" s="4" t="s">
        <v>33</v>
      </c>
      <c r="Z16" s="41" t="s">
        <v>474</v>
      </c>
      <c r="AA16" s="42">
        <v>100093762</v>
      </c>
      <c r="AB16" s="42">
        <v>13</v>
      </c>
      <c r="AC16" s="42">
        <v>1998</v>
      </c>
      <c r="AD16" s="40"/>
      <c r="AE16" s="4"/>
      <c r="AF16" s="4"/>
      <c r="AG16" s="40"/>
      <c r="AH16" s="4"/>
      <c r="AI16" s="4"/>
      <c r="AJ16" s="4"/>
      <c r="AO16" s="40"/>
      <c r="AP16" s="4" t="str">
        <f>IF(AM16&gt;$AM$1,"NA",(IF(AN16&lt;'[1]Point Tables'!$S$6,"OLD",(IF(AO16="Y","X",(VLOOKUP(AL16,[2]Y12WE!$A$1:$A$65536,1,FALSE)))))))</f>
        <v>OLD</v>
      </c>
      <c r="AQ16" s="4" t="str">
        <f>IF(AM16&gt;$AM$1,"NA",(IF(AN16&lt;'[1]Point Tables'!$S$7,"OLD",(IF(AO16="Y","X",(VLOOKUP(AL16,[2]Y10WE!$A$1:$A$65536,1,FALSE)))))))</f>
        <v>OLD</v>
      </c>
      <c r="AR16" s="40"/>
      <c r="AS16" s="4"/>
      <c r="AT16" s="4"/>
      <c r="AU16" s="4"/>
      <c r="AV16" s="34"/>
      <c r="AW16" s="14"/>
      <c r="AX16" s="35"/>
      <c r="AY16" s="14"/>
      <c r="BA16" s="4" t="str">
        <f>IF(AX16&gt;$AX$1,"NA",(IF(AY16&lt;'[1]Point Tables'!$S$6,"OLD",(IF(AZ16="Y","X",(VLOOKUP(AW16,[2]Y12WE!$A$1:$A$65536,1,FALSE)))))))</f>
        <v>OLD</v>
      </c>
      <c r="BB16" s="4" t="str">
        <f>IF(AX16&gt;$AX$1,"NA",(IF(AY16&lt;'[1]Point Tables'!$S$7,"OLD",(IF(AZ16="Y","X",(VLOOKUP(AW16,[2]Y10WE!$A$1:$A$65536,1,FALSE)))))))</f>
        <v>OLD</v>
      </c>
      <c r="BC16" s="4"/>
      <c r="BD16" s="10" t="s">
        <v>475</v>
      </c>
      <c r="BE16" s="10">
        <v>2001</v>
      </c>
      <c r="BF16" s="10" t="s">
        <v>36</v>
      </c>
      <c r="BG16" s="10" t="s">
        <v>475</v>
      </c>
      <c r="BH16" s="10">
        <v>100130177</v>
      </c>
      <c r="BI16" s="10">
        <v>13</v>
      </c>
      <c r="BJ16" s="10">
        <v>2001</v>
      </c>
      <c r="BK16" s="40"/>
      <c r="BL16" s="4" t="str">
        <f>IF(BI16&gt;$BI$1,"NA",(IF(BJ16&lt;'[1]Point Tables'!$S$6,"OLD",(IF(BK16="Y","X",(VLOOKUP(BH16,[2]Y12WE!$A$1:$A$65536,1,FALSE)))))))</f>
        <v>NA</v>
      </c>
      <c r="BM16" s="4" t="str">
        <f>IF(BI16&gt;$BI$1,"NA",(IF(BJ16&lt;'[1]Point Tables'!$S$7,"OLD",(IF(BK16="Y","X",(VLOOKUP(BH16,[2]Y10WE!$A$1:$A$65536,1,FALSE)))))))</f>
        <v>NA</v>
      </c>
      <c r="BO16" s="4"/>
      <c r="BP16" s="4"/>
      <c r="BQ16" s="4"/>
      <c r="BR16" s="11"/>
      <c r="BS16" s="12"/>
      <c r="BT16" s="13"/>
      <c r="BU16" s="11"/>
      <c r="BW16" s="4" t="str">
        <f>IF(BT16&gt;$BT$1,"NA",(IF(BU16&lt;'[1]Point Tables'!$S$6,"OLD",(IF(BV16="Y","X",(VLOOKUP(BS16,[2]Y12WE!$A$1:$A$65536,1,FALSE)))))))</f>
        <v>OLD</v>
      </c>
      <c r="BX16" s="4" t="str">
        <f>IF(BT16&gt;$BT$1,"NA",(IF(BU16&lt;'[1]Point Tables'!$S$7,"OLD",(IF(BV16="Y","X",(VLOOKUP(BS16,[2]Y10WE!$A$1:$A$65536,1,FALSE)))))))</f>
        <v>OLD</v>
      </c>
      <c r="BZ16" s="4" t="s">
        <v>206</v>
      </c>
      <c r="CA16" s="4">
        <v>1998</v>
      </c>
      <c r="CB16" s="4" t="s">
        <v>71</v>
      </c>
      <c r="CC16" s="41" t="s">
        <v>206</v>
      </c>
      <c r="CD16" s="42">
        <v>100080279</v>
      </c>
      <c r="CE16" s="42">
        <v>13</v>
      </c>
      <c r="CF16" s="42">
        <v>1998</v>
      </c>
      <c r="CH16" s="4" t="str">
        <f>IF(CE16&gt;$CE$1,"NA",(IF(CF16&lt;'[1]Point Tables'!$S$6,"OLD",(IF(CG16="Y","X",(VLOOKUP(CD16,[2]Y12WE!$A$1:$A$65536,1,FALSE)))))))</f>
        <v>NA</v>
      </c>
      <c r="CI16" s="4" t="str">
        <f>IF(CE16&gt;$CE$1,"NA",(IF(CF16&lt;'[1]Point Tables'!$S$7,"OLD",(IF(CG16="Y","X",(VLOOKUP(CD16,[2]Y10WE!$A$1:$A$65536,1,FALSE)))))))</f>
        <v>NA</v>
      </c>
      <c r="CK16" s="10">
        <v>0</v>
      </c>
      <c r="CL16" s="10">
        <v>0</v>
      </c>
      <c r="CM16" s="10">
        <v>0</v>
      </c>
      <c r="CN16" s="10">
        <v>0</v>
      </c>
      <c r="CO16" s="28">
        <v>0</v>
      </c>
      <c r="CP16" s="10">
        <v>0</v>
      </c>
      <c r="CQ16" s="10">
        <v>0</v>
      </c>
      <c r="CS16" s="4"/>
      <c r="CT16" s="4"/>
      <c r="CV16" s="4">
        <v>0</v>
      </c>
      <c r="CW16" s="4">
        <v>0</v>
      </c>
      <c r="CX16" s="4">
        <v>0</v>
      </c>
      <c r="CY16" s="41">
        <v>0</v>
      </c>
      <c r="CZ16" s="42">
        <v>0</v>
      </c>
      <c r="DA16" s="42">
        <v>0</v>
      </c>
      <c r="DB16" s="42">
        <v>0</v>
      </c>
      <c r="DD16" s="4"/>
      <c r="DE16" s="4"/>
      <c r="DG16" s="4" t="s">
        <v>476</v>
      </c>
      <c r="DH16" s="4">
        <v>1999</v>
      </c>
      <c r="DI16" s="4" t="s">
        <v>61</v>
      </c>
      <c r="DJ16" s="41" t="s">
        <v>476</v>
      </c>
      <c r="DK16" s="42">
        <v>100100531</v>
      </c>
      <c r="DL16" s="42">
        <v>13</v>
      </c>
      <c r="DM16" s="42">
        <v>1999</v>
      </c>
      <c r="DO16" s="4" t="str">
        <f>IF(DL16&gt;$DL$1,"NA",(IF(DM16&lt;'[1]Point Tables'!$S$6,"OLD",(IF(DN16="Y","X",(VLOOKUP(DK16,[2]Y12WE!$A$1:$A$65536,1,FALSE)))))))</f>
        <v>NA</v>
      </c>
      <c r="DP16" s="4"/>
    </row>
    <row r="17" spans="1:120">
      <c r="A17" t="s">
        <v>287</v>
      </c>
      <c r="B17">
        <v>1998</v>
      </c>
      <c r="C17" t="s">
        <v>120</v>
      </c>
      <c r="D17" t="s">
        <v>287</v>
      </c>
      <c r="E17">
        <v>100125163</v>
      </c>
      <c r="F17">
        <v>14</v>
      </c>
      <c r="G17">
        <v>1998</v>
      </c>
      <c r="H17" s="36" t="s">
        <v>28</v>
      </c>
      <c r="I17" s="4">
        <f>IF(F17&gt;$F$1,"NA",(IF(G17&lt;'[1]Point Tables'!$S$6,"OLD",(IF(H17="Y","X",(VLOOKUP(E17,[2]Y12WE!$A$1:$A$65536,1,FALSE)))))))</f>
        <v>100125163</v>
      </c>
      <c r="J17" s="4" t="str">
        <f>IF(F17&gt;$F$1,"NA",(IF(G17&lt;'[1]Point Tables'!$S$7,"OLD",(IF(H17="Y","X",(VLOOKUP(E17,[2]Y10WE!$A$1:$A$65536,1,FALSE)))))))</f>
        <v>OLD</v>
      </c>
      <c r="K17" s="4"/>
      <c r="L17" s="4" t="s">
        <v>229</v>
      </c>
      <c r="M17" s="4">
        <v>1999</v>
      </c>
      <c r="N17" s="4" t="s">
        <v>185</v>
      </c>
      <c r="O17" s="8" t="s">
        <v>229</v>
      </c>
      <c r="P17" s="8">
        <v>100086950</v>
      </c>
      <c r="Q17" s="8">
        <v>14</v>
      </c>
      <c r="R17" s="8">
        <v>1999</v>
      </c>
      <c r="S17" s="37" t="s">
        <v>28</v>
      </c>
      <c r="T17" s="4">
        <f>IF(Q17&gt;$Q$1,"NA",(IF(R17&lt;'[1]Point Tables'!$S$6,"OLD",(IF(S17="Y","X",(VLOOKUP(P17,[2]Y12WE!$A$1:$A$65536,1,FALSE)))))))</f>
        <v>100086950</v>
      </c>
      <c r="U17" s="4" t="str">
        <f>IF(Q17&gt;$Q$1,"NA",(IF(R17&lt;'[1]Point Tables'!$S$7,"OLD",(IF(S17="Y","X",(VLOOKUP(P17,[2]Y10WE!$A$1:$A$65536,1,FALSE)))))))</f>
        <v>OLD</v>
      </c>
      <c r="V17" s="4"/>
      <c r="W17" s="4" t="s">
        <v>477</v>
      </c>
      <c r="X17" s="4">
        <v>1998</v>
      </c>
      <c r="Y17" s="4" t="s">
        <v>66</v>
      </c>
      <c r="Z17" s="41" t="s">
        <v>477</v>
      </c>
      <c r="AA17" s="42">
        <v>100100594</v>
      </c>
      <c r="AB17" s="42">
        <v>14</v>
      </c>
      <c r="AC17" s="42">
        <v>1998</v>
      </c>
      <c r="AD17" s="40"/>
      <c r="AE17" s="4"/>
      <c r="AF17" s="4"/>
      <c r="AG17" s="40"/>
      <c r="AH17" s="4"/>
      <c r="AI17" s="4"/>
      <c r="AJ17" s="4"/>
      <c r="AM17" s="40"/>
      <c r="AN17" s="40"/>
      <c r="AO17" s="40"/>
      <c r="AP17" s="40"/>
      <c r="AQ17" s="40"/>
      <c r="AR17" s="40"/>
      <c r="AS17" s="4"/>
      <c r="AT17" s="4"/>
      <c r="AU17" s="4"/>
      <c r="AV17" s="34"/>
      <c r="AW17" s="14"/>
      <c r="AX17" s="35"/>
      <c r="AY17" s="14"/>
      <c r="AZ17" s="40"/>
      <c r="BA17" s="4" t="str">
        <f>IF(AX17&gt;$AX$1,"NA",(IF(AY17&lt;'[1]Point Tables'!$S$6,"OLD",(IF(AZ17="Y","X",(VLOOKUP(AW17,[2]Y12WE!$A$1:$A$65536,1,FALSE)))))))</f>
        <v>OLD</v>
      </c>
      <c r="BB17" s="4" t="str">
        <f>IF(AX17&gt;$AX$1,"NA",(IF(AY17&lt;'[1]Point Tables'!$S$7,"OLD",(IF(AZ17="Y","X",(VLOOKUP(AW17,[2]Y10WE!$A$1:$A$65536,1,FALSE)))))))</f>
        <v>OLD</v>
      </c>
      <c r="BC17" s="40"/>
      <c r="BD17" s="4"/>
      <c r="BE17" s="4"/>
      <c r="BF17" s="4"/>
      <c r="BG17" s="6"/>
      <c r="BH17" s="6"/>
      <c r="BI17" s="32"/>
      <c r="BJ17" s="6"/>
      <c r="BK17" s="40"/>
      <c r="BL17" s="4" t="str">
        <f>IF(BI17&gt;$BI$1,"NA",(IF(BJ17&lt;'[1]Point Tables'!$S$6,"OLD",(IF(BK17="Y","X",(VLOOKUP(BH17,[2]Y12WE!$A$1:$A$65536,1,FALSE)))))))</f>
        <v>OLD</v>
      </c>
      <c r="BM17" s="4" t="str">
        <f>IF(BI17&gt;$BI$1,"NA",(IF(BJ17&lt;'[1]Point Tables'!$S$7,"OLD",(IF(BK17="Y","X",(VLOOKUP(BH17,[2]Y10WE!$A$1:$A$65536,1,FALSE)))))))</f>
        <v>OLD</v>
      </c>
      <c r="BO17" s="4"/>
      <c r="BP17" s="4"/>
      <c r="BQ17" s="4"/>
      <c r="BR17" s="11"/>
      <c r="BS17" s="12"/>
      <c r="BT17" s="13"/>
      <c r="BU17" s="11"/>
      <c r="BW17" s="4" t="str">
        <f>IF(BT17&gt;$BT$1,"NA",(IF(BU17&lt;'[1]Point Tables'!$S$6,"OLD",(IF(BV17="Y","X",(VLOOKUP(BS17,[2]Y12WE!$A$1:$A$65536,1,FALSE)))))))</f>
        <v>OLD</v>
      </c>
      <c r="BX17" s="4" t="str">
        <f>IF(BT17&gt;$BT$1,"NA",(IF(BU17&lt;'[1]Point Tables'!$S$7,"OLD",(IF(BV17="Y","X",(VLOOKUP(BS17,[2]Y10WE!$A$1:$A$65536,1,FALSE)))))))</f>
        <v>OLD</v>
      </c>
      <c r="BZ17" s="4" t="s">
        <v>222</v>
      </c>
      <c r="CA17" s="4">
        <v>1998</v>
      </c>
      <c r="CB17" s="4" t="s">
        <v>71</v>
      </c>
      <c r="CC17" s="6" t="s">
        <v>222</v>
      </c>
      <c r="CD17" s="6">
        <v>100128146</v>
      </c>
      <c r="CE17" s="28">
        <v>14</v>
      </c>
      <c r="CF17" s="26">
        <v>1998</v>
      </c>
      <c r="CH17" s="4"/>
      <c r="CI17" s="4"/>
      <c r="CK17" s="10">
        <v>0</v>
      </c>
      <c r="CL17" s="10">
        <v>0</v>
      </c>
      <c r="CM17" s="10">
        <v>0</v>
      </c>
      <c r="CN17" s="10">
        <v>0</v>
      </c>
      <c r="CO17" s="28">
        <v>0</v>
      </c>
      <c r="CP17" s="10">
        <v>0</v>
      </c>
      <c r="CQ17" s="10">
        <v>0</v>
      </c>
      <c r="CS17" s="4"/>
      <c r="CT17" s="4"/>
      <c r="CV17" s="4">
        <v>0</v>
      </c>
      <c r="CW17" s="4">
        <v>0</v>
      </c>
      <c r="CX17" s="4">
        <v>0</v>
      </c>
      <c r="CY17" s="6">
        <v>0</v>
      </c>
      <c r="CZ17" s="6">
        <v>0</v>
      </c>
      <c r="DA17" s="28">
        <v>0</v>
      </c>
      <c r="DB17" s="26">
        <v>0</v>
      </c>
      <c r="DD17" s="4"/>
      <c r="DE17" s="4"/>
      <c r="DG17" s="4" t="s">
        <v>478</v>
      </c>
      <c r="DH17" s="4">
        <v>1998</v>
      </c>
      <c r="DI17" s="4" t="s">
        <v>118</v>
      </c>
      <c r="DJ17" s="6" t="s">
        <v>478</v>
      </c>
      <c r="DK17" s="6">
        <v>100100594</v>
      </c>
      <c r="DL17" s="28">
        <v>14</v>
      </c>
      <c r="DM17" s="26">
        <v>1998</v>
      </c>
      <c r="DO17" s="4" t="str">
        <f>IF(DL17&gt;$DL$1,"NA",(IF(DM17&lt;'[1]Point Tables'!$S$6,"OLD",(IF(DN17="Y","X",(VLOOKUP(DK17,[2]Y12WE!$A$1:$A$65536,1,FALSE)))))))</f>
        <v>NA</v>
      </c>
      <c r="DP17" s="4"/>
    </row>
    <row r="18" spans="1:120" ht="27">
      <c r="A18" t="s">
        <v>395</v>
      </c>
      <c r="B18">
        <v>1998</v>
      </c>
      <c r="C18" t="s">
        <v>178</v>
      </c>
      <c r="D18" t="s">
        <v>395</v>
      </c>
      <c r="E18">
        <v>100080279</v>
      </c>
      <c r="F18">
        <v>15</v>
      </c>
      <c r="G18">
        <v>1998</v>
      </c>
      <c r="H18" s="36" t="s">
        <v>28</v>
      </c>
      <c r="I18" s="4">
        <f>IF(F18&gt;$F$1,"NA",(IF(G18&lt;'[1]Point Tables'!$S$6,"OLD",(IF(H18="Y","X",(VLOOKUP(E18,[2]Y12WE!$A$1:$A$65536,1,FALSE)))))))</f>
        <v>100080279</v>
      </c>
      <c r="J18" s="4" t="str">
        <f>IF(F18&gt;$F$1,"NA",(IF(G18&lt;'[1]Point Tables'!$S$7,"OLD",(IF(H18="Y","X",(VLOOKUP(E18,[2]Y10WE!$A$1:$A$65536,1,FALSE)))))))</f>
        <v>OLD</v>
      </c>
      <c r="K18" s="4"/>
      <c r="L18" s="4" t="s">
        <v>219</v>
      </c>
      <c r="M18" s="4">
        <v>1998</v>
      </c>
      <c r="N18" s="4" t="s">
        <v>190</v>
      </c>
      <c r="O18" s="8" t="s">
        <v>219</v>
      </c>
      <c r="P18" s="8">
        <v>100099883</v>
      </c>
      <c r="Q18" s="8">
        <v>15</v>
      </c>
      <c r="R18" s="8">
        <v>1998</v>
      </c>
      <c r="S18" s="37" t="s">
        <v>28</v>
      </c>
      <c r="T18" s="4">
        <f>IF(Q18&gt;$Q$1,"NA",(IF(R18&lt;'[1]Point Tables'!$S$6,"OLD",(IF(S18="Y","X",(VLOOKUP(P18,[2]Y12WE!$A$1:$A$65536,1,FALSE)))))))</f>
        <v>100099883</v>
      </c>
      <c r="U18" s="4" t="str">
        <f>IF(Q18&gt;$Q$1,"NA",(IF(R18&lt;'[1]Point Tables'!$S$7,"OLD",(IF(S18="Y","X",(VLOOKUP(P18,[2]Y10WE!$A$1:$A$65536,1,FALSE)))))))</f>
        <v>OLD</v>
      </c>
      <c r="V18" s="4"/>
      <c r="W18" s="4" t="s">
        <v>289</v>
      </c>
      <c r="X18" s="4">
        <v>1998</v>
      </c>
      <c r="Y18" s="4" t="s">
        <v>33</v>
      </c>
      <c r="Z18" s="41" t="s">
        <v>289</v>
      </c>
      <c r="AA18" s="42">
        <v>100099031</v>
      </c>
      <c r="AB18" s="42">
        <v>15</v>
      </c>
      <c r="AC18" s="42">
        <v>1998</v>
      </c>
      <c r="AD18" s="40"/>
      <c r="AE18" s="4"/>
      <c r="AF18" s="4"/>
      <c r="AG18" s="40"/>
      <c r="AH18" s="4"/>
      <c r="AI18" s="4"/>
      <c r="AJ18" s="4"/>
      <c r="AM18" s="40"/>
      <c r="AN18" s="40"/>
      <c r="AO18" s="40"/>
      <c r="AP18" s="40"/>
      <c r="AQ18" s="40"/>
      <c r="AR18" s="40"/>
      <c r="AS18" s="4"/>
      <c r="AT18" s="4"/>
      <c r="AU18" s="4"/>
      <c r="AV18" s="34"/>
      <c r="AW18" s="14"/>
      <c r="AX18" s="35"/>
      <c r="AY18" s="14"/>
      <c r="AZ18" s="40"/>
      <c r="BA18" s="4" t="str">
        <f>IF(AX18&gt;$AX$1,"NA",(IF(AY18&lt;'[1]Point Tables'!$S$6,"OLD",(IF(AZ18="Y","X",(VLOOKUP(AW18,[2]Y12WE!$A$1:$A$65536,1,FALSE)))))))</f>
        <v>OLD</v>
      </c>
      <c r="BB18" s="4" t="str">
        <f>IF(AX18&gt;$AX$1,"NA",(IF(AY18&lt;'[1]Point Tables'!$S$7,"OLD",(IF(AZ18="Y","X",(VLOOKUP(AW18,[2]Y10WE!$A$1:$A$65536,1,FALSE)))))))</f>
        <v>OLD</v>
      </c>
      <c r="BC18" s="40"/>
      <c r="BD18" s="4"/>
      <c r="BE18" s="4"/>
      <c r="BF18" s="4"/>
      <c r="BG18" s="6"/>
      <c r="BH18" s="6"/>
      <c r="BI18" s="32"/>
      <c r="BJ18" s="6"/>
      <c r="BK18" s="40"/>
      <c r="BL18" s="4" t="str">
        <f>IF(BI18&gt;$BI$1,"NA",(IF(BJ18&lt;'[1]Point Tables'!$S$6,"OLD",(IF(BK18="Y","X",(VLOOKUP(BH18,[2]Y12WE!$A$1:$A$65536,1,FALSE)))))))</f>
        <v>OLD</v>
      </c>
      <c r="BM18" s="4" t="str">
        <f>IF(BI18&gt;$BI$1,"NA",(IF(BJ18&lt;'[1]Point Tables'!$S$7,"OLD",(IF(BK18="Y","X",(VLOOKUP(BH18,[2]Y10WE!$A$1:$A$65536,1,FALSE)))))))</f>
        <v>OLD</v>
      </c>
      <c r="BO18" s="4"/>
      <c r="BP18" s="4"/>
      <c r="BQ18" s="4"/>
      <c r="BR18" s="11"/>
      <c r="BS18" s="12"/>
      <c r="BT18" s="13"/>
      <c r="BU18" s="11"/>
      <c r="BW18" s="4" t="str">
        <f>IF(BT18&gt;$BT$1,"NA",(IF(BU18&lt;'[1]Point Tables'!$S$6,"OLD",(IF(BV18="Y","X",(VLOOKUP(BS18,[2]Y12WE!$A$1:$A$65536,1,FALSE)))))))</f>
        <v>OLD</v>
      </c>
      <c r="BX18" s="4" t="str">
        <f>IF(BT18&gt;$BT$1,"NA",(IF(BU18&lt;'[1]Point Tables'!$S$7,"OLD",(IF(BV18="Y","X",(VLOOKUP(BS18,[2]Y10WE!$A$1:$A$65536,1,FALSE)))))))</f>
        <v>OLD</v>
      </c>
      <c r="BZ18" s="4" t="s">
        <v>252</v>
      </c>
      <c r="CA18" s="4">
        <v>1998</v>
      </c>
      <c r="CB18" s="4" t="s">
        <v>36</v>
      </c>
      <c r="CC18" s="6" t="s">
        <v>252</v>
      </c>
      <c r="CD18" s="6">
        <v>100102823</v>
      </c>
      <c r="CE18" s="28">
        <v>15</v>
      </c>
      <c r="CF18" s="26">
        <v>1998</v>
      </c>
      <c r="CH18" s="4"/>
      <c r="CI18" s="4"/>
      <c r="CK18" s="10">
        <v>0</v>
      </c>
      <c r="CL18" s="10">
        <v>0</v>
      </c>
      <c r="CM18" s="10">
        <v>0</v>
      </c>
      <c r="CN18" s="10">
        <v>0</v>
      </c>
      <c r="CO18" s="28">
        <v>0</v>
      </c>
      <c r="CP18" s="10">
        <v>0</v>
      </c>
      <c r="CQ18" s="10">
        <v>0</v>
      </c>
      <c r="CS18" s="4"/>
      <c r="CT18" s="4"/>
      <c r="CV18" s="4">
        <v>0</v>
      </c>
      <c r="CW18" s="4">
        <v>0</v>
      </c>
      <c r="CX18" s="4">
        <v>0</v>
      </c>
      <c r="CY18" s="6">
        <v>0</v>
      </c>
      <c r="CZ18" s="6">
        <v>0</v>
      </c>
      <c r="DA18" s="28">
        <v>0</v>
      </c>
      <c r="DB18" s="26">
        <v>0</v>
      </c>
      <c r="DD18" s="4"/>
      <c r="DE18" s="4"/>
      <c r="DG18" s="4" t="s">
        <v>187</v>
      </c>
      <c r="DH18" s="4">
        <v>1998</v>
      </c>
      <c r="DI18" s="4" t="s">
        <v>118</v>
      </c>
      <c r="DJ18" s="6" t="s">
        <v>187</v>
      </c>
      <c r="DK18" s="6">
        <v>100097275</v>
      </c>
      <c r="DL18" s="28">
        <v>15</v>
      </c>
      <c r="DM18" s="26">
        <v>1998</v>
      </c>
      <c r="DO18" s="4" t="str">
        <f>IF(DL18&gt;$DL$1,"NA",(IF(DM18&lt;'[1]Point Tables'!$S$6,"OLD",(IF(DN18="Y","X",(VLOOKUP(DK18,[2]Y12WE!$A$1:$A$65536,1,FALSE)))))))</f>
        <v>NA</v>
      </c>
      <c r="DP18" s="4"/>
    </row>
    <row r="19" spans="1:120">
      <c r="A19" t="s">
        <v>360</v>
      </c>
      <c r="B19">
        <v>1998</v>
      </c>
      <c r="C19" t="s">
        <v>27</v>
      </c>
      <c r="D19" t="s">
        <v>360</v>
      </c>
      <c r="E19">
        <v>100126538</v>
      </c>
      <c r="F19">
        <v>16</v>
      </c>
      <c r="G19">
        <v>1998</v>
      </c>
      <c r="H19" s="36" t="s">
        <v>28</v>
      </c>
      <c r="I19" s="4">
        <f>IF(F19&gt;$F$1,"NA",(IF(G19&lt;'[1]Point Tables'!$S$6,"OLD",(IF(H19="Y","X",(VLOOKUP(E19,[2]Y12WE!$A$1:$A$65536,1,FALSE)))))))</f>
        <v>100126538</v>
      </c>
      <c r="J19" s="4" t="str">
        <f>IF(F19&gt;$F$1,"NA",(IF(G19&lt;'[1]Point Tables'!$S$7,"OLD",(IF(H19="Y","X",(VLOOKUP(E19,[2]Y10WE!$A$1:$A$65536,1,FALSE)))))))</f>
        <v>OLD</v>
      </c>
      <c r="K19" s="4"/>
      <c r="L19" s="4" t="s">
        <v>373</v>
      </c>
      <c r="M19" s="4">
        <v>1998</v>
      </c>
      <c r="N19" s="4" t="s">
        <v>178</v>
      </c>
      <c r="O19" s="8" t="s">
        <v>373</v>
      </c>
      <c r="P19" s="8">
        <v>100128146</v>
      </c>
      <c r="Q19" s="8">
        <v>16</v>
      </c>
      <c r="R19" s="8">
        <v>1998</v>
      </c>
      <c r="S19" s="37" t="s">
        <v>28</v>
      </c>
      <c r="T19" s="4">
        <f>IF(Q19&gt;$Q$1,"NA",(IF(R19&lt;'[1]Point Tables'!$S$6,"OLD",(IF(S19="Y","X",(VLOOKUP(P19,[2]Y12WE!$A$1:$A$65536,1,FALSE)))))))</f>
        <v>100128146</v>
      </c>
      <c r="U19" s="4" t="str">
        <f>IF(Q19&gt;$Q$1,"NA",(IF(R19&lt;'[1]Point Tables'!$S$7,"OLD",(IF(S19="Y","X",(VLOOKUP(P19,[2]Y10WE!$A$1:$A$65536,1,FALSE)))))))</f>
        <v>OLD</v>
      </c>
      <c r="V19" s="4"/>
      <c r="W19" s="4" t="s">
        <v>479</v>
      </c>
      <c r="X19" s="4">
        <v>1999</v>
      </c>
      <c r="Y19" s="4" t="s">
        <v>33</v>
      </c>
      <c r="Z19" s="41" t="s">
        <v>479</v>
      </c>
      <c r="AA19" s="42">
        <v>100116639</v>
      </c>
      <c r="AB19" s="42">
        <v>16</v>
      </c>
      <c r="AC19" s="42">
        <v>1999</v>
      </c>
      <c r="AD19" s="40"/>
      <c r="AE19" s="4"/>
      <c r="AF19" s="4"/>
      <c r="AG19" s="40"/>
      <c r="AH19" s="4"/>
      <c r="AI19" s="4"/>
      <c r="AJ19" s="4"/>
      <c r="AM19" s="40"/>
      <c r="AN19" s="40"/>
      <c r="AO19" s="40"/>
      <c r="AP19" s="40"/>
      <c r="AQ19" s="40"/>
      <c r="AR19" s="40"/>
      <c r="AS19" s="4"/>
      <c r="AT19" s="4"/>
      <c r="AU19" s="4"/>
      <c r="AV19" s="34"/>
      <c r="AW19" s="14"/>
      <c r="AX19" s="35"/>
      <c r="AY19" s="14"/>
      <c r="AZ19" s="40"/>
      <c r="BA19" s="4" t="str">
        <f>IF(AX19&gt;$AX$1,"NA",(IF(AY19&lt;'[1]Point Tables'!$S$6,"OLD",(IF(AZ19="Y","X",(VLOOKUP(AW19,[2]Y12WE!$A$1:$A$65536,1,FALSE)))))))</f>
        <v>OLD</v>
      </c>
      <c r="BB19" s="4" t="str">
        <f>IF(AX19&gt;$AX$1,"NA",(IF(AY19&lt;'[1]Point Tables'!$S$7,"OLD",(IF(AZ19="Y","X",(VLOOKUP(AW19,[2]Y10WE!$A$1:$A$65536,1,FALSE)))))))</f>
        <v>OLD</v>
      </c>
      <c r="BC19" s="40"/>
      <c r="BD19" s="4"/>
      <c r="BE19" s="4"/>
      <c r="BF19" s="4"/>
      <c r="BG19" s="6"/>
      <c r="BH19" s="6"/>
      <c r="BI19" s="32"/>
      <c r="BJ19" s="6"/>
      <c r="BK19" s="40"/>
      <c r="BL19" s="4" t="str">
        <f>IF(BI19&gt;$BI$1,"NA",(IF(BJ19&lt;'[1]Point Tables'!$S$6,"OLD",(IF(BK19="Y","X",(VLOOKUP(BH19,[2]Y12WE!$A$1:$A$65536,1,FALSE)))))))</f>
        <v>OLD</v>
      </c>
      <c r="BM19" s="4" t="str">
        <f>IF(BI19&gt;$BI$1,"NA",(IF(BJ19&lt;'[1]Point Tables'!$S$7,"OLD",(IF(BK19="Y","X",(VLOOKUP(BH19,[2]Y10WE!$A$1:$A$65536,1,FALSE)))))))</f>
        <v>OLD</v>
      </c>
      <c r="BO19" s="4"/>
      <c r="BP19" s="4"/>
      <c r="BQ19" s="4"/>
      <c r="BR19" s="11"/>
      <c r="BS19" s="12"/>
      <c r="BT19" s="13"/>
      <c r="BU19" s="11"/>
      <c r="BW19" s="4" t="str">
        <f>IF(BT19&gt;$BT$1,"NA",(IF(BU19&lt;'[1]Point Tables'!$S$6,"OLD",(IF(BV19="Y","X",(VLOOKUP(BS19,[2]Y12WE!$A$1:$A$65536,1,FALSE)))))))</f>
        <v>OLD</v>
      </c>
      <c r="BX19" s="4" t="str">
        <f>IF(BT19&gt;$BT$1,"NA",(IF(BU19&lt;'[1]Point Tables'!$S$7,"OLD",(IF(BV19="Y","X",(VLOOKUP(BS19,[2]Y10WE!$A$1:$A$65536,1,FALSE)))))))</f>
        <v>OLD</v>
      </c>
      <c r="BZ19" s="4" t="s">
        <v>322</v>
      </c>
      <c r="CA19" s="4">
        <v>1998</v>
      </c>
      <c r="CB19" s="4" t="s">
        <v>71</v>
      </c>
      <c r="CC19" s="6" t="s">
        <v>322</v>
      </c>
      <c r="CD19" s="6">
        <v>100124044</v>
      </c>
      <c r="CE19" s="28">
        <v>16</v>
      </c>
      <c r="CF19" s="26">
        <v>1998</v>
      </c>
      <c r="CH19" s="4"/>
      <c r="CI19" s="4"/>
      <c r="CK19" s="10">
        <v>0</v>
      </c>
      <c r="CL19" s="10">
        <v>0</v>
      </c>
      <c r="CM19" s="10">
        <v>0</v>
      </c>
      <c r="CN19" s="10">
        <v>0</v>
      </c>
      <c r="CO19" s="28">
        <v>0</v>
      </c>
      <c r="CP19" s="10">
        <v>0</v>
      </c>
      <c r="CQ19" s="10">
        <v>0</v>
      </c>
      <c r="CS19" s="4"/>
      <c r="CT19" s="4"/>
      <c r="CV19" s="4">
        <v>0</v>
      </c>
      <c r="CW19" s="4">
        <v>0</v>
      </c>
      <c r="CX19" s="4">
        <v>0</v>
      </c>
      <c r="CY19" s="6">
        <v>0</v>
      </c>
      <c r="CZ19" s="6">
        <v>0</v>
      </c>
      <c r="DA19" s="28">
        <v>0</v>
      </c>
      <c r="DB19" s="26">
        <v>0</v>
      </c>
      <c r="DD19" s="4"/>
      <c r="DE19" s="4"/>
      <c r="DG19" s="4" t="s">
        <v>480</v>
      </c>
      <c r="DH19" s="4">
        <v>1999</v>
      </c>
      <c r="DI19" s="4" t="s">
        <v>61</v>
      </c>
      <c r="DJ19" s="6" t="s">
        <v>480</v>
      </c>
      <c r="DK19" s="6">
        <v>100133364</v>
      </c>
      <c r="DL19" s="28">
        <v>16</v>
      </c>
      <c r="DM19" s="26">
        <v>1999</v>
      </c>
      <c r="DO19" s="4"/>
      <c r="DP19" s="4"/>
    </row>
    <row r="20" spans="1:120" ht="27">
      <c r="A20" t="s">
        <v>211</v>
      </c>
      <c r="B20">
        <v>1998</v>
      </c>
      <c r="C20" t="s">
        <v>166</v>
      </c>
      <c r="D20" t="s">
        <v>211</v>
      </c>
      <c r="E20">
        <v>100100546</v>
      </c>
      <c r="F20">
        <v>17</v>
      </c>
      <c r="G20">
        <v>1998</v>
      </c>
      <c r="H20" s="36" t="s">
        <v>28</v>
      </c>
      <c r="I20" s="4" t="str">
        <f>IF(F20&gt;$F$1,"NA",(IF(G20&lt;'[1]Point Tables'!$S$6,"OLD",(IF(H20="Y","X",(VLOOKUP(E20,[2]Y12WE!$A$1:$A$65536,1,FALSE)))))))</f>
        <v>NA</v>
      </c>
      <c r="J20" s="4" t="str">
        <f>IF(F20&gt;$F$1,"NA",(IF(G20&lt;'[1]Point Tables'!$S$7,"OLD",(IF(H20="Y","X",(VLOOKUP(E20,[2]Y10WE!$A$1:$A$65536,1,FALSE)))))))</f>
        <v>NA</v>
      </c>
      <c r="K20" s="4"/>
      <c r="L20" s="4" t="s">
        <v>218</v>
      </c>
      <c r="M20" s="4">
        <v>1999</v>
      </c>
      <c r="N20" s="4" t="s">
        <v>329</v>
      </c>
      <c r="O20" s="8" t="s">
        <v>218</v>
      </c>
      <c r="P20" s="8">
        <v>100099080</v>
      </c>
      <c r="Q20" s="8">
        <v>17</v>
      </c>
      <c r="R20" s="8">
        <v>1999</v>
      </c>
      <c r="S20" s="37" t="s">
        <v>28</v>
      </c>
      <c r="T20" s="4">
        <f>IF(Q20&gt;$Q$1,"NA",(IF(R20&lt;'[1]Point Tables'!$S$6,"OLD",(IF(S20="Y","X",(VLOOKUP(P20,[2]Y12WE!$A$1:$A$65536,1,FALSE)))))))</f>
        <v>100099080</v>
      </c>
      <c r="U20" s="4" t="str">
        <f>IF(Q20&gt;$Q$1,"NA",(IF(R20&lt;'[1]Point Tables'!$S$7,"OLD",(IF(S20="Y","X",(VLOOKUP(P20,[2]Y10WE!$A$1:$A$65536,1,FALSE)))))))</f>
        <v>OLD</v>
      </c>
      <c r="V20" s="4"/>
      <c r="W20" s="4" t="s">
        <v>481</v>
      </c>
      <c r="X20" s="4">
        <v>1999</v>
      </c>
      <c r="Y20" s="4" t="s">
        <v>33</v>
      </c>
      <c r="Z20" s="8" t="s">
        <v>481</v>
      </c>
      <c r="AA20" s="8">
        <v>100101482</v>
      </c>
      <c r="AB20" s="40">
        <v>17</v>
      </c>
      <c r="AC20" s="40">
        <v>1999</v>
      </c>
      <c r="AD20" s="40"/>
      <c r="AE20" s="40"/>
      <c r="AF20" s="40"/>
      <c r="AG20" s="40"/>
      <c r="AH20" s="4"/>
      <c r="AI20" s="4"/>
      <c r="AJ20" s="4"/>
      <c r="AM20" s="40"/>
      <c r="AN20" s="40"/>
      <c r="AO20" s="40"/>
      <c r="AP20" s="40"/>
      <c r="AQ20" s="40"/>
      <c r="AR20" s="40"/>
      <c r="AS20" s="4"/>
      <c r="AT20" s="4"/>
      <c r="AU20" s="4"/>
      <c r="AV20" s="34"/>
      <c r="AW20" s="14"/>
      <c r="AX20" s="35"/>
      <c r="AY20" s="14"/>
      <c r="AZ20" s="40"/>
      <c r="BA20" s="4" t="str">
        <f>IF(AX20&gt;$AX$1,"NA",(IF(AY20&lt;'[1]Point Tables'!$S$6,"OLD",(IF(AZ20="Y","X",(VLOOKUP(AW20,[2]Y12WE!$A$1:$A$65536,1,FALSE)))))))</f>
        <v>OLD</v>
      </c>
      <c r="BB20" s="4" t="str">
        <f>IF(AX20&gt;$AX$1,"NA",(IF(AY20&lt;'[1]Point Tables'!$S$7,"OLD",(IF(AZ20="Y","X",(VLOOKUP(AW20,[2]Y10WE!$A$1:$A$65536,1,FALSE)))))))</f>
        <v>OLD</v>
      </c>
      <c r="BC20" s="40"/>
      <c r="BD20" s="4"/>
      <c r="BE20" s="4"/>
      <c r="BF20" s="4"/>
      <c r="BI20" s="40"/>
      <c r="BJ20" s="40"/>
      <c r="BK20" s="40"/>
      <c r="BL20" s="40"/>
      <c r="BM20" s="40"/>
      <c r="BO20" s="4"/>
      <c r="BP20" s="4"/>
      <c r="BQ20" s="4"/>
      <c r="BR20" s="11"/>
      <c r="BS20" s="12"/>
      <c r="BT20" s="13"/>
      <c r="BU20" s="11"/>
      <c r="BW20" s="4" t="str">
        <f>IF(BT20&gt;$BT$1,"NA",(IF(BU20&lt;'[1]Point Tables'!$S$6,"OLD",(IF(BV20="Y","X",(VLOOKUP(BS20,[2]Y12WE!$A$1:$A$65536,1,FALSE)))))))</f>
        <v>OLD</v>
      </c>
      <c r="BX20" s="4" t="str">
        <f>IF(BT20&gt;$BT$1,"NA",(IF(BU20&lt;'[1]Point Tables'!$S$7,"OLD",(IF(BV20="Y","X",(VLOOKUP(BS20,[2]Y10WE!$A$1:$A$65536,1,FALSE)))))))</f>
        <v>OLD</v>
      </c>
      <c r="BZ20" s="4" t="s">
        <v>247</v>
      </c>
      <c r="CA20" s="4">
        <v>1999</v>
      </c>
      <c r="CB20" s="4" t="s">
        <v>149</v>
      </c>
      <c r="CC20" s="6" t="s">
        <v>247</v>
      </c>
      <c r="CD20" s="6">
        <v>100116639</v>
      </c>
      <c r="CE20" s="28">
        <v>17</v>
      </c>
      <c r="CF20" s="26">
        <v>1999</v>
      </c>
      <c r="CH20" s="4"/>
      <c r="CI20" s="4"/>
      <c r="CK20" s="10">
        <v>0</v>
      </c>
      <c r="CL20" s="10">
        <v>0</v>
      </c>
      <c r="CM20" s="10">
        <v>0</v>
      </c>
      <c r="CN20" s="10">
        <v>0</v>
      </c>
      <c r="CO20" s="28">
        <v>0</v>
      </c>
      <c r="CP20" s="10">
        <v>0</v>
      </c>
      <c r="CQ20" s="10">
        <v>0</v>
      </c>
      <c r="CS20" s="4"/>
      <c r="CT20" s="4"/>
      <c r="CV20" s="4">
        <v>0</v>
      </c>
      <c r="CW20" s="4">
        <v>0</v>
      </c>
      <c r="CX20" s="4">
        <v>0</v>
      </c>
      <c r="CY20" s="6">
        <v>0</v>
      </c>
      <c r="CZ20" s="6">
        <v>0</v>
      </c>
      <c r="DA20" s="28">
        <v>0</v>
      </c>
      <c r="DB20" s="26">
        <v>0</v>
      </c>
      <c r="DD20" s="4"/>
      <c r="DE20" s="4"/>
      <c r="DG20" s="4" t="s">
        <v>482</v>
      </c>
      <c r="DH20" s="4">
        <v>2000</v>
      </c>
      <c r="DI20" s="4" t="s">
        <v>61</v>
      </c>
      <c r="DJ20" s="6" t="s">
        <v>482</v>
      </c>
      <c r="DK20" s="6">
        <v>100124554</v>
      </c>
      <c r="DL20" s="28">
        <v>17</v>
      </c>
      <c r="DM20" s="26">
        <v>2000</v>
      </c>
      <c r="DO20" s="4"/>
      <c r="DP20" s="4"/>
    </row>
    <row r="21" spans="1:120">
      <c r="A21" t="s">
        <v>373</v>
      </c>
      <c r="B21">
        <v>1998</v>
      </c>
      <c r="C21" t="s">
        <v>223</v>
      </c>
      <c r="D21" t="s">
        <v>373</v>
      </c>
      <c r="E21">
        <v>100128146</v>
      </c>
      <c r="F21">
        <v>18</v>
      </c>
      <c r="G21">
        <v>1998</v>
      </c>
      <c r="H21" s="36" t="s">
        <v>28</v>
      </c>
      <c r="I21" s="4" t="str">
        <f>IF(F21&gt;$F$1,"NA",(IF(G21&lt;'[1]Point Tables'!$S$6,"OLD",(IF(H21="Y","X",(VLOOKUP(E21,[2]Y12WE!$A$1:$A$65536,1,FALSE)))))))</f>
        <v>NA</v>
      </c>
      <c r="J21" s="4" t="str">
        <f>IF(F21&gt;$F$1,"NA",(IF(G21&lt;'[1]Point Tables'!$S$7,"OLD",(IF(H21="Y","X",(VLOOKUP(E21,[2]Y10WE!$A$1:$A$65536,1,FALSE)))))))</f>
        <v>NA</v>
      </c>
      <c r="K21" s="4"/>
      <c r="L21" s="4" t="s">
        <v>277</v>
      </c>
      <c r="M21" s="4">
        <v>1999</v>
      </c>
      <c r="N21" s="4" t="s">
        <v>137</v>
      </c>
      <c r="O21" s="8" t="s">
        <v>277</v>
      </c>
      <c r="P21" s="8">
        <v>100117917</v>
      </c>
      <c r="Q21" s="8">
        <v>18</v>
      </c>
      <c r="R21" s="8">
        <v>1999</v>
      </c>
      <c r="S21" s="37" t="s">
        <v>28</v>
      </c>
      <c r="T21" s="4">
        <f>IF(Q21&gt;$Q$1,"NA",(IF(R21&lt;'[1]Point Tables'!$S$6,"OLD",(IF(S21="Y","X",(VLOOKUP(P21,[2]Y12WE!$A$1:$A$65536,1,FALSE)))))))</f>
        <v>100117917</v>
      </c>
      <c r="U21" s="4" t="str">
        <f>IF(Q21&gt;$Q$1,"NA",(IF(R21&lt;'[1]Point Tables'!$S$7,"OLD",(IF(S21="Y","X",(VLOOKUP(P21,[2]Y10WE!$A$1:$A$65536,1,FALSE)))))))</f>
        <v>OLD</v>
      </c>
      <c r="V21" s="4"/>
      <c r="W21" s="4" t="s">
        <v>457</v>
      </c>
      <c r="X21" s="4">
        <v>2000</v>
      </c>
      <c r="Y21" s="4" t="s">
        <v>33</v>
      </c>
      <c r="Z21" s="8" t="s">
        <v>457</v>
      </c>
      <c r="AA21" s="8">
        <v>100124554</v>
      </c>
      <c r="AB21" s="40">
        <v>18</v>
      </c>
      <c r="AC21" s="40">
        <v>2000</v>
      </c>
      <c r="AD21" s="40"/>
      <c r="AE21" s="40"/>
      <c r="AF21" s="40"/>
      <c r="AG21" s="40"/>
      <c r="AH21" s="4"/>
      <c r="AI21" s="4"/>
      <c r="AJ21" s="4"/>
      <c r="AM21" s="40"/>
      <c r="AN21" s="40"/>
      <c r="AO21" s="40"/>
      <c r="AP21" s="40"/>
      <c r="AQ21" s="40"/>
      <c r="AR21" s="40"/>
      <c r="AS21" s="4"/>
      <c r="AT21" s="4"/>
      <c r="AU21" s="4"/>
      <c r="AV21" s="34"/>
      <c r="AW21" s="14"/>
      <c r="AX21" s="35"/>
      <c r="AY21" s="14"/>
      <c r="AZ21" s="40"/>
      <c r="BA21" s="4" t="str">
        <f>IF(AX21&gt;$AX$1,"NA",(IF(AY21&lt;'[1]Point Tables'!$S$6,"OLD",(IF(AZ21="Y","X",(VLOOKUP(AW21,[2]Y12WE!$A$1:$A$65536,1,FALSE)))))))</f>
        <v>OLD</v>
      </c>
      <c r="BB21" s="4" t="str">
        <f>IF(AX21&gt;$AX$1,"NA",(IF(AY21&lt;'[1]Point Tables'!$S$7,"OLD",(IF(AZ21="Y","X",(VLOOKUP(AW21,[2]Y10WE!$A$1:$A$65536,1,FALSE)))))))</f>
        <v>OLD</v>
      </c>
      <c r="BC21" s="40"/>
      <c r="BD21" s="4"/>
      <c r="BE21" s="4"/>
      <c r="BF21" s="4"/>
      <c r="BI21" s="40"/>
      <c r="BJ21" s="40"/>
      <c r="BK21" s="40"/>
      <c r="BL21" s="40"/>
      <c r="BM21" s="40"/>
      <c r="BO21" s="4"/>
      <c r="BP21" s="4"/>
      <c r="BQ21" s="4"/>
      <c r="BT21" s="40"/>
      <c r="BZ21" s="4" t="s">
        <v>309</v>
      </c>
      <c r="CA21" s="4">
        <v>1998</v>
      </c>
      <c r="CB21" s="4" t="s">
        <v>71</v>
      </c>
      <c r="CC21" s="6" t="s">
        <v>309</v>
      </c>
      <c r="CD21" s="6">
        <v>100119328</v>
      </c>
      <c r="CE21" s="40">
        <v>18</v>
      </c>
      <c r="CF21" s="6">
        <v>1998</v>
      </c>
      <c r="CK21" s="10">
        <v>0</v>
      </c>
      <c r="CL21" s="10">
        <v>0</v>
      </c>
      <c r="CM21" s="10">
        <v>0</v>
      </c>
      <c r="CN21" s="10">
        <v>0</v>
      </c>
      <c r="CO21">
        <v>0</v>
      </c>
      <c r="CP21" s="10">
        <v>0</v>
      </c>
      <c r="CQ21" s="10">
        <v>0</v>
      </c>
      <c r="CV21" s="4"/>
      <c r="CW21" s="4"/>
      <c r="CX21" s="4"/>
      <c r="DA21" s="40"/>
      <c r="DG21" s="4" t="s">
        <v>483</v>
      </c>
      <c r="DH21" s="4">
        <v>2001</v>
      </c>
      <c r="DI21" s="4" t="s">
        <v>61</v>
      </c>
      <c r="DJ21" s="6" t="s">
        <v>483</v>
      </c>
      <c r="DK21" s="6">
        <v>100133281</v>
      </c>
      <c r="DL21" s="40">
        <v>18</v>
      </c>
      <c r="DM21" s="6">
        <v>2001</v>
      </c>
    </row>
    <row r="22" spans="1:120">
      <c r="A22" t="s">
        <v>229</v>
      </c>
      <c r="B22">
        <v>1999</v>
      </c>
      <c r="C22" t="s">
        <v>185</v>
      </c>
      <c r="D22" t="s">
        <v>229</v>
      </c>
      <c r="E22">
        <v>100086950</v>
      </c>
      <c r="F22">
        <v>19</v>
      </c>
      <c r="G22">
        <v>1999</v>
      </c>
      <c r="H22" s="36" t="s">
        <v>28</v>
      </c>
      <c r="I22" s="4" t="str">
        <f>IF(F22&gt;$F$1,"NA",(IF(G22&lt;'[1]Point Tables'!$S$6,"OLD",(IF(H22="Y","X",(VLOOKUP(E22,[2]Y12WE!$A$1:$A$65536,1,FALSE)))))))</f>
        <v>NA</v>
      </c>
      <c r="J22" s="4" t="str">
        <f>IF(F22&gt;$F$1,"NA",(IF(G22&lt;'[1]Point Tables'!$S$7,"OLD",(IF(H22="Y","X",(VLOOKUP(E22,[2]Y10WE!$A$1:$A$65536,1,FALSE)))))))</f>
        <v>NA</v>
      </c>
      <c r="K22" s="4"/>
      <c r="L22" s="4" t="s">
        <v>484</v>
      </c>
      <c r="M22" s="4">
        <v>2000</v>
      </c>
      <c r="N22" s="4" t="s">
        <v>190</v>
      </c>
      <c r="O22" s="8" t="s">
        <v>484</v>
      </c>
      <c r="P22" s="8">
        <v>100092151</v>
      </c>
      <c r="Q22" s="8">
        <v>19</v>
      </c>
      <c r="R22" s="8">
        <v>2000</v>
      </c>
      <c r="S22" s="37" t="s">
        <v>28</v>
      </c>
      <c r="T22" s="4">
        <f>IF(Q22&gt;$Q$1,"NA",(IF(R22&lt;'[1]Point Tables'!$S$6,"OLD",(IF(S22="Y","X",(VLOOKUP(P22,[2]Y12WE!$A$1:$A$65536,1,FALSE)))))))</f>
        <v>100092151</v>
      </c>
      <c r="U22" s="4">
        <f>IF(Q22&gt;$Q$1,"NA",(IF(R22&lt;'[1]Point Tables'!$S$7,"OLD",(IF(S22="Y","X",(VLOOKUP(P22,[2]Y10WE!$A$1:$A$65536,1,FALSE)))))))</f>
        <v>100092151</v>
      </c>
      <c r="V22" s="4"/>
      <c r="W22" s="4"/>
      <c r="X22" s="4"/>
      <c r="Y22" s="4"/>
      <c r="AB22" s="40"/>
      <c r="AC22" s="40"/>
      <c r="AD22" s="40"/>
      <c r="AE22" s="40"/>
      <c r="AF22" s="40"/>
      <c r="AG22" s="40"/>
      <c r="AH22" s="4"/>
      <c r="AI22" s="4"/>
      <c r="AJ22" s="4"/>
      <c r="AM22" s="40"/>
      <c r="AN22" s="40"/>
      <c r="AO22" s="40"/>
      <c r="AP22" s="40"/>
      <c r="AQ22" s="40"/>
      <c r="AR22" s="40"/>
      <c r="AS22" s="4"/>
      <c r="AT22" s="4"/>
      <c r="AU22" s="4"/>
      <c r="AV22" s="34"/>
      <c r="AW22" s="14"/>
      <c r="AX22" s="35"/>
      <c r="AY22" s="14"/>
      <c r="AZ22" s="40"/>
      <c r="BA22" s="4" t="str">
        <f>IF(AX22&gt;$AX$1,"NA",(IF(AY22&lt;'[1]Point Tables'!$S$6,"OLD",(IF(AZ22="Y","X",(VLOOKUP(AW22,[2]Y12WE!$A$1:$A$65536,1,FALSE)))))))</f>
        <v>OLD</v>
      </c>
      <c r="BB22" s="4" t="str">
        <f>IF(AX22&gt;$AX$1,"NA",(IF(AY22&lt;'[1]Point Tables'!$S$7,"OLD",(IF(AZ22="Y","X",(VLOOKUP(AW22,[2]Y10WE!$A$1:$A$65536,1,FALSE)))))))</f>
        <v>OLD</v>
      </c>
      <c r="BC22" s="40"/>
      <c r="BD22" s="4"/>
      <c r="BE22" s="4"/>
      <c r="BF22" s="4"/>
      <c r="BI22" s="40"/>
      <c r="BJ22" s="40"/>
      <c r="BK22" s="40"/>
      <c r="BL22" s="40"/>
      <c r="BM22" s="40"/>
      <c r="BO22" s="4"/>
      <c r="BP22" s="4"/>
      <c r="BQ22" s="4"/>
      <c r="BT22" s="40"/>
      <c r="BZ22" s="4" t="s">
        <v>485</v>
      </c>
      <c r="CA22" s="4">
        <v>2000</v>
      </c>
      <c r="CB22" s="4" t="s">
        <v>84</v>
      </c>
      <c r="CC22" s="6" t="s">
        <v>485</v>
      </c>
      <c r="CD22" s="6">
        <v>100118507</v>
      </c>
      <c r="CE22" s="40">
        <v>19</v>
      </c>
      <c r="CF22" s="6">
        <v>2000</v>
      </c>
      <c r="CK22" s="10">
        <v>0</v>
      </c>
      <c r="CL22" s="10">
        <v>0</v>
      </c>
      <c r="CM22" s="10">
        <v>0</v>
      </c>
      <c r="CN22" s="10">
        <v>0</v>
      </c>
      <c r="CO22" s="28">
        <v>0</v>
      </c>
      <c r="CP22" s="10">
        <v>0</v>
      </c>
      <c r="CQ22" s="10">
        <v>0</v>
      </c>
      <c r="CV22" s="4"/>
      <c r="CW22" s="4"/>
      <c r="CX22" s="4"/>
      <c r="DA22" s="40"/>
      <c r="DG22" s="4" t="s">
        <v>486</v>
      </c>
      <c r="DH22" s="4">
        <v>1999</v>
      </c>
      <c r="DI22" s="4" t="s">
        <v>45</v>
      </c>
      <c r="DJ22" s="6" t="s">
        <v>486</v>
      </c>
      <c r="DK22" s="6">
        <v>100127679</v>
      </c>
      <c r="DL22" s="40">
        <v>19</v>
      </c>
      <c r="DM22" s="6">
        <v>1999</v>
      </c>
    </row>
    <row r="23" spans="1:120">
      <c r="A23" t="s">
        <v>363</v>
      </c>
      <c r="B23">
        <v>1998</v>
      </c>
      <c r="C23" t="s">
        <v>243</v>
      </c>
      <c r="D23" t="s">
        <v>363</v>
      </c>
      <c r="E23">
        <v>100102468</v>
      </c>
      <c r="F23">
        <v>20</v>
      </c>
      <c r="G23">
        <v>1998</v>
      </c>
      <c r="H23" s="36" t="s">
        <v>28</v>
      </c>
      <c r="I23" s="4" t="str">
        <f>IF(F23&gt;$F$1,"NA",(IF(G23&lt;'[1]Point Tables'!$S$6,"OLD",(IF(H23="Y","X",(VLOOKUP(E23,[2]Y12WE!$A$1:$A$65536,1,FALSE)))))))</f>
        <v>NA</v>
      </c>
      <c r="J23" s="4" t="str">
        <f>IF(F23&gt;$F$1,"NA",(IF(G23&lt;'[1]Point Tables'!$S$7,"OLD",(IF(H23="Y","X",(VLOOKUP(E23,[2]Y10WE!$A$1:$A$65536,1,FALSE)))))))</f>
        <v>NA</v>
      </c>
      <c r="K23" s="4"/>
      <c r="L23" s="4" t="s">
        <v>384</v>
      </c>
      <c r="M23" s="4">
        <v>1999</v>
      </c>
      <c r="N23" s="4" t="s">
        <v>27</v>
      </c>
      <c r="O23" s="8" t="s">
        <v>384</v>
      </c>
      <c r="P23" s="8">
        <v>100100223</v>
      </c>
      <c r="Q23" s="8">
        <v>20</v>
      </c>
      <c r="R23" s="8">
        <v>1999</v>
      </c>
      <c r="S23" s="37" t="s">
        <v>28</v>
      </c>
      <c r="T23" s="4">
        <f>IF(Q23&gt;$Q$1,"NA",(IF(R23&lt;'[1]Point Tables'!$S$6,"OLD",(IF(S23="Y","X",(VLOOKUP(P23,[2]Y12WE!$A$1:$A$65536,1,FALSE)))))))</f>
        <v>100100223</v>
      </c>
      <c r="U23" s="4" t="str">
        <f>IF(Q23&gt;$Q$1,"NA",(IF(R23&lt;'[1]Point Tables'!$S$7,"OLD",(IF(S23="Y","X",(VLOOKUP(P23,[2]Y10WE!$A$1:$A$65536,1,FALSE)))))))</f>
        <v>OLD</v>
      </c>
      <c r="V23" s="4"/>
      <c r="W23" s="4"/>
      <c r="X23" s="4"/>
      <c r="Y23" s="4"/>
      <c r="AB23" s="40"/>
      <c r="AC23" s="40"/>
      <c r="AD23" s="40"/>
      <c r="AE23" s="40"/>
      <c r="AF23" s="40"/>
      <c r="AG23" s="40"/>
      <c r="AH23" s="4"/>
      <c r="AI23" s="4"/>
      <c r="AJ23" s="4"/>
      <c r="AM23" s="40"/>
      <c r="AN23" s="40"/>
      <c r="AO23" s="40"/>
      <c r="AP23" s="40"/>
      <c r="AQ23" s="40"/>
      <c r="AR23" s="40"/>
      <c r="AS23" s="4"/>
      <c r="AT23" s="4"/>
      <c r="AU23" s="4"/>
      <c r="AV23" s="34"/>
      <c r="AW23" s="14"/>
      <c r="AX23" s="35"/>
      <c r="AY23" s="14"/>
      <c r="AZ23" s="40"/>
      <c r="BA23" s="4" t="str">
        <f>IF(AX23&gt;$AX$1,"NA",(IF(AY23&lt;'[1]Point Tables'!$S$6,"OLD",(IF(AZ23="Y","X",(VLOOKUP(AW23,[2]Y12WE!$A$1:$A$65536,1,FALSE)))))))</f>
        <v>OLD</v>
      </c>
      <c r="BB23" s="4" t="str">
        <f>IF(AX23&gt;$AX$1,"NA",(IF(AY23&lt;'[1]Point Tables'!$S$7,"OLD",(IF(AZ23="Y","X",(VLOOKUP(AW23,[2]Y10WE!$A$1:$A$65536,1,FALSE)))))))</f>
        <v>OLD</v>
      </c>
      <c r="BC23" s="40"/>
      <c r="BD23" s="4"/>
      <c r="BE23" s="4"/>
      <c r="BF23" s="4"/>
      <c r="BI23" s="40"/>
      <c r="BJ23" s="40"/>
      <c r="BK23" s="40"/>
      <c r="BL23" s="40"/>
      <c r="BM23" s="40"/>
      <c r="BO23" s="4"/>
      <c r="BP23" s="4"/>
      <c r="BQ23" s="4"/>
      <c r="BT23" s="40"/>
      <c r="BZ23" s="4" t="s">
        <v>465</v>
      </c>
      <c r="CA23" s="4">
        <v>1999</v>
      </c>
      <c r="CB23" s="4" t="s">
        <v>84</v>
      </c>
      <c r="CC23" s="6" t="s">
        <v>465</v>
      </c>
      <c r="CD23" s="6">
        <v>100128694</v>
      </c>
      <c r="CE23" s="40">
        <v>20</v>
      </c>
      <c r="CF23" s="6">
        <v>1999</v>
      </c>
      <c r="CK23" s="10">
        <v>0</v>
      </c>
      <c r="CL23" s="10">
        <v>0</v>
      </c>
      <c r="CM23" s="10">
        <v>0</v>
      </c>
      <c r="CN23" s="10">
        <v>0</v>
      </c>
      <c r="CO23" s="28">
        <v>0</v>
      </c>
      <c r="CP23" s="10">
        <v>0</v>
      </c>
      <c r="CQ23" s="10">
        <v>0</v>
      </c>
      <c r="CV23" s="4"/>
      <c r="CW23" s="4"/>
      <c r="CX23" s="4"/>
      <c r="DA23" s="40"/>
      <c r="DG23" s="4">
        <v>0</v>
      </c>
      <c r="DH23" s="4">
        <v>0</v>
      </c>
      <c r="DI23" s="4">
        <v>0</v>
      </c>
      <c r="DJ23" s="6">
        <v>0</v>
      </c>
      <c r="DK23" s="6">
        <v>0</v>
      </c>
      <c r="DL23" s="40">
        <v>0</v>
      </c>
      <c r="DM23" s="6">
        <v>0</v>
      </c>
    </row>
    <row r="24" spans="1:120" ht="27">
      <c r="A24" t="s">
        <v>487</v>
      </c>
      <c r="B24">
        <v>2000</v>
      </c>
      <c r="C24" t="s">
        <v>27</v>
      </c>
      <c r="D24" t="s">
        <v>487</v>
      </c>
      <c r="E24">
        <v>100098259</v>
      </c>
      <c r="F24">
        <v>21</v>
      </c>
      <c r="G24">
        <v>2000</v>
      </c>
      <c r="H24" s="36" t="s">
        <v>28</v>
      </c>
      <c r="I24" s="4" t="str">
        <f>IF(F24&gt;$F$1,"NA",(IF(G24&lt;'[1]Point Tables'!$S$6,"OLD",(IF(H24="Y","X",(VLOOKUP(E24,[2]Y12WE!$A$1:$A$65536,1,FALSE)))))))</f>
        <v>NA</v>
      </c>
      <c r="J24" s="4" t="str">
        <f>IF(F24&gt;$F$1,"NA",(IF(G24&lt;'[1]Point Tables'!$S$7,"OLD",(IF(H24="Y","X",(VLOOKUP(E24,[2]Y10WE!$A$1:$A$65536,1,FALSE)))))))</f>
        <v>NA</v>
      </c>
      <c r="K24" s="4"/>
      <c r="L24" s="4" t="s">
        <v>398</v>
      </c>
      <c r="M24" s="4">
        <v>1998</v>
      </c>
      <c r="N24" s="4" t="s">
        <v>94</v>
      </c>
      <c r="O24" s="8" t="s">
        <v>398</v>
      </c>
      <c r="P24" s="8">
        <v>100128817</v>
      </c>
      <c r="Q24" s="8">
        <v>21</v>
      </c>
      <c r="R24" s="8">
        <v>1998</v>
      </c>
      <c r="S24" s="37" t="s">
        <v>28</v>
      </c>
      <c r="T24" s="4">
        <f>IF(Q24&gt;$Q$1,"NA",(IF(R24&lt;'[1]Point Tables'!$S$6,"OLD",(IF(S24="Y","X",(VLOOKUP(P24,[2]Y12WE!$A$1:$A$65536,1,FALSE)))))))</f>
        <v>100128817</v>
      </c>
      <c r="U24" s="4" t="str">
        <f>IF(Q24&gt;$Q$1,"NA",(IF(R24&lt;'[1]Point Tables'!$S$7,"OLD",(IF(S24="Y","X",(VLOOKUP(P24,[2]Y10WE!$A$1:$A$65536,1,FALSE)))))))</f>
        <v>OLD</v>
      </c>
      <c r="V24" s="4"/>
      <c r="W24" s="4"/>
      <c r="X24" s="4"/>
      <c r="Y24" s="4"/>
      <c r="AB24" s="40"/>
      <c r="AC24" s="40"/>
      <c r="AD24" s="40"/>
      <c r="AE24" s="40"/>
      <c r="AF24" s="40"/>
      <c r="AG24" s="40"/>
      <c r="AH24" s="4"/>
      <c r="AI24" s="4"/>
      <c r="AJ24" s="4"/>
      <c r="AM24" s="40"/>
      <c r="AN24" s="40"/>
      <c r="AO24" s="40"/>
      <c r="AP24" s="40"/>
      <c r="AQ24" s="40"/>
      <c r="AR24" s="40"/>
      <c r="AS24" s="4"/>
      <c r="AT24" s="4"/>
      <c r="AU24" s="4"/>
      <c r="AV24" s="34"/>
      <c r="AW24" s="14"/>
      <c r="AX24" s="35"/>
      <c r="AY24" s="14"/>
      <c r="AZ24" s="40"/>
      <c r="BA24" s="4" t="str">
        <f>IF(AX24&gt;$AX$1,"NA",(IF(AY24&lt;'[1]Point Tables'!$S$6,"OLD",(IF(AZ24="Y","X",(VLOOKUP(AW24,[2]Y12WE!$A$1:$A$65536,1,FALSE)))))))</f>
        <v>OLD</v>
      </c>
      <c r="BB24" s="4" t="str">
        <f>IF(AX24&gt;$AX$1,"NA",(IF(AY24&lt;'[1]Point Tables'!$S$7,"OLD",(IF(AZ24="Y","X",(VLOOKUP(AW24,[2]Y10WE!$A$1:$A$65536,1,FALSE)))))))</f>
        <v>OLD</v>
      </c>
      <c r="BC24" s="40"/>
      <c r="BD24" s="4"/>
      <c r="BE24" s="4"/>
      <c r="BF24" s="4"/>
      <c r="BI24" s="40"/>
      <c r="BJ24" s="40"/>
      <c r="BK24" s="40"/>
      <c r="BL24" s="40"/>
      <c r="BM24" s="40"/>
      <c r="BO24" s="4"/>
      <c r="BP24" s="4"/>
      <c r="BQ24" s="4"/>
      <c r="BT24" s="40"/>
      <c r="BZ24" s="4" t="s">
        <v>447</v>
      </c>
      <c r="CA24" s="4">
        <v>1998</v>
      </c>
      <c r="CB24" s="4" t="s">
        <v>448</v>
      </c>
      <c r="CC24" s="6" t="s">
        <v>447</v>
      </c>
      <c r="CD24" s="6">
        <v>100096620</v>
      </c>
      <c r="CE24" s="40">
        <v>21</v>
      </c>
      <c r="CF24" s="6">
        <v>1998</v>
      </c>
      <c r="CK24" s="10">
        <v>0</v>
      </c>
      <c r="CL24" s="10">
        <v>0</v>
      </c>
      <c r="CM24" s="10">
        <v>0</v>
      </c>
      <c r="CN24" s="10">
        <v>0</v>
      </c>
      <c r="CO24" s="28">
        <v>0</v>
      </c>
      <c r="CP24" s="10">
        <v>0</v>
      </c>
      <c r="CQ24" s="10">
        <v>0</v>
      </c>
      <c r="CV24" s="4"/>
      <c r="CW24" s="4"/>
      <c r="CX24" s="4"/>
      <c r="DA24" s="40"/>
      <c r="DG24" s="4">
        <v>0</v>
      </c>
      <c r="DH24" s="4">
        <v>0</v>
      </c>
      <c r="DI24" s="4">
        <v>0</v>
      </c>
      <c r="DJ24" s="6">
        <v>0</v>
      </c>
      <c r="DK24" s="6">
        <v>0</v>
      </c>
      <c r="DL24" s="40">
        <v>0</v>
      </c>
      <c r="DM24" s="6">
        <v>0</v>
      </c>
    </row>
    <row r="25" spans="1:120">
      <c r="A25" t="s">
        <v>331</v>
      </c>
      <c r="B25">
        <v>1998</v>
      </c>
      <c r="C25" t="s">
        <v>58</v>
      </c>
      <c r="D25" t="s">
        <v>331</v>
      </c>
      <c r="E25">
        <v>100101218</v>
      </c>
      <c r="F25">
        <v>22</v>
      </c>
      <c r="G25">
        <v>1998</v>
      </c>
      <c r="H25" s="36" t="s">
        <v>28</v>
      </c>
      <c r="I25" s="4" t="str">
        <f>IF(F25&gt;$F$1,"NA",(IF(G25&lt;'[1]Point Tables'!$S$6,"OLD",(IF(H25="Y","X",(VLOOKUP(E25,[2]Y12WE!$A$1:$A$65536,1,FALSE)))))))</f>
        <v>NA</v>
      </c>
      <c r="J25" s="4" t="str">
        <f>IF(F25&gt;$F$1,"NA",(IF(G25&lt;'[1]Point Tables'!$S$7,"OLD",(IF(H25="Y","X",(VLOOKUP(E25,[2]Y10WE!$A$1:$A$65536,1,FALSE)))))))</f>
        <v>NA</v>
      </c>
      <c r="K25" s="4"/>
      <c r="L25" s="4" t="s">
        <v>239</v>
      </c>
      <c r="M25" s="4">
        <v>1998</v>
      </c>
      <c r="N25" s="4" t="s">
        <v>94</v>
      </c>
      <c r="O25" s="8" t="s">
        <v>239</v>
      </c>
      <c r="P25" s="8">
        <v>100131582</v>
      </c>
      <c r="Q25" s="8">
        <v>22</v>
      </c>
      <c r="R25" s="8">
        <v>1998</v>
      </c>
      <c r="S25" s="37" t="s">
        <v>28</v>
      </c>
      <c r="T25" s="4">
        <f>IF(Q25&gt;$Q$1,"NA",(IF(R25&lt;'[1]Point Tables'!$S$6,"OLD",(IF(S25="Y","X",(VLOOKUP(P25,[2]Y12WE!$A$1:$A$65536,1,FALSE)))))))</f>
        <v>100131582</v>
      </c>
      <c r="U25" s="4" t="str">
        <f>IF(Q25&gt;$Q$1,"NA",(IF(R25&lt;'[1]Point Tables'!$S$7,"OLD",(IF(S25="Y","X",(VLOOKUP(P25,[2]Y10WE!$A$1:$A$65536,1,FALSE)))))))</f>
        <v>OLD</v>
      </c>
      <c r="V25" s="4"/>
      <c r="W25" s="4"/>
      <c r="X25" s="4"/>
      <c r="Y25" s="4"/>
      <c r="AB25" s="40"/>
      <c r="AC25" s="40"/>
      <c r="AD25" s="40"/>
      <c r="AE25" s="40"/>
      <c r="AF25" s="40"/>
      <c r="AG25" s="40"/>
      <c r="AH25" s="4"/>
      <c r="AI25" s="4"/>
      <c r="AJ25" s="4"/>
      <c r="AM25" s="40"/>
      <c r="AN25" s="40"/>
      <c r="AO25" s="40"/>
      <c r="AP25" s="40"/>
      <c r="AQ25" s="40"/>
      <c r="AR25" s="40"/>
      <c r="AS25" s="4"/>
      <c r="AT25" s="4"/>
      <c r="AU25" s="4"/>
      <c r="AV25" s="34"/>
      <c r="AW25" s="14"/>
      <c r="AX25" s="35"/>
      <c r="AY25" s="14"/>
      <c r="AZ25" s="40"/>
      <c r="BA25" s="4" t="str">
        <f>IF(AX25&gt;$AX$1,"NA",(IF(AY25&lt;'[1]Point Tables'!$S$6,"OLD",(IF(AZ25="Y","X",(VLOOKUP(AW25,[2]Y12WE!$A$1:$A$65536,1,FALSE)))))))</f>
        <v>OLD</v>
      </c>
      <c r="BB25" s="4" t="str">
        <f>IF(AX25&gt;$AX$1,"NA",(IF(AY25&lt;'[1]Point Tables'!$S$7,"OLD",(IF(AZ25="Y","X",(VLOOKUP(AW25,[2]Y10WE!$A$1:$A$65536,1,FALSE)))))))</f>
        <v>OLD</v>
      </c>
      <c r="BC25" s="40"/>
      <c r="BD25" s="4"/>
      <c r="BE25" s="4"/>
      <c r="BF25" s="4"/>
      <c r="BI25" s="40"/>
      <c r="BJ25" s="40"/>
      <c r="BK25" s="40"/>
      <c r="BL25" s="40"/>
      <c r="BM25" s="40"/>
      <c r="BO25" s="4"/>
      <c r="BP25" s="4"/>
      <c r="BQ25" s="4"/>
      <c r="BT25" s="40"/>
      <c r="BZ25" s="4" t="s">
        <v>488</v>
      </c>
      <c r="CA25" s="4">
        <v>1998</v>
      </c>
      <c r="CB25" s="4" t="s">
        <v>71</v>
      </c>
      <c r="CC25" s="6" t="s">
        <v>488</v>
      </c>
      <c r="CD25" s="6">
        <v>100126781</v>
      </c>
      <c r="CE25" s="40">
        <v>22</v>
      </c>
      <c r="CF25" s="6">
        <v>1998</v>
      </c>
      <c r="CK25" s="10" t="s">
        <v>489</v>
      </c>
      <c r="CL25" s="10">
        <v>1997</v>
      </c>
      <c r="CM25" s="10" t="s">
        <v>221</v>
      </c>
      <c r="CN25" s="10" t="s">
        <v>489</v>
      </c>
      <c r="CO25" s="28">
        <v>100124153</v>
      </c>
      <c r="CP25" s="10">
        <v>22</v>
      </c>
      <c r="CQ25" s="10">
        <v>1997</v>
      </c>
      <c r="CV25" s="4"/>
      <c r="CW25" s="4"/>
      <c r="CX25" s="4"/>
      <c r="DA25" s="40"/>
      <c r="DG25" s="4">
        <v>0</v>
      </c>
      <c r="DH25" s="4">
        <v>0</v>
      </c>
      <c r="DI25" s="4">
        <v>0</v>
      </c>
      <c r="DJ25" s="6">
        <v>0</v>
      </c>
      <c r="DK25" s="6">
        <v>0</v>
      </c>
      <c r="DL25" s="40">
        <v>0</v>
      </c>
      <c r="DM25" s="6">
        <v>0</v>
      </c>
    </row>
    <row r="26" spans="1:120">
      <c r="A26" t="s">
        <v>490</v>
      </c>
      <c r="B26">
        <v>1998</v>
      </c>
      <c r="C26" t="s">
        <v>190</v>
      </c>
      <c r="D26" t="s">
        <v>490</v>
      </c>
      <c r="E26">
        <v>100131829</v>
      </c>
      <c r="F26">
        <v>23</v>
      </c>
      <c r="G26">
        <v>1998</v>
      </c>
      <c r="H26" s="36" t="s">
        <v>28</v>
      </c>
      <c r="I26" s="4" t="str">
        <f>IF(F26&gt;$F$1,"NA",(IF(G26&lt;'[1]Point Tables'!$S$6,"OLD",(IF(H26="Y","X",(VLOOKUP(E26,[2]Y12WE!$A$1:$A$65536,1,FALSE)))))))</f>
        <v>NA</v>
      </c>
      <c r="J26" s="4" t="str">
        <f>IF(F26&gt;$F$1,"NA",(IF(G26&lt;'[1]Point Tables'!$S$7,"OLD",(IF(H26="Y","X",(VLOOKUP(E26,[2]Y10WE!$A$1:$A$65536,1,FALSE)))))))</f>
        <v>NA</v>
      </c>
      <c r="K26" s="4"/>
      <c r="L26" s="4" t="s">
        <v>414</v>
      </c>
      <c r="M26" s="4">
        <v>1998</v>
      </c>
      <c r="N26" s="4" t="s">
        <v>415</v>
      </c>
      <c r="O26" s="8" t="s">
        <v>414</v>
      </c>
      <c r="P26" s="8">
        <v>100129471</v>
      </c>
      <c r="Q26" s="8">
        <v>23</v>
      </c>
      <c r="R26" s="8">
        <v>1998</v>
      </c>
      <c r="S26" s="37" t="s">
        <v>28</v>
      </c>
      <c r="T26" s="4">
        <f>IF(Q26&gt;$Q$1,"NA",(IF(R26&lt;'[1]Point Tables'!$S$6,"OLD",(IF(S26="Y","X",(VLOOKUP(P26,[2]Y12WE!$A$1:$A$65536,1,FALSE)))))))</f>
        <v>100129471</v>
      </c>
      <c r="U26" s="4" t="str">
        <f>IF(Q26&gt;$Q$1,"NA",(IF(R26&lt;'[1]Point Tables'!$S$7,"OLD",(IF(S26="Y","X",(VLOOKUP(P26,[2]Y10WE!$A$1:$A$65536,1,FALSE)))))))</f>
        <v>OLD</v>
      </c>
      <c r="V26" s="4"/>
      <c r="W26" s="4"/>
      <c r="X26" s="4"/>
      <c r="Y26" s="4"/>
      <c r="AB26" s="40"/>
      <c r="AC26" s="40"/>
      <c r="AD26" s="40"/>
      <c r="AE26" s="40"/>
      <c r="AF26" s="40"/>
      <c r="AG26" s="40"/>
      <c r="AH26" s="4"/>
      <c r="AI26" s="4"/>
      <c r="AJ26" s="4"/>
      <c r="AM26" s="40"/>
      <c r="AN26" s="40"/>
      <c r="AO26" s="40"/>
      <c r="AP26" s="40"/>
      <c r="AQ26" s="40"/>
      <c r="AR26" s="40"/>
      <c r="AS26" s="4"/>
      <c r="AT26" s="4"/>
      <c r="AU26" s="4"/>
      <c r="AV26" s="34"/>
      <c r="AW26" s="14"/>
      <c r="AX26" s="35"/>
      <c r="AY26" s="14"/>
      <c r="AZ26" s="40"/>
      <c r="BA26" s="4" t="str">
        <f>IF(AX26&gt;$AX$1,"NA",(IF(AY26&lt;'[1]Point Tables'!$S$6,"OLD",(IF(AZ26="Y","X",(VLOOKUP(AW26,[2]Y12WE!$A$1:$A$65536,1,FALSE)))))))</f>
        <v>OLD</v>
      </c>
      <c r="BB26" s="4" t="str">
        <f>IF(AX26&gt;$AX$1,"NA",(IF(AY26&lt;'[1]Point Tables'!$S$7,"OLD",(IF(AZ26="Y","X",(VLOOKUP(AW26,[2]Y10WE!$A$1:$A$65536,1,FALSE)))))))</f>
        <v>OLD</v>
      </c>
      <c r="BC26" s="40"/>
      <c r="BD26" s="4"/>
      <c r="BE26" s="4"/>
      <c r="BF26" s="4"/>
      <c r="BI26" s="40"/>
      <c r="BJ26" s="40"/>
      <c r="BK26" s="40"/>
      <c r="BL26" s="40"/>
      <c r="BM26" s="40"/>
      <c r="BO26" s="4"/>
      <c r="BP26" s="4"/>
      <c r="BQ26" s="4"/>
      <c r="BT26" s="40"/>
      <c r="BZ26" s="4" t="s">
        <v>491</v>
      </c>
      <c r="CA26" s="4">
        <v>2000</v>
      </c>
      <c r="CB26" s="4" t="s">
        <v>84</v>
      </c>
      <c r="CC26" s="6" t="s">
        <v>491</v>
      </c>
      <c r="CD26" s="6">
        <v>100131334</v>
      </c>
      <c r="CE26" s="40">
        <v>23</v>
      </c>
      <c r="CF26" s="6">
        <v>2000</v>
      </c>
      <c r="CK26" s="10" t="s">
        <v>492</v>
      </c>
      <c r="CL26" s="10">
        <v>1998</v>
      </c>
      <c r="CM26" s="10" t="s">
        <v>221</v>
      </c>
      <c r="CN26" s="10" t="s">
        <v>492</v>
      </c>
      <c r="CO26" s="28">
        <v>100094615</v>
      </c>
      <c r="CP26" s="10">
        <v>23</v>
      </c>
      <c r="CQ26" s="10">
        <v>1998</v>
      </c>
      <c r="CV26" s="4"/>
      <c r="CW26" s="4"/>
      <c r="CX26" s="4"/>
      <c r="DA26" s="40"/>
      <c r="DG26" s="4">
        <v>0</v>
      </c>
      <c r="DH26" s="4">
        <v>0</v>
      </c>
      <c r="DI26" s="4">
        <v>0</v>
      </c>
      <c r="DJ26" s="6">
        <v>0</v>
      </c>
      <c r="DK26" s="6">
        <v>0</v>
      </c>
      <c r="DL26" s="40">
        <v>0</v>
      </c>
      <c r="DM26" s="6">
        <v>0</v>
      </c>
    </row>
    <row r="27" spans="1:120">
      <c r="A27" t="s">
        <v>354</v>
      </c>
      <c r="B27">
        <v>1999</v>
      </c>
      <c r="C27" t="s">
        <v>68</v>
      </c>
      <c r="D27" t="s">
        <v>354</v>
      </c>
      <c r="E27">
        <v>100124795</v>
      </c>
      <c r="F27">
        <v>24</v>
      </c>
      <c r="G27">
        <v>1999</v>
      </c>
      <c r="H27" s="36" t="s">
        <v>28</v>
      </c>
      <c r="I27" s="4" t="str">
        <f>IF(F27&gt;$F$1,"NA",(IF(G27&lt;'[1]Point Tables'!$S$6,"OLD",(IF(H27="Y","X",(VLOOKUP(E27,[2]Y12WE!$A$1:$A$65536,1,FALSE)))))))</f>
        <v>NA</v>
      </c>
      <c r="J27" s="4" t="str">
        <f>IF(F27&gt;$F$1,"NA",(IF(G27&lt;'[1]Point Tables'!$S$7,"OLD",(IF(H27="Y","X",(VLOOKUP(E27,[2]Y10WE!$A$1:$A$65536,1,FALSE)))))))</f>
        <v>NA</v>
      </c>
      <c r="K27" s="4"/>
      <c r="L27" s="4" t="s">
        <v>354</v>
      </c>
      <c r="M27" s="4">
        <v>1999</v>
      </c>
      <c r="N27" s="4" t="s">
        <v>68</v>
      </c>
      <c r="O27" s="8" t="s">
        <v>354</v>
      </c>
      <c r="P27" s="8">
        <v>100124795</v>
      </c>
      <c r="Q27" s="8">
        <v>24</v>
      </c>
      <c r="R27" s="8">
        <v>1999</v>
      </c>
      <c r="S27" s="37" t="s">
        <v>28</v>
      </c>
      <c r="T27" s="4">
        <f>IF(Q27&gt;$Q$1,"NA",(IF(R27&lt;'[1]Point Tables'!$S$6,"OLD",(IF(S27="Y","X",(VLOOKUP(P27,[2]Y12WE!$A$1:$A$65536,1,FALSE)))))))</f>
        <v>100124795</v>
      </c>
      <c r="U27" s="4" t="str">
        <f>IF(Q27&gt;$Q$1,"NA",(IF(R27&lt;'[1]Point Tables'!$S$7,"OLD",(IF(S27="Y","X",(VLOOKUP(P27,[2]Y10WE!$A$1:$A$65536,1,FALSE)))))))</f>
        <v>OLD</v>
      </c>
      <c r="V27" s="4"/>
      <c r="W27" s="4"/>
      <c r="X27" s="4"/>
      <c r="Y27" s="4"/>
      <c r="AB27" s="40"/>
      <c r="AC27" s="40"/>
      <c r="AD27" s="40"/>
      <c r="AE27" s="40"/>
      <c r="AF27" s="40"/>
      <c r="AG27" s="40"/>
      <c r="AH27" s="4"/>
      <c r="AI27" s="4"/>
      <c r="AJ27" s="4"/>
      <c r="AM27" s="40"/>
      <c r="AN27" s="40"/>
      <c r="AO27" s="40"/>
      <c r="AP27" s="40"/>
      <c r="AQ27" s="40"/>
      <c r="AR27" s="40"/>
      <c r="AS27" s="4"/>
      <c r="AT27" s="4"/>
      <c r="AU27" s="4"/>
      <c r="AX27" s="40"/>
      <c r="AY27" s="40"/>
      <c r="AZ27" s="40"/>
      <c r="BA27" s="40"/>
      <c r="BB27" s="40"/>
      <c r="BC27" s="40"/>
      <c r="BD27" s="4"/>
      <c r="BE27" s="4"/>
      <c r="BF27" s="4"/>
      <c r="BI27" s="40"/>
      <c r="BJ27" s="40"/>
      <c r="BK27" s="40"/>
      <c r="BL27" s="40"/>
      <c r="BM27" s="40"/>
      <c r="BO27" s="4"/>
      <c r="BP27" s="4"/>
      <c r="BQ27" s="4"/>
      <c r="BT27" s="40"/>
      <c r="BZ27" s="4"/>
      <c r="CA27" s="4"/>
      <c r="CB27" s="4"/>
      <c r="CE27" s="40"/>
      <c r="CK27" s="4"/>
      <c r="CL27" s="4"/>
      <c r="CM27" s="4"/>
      <c r="CP27" s="40"/>
      <c r="CV27" s="4"/>
      <c r="CW27" s="4"/>
      <c r="CX27" s="4"/>
      <c r="DA27" s="40"/>
      <c r="DG27" s="4">
        <v>0</v>
      </c>
      <c r="DH27" s="4">
        <v>0</v>
      </c>
      <c r="DI27" s="4">
        <v>0</v>
      </c>
      <c r="DJ27" s="6">
        <v>0</v>
      </c>
      <c r="DK27" s="6">
        <v>0</v>
      </c>
      <c r="DL27" s="40">
        <v>0</v>
      </c>
      <c r="DM27" s="6">
        <v>0</v>
      </c>
    </row>
    <row r="28" spans="1:120">
      <c r="A28" t="s">
        <v>493</v>
      </c>
      <c r="B28">
        <v>2000</v>
      </c>
      <c r="C28" t="s">
        <v>27</v>
      </c>
      <c r="D28" t="s">
        <v>493</v>
      </c>
      <c r="E28">
        <v>100133276</v>
      </c>
      <c r="F28">
        <v>25</v>
      </c>
      <c r="G28">
        <v>2000</v>
      </c>
      <c r="H28" s="36" t="s">
        <v>28</v>
      </c>
      <c r="I28" s="4" t="str">
        <f>IF(F28&gt;$F$1,"NA",(IF(G28&lt;'[1]Point Tables'!$S$6,"OLD",(IF(H28="Y","X",(VLOOKUP(E28,[2]Y12WE!$A$1:$A$65536,1,FALSE)))))))</f>
        <v>NA</v>
      </c>
      <c r="J28" s="4" t="str">
        <f>IF(F28&gt;$F$1,"NA",(IF(G28&lt;'[1]Point Tables'!$S$7,"OLD",(IF(H28="Y","X",(VLOOKUP(E28,[2]Y10WE!$A$1:$A$65536,1,FALSE)))))))</f>
        <v>NA</v>
      </c>
      <c r="K28" s="4"/>
      <c r="L28" s="4" t="s">
        <v>494</v>
      </c>
      <c r="M28" s="4">
        <v>1999</v>
      </c>
      <c r="N28" s="4" t="s">
        <v>27</v>
      </c>
      <c r="O28" s="8" t="s">
        <v>494</v>
      </c>
      <c r="P28" s="8">
        <v>100130430</v>
      </c>
      <c r="Q28" s="8">
        <v>25</v>
      </c>
      <c r="R28" s="8">
        <v>1999</v>
      </c>
      <c r="S28" s="37" t="s">
        <v>28</v>
      </c>
      <c r="T28" s="4">
        <f>IF(Q28&gt;$Q$1,"NA",(IF(R28&lt;'[1]Point Tables'!$S$6,"OLD",(IF(S28="Y","X",(VLOOKUP(P28,[2]Y12WE!$A$1:$A$65536,1,FALSE)))))))</f>
        <v>100130430</v>
      </c>
      <c r="U28" s="4" t="str">
        <f>IF(Q28&gt;$Q$1,"NA",(IF(R28&lt;'[1]Point Tables'!$S$7,"OLD",(IF(S28="Y","X",(VLOOKUP(P28,[2]Y10WE!$A$1:$A$65536,1,FALSE)))))))</f>
        <v>OLD</v>
      </c>
      <c r="V28" s="4"/>
      <c r="W28" s="4"/>
      <c r="X28" s="4"/>
      <c r="Y28" s="4"/>
      <c r="AB28" s="40"/>
      <c r="AC28" s="40"/>
      <c r="AD28" s="40"/>
      <c r="AE28" s="40"/>
      <c r="AF28" s="40"/>
      <c r="AG28" s="40"/>
      <c r="AH28" s="4"/>
      <c r="AI28" s="4"/>
      <c r="AJ28" s="4"/>
      <c r="AM28" s="40"/>
      <c r="AN28" s="40"/>
      <c r="AO28" s="40"/>
      <c r="AP28" s="40"/>
      <c r="AQ28" s="40"/>
      <c r="AR28" s="40"/>
      <c r="AS28" s="4"/>
      <c r="AT28" s="4"/>
      <c r="AU28" s="4"/>
      <c r="AX28" s="40"/>
      <c r="AY28" s="40"/>
      <c r="AZ28" s="40"/>
      <c r="BA28" s="40"/>
      <c r="BB28" s="40"/>
      <c r="BC28" s="40"/>
      <c r="BD28" s="4"/>
      <c r="BE28" s="4"/>
      <c r="BF28" s="4"/>
      <c r="BI28" s="40"/>
      <c r="BJ28" s="40"/>
      <c r="BK28" s="40"/>
      <c r="BL28" s="40"/>
      <c r="BM28" s="40"/>
      <c r="BO28" s="4"/>
      <c r="BP28" s="4"/>
      <c r="BQ28" s="4"/>
      <c r="BT28" s="40"/>
      <c r="BZ28" s="4"/>
      <c r="CA28" s="4"/>
      <c r="CB28" s="4"/>
      <c r="CE28" s="40"/>
      <c r="CK28" s="4"/>
      <c r="CL28" s="4"/>
      <c r="CM28" s="4"/>
      <c r="CP28" s="40"/>
      <c r="CV28" s="4"/>
      <c r="CW28" s="4"/>
      <c r="CX28" s="4"/>
      <c r="DA28" s="40"/>
      <c r="DG28" s="4">
        <v>0</v>
      </c>
      <c r="DH28" s="4">
        <v>0</v>
      </c>
      <c r="DI28" s="4">
        <v>0</v>
      </c>
      <c r="DJ28" s="6">
        <v>0</v>
      </c>
      <c r="DK28" s="6">
        <v>0</v>
      </c>
      <c r="DL28" s="40">
        <v>0</v>
      </c>
      <c r="DM28" s="6">
        <v>0</v>
      </c>
    </row>
    <row r="29" spans="1:120">
      <c r="A29" t="s">
        <v>325</v>
      </c>
      <c r="B29">
        <v>1998</v>
      </c>
      <c r="C29" t="s">
        <v>94</v>
      </c>
      <c r="D29" t="s">
        <v>325</v>
      </c>
      <c r="E29">
        <v>100128817</v>
      </c>
      <c r="F29">
        <v>26</v>
      </c>
      <c r="G29">
        <v>1998</v>
      </c>
      <c r="H29" s="36" t="s">
        <v>28</v>
      </c>
      <c r="I29" s="4" t="str">
        <f>IF(F29&gt;$F$1,"NA",(IF(G29&lt;'[1]Point Tables'!$S$6,"OLD",(IF(H29="Y","X",(VLOOKUP(E29,[2]Y12WE!$A$1:$A$65536,1,FALSE)))))))</f>
        <v>NA</v>
      </c>
      <c r="J29" s="4" t="str">
        <f>IF(F29&gt;$F$1,"NA",(IF(G29&lt;'[1]Point Tables'!$S$7,"OLD",(IF(H29="Y","X",(VLOOKUP(E29,[2]Y10WE!$A$1:$A$65536,1,FALSE)))))))</f>
        <v>NA</v>
      </c>
      <c r="K29" s="36"/>
      <c r="L29" s="4" t="s">
        <v>360</v>
      </c>
      <c r="M29" s="4">
        <v>1998</v>
      </c>
      <c r="N29" s="4" t="s">
        <v>27</v>
      </c>
      <c r="O29" s="8" t="s">
        <v>360</v>
      </c>
      <c r="P29" s="8">
        <v>100126538</v>
      </c>
      <c r="Q29" s="8">
        <v>26</v>
      </c>
      <c r="R29" s="8">
        <v>1998</v>
      </c>
      <c r="S29" s="37" t="s">
        <v>28</v>
      </c>
      <c r="T29" s="4">
        <f>IF(Q29&gt;$Q$1,"NA",(IF(R29&lt;'[1]Point Tables'!$S$6,"OLD",(IF(S29="Y","X",(VLOOKUP(P29,[2]Y12WE!$A$1:$A$65536,1,FALSE)))))))</f>
        <v>100126538</v>
      </c>
      <c r="U29" s="4" t="str">
        <f>IF(Q29&gt;$Q$1,"NA",(IF(R29&lt;'[1]Point Tables'!$S$7,"OLD",(IF(S29="Y","X",(VLOOKUP(P29,[2]Y10WE!$A$1:$A$65536,1,FALSE)))))))</f>
        <v>OLD</v>
      </c>
      <c r="V29" s="4"/>
      <c r="W29" s="4"/>
      <c r="X29" s="4"/>
      <c r="Y29" s="4"/>
      <c r="AB29" s="40"/>
      <c r="AC29" s="40"/>
      <c r="AD29" s="40"/>
      <c r="AE29" s="40"/>
      <c r="AF29" s="40"/>
      <c r="AG29" s="40"/>
      <c r="AH29" s="4"/>
      <c r="AI29" s="4"/>
      <c r="AJ29" s="4"/>
      <c r="AM29" s="40"/>
      <c r="AN29" s="40"/>
      <c r="AO29" s="40"/>
      <c r="AP29" s="40"/>
      <c r="AQ29" s="40"/>
      <c r="AR29" s="40"/>
      <c r="AS29" s="4"/>
      <c r="AT29" s="4"/>
      <c r="AU29" s="4"/>
      <c r="AX29" s="40"/>
      <c r="AY29" s="40"/>
      <c r="AZ29" s="40"/>
      <c r="BA29" s="40"/>
      <c r="BB29" s="40"/>
      <c r="BC29" s="40"/>
      <c r="BD29" s="4"/>
      <c r="BE29" s="4"/>
      <c r="BF29" s="4"/>
      <c r="BI29" s="40"/>
      <c r="BJ29" s="40"/>
      <c r="BK29" s="40"/>
      <c r="BL29" s="40"/>
      <c r="BM29" s="40"/>
      <c r="BO29" s="4"/>
      <c r="BP29" s="4"/>
      <c r="BQ29" s="4"/>
      <c r="BT29" s="40"/>
      <c r="BZ29" s="4"/>
      <c r="CA29" s="4"/>
      <c r="CB29" s="4"/>
      <c r="CE29" s="40"/>
      <c r="CK29" s="4"/>
      <c r="CL29" s="4"/>
      <c r="CM29" s="4"/>
      <c r="CP29" s="40"/>
      <c r="CV29" s="4"/>
      <c r="CW29" s="4"/>
      <c r="CX29" s="4"/>
      <c r="DA29" s="40"/>
      <c r="DG29" s="4">
        <v>0</v>
      </c>
      <c r="DH29" s="4">
        <v>0</v>
      </c>
      <c r="DI29" s="4">
        <v>0</v>
      </c>
      <c r="DJ29" s="6">
        <v>0</v>
      </c>
      <c r="DK29" s="6">
        <v>0</v>
      </c>
      <c r="DL29" s="40">
        <v>0</v>
      </c>
      <c r="DM29" s="6">
        <v>0</v>
      </c>
    </row>
    <row r="30" spans="1:120">
      <c r="A30" t="s">
        <v>218</v>
      </c>
      <c r="B30">
        <v>1999</v>
      </c>
      <c r="C30" t="s">
        <v>329</v>
      </c>
      <c r="D30" t="s">
        <v>218</v>
      </c>
      <c r="E30">
        <v>100099080</v>
      </c>
      <c r="F30">
        <v>27</v>
      </c>
      <c r="G30">
        <v>1999</v>
      </c>
      <c r="H30" s="36" t="s">
        <v>28</v>
      </c>
      <c r="I30" s="4" t="str">
        <f>IF(F30&gt;$F$1,"NA",(IF(G30&lt;'[1]Point Tables'!$S$6,"OLD",(IF(H30="Y","X",(VLOOKUP(E30,[2]Y12WE!$A$1:$A$65536,1,FALSE)))))))</f>
        <v>NA</v>
      </c>
      <c r="J30" s="4" t="str">
        <f>IF(F30&gt;$F$1,"NA",(IF(G30&lt;'[1]Point Tables'!$S$7,"OLD",(IF(H30="Y","X",(VLOOKUP(E30,[2]Y10WE!$A$1:$A$65536,1,FALSE)))))))</f>
        <v>NA</v>
      </c>
      <c r="K30" s="36"/>
      <c r="L30" s="4" t="s">
        <v>495</v>
      </c>
      <c r="M30" s="4">
        <v>1998</v>
      </c>
      <c r="N30" s="4" t="s">
        <v>30</v>
      </c>
      <c r="O30" s="8" t="s">
        <v>495</v>
      </c>
      <c r="P30" s="8">
        <v>100102823</v>
      </c>
      <c r="Q30" s="8">
        <v>27</v>
      </c>
      <c r="R30" s="8">
        <v>1998</v>
      </c>
      <c r="S30" s="37" t="s">
        <v>28</v>
      </c>
      <c r="T30" s="4">
        <f>IF(Q30&gt;$Q$1,"NA",(IF(R30&lt;'[1]Point Tables'!$S$6,"OLD",(IF(S30="Y","X",(VLOOKUP(P30,[2]Y12WE!$A$1:$A$65536,1,FALSE)))))))</f>
        <v>100102823</v>
      </c>
      <c r="U30" s="4" t="str">
        <f>IF(Q30&gt;$Q$1,"NA",(IF(R30&lt;'[1]Point Tables'!$S$7,"OLD",(IF(S30="Y","X",(VLOOKUP(P30,[2]Y10WE!$A$1:$A$65536,1,FALSE)))))))</f>
        <v>OLD</v>
      </c>
      <c r="V30" s="4"/>
      <c r="W30" s="4"/>
      <c r="X30" s="4"/>
      <c r="Y30" s="4"/>
      <c r="AB30" s="40"/>
      <c r="AC30" s="40"/>
      <c r="AD30" s="40"/>
      <c r="AE30" s="40"/>
      <c r="AF30" s="40"/>
      <c r="AG30" s="40"/>
      <c r="AH30" s="4"/>
      <c r="AI30" s="4"/>
      <c r="AJ30" s="4"/>
      <c r="AM30" s="40"/>
      <c r="AN30" s="40"/>
      <c r="AO30" s="40"/>
      <c r="AP30" s="40"/>
      <c r="AQ30" s="40"/>
      <c r="AR30" s="40"/>
      <c r="AS30" s="4"/>
      <c r="AT30" s="4"/>
      <c r="AU30" s="4"/>
      <c r="AX30" s="40"/>
      <c r="AY30" s="40"/>
      <c r="AZ30" s="40"/>
      <c r="BA30" s="40"/>
      <c r="BB30" s="40"/>
      <c r="BC30" s="40"/>
      <c r="BD30" s="4"/>
      <c r="BE30" s="4"/>
      <c r="BF30" s="4"/>
      <c r="BI30" s="40"/>
      <c r="BJ30" s="40"/>
      <c r="BK30" s="40"/>
      <c r="BL30" s="40"/>
      <c r="BM30" s="40"/>
      <c r="BO30" s="4"/>
      <c r="BP30" s="4"/>
      <c r="BQ30" s="4"/>
      <c r="BT30" s="40"/>
      <c r="BZ30" s="4"/>
      <c r="CA30" s="4"/>
      <c r="CB30" s="4"/>
      <c r="CE30" s="40"/>
      <c r="CK30" s="4"/>
      <c r="CL30" s="4"/>
      <c r="CM30" s="4"/>
      <c r="CP30" s="40"/>
      <c r="CV30" s="4"/>
      <c r="CW30" s="4"/>
      <c r="CX30" s="4"/>
      <c r="DA30" s="40"/>
      <c r="DG30" s="4"/>
      <c r="DH30" s="4"/>
      <c r="DI30" s="4"/>
      <c r="DL30" s="40"/>
    </row>
    <row r="31" spans="1:120">
      <c r="A31" t="s">
        <v>403</v>
      </c>
      <c r="B31">
        <v>1998</v>
      </c>
      <c r="C31" t="s">
        <v>178</v>
      </c>
      <c r="D31" t="s">
        <v>403</v>
      </c>
      <c r="E31">
        <v>100124044</v>
      </c>
      <c r="F31">
        <v>28</v>
      </c>
      <c r="G31">
        <v>1998</v>
      </c>
      <c r="H31" s="40" t="s">
        <v>28</v>
      </c>
      <c r="I31" s="4" t="str">
        <f>IF(F31&gt;$F$1,"NA",(IF(G31&lt;'[1]Point Tables'!$S$6,"OLD",(IF(H31="Y","X",(VLOOKUP(E31,[2]Y12WE!$A$1:$A$65536,1,FALSE)))))))</f>
        <v>NA</v>
      </c>
      <c r="J31" s="4" t="str">
        <f>IF(F31&gt;$F$1,"NA",(IF(G31&lt;'[1]Point Tables'!$S$7,"OLD",(IF(H31="Y","X",(VLOOKUP(E31,[2]Y10WE!$A$1:$A$65536,1,FALSE)))))))</f>
        <v>NA</v>
      </c>
      <c r="K31" s="40"/>
      <c r="L31" s="4" t="s">
        <v>187</v>
      </c>
      <c r="M31" s="4">
        <v>1998</v>
      </c>
      <c r="N31" s="4" t="s">
        <v>329</v>
      </c>
      <c r="O31" s="8" t="s">
        <v>187</v>
      </c>
      <c r="P31" s="8">
        <v>100097275</v>
      </c>
      <c r="Q31" s="8">
        <v>28</v>
      </c>
      <c r="R31" s="8">
        <v>1998</v>
      </c>
      <c r="S31" s="37" t="s">
        <v>28</v>
      </c>
      <c r="T31" s="4">
        <f>IF(Q31&gt;$Q$1,"NA",(IF(R31&lt;'[1]Point Tables'!$S$6,"OLD",(IF(S31="Y","X",(VLOOKUP(P31,[2]Y12WE!$A$1:$A$65536,1,FALSE)))))))</f>
        <v>100097275</v>
      </c>
      <c r="U31" s="4" t="str">
        <f>IF(Q31&gt;$Q$1,"NA",(IF(R31&lt;'[1]Point Tables'!$S$7,"OLD",(IF(S31="Y","X",(VLOOKUP(P31,[2]Y10WE!$A$1:$A$65536,1,FALSE)))))))</f>
        <v>OLD</v>
      </c>
      <c r="V31" s="4"/>
      <c r="W31" s="4"/>
      <c r="X31" s="4"/>
      <c r="Y31" s="4"/>
      <c r="AB31" s="40"/>
      <c r="AC31" s="40"/>
      <c r="AD31" s="40"/>
      <c r="AE31" s="40"/>
      <c r="AF31" s="40"/>
      <c r="AG31" s="40"/>
      <c r="AH31" s="4"/>
      <c r="AI31" s="4"/>
      <c r="AJ31" s="4"/>
      <c r="AM31" s="40"/>
      <c r="AN31" s="40"/>
      <c r="AO31" s="40"/>
      <c r="AP31" s="40"/>
      <c r="AQ31" s="40"/>
      <c r="AR31" s="40"/>
      <c r="AS31" s="4"/>
      <c r="AT31" s="4"/>
      <c r="AU31" s="4"/>
      <c r="AX31" s="40"/>
      <c r="AY31" s="40"/>
      <c r="AZ31" s="40"/>
      <c r="BA31" s="40"/>
      <c r="BB31" s="40"/>
      <c r="BC31" s="40"/>
      <c r="BD31" s="4"/>
      <c r="BE31" s="4"/>
      <c r="BF31" s="4"/>
      <c r="BI31" s="40"/>
      <c r="BJ31" s="40"/>
      <c r="BK31" s="40"/>
      <c r="BL31" s="40"/>
      <c r="BM31" s="40"/>
      <c r="BO31" s="4"/>
      <c r="BP31" s="4"/>
      <c r="BQ31" s="4"/>
      <c r="BT31" s="40"/>
      <c r="BZ31" s="4"/>
      <c r="CA31" s="4"/>
      <c r="CB31" s="4"/>
      <c r="CE31" s="40"/>
      <c r="CK31" s="4"/>
      <c r="CL31" s="4"/>
      <c r="CM31" s="4"/>
      <c r="CP31" s="40"/>
      <c r="CV31" s="4"/>
      <c r="CW31" s="4"/>
      <c r="CX31" s="4"/>
      <c r="DA31" s="40"/>
      <c r="DG31" s="4"/>
      <c r="DH31" s="4"/>
      <c r="DI31" s="4"/>
      <c r="DL31" s="40"/>
    </row>
    <row r="32" spans="1:120">
      <c r="A32" t="s">
        <v>387</v>
      </c>
      <c r="B32">
        <v>1998</v>
      </c>
      <c r="C32" t="s">
        <v>152</v>
      </c>
      <c r="D32" t="s">
        <v>387</v>
      </c>
      <c r="E32">
        <v>100089625</v>
      </c>
      <c r="F32">
        <v>29</v>
      </c>
      <c r="G32">
        <v>1998</v>
      </c>
      <c r="H32" s="40" t="s">
        <v>28</v>
      </c>
      <c r="I32" s="4" t="str">
        <f>IF(F32&gt;$F$1,"NA",(IF(G32&lt;'[1]Point Tables'!$S$6,"OLD",(IF(H32="Y","X",(VLOOKUP(E32,[2]Y12WE!$A$1:$A$65536,1,FALSE)))))))</f>
        <v>NA</v>
      </c>
      <c r="J32" s="4" t="str">
        <f>IF(F32&gt;$F$1,"NA",(IF(G32&lt;'[1]Point Tables'!$S$7,"OLD",(IF(H32="Y","X",(VLOOKUP(E32,[2]Y10WE!$A$1:$A$65536,1,FALSE)))))))</f>
        <v>NA</v>
      </c>
      <c r="K32" s="40"/>
      <c r="L32" s="4" t="s">
        <v>493</v>
      </c>
      <c r="M32" s="4">
        <v>2000</v>
      </c>
      <c r="N32" s="4" t="s">
        <v>27</v>
      </c>
      <c r="O32" s="8" t="s">
        <v>493</v>
      </c>
      <c r="P32" s="8">
        <v>100133276</v>
      </c>
      <c r="Q32" s="8">
        <v>29</v>
      </c>
      <c r="R32" s="8">
        <v>2000</v>
      </c>
      <c r="S32" s="37" t="s">
        <v>28</v>
      </c>
      <c r="T32" s="4">
        <f>IF(Q32&gt;$Q$1,"NA",(IF(R32&lt;'[1]Point Tables'!$S$6,"OLD",(IF(S32="Y","X",(VLOOKUP(P32,[2]Y12WE!$A$1:$A$65536,1,FALSE)))))))</f>
        <v>100133276</v>
      </c>
      <c r="U32" s="4">
        <f>IF(Q32&gt;$Q$1,"NA",(IF(R32&lt;'[1]Point Tables'!$S$7,"OLD",(IF(S32="Y","X",(VLOOKUP(P32,[2]Y10WE!$A$1:$A$65536,1,FALSE)))))))</f>
        <v>100133276</v>
      </c>
      <c r="V32" s="4"/>
      <c r="W32" s="4"/>
      <c r="X32" s="4"/>
      <c r="Y32" s="4"/>
      <c r="AB32" s="40"/>
      <c r="AC32" s="40"/>
      <c r="AD32" s="40"/>
      <c r="AE32" s="40"/>
      <c r="AF32" s="40"/>
      <c r="AG32" s="40"/>
      <c r="AH32" s="4"/>
      <c r="AI32" s="4"/>
      <c r="AJ32" s="4"/>
      <c r="AM32" s="40"/>
      <c r="AN32" s="40"/>
      <c r="AO32" s="40"/>
      <c r="AP32" s="40"/>
      <c r="AQ32" s="40"/>
      <c r="AR32" s="40"/>
      <c r="AS32" s="4"/>
      <c r="AT32" s="4"/>
      <c r="AU32" s="4"/>
      <c r="AX32" s="40"/>
      <c r="AY32" s="40"/>
      <c r="AZ32" s="40"/>
      <c r="BA32" s="40"/>
      <c r="BB32" s="40"/>
      <c r="BC32" s="40"/>
      <c r="BD32" s="4"/>
      <c r="BE32" s="4"/>
      <c r="BF32" s="4"/>
      <c r="BI32" s="40"/>
      <c r="BJ32" s="40"/>
      <c r="BK32" s="40"/>
      <c r="BL32" s="40"/>
      <c r="BM32" s="40"/>
      <c r="BO32" s="4"/>
      <c r="BP32" s="4"/>
      <c r="BQ32" s="4"/>
      <c r="BT32" s="40"/>
      <c r="BZ32" s="4"/>
      <c r="CA32" s="4"/>
      <c r="CB32" s="4"/>
      <c r="CE32" s="40"/>
      <c r="CK32" s="4"/>
      <c r="CL32" s="4"/>
      <c r="CM32" s="4"/>
      <c r="CP32" s="40"/>
      <c r="CV32" s="4"/>
      <c r="CW32" s="4"/>
      <c r="CX32" s="4"/>
      <c r="DA32" s="40"/>
      <c r="DG32" s="4"/>
      <c r="DH32" s="4"/>
      <c r="DI32" s="4"/>
      <c r="DL32" s="40"/>
    </row>
    <row r="33" spans="1:116">
      <c r="A33" t="s">
        <v>496</v>
      </c>
      <c r="B33">
        <v>2000</v>
      </c>
      <c r="C33" t="s">
        <v>120</v>
      </c>
      <c r="D33" t="s">
        <v>496</v>
      </c>
      <c r="E33">
        <v>100132916</v>
      </c>
      <c r="F33">
        <v>30</v>
      </c>
      <c r="G33">
        <v>2000</v>
      </c>
      <c r="H33" s="40" t="s">
        <v>28</v>
      </c>
      <c r="I33" s="4" t="str">
        <f>IF(F33&gt;$F$1,"NA",(IF(G33&lt;'[1]Point Tables'!$S$6,"OLD",(IF(H33="Y","X",(VLOOKUP(E33,[2]Y12WE!$A$1:$A$65536,1,FALSE)))))))</f>
        <v>NA</v>
      </c>
      <c r="J33" s="4" t="str">
        <f>IF(F33&gt;$F$1,"NA",(IF(G33&lt;'[1]Point Tables'!$S$7,"OLD",(IF(H33="Y","X",(VLOOKUP(E33,[2]Y10WE!$A$1:$A$65536,1,FALSE)))))))</f>
        <v>NA</v>
      </c>
      <c r="K33" s="40"/>
      <c r="L33" s="4" t="s">
        <v>395</v>
      </c>
      <c r="M33" s="4">
        <v>1998</v>
      </c>
      <c r="N33" s="4" t="s">
        <v>178</v>
      </c>
      <c r="O33" s="8" t="s">
        <v>395</v>
      </c>
      <c r="P33" s="8">
        <v>100080279</v>
      </c>
      <c r="Q33" s="8">
        <v>30</v>
      </c>
      <c r="R33" s="8">
        <v>1998</v>
      </c>
      <c r="S33" s="37" t="s">
        <v>28</v>
      </c>
      <c r="T33" s="4">
        <f>IF(Q33&gt;$Q$1,"NA",(IF(R33&lt;'[1]Point Tables'!$S$6,"OLD",(IF(S33="Y","X",(VLOOKUP(P33,[2]Y12WE!$A$1:$A$65536,1,FALSE)))))))</f>
        <v>100080279</v>
      </c>
      <c r="U33" s="4" t="str">
        <f>IF(Q33&gt;$Q$1,"NA",(IF(R33&lt;'[1]Point Tables'!$S$7,"OLD",(IF(S33="Y","X",(VLOOKUP(P33,[2]Y10WE!$A$1:$A$65536,1,FALSE)))))))</f>
        <v>OLD</v>
      </c>
      <c r="V33" s="4"/>
      <c r="W33" s="4"/>
      <c r="X33" s="4"/>
      <c r="Y33" s="4"/>
      <c r="AB33" s="40"/>
      <c r="AC33" s="40"/>
      <c r="AD33" s="40"/>
      <c r="AE33" s="40"/>
      <c r="AF33" s="40"/>
      <c r="AG33" s="40"/>
      <c r="AH33" s="4"/>
      <c r="AI33" s="4"/>
      <c r="AJ33" s="4"/>
      <c r="AM33" s="40"/>
      <c r="AN33" s="40"/>
      <c r="AO33" s="40"/>
      <c r="AP33" s="40"/>
      <c r="AQ33" s="40"/>
      <c r="AR33" s="40"/>
      <c r="AS33" s="4"/>
      <c r="AT33" s="4"/>
      <c r="AU33" s="4"/>
      <c r="AX33" s="40"/>
      <c r="AY33" s="40"/>
      <c r="AZ33" s="40"/>
      <c r="BA33" s="40"/>
      <c r="BB33" s="40"/>
      <c r="BC33" s="40"/>
      <c r="BD33" s="4"/>
      <c r="BE33" s="4"/>
      <c r="BF33" s="4"/>
      <c r="BI33" s="40"/>
      <c r="BJ33" s="40"/>
      <c r="BK33" s="40"/>
      <c r="BL33" s="40"/>
      <c r="BM33" s="40"/>
      <c r="BO33" s="4"/>
      <c r="BP33" s="4"/>
      <c r="BQ33" s="4"/>
      <c r="BT33" s="40"/>
      <c r="BZ33" s="4"/>
      <c r="CA33" s="4"/>
      <c r="CB33" s="4"/>
      <c r="CE33" s="40"/>
      <c r="CK33" s="4"/>
      <c r="CL33" s="4"/>
      <c r="CM33" s="4"/>
      <c r="CP33" s="40"/>
      <c r="CV33" s="4"/>
      <c r="CW33" s="4"/>
      <c r="CX33" s="4"/>
      <c r="DA33" s="40"/>
      <c r="DG33" s="4"/>
      <c r="DH33" s="4"/>
      <c r="DI33" s="4"/>
      <c r="DL33" s="40"/>
    </row>
    <row r="34" spans="1:116">
      <c r="A34" t="s">
        <v>394</v>
      </c>
      <c r="B34">
        <v>1999</v>
      </c>
      <c r="C34" t="s">
        <v>49</v>
      </c>
      <c r="D34" t="s">
        <v>394</v>
      </c>
      <c r="E34">
        <v>100116639</v>
      </c>
      <c r="F34">
        <v>31.5</v>
      </c>
      <c r="G34">
        <v>1999</v>
      </c>
      <c r="H34" s="40" t="s">
        <v>28</v>
      </c>
      <c r="I34" s="4" t="str">
        <f>IF(F34&gt;$F$1,"NA",(IF(G34&lt;'[1]Point Tables'!$S$6,"OLD",(IF(H34="Y","X",(VLOOKUP(E34,[2]Y12WE!$A$1:$A$65536,1,FALSE)))))))</f>
        <v>NA</v>
      </c>
      <c r="J34" s="4" t="str">
        <f>IF(F34&gt;$F$1,"NA",(IF(G34&lt;'[1]Point Tables'!$S$7,"OLD",(IF(H34="Y","X",(VLOOKUP(E34,[2]Y10WE!$A$1:$A$65536,1,FALSE)))))))</f>
        <v>NA</v>
      </c>
      <c r="K34" s="40"/>
      <c r="L34" s="4" t="s">
        <v>497</v>
      </c>
      <c r="M34" s="4">
        <v>1998</v>
      </c>
      <c r="N34" s="4" t="s">
        <v>190</v>
      </c>
      <c r="O34" s="8" t="s">
        <v>497</v>
      </c>
      <c r="P34" s="8">
        <v>100132780</v>
      </c>
      <c r="Q34" s="8">
        <v>31</v>
      </c>
      <c r="R34" s="8">
        <v>1998</v>
      </c>
      <c r="S34" s="37" t="s">
        <v>28</v>
      </c>
      <c r="T34" s="4">
        <f>IF(Q34&gt;$Q$1,"NA",(IF(R34&lt;'[1]Point Tables'!$S$6,"OLD",(IF(S34="Y","X",(VLOOKUP(P34,[2]Y12WE!$A$1:$A$65536,1,FALSE)))))))</f>
        <v>100132780</v>
      </c>
      <c r="U34" s="4" t="str">
        <f>IF(Q34&gt;$Q$1,"NA",(IF(R34&lt;'[1]Point Tables'!$S$7,"OLD",(IF(S34="Y","X",(VLOOKUP(P34,[2]Y10WE!$A$1:$A$65536,1,FALSE)))))))</f>
        <v>OLD</v>
      </c>
      <c r="V34" s="4"/>
      <c r="W34" s="4"/>
      <c r="X34" s="4"/>
      <c r="Y34" s="4"/>
      <c r="AB34" s="40"/>
      <c r="AC34" s="40"/>
      <c r="AD34" s="40"/>
      <c r="AE34" s="40"/>
      <c r="AF34" s="40"/>
      <c r="AG34" s="40"/>
      <c r="AH34" s="4"/>
      <c r="AI34" s="4"/>
      <c r="AJ34" s="4"/>
      <c r="AM34" s="40"/>
      <c r="AN34" s="40"/>
      <c r="AO34" s="40"/>
      <c r="AP34" s="40"/>
      <c r="AQ34" s="40"/>
      <c r="AR34" s="40"/>
      <c r="AS34" s="4"/>
      <c r="AT34" s="4"/>
      <c r="AU34" s="4"/>
      <c r="AX34" s="40"/>
      <c r="AY34" s="40"/>
      <c r="AZ34" s="40"/>
      <c r="BA34" s="40"/>
      <c r="BB34" s="40"/>
      <c r="BC34" s="40"/>
      <c r="BD34" s="4"/>
      <c r="BE34" s="4"/>
      <c r="BF34" s="4"/>
      <c r="BI34" s="40"/>
      <c r="BJ34" s="40"/>
      <c r="BK34" s="40"/>
      <c r="BL34" s="40"/>
      <c r="BM34" s="40"/>
      <c r="BO34" s="4"/>
      <c r="BP34" s="4"/>
      <c r="BQ34" s="4"/>
      <c r="BT34" s="40"/>
      <c r="BZ34" s="4"/>
      <c r="CA34" s="4"/>
      <c r="CB34" s="4"/>
      <c r="CE34" s="40"/>
      <c r="CK34" s="4"/>
      <c r="CL34" s="4"/>
      <c r="CM34" s="4"/>
      <c r="CP34" s="40"/>
      <c r="CV34" s="4"/>
      <c r="CW34" s="4"/>
      <c r="CX34" s="4"/>
      <c r="DA34" s="40"/>
      <c r="DG34" s="4"/>
      <c r="DH34" s="4"/>
      <c r="DI34" s="4"/>
      <c r="DL34" s="40"/>
    </row>
    <row r="35" spans="1:116">
      <c r="A35" t="s">
        <v>356</v>
      </c>
      <c r="B35">
        <v>1998</v>
      </c>
      <c r="C35" t="s">
        <v>178</v>
      </c>
      <c r="D35" t="s">
        <v>356</v>
      </c>
      <c r="E35">
        <v>100119328</v>
      </c>
      <c r="F35">
        <v>31.5</v>
      </c>
      <c r="G35">
        <v>1998</v>
      </c>
      <c r="H35" s="8" t="s">
        <v>28</v>
      </c>
      <c r="I35" s="4" t="str">
        <f>IF(F35&gt;$F$1,"NA",(IF(G35&lt;'[1]Point Tables'!$S$6,"OLD",(IF(H35="Y","X",(VLOOKUP(E35,[2]Y12WE!$A$1:$A$65536,1,FALSE)))))))</f>
        <v>NA</v>
      </c>
      <c r="J35" s="4" t="str">
        <f>IF(F35&gt;$F$1,"NA",(IF(G35&lt;'[1]Point Tables'!$S$7,"OLD",(IF(H35="Y","X",(VLOOKUP(E35,[2]Y10WE!$A$1:$A$65536,1,FALSE)))))))</f>
        <v>NA</v>
      </c>
      <c r="K35" s="40"/>
      <c r="L35" s="4" t="s">
        <v>421</v>
      </c>
      <c r="M35" s="4">
        <v>1998</v>
      </c>
      <c r="N35" s="4" t="s">
        <v>172</v>
      </c>
      <c r="O35" s="8" t="s">
        <v>421</v>
      </c>
      <c r="P35" s="8">
        <v>100101278</v>
      </c>
      <c r="Q35" s="8">
        <v>32</v>
      </c>
      <c r="R35" s="8">
        <v>1998</v>
      </c>
      <c r="S35" s="37" t="s">
        <v>28</v>
      </c>
      <c r="T35" s="4">
        <f>IF(Q35&gt;$Q$1,"NA",(IF(R35&lt;'[1]Point Tables'!$S$6,"OLD",(IF(S35="Y","X",(VLOOKUP(P35,[2]Y12WE!$A$1:$A$65536,1,FALSE)))))))</f>
        <v>100101278</v>
      </c>
      <c r="U35" s="4" t="str">
        <f>IF(Q35&gt;$Q$1,"NA",(IF(R35&lt;'[1]Point Tables'!$S$7,"OLD",(IF(S35="Y","X",(VLOOKUP(P35,[2]Y10WE!$A$1:$A$65536,1,FALSE)))))))</f>
        <v>OLD</v>
      </c>
      <c r="V35" s="4"/>
      <c r="W35" s="4"/>
      <c r="X35" s="4"/>
      <c r="Y35" s="4"/>
      <c r="AB35" s="40"/>
      <c r="AC35" s="40"/>
      <c r="AD35" s="40"/>
      <c r="AE35" s="40"/>
      <c r="AF35" s="40"/>
      <c r="AG35" s="40"/>
      <c r="AH35" s="4"/>
      <c r="AI35" s="4"/>
      <c r="AJ35" s="4"/>
      <c r="AM35" s="40"/>
      <c r="AN35" s="40"/>
      <c r="AO35" s="40"/>
      <c r="AP35" s="40"/>
      <c r="AQ35" s="40"/>
      <c r="AR35" s="40"/>
      <c r="AS35" s="4"/>
      <c r="AT35" s="4"/>
      <c r="AU35" s="4"/>
      <c r="AX35" s="40"/>
      <c r="AY35" s="40"/>
      <c r="AZ35" s="40"/>
      <c r="BA35" s="40"/>
      <c r="BB35" s="40"/>
      <c r="BC35" s="40"/>
      <c r="BD35" s="4"/>
      <c r="BE35" s="4"/>
      <c r="BF35" s="4"/>
      <c r="BI35" s="40"/>
      <c r="BJ35" s="40"/>
      <c r="BK35" s="40"/>
      <c r="BL35" s="40"/>
      <c r="BM35" s="40"/>
      <c r="BO35" s="4"/>
      <c r="BP35" s="4"/>
      <c r="BQ35" s="4"/>
      <c r="BT35" s="40"/>
      <c r="BZ35" s="4"/>
      <c r="CA35" s="4"/>
      <c r="CB35" s="4"/>
      <c r="CE35" s="40"/>
      <c r="CK35" s="4"/>
      <c r="CL35" s="4"/>
      <c r="CM35" s="4"/>
      <c r="CP35" s="40"/>
      <c r="CV35" s="4"/>
      <c r="CW35" s="4"/>
      <c r="CX35" s="4"/>
      <c r="DA35" s="40"/>
      <c r="DG35" s="4"/>
      <c r="DH35" s="4"/>
      <c r="DI35" s="4"/>
      <c r="DL35" s="40"/>
    </row>
    <row r="36" spans="1:116">
      <c r="A36" t="s">
        <v>384</v>
      </c>
      <c r="B36">
        <v>1999</v>
      </c>
      <c r="C36" t="s">
        <v>27</v>
      </c>
      <c r="D36" t="s">
        <v>384</v>
      </c>
      <c r="E36">
        <v>100100223</v>
      </c>
      <c r="F36">
        <v>33</v>
      </c>
      <c r="G36">
        <v>1999</v>
      </c>
      <c r="H36" s="8" t="s">
        <v>28</v>
      </c>
      <c r="L36" s="4" t="s">
        <v>498</v>
      </c>
      <c r="M36" s="4">
        <v>1998</v>
      </c>
      <c r="N36" s="4" t="s">
        <v>190</v>
      </c>
      <c r="O36" s="8" t="s">
        <v>498</v>
      </c>
      <c r="P36" s="8">
        <v>100119209</v>
      </c>
      <c r="Q36" s="8">
        <v>33</v>
      </c>
      <c r="R36" s="8">
        <v>1998</v>
      </c>
      <c r="S36" s="37" t="s">
        <v>28</v>
      </c>
      <c r="T36" s="4" t="str">
        <f>IF(Q36&gt;$Q$1,"NA",(IF(R36&lt;'[1]Point Tables'!$S$6,"OLD",(IF(S36="Y","X",(VLOOKUP(P36,[2]Y12WE!$A$1:$A$65536,1,FALSE)))))))</f>
        <v>NA</v>
      </c>
      <c r="U36" s="4" t="str">
        <f>IF(Q36&gt;$Q$1,"NA",(IF(R36&lt;'[1]Point Tables'!$S$7,"OLD",(IF(S36="Y","X",(VLOOKUP(P36,[2]Y10WE!$A$1:$A$65536,1,FALSE)))))))</f>
        <v>NA</v>
      </c>
      <c r="V36" s="4"/>
      <c r="W36" s="4"/>
      <c r="X36" s="4"/>
      <c r="Y36" s="4"/>
      <c r="AB36" s="40"/>
      <c r="AC36" s="40"/>
      <c r="AD36" s="40"/>
      <c r="AE36" s="40"/>
      <c r="AF36" s="40"/>
      <c r="AG36" s="40"/>
      <c r="AH36" s="4"/>
      <c r="AI36" s="4"/>
      <c r="AJ36" s="4"/>
      <c r="AM36" s="40"/>
      <c r="AN36" s="40"/>
      <c r="AO36" s="40"/>
      <c r="AP36" s="40"/>
      <c r="AQ36" s="40"/>
      <c r="AR36" s="40"/>
      <c r="AS36" s="4"/>
      <c r="AT36" s="4"/>
      <c r="AU36" s="4"/>
      <c r="AX36" s="40"/>
      <c r="AY36" s="40"/>
      <c r="AZ36" s="40"/>
      <c r="BA36" s="40"/>
      <c r="BB36" s="40"/>
      <c r="BC36" s="40"/>
      <c r="BD36" s="4"/>
      <c r="BE36" s="4"/>
      <c r="BF36" s="4"/>
      <c r="BI36" s="40"/>
      <c r="BJ36" s="40"/>
      <c r="BK36" s="40"/>
      <c r="BL36" s="40"/>
      <c r="BM36" s="40"/>
      <c r="BO36" s="4"/>
      <c r="BP36" s="4"/>
      <c r="BQ36" s="4"/>
      <c r="BT36" s="40"/>
      <c r="BZ36" s="4"/>
      <c r="CA36" s="4"/>
      <c r="CB36" s="4"/>
      <c r="CE36" s="40"/>
      <c r="CK36" s="4"/>
      <c r="CL36" s="4"/>
      <c r="CM36" s="4"/>
      <c r="CP36" s="40"/>
      <c r="CV36" s="4"/>
      <c r="CW36" s="4"/>
      <c r="CX36" s="4"/>
      <c r="DA36" s="40"/>
      <c r="DG36" s="4"/>
      <c r="DH36" s="4"/>
      <c r="DI36" s="4"/>
      <c r="DL36" s="40"/>
    </row>
    <row r="37" spans="1:116">
      <c r="A37" t="s">
        <v>404</v>
      </c>
      <c r="B37">
        <v>0</v>
      </c>
      <c r="C37">
        <v>0</v>
      </c>
      <c r="D37" t="s">
        <v>404</v>
      </c>
      <c r="E37">
        <v>0</v>
      </c>
      <c r="F37">
        <v>0</v>
      </c>
      <c r="G37">
        <v>0</v>
      </c>
      <c r="H37" s="8" t="s">
        <v>28</v>
      </c>
      <c r="L37" s="4" t="s">
        <v>369</v>
      </c>
      <c r="M37" s="4">
        <v>1998</v>
      </c>
      <c r="N37" s="4" t="s">
        <v>190</v>
      </c>
      <c r="O37" s="8" t="s">
        <v>369</v>
      </c>
      <c r="P37" s="8">
        <v>100126820</v>
      </c>
      <c r="Q37" s="8">
        <v>34</v>
      </c>
      <c r="R37" s="8">
        <v>1998</v>
      </c>
      <c r="S37" s="37" t="s">
        <v>28</v>
      </c>
      <c r="T37" s="4" t="str">
        <f>IF(Q37&gt;$Q$1,"NA",(IF(R37&lt;'[1]Point Tables'!$S$6,"OLD",(IF(S37="Y","X",(VLOOKUP(P37,[2]Y12WE!$A$1:$A$65536,1,FALSE)))))))</f>
        <v>NA</v>
      </c>
      <c r="U37" s="4" t="str">
        <f>IF(Q37&gt;$Q$1,"NA",(IF(R37&lt;'[1]Point Tables'!$S$7,"OLD",(IF(S37="Y","X",(VLOOKUP(P37,[2]Y10WE!$A$1:$A$65536,1,FALSE)))))))</f>
        <v>NA</v>
      </c>
      <c r="V37" s="4"/>
      <c r="W37" s="4"/>
      <c r="X37" s="4"/>
      <c r="Y37" s="4"/>
      <c r="AH37" s="4"/>
      <c r="AI37" s="4"/>
      <c r="AJ37" s="4"/>
      <c r="AS37" s="4"/>
      <c r="AT37" s="4"/>
      <c r="AU37" s="4"/>
      <c r="BD37" s="4"/>
      <c r="BE37" s="4"/>
      <c r="BF37" s="4"/>
      <c r="BO37" s="4"/>
      <c r="BP37" s="4"/>
      <c r="BQ37" s="4"/>
      <c r="BZ37" s="4"/>
      <c r="CA37" s="4"/>
      <c r="CB37" s="4"/>
      <c r="CK37" s="4"/>
      <c r="CL37" s="4"/>
      <c r="CM37" s="4"/>
      <c r="CV37" s="4"/>
      <c r="CW37" s="4"/>
      <c r="CX37" s="4"/>
      <c r="DG37" s="4"/>
      <c r="DH37" s="4"/>
      <c r="DI37" s="4"/>
    </row>
    <row r="38" spans="1:116">
      <c r="A38" t="s">
        <v>404</v>
      </c>
      <c r="B38">
        <v>0</v>
      </c>
      <c r="C38">
        <v>0</v>
      </c>
      <c r="D38" t="s">
        <v>404</v>
      </c>
      <c r="E38">
        <v>0</v>
      </c>
      <c r="F38">
        <v>0</v>
      </c>
      <c r="G38">
        <v>0</v>
      </c>
      <c r="H38" s="8" t="s">
        <v>28</v>
      </c>
      <c r="L38" s="4" t="s">
        <v>487</v>
      </c>
      <c r="M38" s="4">
        <v>2000</v>
      </c>
      <c r="N38" s="4" t="s">
        <v>27</v>
      </c>
      <c r="O38" s="8" t="s">
        <v>487</v>
      </c>
      <c r="P38" s="8">
        <v>100098259</v>
      </c>
      <c r="Q38" s="8">
        <v>35</v>
      </c>
      <c r="R38" s="8">
        <v>2000</v>
      </c>
      <c r="S38" s="37" t="s">
        <v>28</v>
      </c>
      <c r="T38" s="4" t="str">
        <f>IF(Q38&gt;$Q$1,"NA",(IF(R38&lt;'[1]Point Tables'!$S$6,"OLD",(IF(S38="Y","X",(VLOOKUP(P38,[2]Y12WE!$A$1:$A$65536,1,FALSE)))))))</f>
        <v>NA</v>
      </c>
      <c r="U38" s="4" t="str">
        <f>IF(Q38&gt;$Q$1,"NA",(IF(R38&lt;'[1]Point Tables'!$S$7,"OLD",(IF(S38="Y","X",(VLOOKUP(P38,[2]Y10WE!$A$1:$A$65536,1,FALSE)))))))</f>
        <v>NA</v>
      </c>
      <c r="V38" s="4"/>
      <c r="W38" s="4"/>
      <c r="X38" s="4"/>
      <c r="Y38" s="4"/>
      <c r="AH38" s="4"/>
      <c r="AI38" s="4"/>
      <c r="AJ38" s="4"/>
      <c r="AS38" s="4"/>
      <c r="AT38" s="4"/>
      <c r="AU38" s="4"/>
      <c r="BD38" s="4"/>
      <c r="BE38" s="4"/>
      <c r="BF38" s="4"/>
      <c r="BO38" s="4"/>
      <c r="BP38" s="4"/>
      <c r="BQ38" s="4"/>
      <c r="BZ38" s="4"/>
      <c r="CA38" s="4"/>
      <c r="CB38" s="4"/>
      <c r="CK38" s="4"/>
      <c r="CL38" s="4"/>
      <c r="CM38" s="4"/>
      <c r="CV38" s="4"/>
      <c r="CW38" s="4"/>
      <c r="CX38" s="4"/>
      <c r="DG38" s="4"/>
      <c r="DH38" s="4"/>
      <c r="DI38" s="4"/>
    </row>
    <row r="39" spans="1:116">
      <c r="A39" t="s">
        <v>404</v>
      </c>
      <c r="B39">
        <v>0</v>
      </c>
      <c r="C39">
        <v>0</v>
      </c>
      <c r="D39" t="s">
        <v>404</v>
      </c>
      <c r="E39">
        <v>0</v>
      </c>
      <c r="F39">
        <v>0</v>
      </c>
      <c r="G39">
        <v>0</v>
      </c>
      <c r="H39" s="8" t="s">
        <v>28</v>
      </c>
      <c r="L39" s="4" t="s">
        <v>499</v>
      </c>
      <c r="M39" s="4">
        <v>1999</v>
      </c>
      <c r="N39" s="4" t="s">
        <v>49</v>
      </c>
      <c r="O39" s="8" t="s">
        <v>499</v>
      </c>
      <c r="P39" s="8">
        <v>100101482</v>
      </c>
      <c r="Q39" s="8">
        <v>36</v>
      </c>
      <c r="R39" s="8">
        <v>1999</v>
      </c>
      <c r="S39" s="37" t="s">
        <v>28</v>
      </c>
      <c r="T39" s="4" t="str">
        <f>IF(Q39&gt;$Q$1,"NA",(IF(R39&lt;'[1]Point Tables'!$S$6,"OLD",(IF(S39="Y","X",(VLOOKUP(P39,[2]Y12WE!$A$1:$A$65536,1,FALSE)))))))</f>
        <v>NA</v>
      </c>
      <c r="U39" s="4" t="str">
        <f>IF(Q39&gt;$Q$1,"NA",(IF(R39&lt;'[1]Point Tables'!$S$7,"OLD",(IF(S39="Y","X",(VLOOKUP(P39,[2]Y10WE!$A$1:$A$65536,1,FALSE)))))))</f>
        <v>NA</v>
      </c>
      <c r="V39" s="4"/>
      <c r="W39" s="4"/>
      <c r="X39" s="4"/>
      <c r="Y39" s="4"/>
      <c r="AH39" s="4"/>
      <c r="AI39" s="4"/>
      <c r="AJ39" s="4"/>
      <c r="AS39" s="4"/>
      <c r="AT39" s="4"/>
      <c r="AU39" s="4"/>
      <c r="BD39" s="4"/>
      <c r="BE39" s="4"/>
      <c r="BF39" s="4"/>
      <c r="BO39" s="4"/>
      <c r="BP39" s="4"/>
      <c r="BQ39" s="4"/>
      <c r="BZ39" s="4"/>
      <c r="CA39" s="4"/>
      <c r="CB39" s="4"/>
      <c r="CK39" s="4"/>
      <c r="CL39" s="4"/>
      <c r="CM39" s="4"/>
      <c r="CV39" s="4"/>
      <c r="CW39" s="4"/>
      <c r="CX39" s="4"/>
      <c r="DG39" s="4"/>
      <c r="DH39" s="4"/>
      <c r="DI39" s="4"/>
    </row>
    <row r="40" spans="1:116">
      <c r="A40" t="s">
        <v>404</v>
      </c>
      <c r="B40">
        <v>0</v>
      </c>
      <c r="C40">
        <v>0</v>
      </c>
      <c r="D40" t="s">
        <v>404</v>
      </c>
      <c r="E40">
        <v>0</v>
      </c>
      <c r="F40">
        <v>0</v>
      </c>
      <c r="G40">
        <v>0</v>
      </c>
      <c r="H40" s="8" t="s">
        <v>28</v>
      </c>
      <c r="L40" s="4" t="s">
        <v>385</v>
      </c>
      <c r="M40" s="4">
        <v>1998</v>
      </c>
      <c r="N40" s="4" t="s">
        <v>137</v>
      </c>
      <c r="O40" s="8" t="s">
        <v>385</v>
      </c>
      <c r="P40" s="8">
        <v>100132933</v>
      </c>
      <c r="Q40" s="8">
        <v>37</v>
      </c>
      <c r="R40" s="8">
        <v>1998</v>
      </c>
      <c r="S40" s="37" t="s">
        <v>28</v>
      </c>
      <c r="T40" s="4" t="str">
        <f>IF(Q40&gt;$Q$1,"NA",(IF(R40&lt;'[1]Point Tables'!$S$6,"OLD",(IF(S40="Y","X",(VLOOKUP(P40,[2]Y12WE!$A$1:$A$65536,1,FALSE)))))))</f>
        <v>NA</v>
      </c>
      <c r="U40" s="4" t="str">
        <f>IF(Q40&gt;$Q$1,"NA",(IF(R40&lt;'[1]Point Tables'!$S$7,"OLD",(IF(S40="Y","X",(VLOOKUP(P40,[2]Y10WE!$A$1:$A$65536,1,FALSE)))))))</f>
        <v>NA</v>
      </c>
      <c r="V40" s="4"/>
      <c r="W40" s="4"/>
      <c r="X40" s="4"/>
      <c r="Y40" s="4"/>
      <c r="AH40" s="4"/>
      <c r="AI40" s="4"/>
      <c r="AJ40" s="4"/>
      <c r="AS40" s="4"/>
      <c r="AT40" s="4"/>
      <c r="AU40" s="4"/>
      <c r="BD40" s="4"/>
      <c r="BE40" s="4"/>
      <c r="BF40" s="4"/>
      <c r="BO40" s="4"/>
      <c r="BP40" s="4"/>
      <c r="BQ40" s="4"/>
      <c r="BZ40" s="4"/>
      <c r="CA40" s="4"/>
      <c r="CB40" s="4"/>
      <c r="CK40" s="4"/>
      <c r="CL40" s="4"/>
      <c r="CM40" s="4"/>
      <c r="CV40" s="4"/>
      <c r="CW40" s="4"/>
      <c r="CX40" s="4"/>
      <c r="DG40" s="4"/>
      <c r="DH40" s="4"/>
      <c r="DI40" s="4"/>
    </row>
    <row r="41" spans="1:116">
      <c r="A41" t="s">
        <v>404</v>
      </c>
      <c r="B41">
        <v>0</v>
      </c>
      <c r="C41">
        <v>0</v>
      </c>
      <c r="D41" t="s">
        <v>404</v>
      </c>
      <c r="E41">
        <v>0</v>
      </c>
      <c r="F41">
        <v>0</v>
      </c>
      <c r="G41">
        <v>0</v>
      </c>
      <c r="H41" s="8" t="s">
        <v>28</v>
      </c>
      <c r="L41" s="4" t="s">
        <v>500</v>
      </c>
      <c r="M41" s="4">
        <v>2000</v>
      </c>
      <c r="N41" s="4" t="s">
        <v>114</v>
      </c>
      <c r="O41" s="8" t="s">
        <v>500</v>
      </c>
      <c r="P41" s="8">
        <v>100100557</v>
      </c>
      <c r="Q41" s="8">
        <v>38</v>
      </c>
      <c r="R41" s="8">
        <v>2000</v>
      </c>
      <c r="S41" s="37" t="s">
        <v>28</v>
      </c>
      <c r="T41" s="4" t="str">
        <f>IF(Q41&gt;$Q$1,"NA",(IF(R41&lt;'[1]Point Tables'!$S$6,"OLD",(IF(S41="Y","X",(VLOOKUP(P41,[2]Y12WE!$A$1:$A$65536,1,FALSE)))))))</f>
        <v>NA</v>
      </c>
      <c r="U41" s="4" t="str">
        <f>IF(Q41&gt;$Q$1,"NA",(IF(R41&lt;'[1]Point Tables'!$S$7,"OLD",(IF(S41="Y","X",(VLOOKUP(P41,[2]Y10WE!$A$1:$A$65536,1,FALSE)))))))</f>
        <v>NA</v>
      </c>
      <c r="V41" s="4"/>
      <c r="W41" s="4"/>
      <c r="X41" s="4"/>
      <c r="Y41" s="4"/>
      <c r="AH41" s="4"/>
      <c r="AI41" s="4"/>
      <c r="AJ41" s="4"/>
      <c r="AS41" s="4"/>
      <c r="AT41" s="4"/>
      <c r="AU41" s="4"/>
      <c r="BD41" s="4"/>
      <c r="BE41" s="4"/>
      <c r="BF41" s="4"/>
      <c r="BO41" s="4"/>
      <c r="BP41" s="4"/>
      <c r="BQ41" s="4"/>
      <c r="BZ41" s="4"/>
      <c r="CA41" s="4"/>
      <c r="CB41" s="4"/>
      <c r="CK41" s="4"/>
      <c r="CL41" s="4"/>
      <c r="CM41" s="4"/>
      <c r="CV41" s="4"/>
      <c r="CW41" s="4"/>
      <c r="CX41" s="4"/>
      <c r="DG41" s="4"/>
      <c r="DH41" s="4"/>
      <c r="DI41" s="4"/>
    </row>
    <row r="42" spans="1:116">
      <c r="A42" t="s">
        <v>404</v>
      </c>
      <c r="B42">
        <v>0</v>
      </c>
      <c r="C42">
        <v>0</v>
      </c>
      <c r="D42" t="s">
        <v>404</v>
      </c>
      <c r="E42">
        <v>0</v>
      </c>
      <c r="F42">
        <v>0</v>
      </c>
      <c r="G42">
        <v>0</v>
      </c>
      <c r="H42" s="8" t="s">
        <v>28</v>
      </c>
      <c r="L42" s="4" t="s">
        <v>501</v>
      </c>
      <c r="M42" s="4">
        <v>2000</v>
      </c>
      <c r="N42" s="4" t="s">
        <v>190</v>
      </c>
      <c r="O42" s="8" t="s">
        <v>501</v>
      </c>
      <c r="P42" s="8">
        <v>100099350</v>
      </c>
      <c r="Q42" s="8">
        <v>39</v>
      </c>
      <c r="R42" s="8">
        <v>2000</v>
      </c>
      <c r="S42" s="37" t="s">
        <v>28</v>
      </c>
      <c r="T42" s="4" t="str">
        <f>IF(Q42&gt;$Q$1,"NA",(IF(R42&lt;'[1]Point Tables'!$S$6,"OLD",(IF(S42="Y","X",(VLOOKUP(P42,[2]Y12WE!$A$1:$A$65536,1,FALSE)))))))</f>
        <v>NA</v>
      </c>
      <c r="U42" s="4" t="str">
        <f>IF(Q42&gt;$Q$1,"NA",(IF(R42&lt;'[1]Point Tables'!$S$7,"OLD",(IF(S42="Y","X",(VLOOKUP(P42,[2]Y10WE!$A$1:$A$65536,1,FALSE)))))))</f>
        <v>NA</v>
      </c>
      <c r="V42" s="4"/>
      <c r="W42" s="4"/>
      <c r="X42" s="4"/>
      <c r="Y42" s="4"/>
      <c r="AH42" s="4"/>
      <c r="AI42" s="4"/>
      <c r="AJ42" s="4"/>
      <c r="AS42" s="4"/>
      <c r="AT42" s="4"/>
      <c r="AU42" s="4"/>
      <c r="BD42" s="4"/>
      <c r="BE42" s="4"/>
      <c r="BF42" s="4"/>
      <c r="BO42" s="4"/>
      <c r="BP42" s="4"/>
      <c r="BQ42" s="4"/>
      <c r="BZ42" s="4"/>
      <c r="CA42" s="4"/>
      <c r="CB42" s="4"/>
      <c r="CK42" s="4"/>
      <c r="CL42" s="4"/>
      <c r="CM42" s="4"/>
      <c r="CV42" s="4"/>
      <c r="CW42" s="4"/>
      <c r="CX42" s="4"/>
      <c r="DG42" s="4"/>
      <c r="DH42" s="4"/>
      <c r="DI42" s="4"/>
    </row>
    <row r="43" spans="1:116">
      <c r="A43" s="4" t="s">
        <v>404</v>
      </c>
      <c r="B43" s="4">
        <v>0</v>
      </c>
      <c r="C43" s="4">
        <v>0</v>
      </c>
      <c r="D43" s="8" t="s">
        <v>404</v>
      </c>
      <c r="E43" s="8">
        <v>0</v>
      </c>
      <c r="F43" s="8">
        <v>0</v>
      </c>
      <c r="G43" s="8">
        <v>0</v>
      </c>
      <c r="H43" s="8" t="s">
        <v>28</v>
      </c>
      <c r="L43" s="4" t="s">
        <v>496</v>
      </c>
      <c r="M43" s="4">
        <v>2000</v>
      </c>
      <c r="N43" s="4" t="s">
        <v>120</v>
      </c>
      <c r="O43" s="8" t="s">
        <v>496</v>
      </c>
      <c r="P43" s="8">
        <v>100132916</v>
      </c>
      <c r="Q43" s="8">
        <v>40</v>
      </c>
      <c r="R43" s="8">
        <v>2000</v>
      </c>
      <c r="S43" s="37" t="s">
        <v>28</v>
      </c>
      <c r="T43" s="4" t="str">
        <f>IF(Q43&gt;$Q$1,"NA",(IF(R43&lt;'[1]Point Tables'!$S$6,"OLD",(IF(S43="Y","X",(VLOOKUP(P43,[2]Y12WE!$A$1:$A$65536,1,FALSE)))))))</f>
        <v>NA</v>
      </c>
      <c r="U43" s="4" t="str">
        <f>IF(Q43&gt;$Q$1,"NA",(IF(R43&lt;'[1]Point Tables'!$S$7,"OLD",(IF(S43="Y","X",(VLOOKUP(P43,[2]Y10WE!$A$1:$A$65536,1,FALSE)))))))</f>
        <v>NA</v>
      </c>
      <c r="V43" s="4"/>
      <c r="W43" s="4"/>
      <c r="X43" s="4"/>
      <c r="Y43" s="4"/>
      <c r="AH43" s="4"/>
      <c r="AI43" s="4"/>
      <c r="AJ43" s="4"/>
      <c r="AS43" s="4"/>
      <c r="AT43" s="4"/>
      <c r="AU43" s="4"/>
      <c r="BD43" s="4"/>
      <c r="BE43" s="4"/>
      <c r="BF43" s="4"/>
      <c r="BO43" s="4"/>
      <c r="BP43" s="4"/>
      <c r="BQ43" s="4"/>
      <c r="BZ43" s="4"/>
      <c r="CA43" s="4"/>
      <c r="CB43" s="4"/>
      <c r="CK43" s="4"/>
      <c r="CL43" s="4"/>
      <c r="CM43" s="4"/>
      <c r="CV43" s="4"/>
      <c r="CW43" s="4"/>
      <c r="CX43" s="4"/>
      <c r="DG43" s="4"/>
      <c r="DH43" s="4"/>
      <c r="DI43" s="4"/>
    </row>
    <row r="44" spans="1:116">
      <c r="A44" s="4" t="s">
        <v>404</v>
      </c>
      <c r="B44" s="4">
        <v>0</v>
      </c>
      <c r="C44" s="4">
        <v>0</v>
      </c>
      <c r="D44" s="8" t="s">
        <v>404</v>
      </c>
      <c r="E44" s="8">
        <v>0</v>
      </c>
      <c r="F44" s="8">
        <v>0</v>
      </c>
      <c r="G44" s="8">
        <v>0</v>
      </c>
      <c r="H44" s="8" t="s">
        <v>28</v>
      </c>
      <c r="L44" s="4" t="s">
        <v>502</v>
      </c>
      <c r="M44" s="4">
        <v>1999</v>
      </c>
      <c r="N44" s="4" t="s">
        <v>137</v>
      </c>
      <c r="O44" s="8" t="s">
        <v>502</v>
      </c>
      <c r="P44" s="8">
        <v>100090661</v>
      </c>
      <c r="Q44" s="8">
        <v>41</v>
      </c>
      <c r="R44" s="8">
        <v>1999</v>
      </c>
      <c r="S44" s="37" t="s">
        <v>28</v>
      </c>
      <c r="T44" s="4" t="str">
        <f>IF(Q44&gt;$Q$1,"NA",(IF(R44&lt;'[1]Point Tables'!$S$6,"OLD",(IF(S44="Y","X",(VLOOKUP(P44,[2]Y12WE!$A$1:$A$65536,1,FALSE)))))))</f>
        <v>NA</v>
      </c>
      <c r="U44" s="4" t="str">
        <f>IF(Q44&gt;$Q$1,"NA",(IF(R44&lt;'[1]Point Tables'!$S$7,"OLD",(IF(S44="Y","X",(VLOOKUP(P44,[2]Y10WE!$A$1:$A$65536,1,FALSE)))))))</f>
        <v>NA</v>
      </c>
      <c r="V44" s="4"/>
      <c r="W44" s="4"/>
      <c r="X44" s="4"/>
      <c r="Y44" s="4"/>
      <c r="AH44" s="4"/>
      <c r="AI44" s="4"/>
      <c r="AJ44" s="4"/>
      <c r="AS44" s="4"/>
      <c r="AT44" s="4"/>
      <c r="AU44" s="4"/>
      <c r="BD44" s="4"/>
      <c r="BE44" s="4"/>
      <c r="BF44" s="4"/>
      <c r="BO44" s="4"/>
      <c r="BP44" s="4"/>
      <c r="BQ44" s="4"/>
      <c r="BZ44" s="4"/>
      <c r="CA44" s="4"/>
      <c r="CB44" s="4"/>
      <c r="CK44" s="4"/>
      <c r="CL44" s="4"/>
      <c r="CM44" s="4"/>
      <c r="CV44" s="4"/>
      <c r="CW44" s="4"/>
      <c r="CX44" s="4"/>
      <c r="DG44" s="4"/>
      <c r="DH44" s="4"/>
      <c r="DI44" s="4"/>
    </row>
    <row r="45" spans="1:116">
      <c r="A45" s="4" t="s">
        <v>404</v>
      </c>
      <c r="B45" s="4">
        <v>0</v>
      </c>
      <c r="C45" s="4">
        <v>0</v>
      </c>
      <c r="D45" s="8" t="s">
        <v>404</v>
      </c>
      <c r="E45" s="8">
        <v>0</v>
      </c>
      <c r="F45" s="8">
        <v>0</v>
      </c>
      <c r="G45" s="8">
        <v>0</v>
      </c>
      <c r="H45" s="8" t="s">
        <v>28</v>
      </c>
      <c r="L45" s="4" t="s">
        <v>478</v>
      </c>
      <c r="M45" s="4">
        <v>1998</v>
      </c>
      <c r="N45" s="4" t="s">
        <v>329</v>
      </c>
      <c r="O45" s="8" t="s">
        <v>478</v>
      </c>
      <c r="P45" s="8">
        <v>100100594</v>
      </c>
      <c r="Q45" s="8">
        <v>42</v>
      </c>
      <c r="R45" s="8">
        <v>1998</v>
      </c>
      <c r="S45" s="37" t="s">
        <v>28</v>
      </c>
      <c r="T45" s="4" t="str">
        <f>IF(Q45&gt;$Q$1,"NA",(IF(R45&lt;'[1]Point Tables'!$S$6,"OLD",(IF(S45="Y","X",(VLOOKUP(P45,[2]Y12WE!$A$1:$A$65536,1,FALSE)))))))</f>
        <v>NA</v>
      </c>
      <c r="U45" s="4" t="str">
        <f>IF(Q45&gt;$Q$1,"NA",(IF(R45&lt;'[1]Point Tables'!$S$7,"OLD",(IF(S45="Y","X",(VLOOKUP(P45,[2]Y10WE!$A$1:$A$65536,1,FALSE)))))))</f>
        <v>NA</v>
      </c>
      <c r="V45" s="4"/>
      <c r="W45" s="4"/>
      <c r="X45" s="4"/>
      <c r="Y45" s="4"/>
      <c r="AH45" s="4"/>
      <c r="AI45" s="4"/>
      <c r="AJ45" s="4"/>
      <c r="AS45" s="4"/>
      <c r="AT45" s="4"/>
      <c r="AU45" s="4"/>
      <c r="BD45" s="4"/>
      <c r="BE45" s="4"/>
      <c r="BF45" s="4"/>
      <c r="BO45" s="4"/>
      <c r="BP45" s="4"/>
      <c r="BQ45" s="4"/>
      <c r="BZ45" s="4"/>
      <c r="CA45" s="4"/>
      <c r="CB45" s="4"/>
      <c r="CK45" s="4"/>
      <c r="CL45" s="4"/>
      <c r="CM45" s="4"/>
      <c r="CV45" s="4"/>
      <c r="CW45" s="4"/>
      <c r="CX45" s="4"/>
      <c r="DG45" s="4"/>
      <c r="DH45" s="4"/>
      <c r="DI45" s="4"/>
    </row>
    <row r="46" spans="1:116">
      <c r="A46" s="4" t="s">
        <v>404</v>
      </c>
      <c r="B46" s="4">
        <v>0</v>
      </c>
      <c r="C46" s="4">
        <v>0</v>
      </c>
      <c r="D46" s="8" t="s">
        <v>404</v>
      </c>
      <c r="E46" s="8">
        <v>0</v>
      </c>
      <c r="F46" s="8">
        <v>0</v>
      </c>
      <c r="G46" s="8">
        <v>0</v>
      </c>
      <c r="H46" s="8" t="s">
        <v>28</v>
      </c>
      <c r="L46" s="4" t="s">
        <v>503</v>
      </c>
      <c r="M46" s="4">
        <v>2000</v>
      </c>
      <c r="N46" s="4" t="s">
        <v>49</v>
      </c>
      <c r="O46" s="8" t="s">
        <v>503</v>
      </c>
      <c r="P46" s="8">
        <v>100131436</v>
      </c>
      <c r="Q46" s="8">
        <v>43</v>
      </c>
      <c r="R46" s="8">
        <v>2000</v>
      </c>
      <c r="S46" s="37" t="s">
        <v>28</v>
      </c>
      <c r="T46" s="4" t="str">
        <f>IF(Q46&gt;$Q$1,"NA",(IF(R46&lt;'[1]Point Tables'!$S$6,"OLD",(IF(S46="Y","X",(VLOOKUP(P46,[2]Y12WE!$A$1:$A$65536,1,FALSE)))))))</f>
        <v>NA</v>
      </c>
      <c r="U46" s="4" t="str">
        <f>IF(Q46&gt;$Q$1,"NA",(IF(R46&lt;'[1]Point Tables'!$S$7,"OLD",(IF(S46="Y","X",(VLOOKUP(P46,[2]Y10WE!$A$1:$A$65536,1,FALSE)))))))</f>
        <v>NA</v>
      </c>
      <c r="V46" s="4"/>
      <c r="W46" s="4"/>
      <c r="X46" s="4"/>
      <c r="Y46" s="4"/>
      <c r="AH46" s="4"/>
      <c r="AI46" s="4"/>
      <c r="AJ46" s="4"/>
      <c r="AS46" s="4"/>
      <c r="AT46" s="4"/>
      <c r="AU46" s="4"/>
      <c r="BD46" s="4"/>
      <c r="BE46" s="4"/>
      <c r="BF46" s="4"/>
      <c r="BO46" s="4"/>
      <c r="BP46" s="4"/>
      <c r="BQ46" s="4"/>
      <c r="BZ46" s="4"/>
      <c r="CA46" s="4"/>
      <c r="CB46" s="4"/>
      <c r="CK46" s="4"/>
      <c r="CL46" s="4"/>
      <c r="CM46" s="4"/>
      <c r="CV46" s="4"/>
      <c r="CW46" s="4"/>
      <c r="CX46" s="4"/>
      <c r="DG46" s="4"/>
      <c r="DH46" s="4"/>
      <c r="DI46" s="4"/>
    </row>
    <row r="47" spans="1:116">
      <c r="A47" s="4" t="s">
        <v>404</v>
      </c>
      <c r="B47" s="4">
        <v>0</v>
      </c>
      <c r="C47" s="4">
        <v>0</v>
      </c>
      <c r="D47" s="8" t="s">
        <v>404</v>
      </c>
      <c r="E47" s="8">
        <v>0</v>
      </c>
      <c r="F47" s="8">
        <v>0</v>
      </c>
      <c r="G47" s="8">
        <v>0</v>
      </c>
      <c r="H47" s="8" t="s">
        <v>28</v>
      </c>
      <c r="L47" s="4" t="s">
        <v>387</v>
      </c>
      <c r="M47" s="4">
        <v>1998</v>
      </c>
      <c r="N47" s="4" t="s">
        <v>152</v>
      </c>
      <c r="O47" s="8" t="s">
        <v>387</v>
      </c>
      <c r="P47" s="8">
        <v>100089625</v>
      </c>
      <c r="Q47" s="8">
        <v>44</v>
      </c>
      <c r="R47" s="8">
        <v>1998</v>
      </c>
      <c r="S47" s="37" t="s">
        <v>28</v>
      </c>
      <c r="T47" s="4" t="str">
        <f>IF(Q47&gt;$Q$1,"NA",(IF(R47&lt;'[1]Point Tables'!$S$6,"OLD",(IF(S47="Y","X",(VLOOKUP(P47,[2]Y12WE!$A$1:$A$65536,1,FALSE)))))))</f>
        <v>NA</v>
      </c>
      <c r="U47" s="4" t="str">
        <f>IF(Q47&gt;$Q$1,"NA",(IF(R47&lt;'[1]Point Tables'!$S$7,"OLD",(IF(S47="Y","X",(VLOOKUP(P47,[2]Y10WE!$A$1:$A$65536,1,FALSE)))))))</f>
        <v>NA</v>
      </c>
      <c r="V47" s="4"/>
      <c r="W47" s="4"/>
      <c r="X47" s="4"/>
      <c r="Y47" s="4"/>
      <c r="AH47" s="4"/>
      <c r="AI47" s="4"/>
      <c r="AJ47" s="4"/>
      <c r="AS47" s="4"/>
      <c r="AT47" s="4"/>
      <c r="AU47" s="4"/>
      <c r="BD47" s="4"/>
      <c r="BE47" s="4"/>
      <c r="BF47" s="4"/>
      <c r="BO47" s="4"/>
      <c r="BP47" s="4"/>
      <c r="BQ47" s="4"/>
      <c r="BZ47" s="4"/>
      <c r="CA47" s="4"/>
      <c r="CB47" s="4"/>
      <c r="CK47" s="4"/>
      <c r="CL47" s="4"/>
      <c r="CM47" s="4"/>
      <c r="CV47" s="4"/>
      <c r="CW47" s="4"/>
      <c r="CX47" s="4"/>
      <c r="DG47" s="4"/>
      <c r="DH47" s="4"/>
      <c r="DI47" s="4"/>
    </row>
    <row r="48" spans="1:116">
      <c r="A48" s="4" t="s">
        <v>404</v>
      </c>
      <c r="B48" s="4">
        <v>0</v>
      </c>
      <c r="C48" s="4">
        <v>0</v>
      </c>
      <c r="D48" s="8" t="s">
        <v>404</v>
      </c>
      <c r="E48" s="8">
        <v>0</v>
      </c>
      <c r="F48" s="8">
        <v>0</v>
      </c>
      <c r="G48" s="8">
        <v>0</v>
      </c>
      <c r="H48" s="8" t="s">
        <v>28</v>
      </c>
      <c r="L48" s="4" t="s">
        <v>227</v>
      </c>
      <c r="M48" s="4">
        <v>1998</v>
      </c>
      <c r="N48" s="4" t="s">
        <v>49</v>
      </c>
      <c r="O48" s="8" t="s">
        <v>227</v>
      </c>
      <c r="P48" s="8">
        <v>100093762</v>
      </c>
      <c r="Q48" s="8">
        <v>45</v>
      </c>
      <c r="R48" s="8">
        <v>1998</v>
      </c>
      <c r="S48" s="37" t="s">
        <v>28</v>
      </c>
      <c r="T48" s="4" t="str">
        <f>IF(Q48&gt;$Q$1,"NA",(IF(R48&lt;'[1]Point Tables'!$S$6,"OLD",(IF(S48="Y","X",(VLOOKUP(P48,[2]Y12WE!$A$1:$A$65536,1,FALSE)))))))</f>
        <v>NA</v>
      </c>
      <c r="U48" s="4" t="str">
        <f>IF(Q48&gt;$Q$1,"NA",(IF(R48&lt;'[1]Point Tables'!$S$7,"OLD",(IF(S48="Y","X",(VLOOKUP(P48,[2]Y10WE!$A$1:$A$65536,1,FALSE)))))))</f>
        <v>NA</v>
      </c>
      <c r="V48" s="4"/>
      <c r="W48" s="4"/>
      <c r="X48" s="4"/>
      <c r="Y48" s="4"/>
      <c r="AH48" s="4"/>
      <c r="AI48" s="4"/>
      <c r="AJ48" s="4"/>
      <c r="AS48" s="4"/>
      <c r="AT48" s="4"/>
      <c r="AU48" s="4"/>
      <c r="BD48" s="4"/>
      <c r="BE48" s="4"/>
      <c r="BF48" s="4"/>
      <c r="BO48" s="4"/>
      <c r="BP48" s="4"/>
      <c r="BQ48" s="4"/>
      <c r="BZ48" s="4"/>
      <c r="CA48" s="4"/>
      <c r="CB48" s="4"/>
      <c r="CK48" s="4"/>
      <c r="CL48" s="4"/>
      <c r="CM48" s="4"/>
      <c r="CV48" s="4"/>
      <c r="CW48" s="4"/>
      <c r="CX48" s="4"/>
      <c r="DG48" s="4"/>
      <c r="DH48" s="4"/>
      <c r="DI48" s="4"/>
    </row>
    <row r="49" spans="1:113">
      <c r="A49" s="4" t="s">
        <v>404</v>
      </c>
      <c r="B49" s="4">
        <v>0</v>
      </c>
      <c r="C49" s="4">
        <v>0</v>
      </c>
      <c r="D49" s="8" t="s">
        <v>404</v>
      </c>
      <c r="E49" s="8">
        <v>0</v>
      </c>
      <c r="F49" s="8">
        <v>0</v>
      </c>
      <c r="G49" s="8">
        <v>0</v>
      </c>
      <c r="H49" s="8" t="s">
        <v>28</v>
      </c>
      <c r="L49" s="4" t="s">
        <v>340</v>
      </c>
      <c r="M49" s="4">
        <v>1998</v>
      </c>
      <c r="N49" s="4" t="s">
        <v>243</v>
      </c>
      <c r="O49" s="8" t="s">
        <v>340</v>
      </c>
      <c r="P49" s="8">
        <v>100117392</v>
      </c>
      <c r="Q49" s="8">
        <v>46</v>
      </c>
      <c r="R49" s="8">
        <v>1998</v>
      </c>
      <c r="S49" s="37" t="s">
        <v>28</v>
      </c>
      <c r="T49" s="4" t="str">
        <f>IF(Q49&gt;$Q$1,"NA",(IF(R49&lt;'[1]Point Tables'!$S$6,"OLD",(IF(S49="Y","X",(VLOOKUP(P49,[2]Y12WE!$A$1:$A$65536,1,FALSE)))))))</f>
        <v>NA</v>
      </c>
      <c r="U49" s="4" t="str">
        <f>IF(Q49&gt;$Q$1,"NA",(IF(R49&lt;'[1]Point Tables'!$S$7,"OLD",(IF(S49="Y","X",(VLOOKUP(P49,[2]Y10WE!$A$1:$A$65536,1,FALSE)))))))</f>
        <v>NA</v>
      </c>
      <c r="V49" s="4"/>
      <c r="W49" s="4"/>
      <c r="X49" s="4"/>
      <c r="Y49" s="4"/>
      <c r="AH49" s="4"/>
      <c r="AI49" s="4"/>
      <c r="AJ49" s="4"/>
      <c r="AS49" s="4"/>
      <c r="AT49" s="4"/>
      <c r="AU49" s="4"/>
      <c r="BD49" s="4"/>
      <c r="BE49" s="4"/>
      <c r="BF49" s="4"/>
      <c r="BO49" s="4"/>
      <c r="BP49" s="4"/>
      <c r="BQ49" s="4"/>
      <c r="BZ49" s="4"/>
      <c r="CA49" s="4"/>
      <c r="CB49" s="4"/>
      <c r="CK49" s="4"/>
      <c r="CL49" s="4"/>
      <c r="CM49" s="4"/>
      <c r="CV49" s="4"/>
      <c r="CW49" s="4"/>
      <c r="CX49" s="4"/>
      <c r="DG49" s="4"/>
      <c r="DH49" s="4"/>
      <c r="DI49" s="4"/>
    </row>
    <row r="50" spans="1:113">
      <c r="A50" s="4" t="s">
        <v>404</v>
      </c>
      <c r="B50" s="4">
        <v>0</v>
      </c>
      <c r="C50" s="4">
        <v>0</v>
      </c>
      <c r="D50" s="8" t="s">
        <v>404</v>
      </c>
      <c r="E50" s="8">
        <v>0</v>
      </c>
      <c r="F50" s="8">
        <v>0</v>
      </c>
      <c r="G50" s="8">
        <v>0</v>
      </c>
      <c r="H50" s="8" t="s">
        <v>28</v>
      </c>
      <c r="L50" s="4" t="s">
        <v>403</v>
      </c>
      <c r="M50" s="4">
        <v>1998</v>
      </c>
      <c r="N50" s="4" t="s">
        <v>178</v>
      </c>
      <c r="O50" s="8" t="s">
        <v>403</v>
      </c>
      <c r="P50" s="8">
        <v>100124044</v>
      </c>
      <c r="Q50" s="8">
        <v>47</v>
      </c>
      <c r="R50" s="8">
        <v>1998</v>
      </c>
      <c r="S50" s="37" t="s">
        <v>28</v>
      </c>
      <c r="T50" s="4" t="str">
        <f>IF(Q50&gt;$Q$1,"NA",(IF(R50&lt;'[1]Point Tables'!$S$6,"OLD",(IF(S50="Y","X",(VLOOKUP(P50,[2]Y12WE!$A$1:$A$65536,1,FALSE)))))))</f>
        <v>NA</v>
      </c>
      <c r="U50" s="4" t="str">
        <f>IF(Q50&gt;$Q$1,"NA",(IF(R50&lt;'[1]Point Tables'!$S$7,"OLD",(IF(S50="Y","X",(VLOOKUP(P50,[2]Y10WE!$A$1:$A$65536,1,FALSE)))))))</f>
        <v>NA</v>
      </c>
      <c r="V50" s="4"/>
      <c r="W50" s="4"/>
      <c r="X50" s="4"/>
      <c r="Y50" s="4"/>
      <c r="AH50" s="4"/>
      <c r="AI50" s="4"/>
      <c r="AJ50" s="4"/>
      <c r="AS50" s="4"/>
      <c r="AT50" s="4"/>
      <c r="AU50" s="4"/>
      <c r="BD50" s="4"/>
      <c r="BE50" s="4"/>
      <c r="BF50" s="4"/>
      <c r="BO50" s="4"/>
      <c r="BP50" s="4"/>
      <c r="BQ50" s="4"/>
      <c r="BZ50" s="4"/>
      <c r="CA50" s="4"/>
      <c r="CB50" s="4"/>
      <c r="CK50" s="4"/>
      <c r="CL50" s="4"/>
      <c r="CM50" s="4"/>
      <c r="CV50" s="4"/>
      <c r="CW50" s="4"/>
      <c r="CX50" s="4"/>
      <c r="DG50" s="4"/>
      <c r="DH50" s="4"/>
      <c r="DI50" s="4"/>
    </row>
    <row r="51" spans="1:113">
      <c r="A51" s="4" t="s">
        <v>404</v>
      </c>
      <c r="B51" s="4">
        <v>0</v>
      </c>
      <c r="C51" s="4">
        <v>0</v>
      </c>
      <c r="D51" s="8" t="s">
        <v>404</v>
      </c>
      <c r="E51" s="8">
        <v>0</v>
      </c>
      <c r="F51" s="8">
        <v>0</v>
      </c>
      <c r="G51" s="8">
        <v>0</v>
      </c>
      <c r="H51" s="8" t="s">
        <v>28</v>
      </c>
      <c r="L51" s="4" t="s">
        <v>482</v>
      </c>
      <c r="M51" s="4">
        <v>2000</v>
      </c>
      <c r="N51" s="4" t="s">
        <v>49</v>
      </c>
      <c r="O51" s="8" t="s">
        <v>482</v>
      </c>
      <c r="P51" s="8">
        <v>100124554</v>
      </c>
      <c r="Q51" s="8">
        <v>48</v>
      </c>
      <c r="R51" s="8">
        <v>2000</v>
      </c>
      <c r="S51" s="37" t="s">
        <v>28</v>
      </c>
      <c r="T51" s="4" t="str">
        <f>IF(Q51&gt;$Q$1,"NA",(IF(R51&lt;'[1]Point Tables'!$S$6,"OLD",(IF(S51="Y","X",(VLOOKUP(P51,[2]Y12WE!$A$1:$A$65536,1,FALSE)))))))</f>
        <v>NA</v>
      </c>
      <c r="U51" s="4" t="str">
        <f>IF(Q51&gt;$Q$1,"NA",(IF(R51&lt;'[1]Point Tables'!$S$7,"OLD",(IF(S51="Y","X",(VLOOKUP(P51,[2]Y10WE!$A$1:$A$65536,1,FALSE)))))))</f>
        <v>NA</v>
      </c>
      <c r="V51" s="4"/>
      <c r="W51" s="4"/>
      <c r="X51" s="4"/>
      <c r="Y51" s="4"/>
      <c r="AH51" s="4"/>
      <c r="AI51" s="4"/>
      <c r="AJ51" s="4"/>
      <c r="AS51" s="4"/>
      <c r="AT51" s="4"/>
      <c r="AU51" s="4"/>
      <c r="BD51" s="4"/>
      <c r="BE51" s="4"/>
      <c r="BF51" s="4"/>
      <c r="BO51" s="4"/>
      <c r="BP51" s="4"/>
      <c r="BQ51" s="4"/>
      <c r="BZ51" s="4"/>
      <c r="CA51" s="4"/>
      <c r="CB51" s="4"/>
      <c r="CK51" s="4"/>
      <c r="CL51" s="4"/>
      <c r="CM51" s="4"/>
      <c r="CV51" s="4"/>
      <c r="CW51" s="4"/>
      <c r="CX51" s="4"/>
      <c r="DG51" s="4"/>
      <c r="DH51" s="4"/>
      <c r="DI51" s="4"/>
    </row>
    <row r="52" spans="1:113">
      <c r="A52" s="4" t="s">
        <v>404</v>
      </c>
      <c r="B52" s="4">
        <v>0</v>
      </c>
      <c r="C52" s="4">
        <v>0</v>
      </c>
      <c r="D52" s="8" t="s">
        <v>404</v>
      </c>
      <c r="E52" s="8">
        <v>0</v>
      </c>
      <c r="F52" s="8">
        <v>0</v>
      </c>
      <c r="G52" s="8">
        <v>0</v>
      </c>
      <c r="H52" s="8" t="s">
        <v>28</v>
      </c>
      <c r="L52" s="4" t="s">
        <v>394</v>
      </c>
      <c r="M52" s="4">
        <v>1999</v>
      </c>
      <c r="N52" s="4" t="s">
        <v>49</v>
      </c>
      <c r="O52" s="8" t="s">
        <v>394</v>
      </c>
      <c r="P52" s="8">
        <v>100116639</v>
      </c>
      <c r="Q52" s="8">
        <v>49</v>
      </c>
      <c r="R52" s="8">
        <v>1999</v>
      </c>
      <c r="S52" s="37" t="s">
        <v>28</v>
      </c>
      <c r="T52" s="4" t="str">
        <f>IF(Q52&gt;$Q$1,"NA",(IF(R52&lt;'[1]Point Tables'!$S$6,"OLD",(IF(S52="Y","X",(VLOOKUP(P52,[2]Y12WE!$A$1:$A$65536,1,FALSE)))))))</f>
        <v>NA</v>
      </c>
      <c r="U52" s="4" t="str">
        <f>IF(Q52&gt;$Q$1,"NA",(IF(R52&lt;'[1]Point Tables'!$S$7,"OLD",(IF(S52="Y","X",(VLOOKUP(P52,[2]Y10WE!$A$1:$A$65536,1,FALSE)))))))</f>
        <v>NA</v>
      </c>
      <c r="V52" s="4"/>
      <c r="W52" s="4"/>
      <c r="X52" s="4"/>
      <c r="Y52" s="4"/>
      <c r="AH52" s="4"/>
      <c r="AI52" s="4"/>
      <c r="AJ52" s="4"/>
      <c r="AS52" s="4"/>
      <c r="AT52" s="4"/>
      <c r="AU52" s="4"/>
      <c r="BD52" s="4"/>
      <c r="BE52" s="4"/>
      <c r="BF52" s="4"/>
      <c r="BO52" s="4"/>
      <c r="BP52" s="4"/>
      <c r="BQ52" s="4"/>
      <c r="BZ52" s="4"/>
      <c r="CA52" s="4"/>
      <c r="CB52" s="4"/>
      <c r="CK52" s="4"/>
      <c r="CL52" s="4"/>
      <c r="CM52" s="4"/>
      <c r="CV52" s="4"/>
      <c r="CW52" s="4"/>
      <c r="CX52" s="4"/>
      <c r="DG52" s="4"/>
      <c r="DH52" s="4"/>
      <c r="DI52" s="4"/>
    </row>
    <row r="53" spans="1:113">
      <c r="A53" s="4" t="s">
        <v>404</v>
      </c>
      <c r="B53" s="4">
        <v>0</v>
      </c>
      <c r="C53" s="4">
        <v>0</v>
      </c>
      <c r="D53" s="8" t="s">
        <v>404</v>
      </c>
      <c r="E53" s="8">
        <v>0</v>
      </c>
      <c r="F53" s="8">
        <v>0</v>
      </c>
      <c r="G53" s="8">
        <v>0</v>
      </c>
      <c r="H53" s="8" t="s">
        <v>28</v>
      </c>
      <c r="L53" s="4" t="s">
        <v>504</v>
      </c>
      <c r="M53" s="4">
        <v>1999</v>
      </c>
      <c r="N53" s="4" t="s">
        <v>178</v>
      </c>
      <c r="O53" s="8" t="s">
        <v>504</v>
      </c>
      <c r="P53" s="8">
        <v>100099830</v>
      </c>
      <c r="Q53" s="8">
        <v>50</v>
      </c>
      <c r="R53" s="8">
        <v>1999</v>
      </c>
      <c r="S53" s="37" t="s">
        <v>28</v>
      </c>
      <c r="T53" s="4" t="str">
        <f>IF(Q53&gt;$Q$1,"NA",(IF(R53&lt;'[1]Point Tables'!$S$6,"OLD",(IF(S53="Y","X",(VLOOKUP(P53,[2]Y12WE!$A$1:$A$65536,1,FALSE)))))))</f>
        <v>NA</v>
      </c>
      <c r="U53" s="4" t="str">
        <f>IF(Q53&gt;$Q$1,"NA",(IF(R53&lt;'[1]Point Tables'!$S$7,"OLD",(IF(S53="Y","X",(VLOOKUP(P53,[2]Y10WE!$A$1:$A$65536,1,FALSE)))))))</f>
        <v>NA</v>
      </c>
      <c r="V53" s="4"/>
      <c r="W53" s="4"/>
      <c r="X53" s="4"/>
      <c r="Y53" s="4"/>
      <c r="AH53" s="4"/>
      <c r="AI53" s="4"/>
      <c r="AJ53" s="4"/>
      <c r="AS53" s="4"/>
      <c r="AT53" s="4"/>
      <c r="AU53" s="4"/>
      <c r="BD53" s="4"/>
      <c r="BE53" s="4"/>
      <c r="BF53" s="4"/>
      <c r="BO53" s="4"/>
      <c r="BP53" s="4"/>
      <c r="BQ53" s="4"/>
      <c r="BZ53" s="4"/>
      <c r="CA53" s="4"/>
      <c r="CB53" s="4"/>
      <c r="CK53" s="4"/>
      <c r="CL53" s="4"/>
      <c r="CM53" s="4"/>
      <c r="CV53" s="4"/>
      <c r="CW53" s="4"/>
      <c r="CX53" s="4"/>
      <c r="DG53" s="4"/>
      <c r="DH53" s="4"/>
      <c r="DI53" s="4"/>
    </row>
    <row r="54" spans="1:113">
      <c r="A54" s="4" t="s">
        <v>404</v>
      </c>
      <c r="B54" s="4">
        <v>0</v>
      </c>
      <c r="C54" s="4">
        <v>0</v>
      </c>
      <c r="D54" s="8" t="s">
        <v>404</v>
      </c>
      <c r="E54" s="8">
        <v>0</v>
      </c>
      <c r="F54" s="8">
        <v>0</v>
      </c>
      <c r="G54" s="8">
        <v>0</v>
      </c>
      <c r="H54" s="8" t="s">
        <v>28</v>
      </c>
      <c r="L54" s="4" t="s">
        <v>425</v>
      </c>
      <c r="M54" s="4">
        <v>1998</v>
      </c>
      <c r="N54" s="4" t="s">
        <v>172</v>
      </c>
      <c r="O54" s="8" t="s">
        <v>425</v>
      </c>
      <c r="P54" s="8">
        <v>100101292</v>
      </c>
      <c r="Q54" s="8">
        <v>51</v>
      </c>
      <c r="R54" s="8">
        <v>1998</v>
      </c>
      <c r="S54" s="37" t="s">
        <v>28</v>
      </c>
      <c r="T54" s="4" t="str">
        <f>IF(Q54&gt;$Q$1,"NA",(IF(R54&lt;'[1]Point Tables'!$S$6,"OLD",(IF(S54="Y","X",(VLOOKUP(P54,[2]Y12WE!$A$1:$A$65536,1,FALSE)))))))</f>
        <v>NA</v>
      </c>
      <c r="U54" s="4" t="str">
        <f>IF(Q54&gt;$Q$1,"NA",(IF(R54&lt;'[1]Point Tables'!$S$7,"OLD",(IF(S54="Y","X",(VLOOKUP(P54,[2]Y10WE!$A$1:$A$65536,1,FALSE)))))))</f>
        <v>NA</v>
      </c>
      <c r="V54" s="4"/>
      <c r="W54" s="4"/>
      <c r="X54" s="4"/>
      <c r="Y54" s="4"/>
      <c r="AH54" s="4"/>
      <c r="AI54" s="4"/>
      <c r="AJ54" s="4"/>
      <c r="AS54" s="4"/>
      <c r="AT54" s="4"/>
      <c r="AU54" s="4"/>
      <c r="BD54" s="4"/>
      <c r="BE54" s="4"/>
      <c r="BF54" s="4"/>
      <c r="BO54" s="4"/>
      <c r="BP54" s="4"/>
      <c r="BQ54" s="4"/>
      <c r="BZ54" s="4"/>
      <c r="CA54" s="4"/>
      <c r="CB54" s="4"/>
      <c r="CK54" s="4"/>
      <c r="CL54" s="4"/>
      <c r="CM54" s="4"/>
      <c r="CV54" s="4"/>
      <c r="CW54" s="4"/>
      <c r="CX54" s="4"/>
      <c r="DG54" s="4"/>
      <c r="DH54" s="4"/>
      <c r="DI54" s="4"/>
    </row>
    <row r="55" spans="1:113">
      <c r="A55" s="4" t="s">
        <v>404</v>
      </c>
      <c r="B55" s="4">
        <v>0</v>
      </c>
      <c r="C55" s="4">
        <v>0</v>
      </c>
      <c r="D55" s="8" t="s">
        <v>404</v>
      </c>
      <c r="E55" s="8">
        <v>0</v>
      </c>
      <c r="F55" s="8">
        <v>0</v>
      </c>
      <c r="G55" s="8">
        <v>0</v>
      </c>
      <c r="H55" s="8" t="s">
        <v>28</v>
      </c>
      <c r="L55" s="4" t="s">
        <v>505</v>
      </c>
      <c r="M55" s="4">
        <v>2000</v>
      </c>
      <c r="N55" s="4" t="s">
        <v>172</v>
      </c>
      <c r="O55" s="8" t="s">
        <v>505</v>
      </c>
      <c r="P55" s="8">
        <v>100130624</v>
      </c>
      <c r="Q55" s="8">
        <v>52</v>
      </c>
      <c r="R55" s="8">
        <v>2000</v>
      </c>
      <c r="S55" s="37" t="s">
        <v>28</v>
      </c>
      <c r="T55" s="4" t="str">
        <f>IF(Q55&gt;$Q$1,"NA",(IF(R55&lt;'[1]Point Tables'!$S$6,"OLD",(IF(S55="Y","X",(VLOOKUP(P55,[2]Y12WE!$A$1:$A$65536,1,FALSE)))))))</f>
        <v>NA</v>
      </c>
      <c r="U55" s="4" t="str">
        <f>IF(Q55&gt;$Q$1,"NA",(IF(R55&lt;'[1]Point Tables'!$S$7,"OLD",(IF(S55="Y","X",(VLOOKUP(P55,[2]Y10WE!$A$1:$A$65536,1,FALSE)))))))</f>
        <v>NA</v>
      </c>
      <c r="V55" s="4"/>
      <c r="W55" s="4"/>
      <c r="X55" s="4"/>
      <c r="Y55" s="4"/>
      <c r="AH55" s="4"/>
      <c r="AI55" s="4"/>
      <c r="AJ55" s="4"/>
      <c r="AS55" s="4"/>
      <c r="AT55" s="4"/>
      <c r="AU55" s="4"/>
      <c r="BD55" s="4"/>
      <c r="BE55" s="4"/>
      <c r="BF55" s="4"/>
      <c r="BO55" s="4"/>
      <c r="BP55" s="4"/>
      <c r="BQ55" s="4"/>
      <c r="BZ55" s="4"/>
      <c r="CA55" s="4"/>
      <c r="CB55" s="4"/>
      <c r="CK55" s="4"/>
      <c r="CL55" s="4"/>
      <c r="CM55" s="4"/>
      <c r="CV55" s="4"/>
      <c r="CW55" s="4"/>
      <c r="CX55" s="4"/>
      <c r="DG55" s="4"/>
      <c r="DH55" s="4"/>
      <c r="DI55" s="4"/>
    </row>
    <row r="56" spans="1:113">
      <c r="A56" s="4" t="s">
        <v>404</v>
      </c>
      <c r="B56" s="4">
        <v>0</v>
      </c>
      <c r="C56" s="4">
        <v>0</v>
      </c>
      <c r="D56" s="8" t="s">
        <v>404</v>
      </c>
      <c r="E56" s="8">
        <v>0</v>
      </c>
      <c r="F56" s="8">
        <v>0</v>
      </c>
      <c r="G56" s="8">
        <v>0</v>
      </c>
      <c r="H56" s="8" t="s">
        <v>28</v>
      </c>
      <c r="L56" s="4" t="s">
        <v>424</v>
      </c>
      <c r="M56" s="4">
        <v>1999</v>
      </c>
      <c r="N56" s="4" t="s">
        <v>137</v>
      </c>
      <c r="O56" s="8" t="s">
        <v>424</v>
      </c>
      <c r="P56" s="8">
        <v>100129291</v>
      </c>
      <c r="Q56" s="8">
        <v>53</v>
      </c>
      <c r="R56" s="8">
        <v>1999</v>
      </c>
      <c r="S56" s="37" t="s">
        <v>28</v>
      </c>
      <c r="T56" s="4" t="str">
        <f>IF(Q56&gt;$Q$1,"NA",(IF(R56&lt;'[1]Point Tables'!$S$6,"OLD",(IF(S56="Y","X",(VLOOKUP(P56,[2]Y12WE!$A$1:$A$65536,1,FALSE)))))))</f>
        <v>NA</v>
      </c>
      <c r="U56" s="4" t="str">
        <f>IF(Q56&gt;$Q$1,"NA",(IF(R56&lt;'[1]Point Tables'!$S$7,"OLD",(IF(S56="Y","X",(VLOOKUP(P56,[2]Y10WE!$A$1:$A$65536,1,FALSE)))))))</f>
        <v>NA</v>
      </c>
      <c r="V56" s="4"/>
      <c r="W56" s="4"/>
      <c r="X56" s="4"/>
      <c r="Y56" s="4"/>
      <c r="AH56" s="4"/>
      <c r="AI56" s="4"/>
      <c r="AJ56" s="4"/>
      <c r="AS56" s="4"/>
      <c r="AT56" s="4"/>
      <c r="AU56" s="4"/>
      <c r="BD56" s="4"/>
      <c r="BE56" s="4"/>
      <c r="BF56" s="4"/>
      <c r="BO56" s="4"/>
      <c r="BP56" s="4"/>
      <c r="BQ56" s="4"/>
      <c r="BZ56" s="4"/>
      <c r="CA56" s="4"/>
      <c r="CB56" s="4"/>
      <c r="CK56" s="4"/>
      <c r="CL56" s="4"/>
      <c r="CM56" s="4"/>
      <c r="CV56" s="4"/>
      <c r="CW56" s="4"/>
      <c r="CX56" s="4"/>
      <c r="DG56" s="4"/>
      <c r="DH56" s="4"/>
      <c r="DI56" s="4"/>
    </row>
    <row r="57" spans="1:113">
      <c r="A57" s="4" t="s">
        <v>404</v>
      </c>
      <c r="B57" s="4">
        <v>0</v>
      </c>
      <c r="C57" s="4">
        <v>0</v>
      </c>
      <c r="D57" s="8" t="s">
        <v>404</v>
      </c>
      <c r="E57" s="8">
        <v>0</v>
      </c>
      <c r="F57" s="8">
        <v>0</v>
      </c>
      <c r="G57" s="8">
        <v>0</v>
      </c>
      <c r="H57" s="8" t="s">
        <v>28</v>
      </c>
      <c r="L57" s="4" t="s">
        <v>506</v>
      </c>
      <c r="M57" s="4">
        <v>1999</v>
      </c>
      <c r="N57" s="4" t="s">
        <v>190</v>
      </c>
      <c r="O57" s="8" t="s">
        <v>506</v>
      </c>
      <c r="P57" s="8">
        <v>100128694</v>
      </c>
      <c r="Q57" s="8">
        <v>54.5</v>
      </c>
      <c r="R57" s="8">
        <v>1999</v>
      </c>
      <c r="S57" s="37" t="s">
        <v>28</v>
      </c>
      <c r="T57" s="4" t="str">
        <f>IF(Q57&gt;$Q$1,"NA",(IF(R57&lt;'[1]Point Tables'!$S$6,"OLD",(IF(S57="Y","X",(VLOOKUP(P57,[2]Y12WE!$A$1:$A$65536,1,FALSE)))))))</f>
        <v>NA</v>
      </c>
      <c r="U57" s="4" t="str">
        <f>IF(Q57&gt;$Q$1,"NA",(IF(R57&lt;'[1]Point Tables'!$S$7,"OLD",(IF(S57="Y","X",(VLOOKUP(P57,[2]Y10WE!$A$1:$A$65536,1,FALSE)))))))</f>
        <v>NA</v>
      </c>
      <c r="V57" s="4"/>
      <c r="W57" s="4"/>
      <c r="X57" s="4"/>
      <c r="Y57" s="4"/>
      <c r="AH57" s="4"/>
      <c r="AI57" s="4"/>
      <c r="AJ57" s="4"/>
      <c r="AS57" s="4"/>
      <c r="AT57" s="4"/>
      <c r="AU57" s="4"/>
      <c r="BD57" s="4"/>
      <c r="BE57" s="4"/>
      <c r="BF57" s="4"/>
      <c r="BO57" s="4"/>
      <c r="BP57" s="4"/>
      <c r="BQ57" s="4"/>
      <c r="BZ57" s="4"/>
      <c r="CA57" s="4"/>
      <c r="CB57" s="4"/>
      <c r="CK57" s="4"/>
      <c r="CL57" s="4"/>
      <c r="CM57" s="4"/>
      <c r="CV57" s="4"/>
      <c r="CW57" s="4"/>
      <c r="CX57" s="4"/>
      <c r="DG57" s="4"/>
      <c r="DH57" s="4"/>
      <c r="DI57" s="4"/>
    </row>
    <row r="58" spans="1:113">
      <c r="A58" s="4" t="s">
        <v>404</v>
      </c>
      <c r="B58" s="4">
        <v>0</v>
      </c>
      <c r="C58" s="4">
        <v>0</v>
      </c>
      <c r="D58" s="8" t="s">
        <v>404</v>
      </c>
      <c r="E58" s="8">
        <v>0</v>
      </c>
      <c r="F58" s="8">
        <v>0</v>
      </c>
      <c r="G58" s="8">
        <v>0</v>
      </c>
      <c r="H58" s="8" t="s">
        <v>28</v>
      </c>
      <c r="L58" s="4" t="s">
        <v>507</v>
      </c>
      <c r="M58" s="4">
        <v>2000</v>
      </c>
      <c r="N58" s="4" t="s">
        <v>68</v>
      </c>
      <c r="O58" s="8" t="s">
        <v>507</v>
      </c>
      <c r="P58" s="8">
        <v>100125697</v>
      </c>
      <c r="Q58" s="8">
        <v>54.5</v>
      </c>
      <c r="R58" s="8">
        <v>2000</v>
      </c>
      <c r="S58" s="37" t="s">
        <v>28</v>
      </c>
      <c r="T58" s="4" t="str">
        <f>IF(Q58&gt;$Q$1,"NA",(IF(R58&lt;'[1]Point Tables'!$S$6,"OLD",(IF(S58="Y","X",(VLOOKUP(P58,[2]Y12WE!$A$1:$A$65536,1,FALSE)))))))</f>
        <v>NA</v>
      </c>
      <c r="U58" s="4" t="str">
        <f>IF(Q58&gt;$Q$1,"NA",(IF(R58&lt;'[1]Point Tables'!$S$7,"OLD",(IF(S58="Y","X",(VLOOKUP(P58,[2]Y10WE!$A$1:$A$65536,1,FALSE)))))))</f>
        <v>NA</v>
      </c>
      <c r="W58" s="4"/>
      <c r="X58" s="4"/>
      <c r="Y58" s="4"/>
      <c r="AH58" s="4"/>
      <c r="AI58" s="4"/>
      <c r="AJ58" s="4"/>
      <c r="AS58" s="4"/>
      <c r="AT58" s="4"/>
      <c r="AU58" s="4"/>
      <c r="BD58" s="4"/>
      <c r="BE58" s="4"/>
      <c r="BF58" s="4"/>
      <c r="BO58" s="4"/>
      <c r="BP58" s="4"/>
      <c r="BQ58" s="4"/>
      <c r="BZ58" s="4"/>
      <c r="CA58" s="4"/>
      <c r="CB58" s="4"/>
      <c r="CK58" s="4"/>
      <c r="CL58" s="4"/>
      <c r="CM58" s="4"/>
      <c r="CV58" s="4"/>
      <c r="CW58" s="4"/>
      <c r="CX58" s="4"/>
      <c r="DG58" s="4"/>
      <c r="DH58" s="4"/>
      <c r="DI58" s="4"/>
    </row>
    <row r="59" spans="1:113">
      <c r="A59" s="4" t="s">
        <v>404</v>
      </c>
      <c r="B59" s="4">
        <v>0</v>
      </c>
      <c r="C59" s="4">
        <v>0</v>
      </c>
      <c r="D59" s="8" t="s">
        <v>404</v>
      </c>
      <c r="E59" s="8">
        <v>0</v>
      </c>
      <c r="F59" s="8">
        <v>0</v>
      </c>
      <c r="G59" s="8">
        <v>0</v>
      </c>
      <c r="H59" s="8" t="s">
        <v>28</v>
      </c>
      <c r="L59" s="4" t="s">
        <v>331</v>
      </c>
      <c r="M59" s="4">
        <v>1998</v>
      </c>
      <c r="N59" s="4" t="s">
        <v>58</v>
      </c>
      <c r="O59" s="8" t="s">
        <v>331</v>
      </c>
      <c r="P59" s="8">
        <v>100101218</v>
      </c>
      <c r="Q59" s="8">
        <v>56</v>
      </c>
      <c r="R59" s="8">
        <v>1998</v>
      </c>
      <c r="S59" s="8" t="s">
        <v>28</v>
      </c>
      <c r="T59" s="4"/>
      <c r="U59" s="4"/>
      <c r="W59" s="4"/>
      <c r="X59" s="4"/>
      <c r="Y59" s="4"/>
      <c r="AH59" s="4"/>
      <c r="AI59" s="4"/>
      <c r="AJ59" s="4"/>
      <c r="AS59" s="4"/>
      <c r="AT59" s="4"/>
      <c r="AU59" s="4"/>
      <c r="BD59" s="4"/>
      <c r="BE59" s="4"/>
      <c r="BF59" s="4"/>
      <c r="BO59" s="4"/>
      <c r="BP59" s="4"/>
      <c r="BQ59" s="4"/>
      <c r="BZ59" s="4"/>
      <c r="CA59" s="4"/>
      <c r="CB59" s="4"/>
      <c r="CK59" s="4"/>
      <c r="CL59" s="4"/>
      <c r="CM59" s="4"/>
      <c r="CV59" s="4"/>
      <c r="CW59" s="4"/>
      <c r="CX59" s="4"/>
      <c r="DG59" s="4"/>
      <c r="DH59" s="4"/>
      <c r="DI59" s="4"/>
    </row>
    <row r="60" spans="1:113">
      <c r="A60" s="4" t="s">
        <v>404</v>
      </c>
      <c r="B60" s="4">
        <v>0</v>
      </c>
      <c r="C60" s="4">
        <v>0</v>
      </c>
      <c r="D60" s="8" t="s">
        <v>404</v>
      </c>
      <c r="E60" s="8">
        <v>0</v>
      </c>
      <c r="F60" s="8">
        <v>0</v>
      </c>
      <c r="G60" s="8">
        <v>0</v>
      </c>
      <c r="H60" s="8" t="s">
        <v>28</v>
      </c>
      <c r="L60" s="4" t="s">
        <v>508</v>
      </c>
      <c r="M60" s="4">
        <v>2001</v>
      </c>
      <c r="N60" s="4" t="s">
        <v>6</v>
      </c>
      <c r="O60" s="8" t="s">
        <v>508</v>
      </c>
      <c r="P60" s="8">
        <v>100130256</v>
      </c>
      <c r="Q60" s="8">
        <v>57</v>
      </c>
      <c r="R60" s="8">
        <v>2001</v>
      </c>
      <c r="S60" s="8" t="s">
        <v>28</v>
      </c>
      <c r="T60" s="4"/>
      <c r="U60" s="4"/>
      <c r="W60" s="4"/>
      <c r="X60" s="4"/>
      <c r="Y60" s="4"/>
      <c r="AH60" s="4"/>
      <c r="AI60" s="4"/>
      <c r="AJ60" s="4"/>
      <c r="AS60" s="4"/>
      <c r="AT60" s="4"/>
      <c r="AU60" s="4"/>
      <c r="BD60" s="4"/>
      <c r="BE60" s="4"/>
      <c r="BF60" s="4"/>
      <c r="BO60" s="4"/>
      <c r="BP60" s="4"/>
      <c r="BQ60" s="4"/>
      <c r="BZ60" s="4"/>
      <c r="CA60" s="4"/>
      <c r="CB60" s="4"/>
      <c r="CK60" s="4"/>
      <c r="CL60" s="4"/>
      <c r="CM60" s="4"/>
      <c r="CV60" s="4"/>
      <c r="CW60" s="4"/>
      <c r="CX60" s="4"/>
      <c r="DG60" s="4"/>
      <c r="DH60" s="4"/>
      <c r="DI60" s="4"/>
    </row>
    <row r="61" spans="1:113">
      <c r="A61" s="4" t="s">
        <v>404</v>
      </c>
      <c r="B61" s="4">
        <v>0</v>
      </c>
      <c r="C61" s="4">
        <v>0</v>
      </c>
      <c r="D61" s="8" t="s">
        <v>404</v>
      </c>
      <c r="E61" s="8">
        <v>0</v>
      </c>
      <c r="F61" s="8">
        <v>0</v>
      </c>
      <c r="G61" s="8">
        <v>0</v>
      </c>
      <c r="H61" s="8" t="s">
        <v>28</v>
      </c>
      <c r="L61" s="4" t="s">
        <v>404</v>
      </c>
      <c r="M61" s="4">
        <v>0</v>
      </c>
      <c r="N61" s="4">
        <v>0</v>
      </c>
      <c r="O61" s="8" t="s">
        <v>404</v>
      </c>
      <c r="P61" s="8">
        <v>0</v>
      </c>
      <c r="Q61" s="8">
        <v>0</v>
      </c>
      <c r="R61" s="8">
        <v>0</v>
      </c>
      <c r="S61" s="8" t="s">
        <v>28</v>
      </c>
      <c r="T61" s="4"/>
      <c r="U61" s="4"/>
      <c r="W61" s="4"/>
      <c r="X61" s="4"/>
      <c r="Y61" s="4"/>
      <c r="AH61" s="4"/>
      <c r="AI61" s="4"/>
      <c r="AJ61" s="4"/>
      <c r="AS61" s="4"/>
      <c r="AT61" s="4"/>
      <c r="AU61" s="4"/>
      <c r="BD61" s="4"/>
      <c r="BE61" s="4"/>
      <c r="BF61" s="4"/>
      <c r="BO61" s="4"/>
      <c r="BP61" s="4"/>
      <c r="BQ61" s="4"/>
      <c r="BZ61" s="4"/>
      <c r="CA61" s="4"/>
      <c r="CB61" s="4"/>
      <c r="CK61" s="4"/>
      <c r="CL61" s="4"/>
      <c r="CM61" s="4"/>
      <c r="CV61" s="4"/>
      <c r="CW61" s="4"/>
      <c r="CX61" s="4"/>
      <c r="DG61" s="4"/>
      <c r="DH61" s="4"/>
      <c r="DI61" s="4"/>
    </row>
    <row r="62" spans="1:113">
      <c r="A62" s="4" t="s">
        <v>404</v>
      </c>
      <c r="B62" s="4">
        <v>0</v>
      </c>
      <c r="C62" s="4">
        <v>0</v>
      </c>
      <c r="D62" s="8" t="s">
        <v>404</v>
      </c>
      <c r="E62" s="8">
        <v>0</v>
      </c>
      <c r="F62" s="8">
        <v>0</v>
      </c>
      <c r="G62" s="8">
        <v>0</v>
      </c>
      <c r="H62" s="8" t="s">
        <v>28</v>
      </c>
      <c r="L62" s="4" t="s">
        <v>404</v>
      </c>
      <c r="M62" s="4">
        <v>0</v>
      </c>
      <c r="N62" s="4">
        <v>0</v>
      </c>
      <c r="O62" s="8" t="s">
        <v>404</v>
      </c>
      <c r="P62" s="8">
        <v>0</v>
      </c>
      <c r="Q62" s="8">
        <v>0</v>
      </c>
      <c r="R62" s="8">
        <v>0</v>
      </c>
      <c r="S62" s="8" t="s">
        <v>28</v>
      </c>
      <c r="T62" s="4"/>
      <c r="U62" s="4"/>
      <c r="W62" s="4"/>
      <c r="X62" s="4"/>
      <c r="Y62" s="4"/>
      <c r="AH62" s="4"/>
      <c r="AI62" s="4"/>
      <c r="AJ62" s="4"/>
      <c r="AS62" s="4"/>
      <c r="AT62" s="4"/>
      <c r="AU62" s="4"/>
      <c r="BD62" s="4"/>
      <c r="BE62" s="4"/>
      <c r="BF62" s="4"/>
      <c r="BO62" s="4"/>
      <c r="BP62" s="4"/>
      <c r="BQ62" s="4"/>
      <c r="BZ62" s="4"/>
      <c r="CA62" s="4"/>
      <c r="CB62" s="4"/>
      <c r="CK62" s="4"/>
      <c r="CL62" s="4"/>
      <c r="CM62" s="4"/>
      <c r="CV62" s="4"/>
      <c r="CW62" s="4"/>
      <c r="CX62" s="4"/>
      <c r="DG62" s="4"/>
      <c r="DH62" s="4"/>
      <c r="DI62" s="4"/>
    </row>
    <row r="63" spans="1:113">
      <c r="A63" s="4" t="s">
        <v>404</v>
      </c>
      <c r="B63" s="4">
        <v>0</v>
      </c>
      <c r="C63" s="4">
        <v>0</v>
      </c>
      <c r="D63" s="8" t="s">
        <v>404</v>
      </c>
      <c r="E63" s="8">
        <v>0</v>
      </c>
      <c r="F63" s="8">
        <v>0</v>
      </c>
      <c r="G63" s="8">
        <v>0</v>
      </c>
      <c r="H63" s="8" t="s">
        <v>28</v>
      </c>
      <c r="L63" s="4" t="s">
        <v>404</v>
      </c>
      <c r="M63" s="4">
        <v>0</v>
      </c>
      <c r="N63" s="4">
        <v>0</v>
      </c>
      <c r="O63" s="8" t="s">
        <v>404</v>
      </c>
      <c r="P63" s="8">
        <v>0</v>
      </c>
      <c r="Q63" s="8">
        <v>0</v>
      </c>
      <c r="R63" s="8">
        <v>0</v>
      </c>
      <c r="S63" s="8" t="s">
        <v>28</v>
      </c>
      <c r="T63" s="4"/>
      <c r="U63" s="4"/>
      <c r="W63" s="4"/>
      <c r="X63" s="4"/>
      <c r="Y63" s="4"/>
      <c r="AH63" s="4"/>
      <c r="AI63" s="4"/>
      <c r="AJ63" s="4"/>
      <c r="AS63" s="4"/>
      <c r="AT63" s="4"/>
      <c r="AU63" s="4"/>
      <c r="BD63" s="4"/>
      <c r="BE63" s="4"/>
      <c r="BF63" s="4"/>
      <c r="BO63" s="4"/>
      <c r="BP63" s="4"/>
      <c r="BQ63" s="4"/>
      <c r="BZ63" s="4"/>
      <c r="CA63" s="4"/>
      <c r="CB63" s="4"/>
      <c r="CK63" s="4"/>
      <c r="CL63" s="4"/>
      <c r="CM63" s="4"/>
      <c r="CV63" s="4"/>
      <c r="CW63" s="4"/>
      <c r="CX63" s="4"/>
      <c r="DG63" s="4"/>
      <c r="DH63" s="4"/>
      <c r="DI63" s="4"/>
    </row>
    <row r="64" spans="1:113">
      <c r="A64" s="4" t="s">
        <v>404</v>
      </c>
      <c r="B64" s="4">
        <v>0</v>
      </c>
      <c r="C64" s="4">
        <v>0</v>
      </c>
      <c r="D64" s="8" t="s">
        <v>404</v>
      </c>
      <c r="E64" s="8">
        <v>0</v>
      </c>
      <c r="F64" s="8">
        <v>0</v>
      </c>
      <c r="G64" s="8">
        <v>0</v>
      </c>
      <c r="H64" s="8" t="s">
        <v>28</v>
      </c>
      <c r="L64" s="4" t="s">
        <v>404</v>
      </c>
      <c r="M64" s="4">
        <v>0</v>
      </c>
      <c r="N64" s="4">
        <v>0</v>
      </c>
      <c r="O64" s="8" t="s">
        <v>404</v>
      </c>
      <c r="P64" s="8">
        <v>0</v>
      </c>
      <c r="Q64" s="8">
        <v>0</v>
      </c>
      <c r="R64" s="8">
        <v>0</v>
      </c>
      <c r="S64" s="8" t="s">
        <v>28</v>
      </c>
      <c r="T64" s="4"/>
      <c r="U64" s="4"/>
      <c r="W64" s="4"/>
      <c r="X64" s="4"/>
      <c r="Y64" s="4"/>
      <c r="AH64" s="4"/>
      <c r="AI64" s="4"/>
      <c r="AJ64" s="4"/>
      <c r="AS64" s="4"/>
      <c r="AT64" s="4"/>
      <c r="AU64" s="4"/>
      <c r="BD64" s="4"/>
      <c r="BE64" s="4"/>
      <c r="BF64" s="4"/>
      <c r="BO64" s="4"/>
      <c r="BP64" s="4"/>
      <c r="BQ64" s="4"/>
      <c r="BZ64" s="4"/>
      <c r="CA64" s="4"/>
      <c r="CB64" s="4"/>
      <c r="CK64" s="4"/>
      <c r="CL64" s="4"/>
      <c r="CM64" s="4"/>
      <c r="CV64" s="4"/>
      <c r="CW64" s="4"/>
      <c r="CX64" s="4"/>
      <c r="DG64" s="4"/>
      <c r="DH64" s="4"/>
      <c r="DI64" s="4"/>
    </row>
    <row r="65" spans="1:113">
      <c r="A65" s="4" t="s">
        <v>404</v>
      </c>
      <c r="B65" s="4">
        <v>0</v>
      </c>
      <c r="C65" s="4">
        <v>0</v>
      </c>
      <c r="D65" s="8" t="s">
        <v>404</v>
      </c>
      <c r="E65" s="8">
        <v>0</v>
      </c>
      <c r="F65" s="8">
        <v>0</v>
      </c>
      <c r="G65" s="8">
        <v>0</v>
      </c>
      <c r="H65" s="8" t="s">
        <v>28</v>
      </c>
      <c r="L65" s="4" t="s">
        <v>404</v>
      </c>
      <c r="M65" s="4">
        <v>0</v>
      </c>
      <c r="N65" s="4">
        <v>0</v>
      </c>
      <c r="O65" s="8" t="s">
        <v>404</v>
      </c>
      <c r="P65" s="8">
        <v>0</v>
      </c>
      <c r="Q65" s="8">
        <v>0</v>
      </c>
      <c r="R65" s="8">
        <v>0</v>
      </c>
      <c r="S65" s="8" t="s">
        <v>28</v>
      </c>
      <c r="T65" s="4"/>
      <c r="U65" s="4"/>
      <c r="W65" s="4"/>
      <c r="X65" s="4"/>
      <c r="Y65" s="4"/>
      <c r="AH65" s="4"/>
      <c r="AI65" s="4"/>
      <c r="AJ65" s="4"/>
      <c r="AS65" s="4"/>
      <c r="AT65" s="4"/>
      <c r="AU65" s="4"/>
      <c r="BD65" s="4"/>
      <c r="BE65" s="4"/>
      <c r="BF65" s="4"/>
      <c r="BO65" s="4"/>
      <c r="BP65" s="4"/>
      <c r="BQ65" s="4"/>
      <c r="BZ65" s="4"/>
      <c r="CA65" s="4"/>
      <c r="CB65" s="4"/>
      <c r="CK65" s="4"/>
      <c r="CL65" s="4"/>
      <c r="CM65" s="4"/>
      <c r="CV65" s="4"/>
      <c r="CW65" s="4"/>
      <c r="CX65" s="4"/>
      <c r="DG65" s="4"/>
      <c r="DH65" s="4"/>
      <c r="DI65" s="4"/>
    </row>
    <row r="66" spans="1:113">
      <c r="A66" s="4" t="s">
        <v>404</v>
      </c>
      <c r="B66" s="4">
        <v>0</v>
      </c>
      <c r="C66" s="4">
        <v>0</v>
      </c>
      <c r="D66" s="8" t="s">
        <v>404</v>
      </c>
      <c r="E66" s="8">
        <v>0</v>
      </c>
      <c r="F66" s="8">
        <v>0</v>
      </c>
      <c r="G66" s="8">
        <v>0</v>
      </c>
      <c r="H66" s="8" t="s">
        <v>28</v>
      </c>
      <c r="L66" s="4" t="s">
        <v>404</v>
      </c>
      <c r="M66" s="4">
        <v>0</v>
      </c>
      <c r="N66" s="4">
        <v>0</v>
      </c>
      <c r="O66" s="8" t="s">
        <v>404</v>
      </c>
      <c r="P66" s="8">
        <v>0</v>
      </c>
      <c r="Q66" s="8">
        <v>0</v>
      </c>
      <c r="R66" s="8">
        <v>0</v>
      </c>
      <c r="S66" s="8" t="s">
        <v>28</v>
      </c>
      <c r="T66" s="4"/>
      <c r="U66" s="4"/>
      <c r="W66" s="4"/>
      <c r="X66" s="4"/>
      <c r="Y66" s="4"/>
      <c r="AH66" s="4"/>
      <c r="AI66" s="4"/>
      <c r="AJ66" s="4"/>
      <c r="AS66" s="4"/>
      <c r="AT66" s="4"/>
      <c r="AU66" s="4"/>
      <c r="BD66" s="4"/>
      <c r="BE66" s="4"/>
      <c r="BF66" s="4"/>
      <c r="BO66" s="4"/>
      <c r="BP66" s="4"/>
      <c r="BQ66" s="4"/>
      <c r="BZ66" s="4"/>
      <c r="CA66" s="4"/>
      <c r="CB66" s="4"/>
      <c r="CK66" s="4"/>
      <c r="CL66" s="4"/>
      <c r="CM66" s="4"/>
      <c r="CV66" s="4"/>
      <c r="CW66" s="4"/>
      <c r="CX66" s="4"/>
      <c r="DG66" s="4"/>
      <c r="DH66" s="4"/>
      <c r="DI66" s="4"/>
    </row>
    <row r="67" spans="1:113">
      <c r="A67" s="4" t="s">
        <v>404</v>
      </c>
      <c r="B67" s="4">
        <v>0</v>
      </c>
      <c r="C67" s="4">
        <v>0</v>
      </c>
      <c r="D67" s="8" t="s">
        <v>404</v>
      </c>
      <c r="E67" s="8">
        <v>0</v>
      </c>
      <c r="F67" s="8">
        <v>0</v>
      </c>
      <c r="G67" s="8">
        <v>0</v>
      </c>
      <c r="H67" s="8" t="s">
        <v>28</v>
      </c>
      <c r="L67" s="4" t="s">
        <v>404</v>
      </c>
      <c r="M67" s="4">
        <v>0</v>
      </c>
      <c r="N67" s="4">
        <v>0</v>
      </c>
      <c r="O67" s="8" t="s">
        <v>404</v>
      </c>
      <c r="P67" s="8">
        <v>0</v>
      </c>
      <c r="Q67" s="8">
        <v>0</v>
      </c>
      <c r="R67" s="8">
        <v>0</v>
      </c>
      <c r="S67" s="8" t="s">
        <v>28</v>
      </c>
      <c r="T67" s="4"/>
      <c r="U67" s="4"/>
      <c r="W67" s="4"/>
      <c r="X67" s="4"/>
      <c r="Y67" s="4"/>
      <c r="AH67" s="4"/>
      <c r="AI67" s="4"/>
      <c r="AJ67" s="4"/>
      <c r="AS67" s="4"/>
      <c r="AT67" s="4"/>
      <c r="AU67" s="4"/>
      <c r="BD67" s="4"/>
      <c r="BE67" s="4"/>
      <c r="BF67" s="4"/>
      <c r="BO67" s="4"/>
      <c r="BP67" s="4"/>
      <c r="BQ67" s="4"/>
      <c r="BZ67" s="4"/>
      <c r="CA67" s="4"/>
      <c r="CB67" s="4"/>
      <c r="CK67" s="4"/>
      <c r="CL67" s="4"/>
      <c r="CM67" s="4"/>
      <c r="CV67" s="4"/>
      <c r="CW67" s="4"/>
      <c r="CX67" s="4"/>
      <c r="DG67" s="4"/>
      <c r="DH67" s="4"/>
      <c r="DI67" s="4"/>
    </row>
    <row r="68" spans="1:113">
      <c r="A68" s="4" t="s">
        <v>404</v>
      </c>
      <c r="B68" s="4">
        <v>0</v>
      </c>
      <c r="C68" s="4">
        <v>0</v>
      </c>
      <c r="D68" s="8" t="s">
        <v>404</v>
      </c>
      <c r="E68" s="8">
        <v>0</v>
      </c>
      <c r="F68" s="8">
        <v>0</v>
      </c>
      <c r="G68" s="8">
        <v>0</v>
      </c>
      <c r="H68" s="8" t="s">
        <v>28</v>
      </c>
      <c r="L68" s="4" t="s">
        <v>404</v>
      </c>
      <c r="M68" s="4">
        <v>0</v>
      </c>
      <c r="N68" s="4">
        <v>0</v>
      </c>
      <c r="O68" s="8" t="s">
        <v>404</v>
      </c>
      <c r="P68" s="8">
        <v>0</v>
      </c>
      <c r="Q68" s="8">
        <v>0</v>
      </c>
      <c r="R68" s="8">
        <v>0</v>
      </c>
      <c r="S68" s="8" t="s">
        <v>28</v>
      </c>
      <c r="W68" s="4"/>
      <c r="X68" s="4"/>
      <c r="Y68" s="4"/>
      <c r="AH68" s="4"/>
      <c r="AI68" s="4"/>
      <c r="AJ68" s="4"/>
      <c r="AS68" s="4"/>
      <c r="AT68" s="4"/>
      <c r="AU68" s="4"/>
      <c r="BD68" s="4"/>
      <c r="BE68" s="4"/>
      <c r="BF68" s="4"/>
      <c r="BO68" s="4"/>
      <c r="BP68" s="4"/>
      <c r="BQ68" s="4"/>
      <c r="BZ68" s="4"/>
      <c r="CA68" s="4"/>
      <c r="CB68" s="4"/>
      <c r="CK68" s="4"/>
      <c r="CL68" s="4"/>
      <c r="CM68" s="4"/>
      <c r="CV68" s="4"/>
      <c r="CW68" s="4"/>
      <c r="CX68" s="4"/>
      <c r="DG68" s="4"/>
      <c r="DH68" s="4"/>
      <c r="DI68" s="4"/>
    </row>
    <row r="69" spans="1:113">
      <c r="A69" s="4" t="s">
        <v>404</v>
      </c>
      <c r="B69" s="4">
        <v>0</v>
      </c>
      <c r="C69" s="4">
        <v>0</v>
      </c>
      <c r="D69" s="8" t="s">
        <v>404</v>
      </c>
      <c r="E69" s="8">
        <v>0</v>
      </c>
      <c r="F69" s="8">
        <v>0</v>
      </c>
      <c r="G69" s="8">
        <v>0</v>
      </c>
      <c r="H69" s="8" t="s">
        <v>28</v>
      </c>
      <c r="L69" s="4" t="s">
        <v>404</v>
      </c>
      <c r="M69" s="4">
        <v>0</v>
      </c>
      <c r="N69" s="4">
        <v>0</v>
      </c>
      <c r="O69" s="8" t="s">
        <v>404</v>
      </c>
      <c r="P69" s="8">
        <v>0</v>
      </c>
      <c r="Q69" s="8">
        <v>0</v>
      </c>
      <c r="R69" s="8">
        <v>0</v>
      </c>
      <c r="S69" s="8" t="s">
        <v>28</v>
      </c>
      <c r="W69" s="4"/>
      <c r="X69" s="4"/>
      <c r="Y69" s="4"/>
      <c r="AH69" s="4"/>
      <c r="AI69" s="4"/>
      <c r="AJ69" s="4"/>
      <c r="AS69" s="4"/>
      <c r="AT69" s="4"/>
      <c r="AU69" s="4"/>
      <c r="BD69" s="4"/>
      <c r="BE69" s="4"/>
      <c r="BF69" s="4"/>
      <c r="BO69" s="4"/>
      <c r="BP69" s="4"/>
      <c r="BQ69" s="4"/>
      <c r="BZ69" s="4"/>
      <c r="CA69" s="4"/>
      <c r="CB69" s="4"/>
      <c r="CK69" s="4"/>
      <c r="CL69" s="4"/>
      <c r="CM69" s="4"/>
      <c r="CV69" s="4"/>
      <c r="CW69" s="4"/>
      <c r="CX69" s="4"/>
      <c r="DG69" s="4"/>
      <c r="DH69" s="4"/>
      <c r="DI69" s="4"/>
    </row>
    <row r="70" spans="1:113">
      <c r="A70" s="4" t="s">
        <v>404</v>
      </c>
      <c r="B70" s="4">
        <v>0</v>
      </c>
      <c r="C70" s="4">
        <v>0</v>
      </c>
      <c r="D70" s="8" t="s">
        <v>404</v>
      </c>
      <c r="E70" s="8">
        <v>0</v>
      </c>
      <c r="F70" s="8">
        <v>0</v>
      </c>
      <c r="G70" s="8">
        <v>0</v>
      </c>
      <c r="H70" s="8" t="s">
        <v>28</v>
      </c>
      <c r="L70" s="4" t="s">
        <v>404</v>
      </c>
      <c r="M70" s="4">
        <v>0</v>
      </c>
      <c r="N70" s="4">
        <v>0</v>
      </c>
      <c r="O70" s="8" t="s">
        <v>404</v>
      </c>
      <c r="P70" s="8">
        <v>0</v>
      </c>
      <c r="Q70" s="8">
        <v>0</v>
      </c>
      <c r="R70" s="8">
        <v>0</v>
      </c>
      <c r="S70" s="8" t="s">
        <v>28</v>
      </c>
      <c r="W70" s="4"/>
      <c r="X70" s="4"/>
      <c r="Y70" s="4"/>
      <c r="AH70" s="4"/>
      <c r="AI70" s="4"/>
      <c r="AJ70" s="4"/>
      <c r="AS70" s="4"/>
      <c r="AT70" s="4"/>
      <c r="AU70" s="4"/>
      <c r="BD70" s="4"/>
      <c r="BE70" s="4"/>
      <c r="BF70" s="4"/>
      <c r="BO70" s="4"/>
      <c r="BP70" s="4"/>
      <c r="BQ70" s="4"/>
      <c r="BZ70" s="4"/>
      <c r="CA70" s="4"/>
      <c r="CB70" s="4"/>
      <c r="CK70" s="4"/>
      <c r="CL70" s="4"/>
      <c r="CM70" s="4"/>
      <c r="CV70" s="4"/>
      <c r="CW70" s="4"/>
      <c r="CX70" s="4"/>
      <c r="DG70" s="4"/>
      <c r="DH70" s="4"/>
      <c r="DI70" s="4"/>
    </row>
    <row r="71" spans="1:113">
      <c r="A71" s="4" t="s">
        <v>404</v>
      </c>
      <c r="B71" s="4">
        <v>0</v>
      </c>
      <c r="C71" s="4">
        <v>0</v>
      </c>
      <c r="D71" s="8" t="s">
        <v>404</v>
      </c>
      <c r="E71" s="8">
        <v>0</v>
      </c>
      <c r="F71" s="8">
        <v>0</v>
      </c>
      <c r="G71" s="8">
        <v>0</v>
      </c>
      <c r="H71" s="8" t="s">
        <v>28</v>
      </c>
      <c r="L71" s="4" t="s">
        <v>404</v>
      </c>
      <c r="M71" s="4">
        <v>0</v>
      </c>
      <c r="N71" s="4">
        <v>0</v>
      </c>
      <c r="O71" s="8" t="s">
        <v>404</v>
      </c>
      <c r="P71" s="8">
        <v>0</v>
      </c>
      <c r="Q71" s="8">
        <v>0</v>
      </c>
      <c r="R71" s="8">
        <v>0</v>
      </c>
      <c r="S71" s="8" t="s">
        <v>28</v>
      </c>
      <c r="W71" s="4"/>
      <c r="X71" s="4"/>
      <c r="Y71" s="4"/>
      <c r="AH71" s="4"/>
      <c r="AI71" s="4"/>
      <c r="AJ71" s="4"/>
      <c r="AS71" s="4"/>
      <c r="AT71" s="4"/>
      <c r="AU71" s="4"/>
      <c r="BD71" s="4"/>
      <c r="BE71" s="4"/>
      <c r="BF71" s="4"/>
      <c r="BO71" s="4"/>
      <c r="BP71" s="4"/>
      <c r="BQ71" s="4"/>
      <c r="BZ71" s="4"/>
      <c r="CA71" s="4"/>
      <c r="CB71" s="4"/>
      <c r="CK71" s="4"/>
      <c r="CL71" s="4"/>
      <c r="CM71" s="4"/>
      <c r="CV71" s="4"/>
      <c r="CW71" s="4"/>
      <c r="CX71" s="4"/>
      <c r="DG71" s="4"/>
      <c r="DH71" s="4"/>
      <c r="DI71" s="4"/>
    </row>
    <row r="72" spans="1:113">
      <c r="A72" s="4" t="s">
        <v>404</v>
      </c>
      <c r="B72" s="4">
        <v>0</v>
      </c>
      <c r="C72" s="4">
        <v>0</v>
      </c>
      <c r="D72" s="8" t="s">
        <v>404</v>
      </c>
      <c r="E72" s="8">
        <v>0</v>
      </c>
      <c r="F72" s="8">
        <v>0</v>
      </c>
      <c r="G72" s="8">
        <v>0</v>
      </c>
      <c r="H72" s="8" t="s">
        <v>28</v>
      </c>
      <c r="L72" s="4" t="s">
        <v>404</v>
      </c>
      <c r="M72" s="4">
        <v>0</v>
      </c>
      <c r="N72" s="4">
        <v>0</v>
      </c>
      <c r="O72" s="8" t="s">
        <v>404</v>
      </c>
      <c r="P72" s="8">
        <v>0</v>
      </c>
      <c r="Q72" s="8">
        <v>0</v>
      </c>
      <c r="R72" s="8">
        <v>0</v>
      </c>
      <c r="S72" s="8" t="s">
        <v>28</v>
      </c>
      <c r="W72" s="4"/>
      <c r="X72" s="4"/>
      <c r="Y72" s="4"/>
      <c r="AH72" s="4"/>
      <c r="AI72" s="4"/>
      <c r="AJ72" s="4"/>
      <c r="AS72" s="4"/>
      <c r="AT72" s="4"/>
      <c r="AU72" s="4"/>
      <c r="BD72" s="4"/>
      <c r="BE72" s="4"/>
      <c r="BF72" s="4"/>
      <c r="BO72" s="4"/>
      <c r="BP72" s="4"/>
      <c r="BQ72" s="4"/>
      <c r="BZ72" s="4"/>
      <c r="CA72" s="4"/>
      <c r="CB72" s="4"/>
      <c r="CK72" s="4"/>
      <c r="CL72" s="4"/>
      <c r="CM72" s="4"/>
      <c r="CV72" s="4"/>
      <c r="CW72" s="4"/>
      <c r="CX72" s="4"/>
      <c r="DG72" s="4"/>
      <c r="DH72" s="4"/>
      <c r="DI72" s="4"/>
    </row>
    <row r="73" spans="1:113">
      <c r="A73" s="4" t="s">
        <v>404</v>
      </c>
      <c r="B73" s="4">
        <v>0</v>
      </c>
      <c r="C73" s="4">
        <v>0</v>
      </c>
      <c r="D73" s="8" t="s">
        <v>404</v>
      </c>
      <c r="E73" s="8">
        <v>0</v>
      </c>
      <c r="F73" s="8">
        <v>0</v>
      </c>
      <c r="G73" s="8">
        <v>0</v>
      </c>
      <c r="H73" s="8" t="s">
        <v>28</v>
      </c>
      <c r="L73" s="4" t="s">
        <v>404</v>
      </c>
      <c r="M73" s="4">
        <v>0</v>
      </c>
      <c r="N73" s="4">
        <v>0</v>
      </c>
      <c r="O73" s="8" t="s">
        <v>404</v>
      </c>
      <c r="P73" s="8">
        <v>0</v>
      </c>
      <c r="Q73" s="8">
        <v>0</v>
      </c>
      <c r="R73" s="8">
        <v>0</v>
      </c>
      <c r="S73" s="8" t="s">
        <v>28</v>
      </c>
      <c r="W73" s="4"/>
      <c r="X73" s="4"/>
      <c r="Y73" s="4"/>
      <c r="AH73" s="4"/>
      <c r="AI73" s="4"/>
      <c r="AJ73" s="4"/>
      <c r="AS73" s="4"/>
      <c r="AT73" s="4"/>
      <c r="AU73" s="4"/>
      <c r="BD73" s="4"/>
      <c r="BE73" s="4"/>
      <c r="BF73" s="4"/>
      <c r="BO73" s="4"/>
      <c r="BP73" s="4"/>
      <c r="BQ73" s="4"/>
      <c r="BZ73" s="4"/>
      <c r="CA73" s="4"/>
      <c r="CB73" s="4"/>
      <c r="CK73" s="4"/>
      <c r="CL73" s="4"/>
      <c r="CM73" s="4"/>
      <c r="CV73" s="4"/>
      <c r="CW73" s="4"/>
      <c r="CX73" s="4"/>
      <c r="DG73" s="4"/>
      <c r="DH73" s="4"/>
      <c r="DI73" s="4"/>
    </row>
    <row r="74" spans="1:113">
      <c r="A74" s="4" t="s">
        <v>404</v>
      </c>
      <c r="B74" s="4">
        <v>0</v>
      </c>
      <c r="C74" s="4">
        <v>0</v>
      </c>
      <c r="D74" s="8" t="s">
        <v>404</v>
      </c>
      <c r="E74" s="8">
        <v>0</v>
      </c>
      <c r="F74" s="8">
        <v>0</v>
      </c>
      <c r="G74" s="8">
        <v>0</v>
      </c>
      <c r="H74" s="8" t="s">
        <v>28</v>
      </c>
      <c r="L74" s="4" t="s">
        <v>404</v>
      </c>
      <c r="M74" s="4">
        <v>0</v>
      </c>
      <c r="N74" s="4">
        <v>0</v>
      </c>
      <c r="O74" s="8" t="s">
        <v>404</v>
      </c>
      <c r="P74" s="8">
        <v>0</v>
      </c>
      <c r="Q74" s="8">
        <v>0</v>
      </c>
      <c r="R74" s="8">
        <v>0</v>
      </c>
      <c r="S74" s="8" t="s">
        <v>28</v>
      </c>
      <c r="W74" s="4"/>
      <c r="X74" s="4"/>
      <c r="Y74" s="4"/>
      <c r="AH74" s="4"/>
      <c r="AI74" s="4"/>
      <c r="AJ74" s="4"/>
      <c r="AS74" s="4"/>
      <c r="AT74" s="4"/>
      <c r="AU74" s="4"/>
      <c r="BD74" s="4"/>
      <c r="BE74" s="4"/>
      <c r="BF74" s="4"/>
      <c r="BO74" s="4"/>
      <c r="BP74" s="4"/>
      <c r="BQ74" s="4"/>
      <c r="BZ74" s="4"/>
      <c r="CA74" s="4"/>
      <c r="CB74" s="4"/>
      <c r="CK74" s="4"/>
      <c r="CL74" s="4"/>
      <c r="CM74" s="4"/>
      <c r="CV74" s="4"/>
      <c r="CW74" s="4"/>
      <c r="CX74" s="4"/>
      <c r="DG74" s="4"/>
      <c r="DH74" s="4"/>
      <c r="DI74" s="4"/>
    </row>
    <row r="75" spans="1:113">
      <c r="A75" s="4" t="s">
        <v>404</v>
      </c>
      <c r="B75" s="4">
        <v>0</v>
      </c>
      <c r="C75" s="4">
        <v>0</v>
      </c>
      <c r="D75" s="8" t="s">
        <v>404</v>
      </c>
      <c r="E75" s="8">
        <v>0</v>
      </c>
      <c r="F75" s="8">
        <v>0</v>
      </c>
      <c r="G75" s="8">
        <v>0</v>
      </c>
      <c r="H75" s="8" t="s">
        <v>28</v>
      </c>
      <c r="L75" s="4" t="s">
        <v>404</v>
      </c>
      <c r="M75" s="4">
        <v>0</v>
      </c>
      <c r="N75" s="4">
        <v>0</v>
      </c>
      <c r="O75" s="8" t="s">
        <v>404</v>
      </c>
      <c r="P75" s="8">
        <v>0</v>
      </c>
      <c r="Q75" s="8">
        <v>0</v>
      </c>
      <c r="R75" s="8">
        <v>0</v>
      </c>
      <c r="S75" s="8" t="s">
        <v>28</v>
      </c>
      <c r="W75" s="4"/>
      <c r="X75" s="4"/>
      <c r="Y75" s="4"/>
      <c r="AH75" s="4"/>
      <c r="AI75" s="4"/>
      <c r="AJ75" s="4"/>
      <c r="AS75" s="4"/>
      <c r="AT75" s="4"/>
      <c r="AU75" s="4"/>
      <c r="BD75" s="4"/>
      <c r="BE75" s="4"/>
      <c r="BF75" s="4"/>
      <c r="BO75" s="4"/>
      <c r="BP75" s="4"/>
      <c r="BQ75" s="4"/>
      <c r="BZ75" s="4"/>
      <c r="CA75" s="4"/>
      <c r="CB75" s="4"/>
      <c r="CK75" s="4"/>
      <c r="CL75" s="4"/>
      <c r="CM75" s="4"/>
      <c r="CV75" s="4"/>
      <c r="CW75" s="4"/>
      <c r="CX75" s="4"/>
      <c r="DG75" s="4"/>
      <c r="DH75" s="4"/>
      <c r="DI75" s="4"/>
    </row>
    <row r="76" spans="1:113">
      <c r="A76" s="4" t="s">
        <v>404</v>
      </c>
      <c r="B76" s="4">
        <v>0</v>
      </c>
      <c r="C76" s="4">
        <v>0</v>
      </c>
      <c r="D76" s="8" t="s">
        <v>404</v>
      </c>
      <c r="E76" s="8">
        <v>0</v>
      </c>
      <c r="F76" s="8">
        <v>0</v>
      </c>
      <c r="G76" s="8">
        <v>0</v>
      </c>
      <c r="H76" s="8" t="s">
        <v>28</v>
      </c>
      <c r="L76" s="4" t="s">
        <v>404</v>
      </c>
      <c r="M76" s="4">
        <v>0</v>
      </c>
      <c r="N76" s="4">
        <v>0</v>
      </c>
      <c r="O76" s="8" t="s">
        <v>404</v>
      </c>
      <c r="P76" s="8">
        <v>0</v>
      </c>
      <c r="Q76" s="8">
        <v>0</v>
      </c>
      <c r="R76" s="8">
        <v>0</v>
      </c>
      <c r="S76" s="8" t="s">
        <v>28</v>
      </c>
      <c r="W76" s="4"/>
      <c r="X76" s="4"/>
      <c r="Y76" s="4"/>
      <c r="AH76" s="4"/>
      <c r="AI76" s="4"/>
      <c r="AJ76" s="4"/>
      <c r="AS76" s="4"/>
      <c r="AT76" s="4"/>
      <c r="AU76" s="4"/>
      <c r="BD76" s="4"/>
      <c r="BE76" s="4"/>
      <c r="BF76" s="4"/>
      <c r="BO76" s="4"/>
      <c r="BP76" s="4"/>
      <c r="BQ76" s="4"/>
      <c r="BZ76" s="4"/>
      <c r="CA76" s="4"/>
      <c r="CB76" s="4"/>
      <c r="CK76" s="4"/>
      <c r="CL76" s="4"/>
      <c r="CM76" s="4"/>
      <c r="CV76" s="4"/>
      <c r="CW76" s="4"/>
      <c r="CX76" s="4"/>
      <c r="DG76" s="4"/>
      <c r="DH76" s="4"/>
      <c r="DI76" s="4"/>
    </row>
    <row r="77" spans="1:113">
      <c r="A77" s="4" t="s">
        <v>404</v>
      </c>
      <c r="B77" s="4">
        <v>0</v>
      </c>
      <c r="C77" s="4">
        <v>0</v>
      </c>
      <c r="D77" s="8" t="s">
        <v>404</v>
      </c>
      <c r="E77" s="8">
        <v>0</v>
      </c>
      <c r="F77" s="8">
        <v>0</v>
      </c>
      <c r="G77" s="8">
        <v>0</v>
      </c>
      <c r="H77" s="8" t="s">
        <v>28</v>
      </c>
      <c r="L77" s="4" t="s">
        <v>404</v>
      </c>
      <c r="M77" s="4">
        <v>0</v>
      </c>
      <c r="N77" s="4">
        <v>0</v>
      </c>
      <c r="O77" s="8" t="s">
        <v>404</v>
      </c>
      <c r="P77" s="8">
        <v>0</v>
      </c>
      <c r="Q77" s="8">
        <v>0</v>
      </c>
      <c r="R77" s="8">
        <v>0</v>
      </c>
      <c r="S77" s="8" t="s">
        <v>28</v>
      </c>
      <c r="W77" s="4"/>
      <c r="X77" s="4"/>
      <c r="Y77" s="4"/>
      <c r="AH77" s="4"/>
      <c r="AI77" s="4"/>
      <c r="AJ77" s="4"/>
      <c r="AS77" s="4"/>
      <c r="AT77" s="4"/>
      <c r="AU77" s="4"/>
      <c r="BD77" s="4"/>
      <c r="BE77" s="4"/>
      <c r="BF77" s="4"/>
      <c r="BO77" s="4"/>
      <c r="BP77" s="4"/>
      <c r="BQ77" s="4"/>
      <c r="BZ77" s="4"/>
      <c r="CA77" s="4"/>
      <c r="CB77" s="4"/>
      <c r="CK77" s="4"/>
      <c r="CL77" s="4"/>
      <c r="CM77" s="4"/>
      <c r="CV77" s="4"/>
      <c r="CW77" s="4"/>
      <c r="CX77" s="4"/>
      <c r="DG77" s="4"/>
      <c r="DH77" s="4"/>
      <c r="DI77" s="4"/>
    </row>
    <row r="78" spans="1:113">
      <c r="A78" s="4" t="s">
        <v>404</v>
      </c>
      <c r="B78" s="4">
        <v>0</v>
      </c>
      <c r="C78" s="4">
        <v>0</v>
      </c>
      <c r="D78" s="8" t="s">
        <v>404</v>
      </c>
      <c r="E78" s="8">
        <v>0</v>
      </c>
      <c r="F78" s="8">
        <v>0</v>
      </c>
      <c r="G78" s="8">
        <v>0</v>
      </c>
      <c r="H78" s="8" t="s">
        <v>28</v>
      </c>
      <c r="L78" s="4" t="s">
        <v>404</v>
      </c>
      <c r="M78" s="4">
        <v>0</v>
      </c>
      <c r="N78" s="4">
        <v>0</v>
      </c>
      <c r="O78" s="8" t="s">
        <v>404</v>
      </c>
      <c r="P78" s="8">
        <v>0</v>
      </c>
      <c r="Q78" s="8">
        <v>0</v>
      </c>
      <c r="R78" s="8">
        <v>0</v>
      </c>
      <c r="S78" s="8" t="s">
        <v>28</v>
      </c>
      <c r="W78" s="4"/>
      <c r="X78" s="4"/>
      <c r="Y78" s="4"/>
      <c r="AH78" s="4"/>
      <c r="AI78" s="4"/>
      <c r="AJ78" s="4"/>
      <c r="AS78" s="4"/>
      <c r="AT78" s="4"/>
      <c r="AU78" s="4"/>
      <c r="BD78" s="4"/>
      <c r="BE78" s="4"/>
      <c r="BF78" s="4"/>
      <c r="BO78" s="4"/>
      <c r="BP78" s="4"/>
      <c r="BQ78" s="4"/>
      <c r="BZ78" s="4"/>
      <c r="CA78" s="4"/>
      <c r="CB78" s="4"/>
      <c r="CK78" s="4"/>
      <c r="CL78" s="4"/>
      <c r="CM78" s="4"/>
      <c r="CV78" s="4"/>
      <c r="CW78" s="4"/>
      <c r="CX78" s="4"/>
      <c r="DG78" s="4"/>
      <c r="DH78" s="4"/>
      <c r="DI78" s="4"/>
    </row>
    <row r="79" spans="1:113">
      <c r="A79" s="4" t="s">
        <v>404</v>
      </c>
      <c r="B79" s="4">
        <v>0</v>
      </c>
      <c r="C79" s="4">
        <v>0</v>
      </c>
      <c r="D79" s="8" t="s">
        <v>404</v>
      </c>
      <c r="E79" s="8">
        <v>0</v>
      </c>
      <c r="F79" s="8">
        <v>0</v>
      </c>
      <c r="G79" s="8">
        <v>0</v>
      </c>
      <c r="H79" s="8" t="s">
        <v>28</v>
      </c>
      <c r="L79" s="4" t="s">
        <v>404</v>
      </c>
      <c r="M79" s="4">
        <v>0</v>
      </c>
      <c r="N79" s="4">
        <v>0</v>
      </c>
      <c r="O79" s="8" t="s">
        <v>404</v>
      </c>
      <c r="P79" s="8">
        <v>0</v>
      </c>
      <c r="Q79" s="8">
        <v>0</v>
      </c>
      <c r="R79" s="8">
        <v>0</v>
      </c>
      <c r="S79" s="8" t="s">
        <v>28</v>
      </c>
      <c r="W79" s="4"/>
      <c r="X79" s="4"/>
      <c r="Y79" s="4"/>
      <c r="AH79" s="4"/>
      <c r="AI79" s="4"/>
      <c r="AJ79" s="4"/>
      <c r="AS79" s="4"/>
      <c r="AT79" s="4"/>
      <c r="AU79" s="4"/>
      <c r="BD79" s="4"/>
      <c r="BE79" s="4"/>
      <c r="BF79" s="4"/>
      <c r="BO79" s="4"/>
      <c r="BP79" s="4"/>
      <c r="BQ79" s="4"/>
      <c r="BZ79" s="4"/>
      <c r="CA79" s="4"/>
      <c r="CB79" s="4"/>
      <c r="CK79" s="4"/>
      <c r="CL79" s="4"/>
      <c r="CM79" s="4"/>
      <c r="CV79" s="4"/>
      <c r="CW79" s="4"/>
      <c r="CX79" s="4"/>
      <c r="DG79" s="4"/>
      <c r="DH79" s="4"/>
      <c r="DI79" s="4"/>
    </row>
    <row r="80" spans="1:113">
      <c r="A80" s="4" t="s">
        <v>404</v>
      </c>
      <c r="B80" s="4">
        <v>0</v>
      </c>
      <c r="C80" s="4">
        <v>0</v>
      </c>
      <c r="D80" s="8" t="s">
        <v>404</v>
      </c>
      <c r="E80" s="8">
        <v>0</v>
      </c>
      <c r="F80" s="8">
        <v>0</v>
      </c>
      <c r="G80" s="8">
        <v>0</v>
      </c>
      <c r="H80" s="8" t="s">
        <v>28</v>
      </c>
      <c r="L80" s="4" t="s">
        <v>404</v>
      </c>
      <c r="M80" s="4">
        <v>0</v>
      </c>
      <c r="N80" s="4">
        <v>0</v>
      </c>
      <c r="O80" s="8" t="s">
        <v>404</v>
      </c>
      <c r="P80" s="8">
        <v>0</v>
      </c>
      <c r="Q80" s="8">
        <v>0</v>
      </c>
      <c r="R80" s="8">
        <v>0</v>
      </c>
      <c r="S80" s="8" t="s">
        <v>28</v>
      </c>
      <c r="W80" s="4"/>
      <c r="X80" s="4"/>
      <c r="Y80" s="4"/>
      <c r="AH80" s="4"/>
      <c r="AI80" s="4"/>
      <c r="AJ80" s="4"/>
      <c r="AS80" s="4"/>
      <c r="AT80" s="4"/>
      <c r="AU80" s="4"/>
      <c r="BD80" s="4"/>
      <c r="BE80" s="4"/>
      <c r="BF80" s="4"/>
      <c r="BO80" s="4"/>
      <c r="BP80" s="4"/>
      <c r="BQ80" s="4"/>
      <c r="BZ80" s="4"/>
      <c r="CA80" s="4"/>
      <c r="CB80" s="4"/>
      <c r="CK80" s="4"/>
      <c r="CL80" s="4"/>
      <c r="CM80" s="4"/>
      <c r="CV80" s="4"/>
      <c r="CW80" s="4"/>
      <c r="CX80" s="4"/>
      <c r="DG80" s="4"/>
      <c r="DH80" s="4"/>
      <c r="DI80" s="4"/>
    </row>
    <row r="81" spans="1:113">
      <c r="A81" s="4" t="s">
        <v>404</v>
      </c>
      <c r="B81" s="4">
        <v>0</v>
      </c>
      <c r="C81" s="4">
        <v>0</v>
      </c>
      <c r="D81" s="8" t="s">
        <v>404</v>
      </c>
      <c r="E81" s="8">
        <v>0</v>
      </c>
      <c r="F81" s="8">
        <v>0</v>
      </c>
      <c r="G81" s="8">
        <v>0</v>
      </c>
      <c r="H81" s="8" t="s">
        <v>28</v>
      </c>
      <c r="L81" s="4" t="s">
        <v>404</v>
      </c>
      <c r="M81" s="4">
        <v>0</v>
      </c>
      <c r="N81" s="4">
        <v>0</v>
      </c>
      <c r="O81" s="8" t="s">
        <v>404</v>
      </c>
      <c r="P81" s="8">
        <v>0</v>
      </c>
      <c r="Q81" s="8">
        <v>0</v>
      </c>
      <c r="R81" s="8">
        <v>0</v>
      </c>
      <c r="S81" s="8" t="s">
        <v>28</v>
      </c>
      <c r="W81" s="4"/>
      <c r="X81" s="4"/>
      <c r="Y81" s="4"/>
      <c r="AH81" s="4"/>
      <c r="AI81" s="4"/>
      <c r="AJ81" s="4"/>
      <c r="AS81" s="4"/>
      <c r="AT81" s="4"/>
      <c r="AU81" s="4"/>
      <c r="BD81" s="4"/>
      <c r="BE81" s="4"/>
      <c r="BF81" s="4"/>
      <c r="BO81" s="4"/>
      <c r="BP81" s="4"/>
      <c r="BQ81" s="4"/>
      <c r="BZ81" s="4"/>
      <c r="CA81" s="4"/>
      <c r="CB81" s="4"/>
      <c r="CK81" s="4"/>
      <c r="CL81" s="4"/>
      <c r="CM81" s="4"/>
      <c r="CV81" s="4"/>
      <c r="CW81" s="4"/>
      <c r="CX81" s="4"/>
      <c r="DG81" s="4"/>
      <c r="DH81" s="4"/>
      <c r="DI81" s="4"/>
    </row>
    <row r="82" spans="1:113">
      <c r="A82" s="4" t="s">
        <v>404</v>
      </c>
      <c r="B82" s="4">
        <v>0</v>
      </c>
      <c r="C82" s="4">
        <v>0</v>
      </c>
      <c r="D82" s="8" t="s">
        <v>404</v>
      </c>
      <c r="E82" s="8">
        <v>0</v>
      </c>
      <c r="F82" s="8">
        <v>0</v>
      </c>
      <c r="G82" s="8">
        <v>0</v>
      </c>
      <c r="H82" s="8" t="s">
        <v>28</v>
      </c>
      <c r="L82" s="4" t="s">
        <v>404</v>
      </c>
      <c r="M82" s="4">
        <v>0</v>
      </c>
      <c r="N82" s="4">
        <v>0</v>
      </c>
      <c r="O82" s="8" t="s">
        <v>404</v>
      </c>
      <c r="P82" s="8">
        <v>0</v>
      </c>
      <c r="Q82" s="8">
        <v>0</v>
      </c>
      <c r="R82" s="8">
        <v>0</v>
      </c>
      <c r="S82" s="8" t="s">
        <v>28</v>
      </c>
      <c r="W82" s="4"/>
      <c r="X82" s="4"/>
      <c r="Y82" s="4"/>
      <c r="AH82" s="4"/>
      <c r="AI82" s="4"/>
      <c r="AJ82" s="4"/>
      <c r="AS82" s="4"/>
      <c r="AT82" s="4"/>
      <c r="AU82" s="4"/>
      <c r="BD82" s="4"/>
      <c r="BE82" s="4"/>
      <c r="BF82" s="4"/>
      <c r="BO82" s="4"/>
      <c r="BP82" s="4"/>
      <c r="BQ82" s="4"/>
      <c r="BZ82" s="4"/>
      <c r="CA82" s="4"/>
      <c r="CB82" s="4"/>
      <c r="CK82" s="4"/>
      <c r="CL82" s="4"/>
      <c r="CM82" s="4"/>
      <c r="CV82" s="4"/>
      <c r="CW82" s="4"/>
      <c r="CX82" s="4"/>
      <c r="DG82" s="4"/>
      <c r="DH82" s="4"/>
      <c r="DI82" s="4"/>
    </row>
    <row r="83" spans="1:113">
      <c r="A83" s="4" t="s">
        <v>404</v>
      </c>
      <c r="B83" s="4">
        <v>0</v>
      </c>
      <c r="C83" s="4">
        <v>0</v>
      </c>
      <c r="D83" s="8" t="s">
        <v>404</v>
      </c>
      <c r="E83" s="8">
        <v>0</v>
      </c>
      <c r="F83" s="8">
        <v>0</v>
      </c>
      <c r="G83" s="8">
        <v>0</v>
      </c>
      <c r="H83" s="8" t="s">
        <v>28</v>
      </c>
      <c r="L83" s="4" t="s">
        <v>404</v>
      </c>
      <c r="M83" s="4">
        <v>0</v>
      </c>
      <c r="N83" s="4">
        <v>0</v>
      </c>
      <c r="O83" s="8" t="s">
        <v>404</v>
      </c>
      <c r="P83" s="8">
        <v>0</v>
      </c>
      <c r="Q83" s="8">
        <v>0</v>
      </c>
      <c r="R83" s="8">
        <v>0</v>
      </c>
      <c r="S83" s="8" t="s">
        <v>28</v>
      </c>
      <c r="W83" s="4"/>
      <c r="X83" s="4"/>
      <c r="Y83" s="4"/>
      <c r="AH83" s="4"/>
      <c r="AI83" s="4"/>
      <c r="AJ83" s="4"/>
      <c r="AS83" s="4"/>
      <c r="AT83" s="4"/>
      <c r="AU83" s="4"/>
      <c r="BD83" s="4"/>
      <c r="BE83" s="4"/>
      <c r="BF83" s="4"/>
      <c r="BO83" s="4"/>
      <c r="BP83" s="4"/>
      <c r="BQ83" s="4"/>
      <c r="BZ83" s="4"/>
      <c r="CA83" s="4"/>
      <c r="CB83" s="4"/>
      <c r="CK83" s="4"/>
      <c r="CL83" s="4"/>
      <c r="CM83" s="4"/>
      <c r="CV83" s="4"/>
      <c r="CW83" s="4"/>
      <c r="CX83" s="4"/>
      <c r="DG83" s="4"/>
      <c r="DH83" s="4"/>
      <c r="DI83" s="4"/>
    </row>
    <row r="84" spans="1:113">
      <c r="A84" s="4" t="s">
        <v>404</v>
      </c>
      <c r="B84" s="4">
        <v>0</v>
      </c>
      <c r="C84" s="4">
        <v>0</v>
      </c>
      <c r="D84" s="8" t="s">
        <v>404</v>
      </c>
      <c r="E84" s="8">
        <v>0</v>
      </c>
      <c r="F84" s="8">
        <v>0</v>
      </c>
      <c r="G84" s="8">
        <v>0</v>
      </c>
      <c r="H84" s="8" t="s">
        <v>28</v>
      </c>
      <c r="L84" s="4" t="s">
        <v>404</v>
      </c>
      <c r="M84" s="4">
        <v>0</v>
      </c>
      <c r="N84" s="4">
        <v>0</v>
      </c>
      <c r="O84" s="8" t="s">
        <v>404</v>
      </c>
      <c r="P84" s="8">
        <v>0</v>
      </c>
      <c r="Q84" s="8">
        <v>0</v>
      </c>
      <c r="R84" s="8">
        <v>0</v>
      </c>
      <c r="S84" s="8" t="s">
        <v>28</v>
      </c>
      <c r="W84" s="4"/>
      <c r="X84" s="4"/>
      <c r="Y84" s="4"/>
      <c r="AH84" s="4"/>
      <c r="AI84" s="4"/>
      <c r="AJ84" s="4"/>
      <c r="AS84" s="4"/>
      <c r="AT84" s="4"/>
      <c r="AU84" s="4"/>
      <c r="BD84" s="4"/>
      <c r="BE84" s="4"/>
      <c r="BF84" s="4"/>
      <c r="BO84" s="4"/>
      <c r="BP84" s="4"/>
      <c r="BQ84" s="4"/>
      <c r="BZ84" s="4"/>
      <c r="CA84" s="4"/>
      <c r="CB84" s="4"/>
      <c r="CK84" s="4"/>
      <c r="CL84" s="4"/>
      <c r="CM84" s="4"/>
      <c r="CV84" s="4"/>
      <c r="CW84" s="4"/>
      <c r="CX84" s="4"/>
      <c r="DG84" s="4"/>
      <c r="DH84" s="4"/>
      <c r="DI84" s="4"/>
    </row>
    <row r="85" spans="1:113">
      <c r="A85" s="4" t="s">
        <v>404</v>
      </c>
      <c r="B85" s="4">
        <v>0</v>
      </c>
      <c r="C85" s="4">
        <v>0</v>
      </c>
      <c r="D85" s="8" t="s">
        <v>404</v>
      </c>
      <c r="E85" s="8">
        <v>0</v>
      </c>
      <c r="F85" s="8">
        <v>0</v>
      </c>
      <c r="G85" s="8">
        <v>0</v>
      </c>
      <c r="H85" s="8" t="s">
        <v>28</v>
      </c>
      <c r="L85" s="4" t="s">
        <v>404</v>
      </c>
      <c r="M85" s="4">
        <v>0</v>
      </c>
      <c r="N85" s="4">
        <v>0</v>
      </c>
      <c r="O85" s="8" t="s">
        <v>404</v>
      </c>
      <c r="P85" s="8">
        <v>0</v>
      </c>
      <c r="Q85" s="8">
        <v>0</v>
      </c>
      <c r="R85" s="8">
        <v>0</v>
      </c>
      <c r="S85" s="8" t="s">
        <v>28</v>
      </c>
      <c r="W85" s="4"/>
      <c r="X85" s="4"/>
      <c r="Y85" s="4"/>
      <c r="AH85" s="4"/>
      <c r="AI85" s="4"/>
      <c r="AJ85" s="4"/>
      <c r="AS85" s="4"/>
      <c r="AT85" s="4"/>
      <c r="AU85" s="4"/>
      <c r="BD85" s="4"/>
      <c r="BE85" s="4"/>
      <c r="BF85" s="4"/>
      <c r="BO85" s="4"/>
      <c r="BP85" s="4"/>
      <c r="BQ85" s="4"/>
      <c r="BZ85" s="4"/>
      <c r="CA85" s="4"/>
      <c r="CB85" s="4"/>
      <c r="CK85" s="4"/>
      <c r="CL85" s="4"/>
      <c r="CM85" s="4"/>
      <c r="CV85" s="4"/>
      <c r="CW85" s="4"/>
      <c r="CX85" s="4"/>
      <c r="DG85" s="4"/>
      <c r="DH85" s="4"/>
      <c r="DI85" s="4"/>
    </row>
    <row r="86" spans="1:113">
      <c r="A86" s="4" t="s">
        <v>404</v>
      </c>
      <c r="B86" s="4">
        <v>0</v>
      </c>
      <c r="C86" s="4">
        <v>0</v>
      </c>
      <c r="D86" s="8" t="s">
        <v>404</v>
      </c>
      <c r="E86" s="8">
        <v>0</v>
      </c>
      <c r="F86" s="8">
        <v>0</v>
      </c>
      <c r="G86" s="8">
        <v>0</v>
      </c>
      <c r="H86" s="8" t="s">
        <v>28</v>
      </c>
      <c r="L86" s="4" t="s">
        <v>404</v>
      </c>
      <c r="M86" s="4">
        <v>0</v>
      </c>
      <c r="N86" s="4">
        <v>0</v>
      </c>
      <c r="O86" s="8" t="s">
        <v>404</v>
      </c>
      <c r="P86" s="8">
        <v>0</v>
      </c>
      <c r="Q86" s="8">
        <v>0</v>
      </c>
      <c r="R86" s="8">
        <v>0</v>
      </c>
      <c r="S86" s="8" t="s">
        <v>28</v>
      </c>
      <c r="W86" s="4"/>
      <c r="X86" s="4"/>
      <c r="Y86" s="4"/>
      <c r="AH86" s="4"/>
      <c r="AI86" s="4"/>
      <c r="AJ86" s="4"/>
      <c r="AS86" s="4"/>
      <c r="AT86" s="4"/>
      <c r="AU86" s="4"/>
      <c r="BD86" s="4"/>
      <c r="BE86" s="4"/>
      <c r="BF86" s="4"/>
      <c r="BO86" s="4"/>
      <c r="BP86" s="4"/>
      <c r="BQ86" s="4"/>
      <c r="BZ86" s="4"/>
      <c r="CA86" s="4"/>
      <c r="CB86" s="4"/>
      <c r="CK86" s="4"/>
      <c r="CL86" s="4"/>
      <c r="CM86" s="4"/>
      <c r="CV86" s="4"/>
      <c r="CW86" s="4"/>
      <c r="CX86" s="4"/>
      <c r="DG86" s="4"/>
      <c r="DH86" s="4"/>
      <c r="DI86" s="4"/>
    </row>
    <row r="87" spans="1:113">
      <c r="A87" s="4" t="s">
        <v>404</v>
      </c>
      <c r="B87" s="4">
        <v>0</v>
      </c>
      <c r="C87" s="4">
        <v>0</v>
      </c>
      <c r="D87" s="8" t="s">
        <v>404</v>
      </c>
      <c r="E87" s="8">
        <v>0</v>
      </c>
      <c r="F87" s="8">
        <v>0</v>
      </c>
      <c r="G87" s="8">
        <v>0</v>
      </c>
      <c r="H87" s="8" t="s">
        <v>28</v>
      </c>
      <c r="L87" s="4" t="s">
        <v>404</v>
      </c>
      <c r="M87" s="4">
        <v>0</v>
      </c>
      <c r="N87" s="4">
        <v>0</v>
      </c>
      <c r="O87" s="8" t="s">
        <v>404</v>
      </c>
      <c r="P87" s="8">
        <v>0</v>
      </c>
      <c r="Q87" s="8">
        <v>0</v>
      </c>
      <c r="R87" s="8">
        <v>0</v>
      </c>
      <c r="S87" s="8" t="s">
        <v>28</v>
      </c>
      <c r="W87" s="4"/>
      <c r="X87" s="4"/>
      <c r="Y87" s="4"/>
      <c r="AH87" s="4"/>
      <c r="AI87" s="4"/>
      <c r="AJ87" s="4"/>
      <c r="AS87" s="4"/>
      <c r="AT87" s="4"/>
      <c r="AU87" s="4"/>
      <c r="BD87" s="4"/>
      <c r="BE87" s="4"/>
      <c r="BF87" s="4"/>
      <c r="BO87" s="4"/>
      <c r="BP87" s="4"/>
      <c r="BQ87" s="4"/>
      <c r="BZ87" s="4"/>
      <c r="CA87" s="4"/>
      <c r="CB87" s="4"/>
      <c r="CK87" s="4"/>
      <c r="CL87" s="4"/>
      <c r="CM87" s="4"/>
      <c r="CV87" s="4"/>
      <c r="CW87" s="4"/>
      <c r="CX87" s="4"/>
      <c r="DG87" s="4"/>
      <c r="DH87" s="4"/>
      <c r="DI87" s="4"/>
    </row>
    <row r="88" spans="1:113">
      <c r="A88" s="4" t="s">
        <v>404</v>
      </c>
      <c r="B88" s="4">
        <v>0</v>
      </c>
      <c r="C88" s="4">
        <v>0</v>
      </c>
      <c r="D88" s="8" t="s">
        <v>404</v>
      </c>
      <c r="E88" s="8">
        <v>0</v>
      </c>
      <c r="F88" s="8">
        <v>0</v>
      </c>
      <c r="G88" s="8">
        <v>0</v>
      </c>
      <c r="H88" s="8" t="s">
        <v>28</v>
      </c>
      <c r="L88" s="4" t="s">
        <v>404</v>
      </c>
      <c r="M88" s="4">
        <v>0</v>
      </c>
      <c r="N88" s="4">
        <v>0</v>
      </c>
      <c r="O88" s="8" t="s">
        <v>404</v>
      </c>
      <c r="P88" s="8">
        <v>0</v>
      </c>
      <c r="Q88" s="8">
        <v>0</v>
      </c>
      <c r="R88" s="8">
        <v>0</v>
      </c>
      <c r="S88" s="8" t="s">
        <v>28</v>
      </c>
      <c r="W88" s="4"/>
      <c r="X88" s="4"/>
      <c r="Y88" s="4"/>
      <c r="AH88" s="4"/>
      <c r="AI88" s="4"/>
      <c r="AJ88" s="4"/>
      <c r="AS88" s="4"/>
      <c r="AT88" s="4"/>
      <c r="AU88" s="4"/>
      <c r="BD88" s="4"/>
      <c r="BE88" s="4"/>
      <c r="BF88" s="4"/>
      <c r="BO88" s="4"/>
      <c r="BP88" s="4"/>
      <c r="BQ88" s="4"/>
      <c r="BZ88" s="4"/>
      <c r="CA88" s="4"/>
      <c r="CB88" s="4"/>
      <c r="CK88" s="4"/>
      <c r="CL88" s="4"/>
      <c r="CM88" s="4"/>
      <c r="CV88" s="4"/>
      <c r="CW88" s="4"/>
      <c r="CX88" s="4"/>
      <c r="DG88" s="4"/>
      <c r="DH88" s="4"/>
      <c r="DI88" s="4"/>
    </row>
    <row r="89" spans="1:113">
      <c r="A89" s="4" t="s">
        <v>404</v>
      </c>
      <c r="B89" s="4">
        <v>0</v>
      </c>
      <c r="C89" s="4">
        <v>0</v>
      </c>
      <c r="D89" s="8" t="s">
        <v>404</v>
      </c>
      <c r="E89" s="8">
        <v>0</v>
      </c>
      <c r="F89" s="8">
        <v>0</v>
      </c>
      <c r="G89" s="8">
        <v>0</v>
      </c>
      <c r="H89" s="8" t="s">
        <v>28</v>
      </c>
      <c r="L89" s="4" t="s">
        <v>404</v>
      </c>
      <c r="M89" s="4">
        <v>0</v>
      </c>
      <c r="N89" s="4">
        <v>0</v>
      </c>
      <c r="O89" s="8" t="s">
        <v>404</v>
      </c>
      <c r="P89" s="8">
        <v>0</v>
      </c>
      <c r="Q89" s="8">
        <v>0</v>
      </c>
      <c r="R89" s="8">
        <v>0</v>
      </c>
      <c r="S89" s="8" t="s">
        <v>28</v>
      </c>
      <c r="W89" s="4"/>
      <c r="X89" s="4"/>
      <c r="Y89" s="4"/>
      <c r="AH89" s="4"/>
      <c r="AI89" s="4"/>
      <c r="AJ89" s="4"/>
      <c r="AS89" s="4"/>
      <c r="AT89" s="4"/>
      <c r="AU89" s="4"/>
      <c r="BD89" s="4"/>
      <c r="BE89" s="4"/>
      <c r="BF89" s="4"/>
      <c r="BO89" s="4"/>
      <c r="BP89" s="4"/>
      <c r="BQ89" s="4"/>
      <c r="BZ89" s="4"/>
      <c r="CA89" s="4"/>
      <c r="CB89" s="4"/>
      <c r="CK89" s="4"/>
      <c r="CL89" s="4"/>
      <c r="CM89" s="4"/>
      <c r="CV89" s="4"/>
      <c r="CW89" s="4"/>
      <c r="CX89" s="4"/>
      <c r="DG89" s="4"/>
      <c r="DH89" s="4"/>
      <c r="DI89" s="4"/>
    </row>
    <row r="90" spans="1:113">
      <c r="A90" s="4" t="s">
        <v>404</v>
      </c>
      <c r="B90" s="4">
        <v>0</v>
      </c>
      <c r="C90" s="4">
        <v>0</v>
      </c>
      <c r="D90" s="8" t="s">
        <v>404</v>
      </c>
      <c r="E90" s="8">
        <v>0</v>
      </c>
      <c r="F90" s="8">
        <v>0</v>
      </c>
      <c r="G90" s="8">
        <v>0</v>
      </c>
      <c r="H90" s="8" t="s">
        <v>28</v>
      </c>
      <c r="L90" s="4" t="s">
        <v>404</v>
      </c>
      <c r="M90" s="4">
        <v>0</v>
      </c>
      <c r="N90" s="4">
        <v>0</v>
      </c>
      <c r="O90" s="8" t="s">
        <v>404</v>
      </c>
      <c r="P90" s="8">
        <v>0</v>
      </c>
      <c r="Q90" s="8">
        <v>0</v>
      </c>
      <c r="R90" s="8">
        <v>0</v>
      </c>
      <c r="S90" s="8" t="s">
        <v>28</v>
      </c>
      <c r="W90" s="4"/>
      <c r="X90" s="4"/>
      <c r="Y90" s="4"/>
      <c r="AH90" s="4"/>
      <c r="AI90" s="4"/>
      <c r="AJ90" s="4"/>
      <c r="AS90" s="4"/>
      <c r="AT90" s="4"/>
      <c r="AU90" s="4"/>
      <c r="BD90" s="4"/>
      <c r="BE90" s="4"/>
      <c r="BF90" s="4"/>
      <c r="BO90" s="4"/>
      <c r="BP90" s="4"/>
      <c r="BQ90" s="4"/>
      <c r="BZ90" s="4"/>
      <c r="CA90" s="4"/>
      <c r="CB90" s="4"/>
      <c r="CK90" s="4"/>
      <c r="CL90" s="4"/>
      <c r="CM90" s="4"/>
      <c r="CV90" s="4"/>
      <c r="CW90" s="4"/>
      <c r="CX90" s="4"/>
      <c r="DG90" s="4"/>
      <c r="DH90" s="4"/>
      <c r="DI90" s="4"/>
    </row>
    <row r="91" spans="1:113">
      <c r="A91" s="4" t="s">
        <v>404</v>
      </c>
      <c r="B91" s="4">
        <v>0</v>
      </c>
      <c r="C91" s="4">
        <v>0</v>
      </c>
      <c r="D91" s="8" t="s">
        <v>404</v>
      </c>
      <c r="E91" s="8">
        <v>0</v>
      </c>
      <c r="F91" s="8">
        <v>0</v>
      </c>
      <c r="G91" s="8">
        <v>0</v>
      </c>
      <c r="H91" s="8" t="s">
        <v>28</v>
      </c>
      <c r="L91" s="4" t="s">
        <v>404</v>
      </c>
      <c r="M91" s="4">
        <v>0</v>
      </c>
      <c r="N91" s="4">
        <v>0</v>
      </c>
      <c r="O91" s="8" t="s">
        <v>404</v>
      </c>
      <c r="P91" s="8">
        <v>0</v>
      </c>
      <c r="Q91" s="8">
        <v>0</v>
      </c>
      <c r="R91" s="8">
        <v>0</v>
      </c>
      <c r="S91" s="8" t="s">
        <v>28</v>
      </c>
      <c r="W91" s="4"/>
      <c r="X91" s="4"/>
      <c r="Y91" s="4"/>
      <c r="AH91" s="4"/>
      <c r="AI91" s="4"/>
      <c r="AJ91" s="4"/>
      <c r="AS91" s="4"/>
      <c r="AT91" s="4"/>
      <c r="AU91" s="4"/>
      <c r="BD91" s="4"/>
      <c r="BE91" s="4"/>
      <c r="BF91" s="4"/>
      <c r="BO91" s="4"/>
      <c r="BP91" s="4"/>
      <c r="BQ91" s="4"/>
      <c r="BZ91" s="4"/>
      <c r="CA91" s="4"/>
      <c r="CB91" s="4"/>
      <c r="CK91" s="4"/>
      <c r="CL91" s="4"/>
      <c r="CM91" s="4"/>
      <c r="CV91" s="4"/>
      <c r="CW91" s="4"/>
      <c r="CX91" s="4"/>
      <c r="DG91" s="4"/>
      <c r="DH91" s="4"/>
      <c r="DI91" s="4"/>
    </row>
    <row r="92" spans="1:113">
      <c r="A92" s="4" t="s">
        <v>404</v>
      </c>
      <c r="B92" s="4">
        <v>0</v>
      </c>
      <c r="C92" s="4">
        <v>0</v>
      </c>
      <c r="D92" s="8" t="s">
        <v>404</v>
      </c>
      <c r="E92" s="8">
        <v>0</v>
      </c>
      <c r="F92" s="8">
        <v>0</v>
      </c>
      <c r="G92" s="8">
        <v>0</v>
      </c>
      <c r="H92" s="8" t="s">
        <v>28</v>
      </c>
      <c r="L92" s="4" t="s">
        <v>404</v>
      </c>
      <c r="M92" s="4">
        <v>0</v>
      </c>
      <c r="N92" s="4">
        <v>0</v>
      </c>
      <c r="O92" s="8" t="s">
        <v>404</v>
      </c>
      <c r="P92" s="8">
        <v>0</v>
      </c>
      <c r="Q92" s="8">
        <v>0</v>
      </c>
      <c r="R92" s="8">
        <v>0</v>
      </c>
      <c r="S92" s="8" t="s">
        <v>28</v>
      </c>
      <c r="W92" s="4"/>
      <c r="X92" s="4"/>
      <c r="Y92" s="4"/>
      <c r="AH92" s="4"/>
      <c r="AI92" s="4"/>
      <c r="AJ92" s="4"/>
      <c r="AS92" s="4"/>
      <c r="AT92" s="4"/>
      <c r="AU92" s="4"/>
      <c r="BD92" s="4"/>
      <c r="BE92" s="4"/>
      <c r="BF92" s="4"/>
      <c r="BO92" s="4"/>
      <c r="BP92" s="4"/>
      <c r="BQ92" s="4"/>
      <c r="BZ92" s="4"/>
      <c r="CA92" s="4"/>
      <c r="CB92" s="4"/>
      <c r="CK92" s="4"/>
      <c r="CL92" s="4"/>
      <c r="CM92" s="4"/>
      <c r="CV92" s="4"/>
      <c r="CW92" s="4"/>
      <c r="CX92" s="4"/>
      <c r="DG92" s="4"/>
      <c r="DH92" s="4"/>
      <c r="DI92" s="4"/>
    </row>
    <row r="93" spans="1:113">
      <c r="A93" s="4" t="s">
        <v>404</v>
      </c>
      <c r="B93" s="4">
        <v>0</v>
      </c>
      <c r="C93" s="4">
        <v>0</v>
      </c>
      <c r="D93" s="8" t="s">
        <v>404</v>
      </c>
      <c r="E93" s="8">
        <v>0</v>
      </c>
      <c r="F93" s="8">
        <v>0</v>
      </c>
      <c r="G93" s="8">
        <v>0</v>
      </c>
      <c r="H93" s="8" t="s">
        <v>28</v>
      </c>
      <c r="L93" s="4" t="s">
        <v>404</v>
      </c>
      <c r="M93" s="4">
        <v>0</v>
      </c>
      <c r="N93" s="4">
        <v>0</v>
      </c>
      <c r="O93" s="8" t="s">
        <v>404</v>
      </c>
      <c r="P93" s="8">
        <v>0</v>
      </c>
      <c r="Q93" s="8">
        <v>0</v>
      </c>
      <c r="R93" s="8">
        <v>0</v>
      </c>
      <c r="S93" s="8" t="s">
        <v>28</v>
      </c>
      <c r="W93" s="4"/>
      <c r="X93" s="4"/>
      <c r="Y93" s="4"/>
      <c r="AH93" s="4"/>
      <c r="AI93" s="4"/>
      <c r="AJ93" s="4"/>
      <c r="AS93" s="4"/>
      <c r="AT93" s="4"/>
      <c r="AU93" s="4"/>
      <c r="BD93" s="4"/>
      <c r="BE93" s="4"/>
      <c r="BF93" s="4"/>
      <c r="BO93" s="4"/>
      <c r="BP93" s="4"/>
      <c r="BQ93" s="4"/>
      <c r="BZ93" s="4"/>
      <c r="CA93" s="4"/>
      <c r="CB93" s="4"/>
      <c r="CK93" s="4"/>
      <c r="CL93" s="4"/>
      <c r="CM93" s="4"/>
      <c r="CV93" s="4"/>
      <c r="CW93" s="4"/>
      <c r="CX93" s="4"/>
      <c r="DG93" s="4"/>
      <c r="DH93" s="4"/>
      <c r="DI93" s="4"/>
    </row>
    <row r="94" spans="1:113">
      <c r="A94" s="4" t="s">
        <v>404</v>
      </c>
      <c r="B94" s="4">
        <v>0</v>
      </c>
      <c r="C94" s="4">
        <v>0</v>
      </c>
      <c r="D94" s="8" t="s">
        <v>404</v>
      </c>
      <c r="E94" s="8">
        <v>0</v>
      </c>
      <c r="F94" s="8">
        <v>0</v>
      </c>
      <c r="G94" s="8">
        <v>0</v>
      </c>
      <c r="H94" s="8" t="s">
        <v>28</v>
      </c>
      <c r="L94" s="4" t="s">
        <v>404</v>
      </c>
      <c r="M94" s="4">
        <v>0</v>
      </c>
      <c r="N94" s="4">
        <v>0</v>
      </c>
      <c r="O94" s="8" t="s">
        <v>404</v>
      </c>
      <c r="P94" s="8">
        <v>0</v>
      </c>
      <c r="Q94" s="8">
        <v>0</v>
      </c>
      <c r="R94" s="8">
        <v>0</v>
      </c>
      <c r="S94" s="8" t="s">
        <v>28</v>
      </c>
      <c r="W94" s="4"/>
      <c r="X94" s="4"/>
      <c r="Y94" s="4"/>
      <c r="AH94" s="4"/>
      <c r="AI94" s="4"/>
      <c r="AJ94" s="4"/>
      <c r="AS94" s="4"/>
      <c r="AT94" s="4"/>
      <c r="AU94" s="4"/>
      <c r="BD94" s="4"/>
      <c r="BE94" s="4"/>
      <c r="BF94" s="4"/>
      <c r="BO94" s="4"/>
      <c r="BP94" s="4"/>
      <c r="BQ94" s="4"/>
      <c r="BZ94" s="4"/>
      <c r="CA94" s="4"/>
      <c r="CB94" s="4"/>
      <c r="CK94" s="4"/>
      <c r="CL94" s="4"/>
      <c r="CM94" s="4"/>
      <c r="CV94" s="4"/>
      <c r="CW94" s="4"/>
      <c r="CX94" s="4"/>
      <c r="DG94" s="4"/>
      <c r="DH94" s="4"/>
      <c r="DI94" s="4"/>
    </row>
    <row r="95" spans="1:113">
      <c r="A95" s="4" t="s">
        <v>404</v>
      </c>
      <c r="B95" s="4">
        <v>0</v>
      </c>
      <c r="C95" s="4">
        <v>0</v>
      </c>
      <c r="D95" s="8" t="s">
        <v>404</v>
      </c>
      <c r="E95" s="8">
        <v>0</v>
      </c>
      <c r="F95" s="8">
        <v>0</v>
      </c>
      <c r="G95" s="8">
        <v>0</v>
      </c>
      <c r="H95" s="8" t="s">
        <v>28</v>
      </c>
      <c r="L95" s="4" t="s">
        <v>404</v>
      </c>
      <c r="M95" s="4">
        <v>0</v>
      </c>
      <c r="N95" s="4">
        <v>0</v>
      </c>
      <c r="O95" s="8" t="s">
        <v>404</v>
      </c>
      <c r="P95" s="8">
        <v>0</v>
      </c>
      <c r="Q95" s="8">
        <v>0</v>
      </c>
      <c r="R95" s="8">
        <v>0</v>
      </c>
      <c r="S95" s="8" t="s">
        <v>28</v>
      </c>
      <c r="W95" s="4"/>
      <c r="X95" s="4"/>
      <c r="Y95" s="4"/>
      <c r="AH95" s="4"/>
      <c r="AI95" s="4"/>
      <c r="AJ95" s="4"/>
      <c r="AS95" s="4"/>
      <c r="AT95" s="4"/>
      <c r="AU95" s="4"/>
      <c r="BD95" s="4"/>
      <c r="BE95" s="4"/>
      <c r="BF95" s="4"/>
      <c r="BO95" s="4"/>
      <c r="BP95" s="4"/>
      <c r="BQ95" s="4"/>
      <c r="BZ95" s="4"/>
      <c r="CA95" s="4"/>
      <c r="CB95" s="4"/>
      <c r="CK95" s="4"/>
      <c r="CL95" s="4"/>
      <c r="CM95" s="4"/>
      <c r="CV95" s="4"/>
      <c r="CW95" s="4"/>
      <c r="CX95" s="4"/>
      <c r="DG95" s="4"/>
      <c r="DH95" s="4"/>
      <c r="DI95" s="4"/>
    </row>
    <row r="96" spans="1:113">
      <c r="A96" s="4"/>
      <c r="B96" s="4"/>
      <c r="C96" s="4"/>
      <c r="L96" s="4" t="s">
        <v>404</v>
      </c>
      <c r="M96" s="4">
        <v>0</v>
      </c>
      <c r="N96" s="4">
        <v>0</v>
      </c>
      <c r="O96" s="8" t="s">
        <v>404</v>
      </c>
      <c r="P96" s="8">
        <v>0</v>
      </c>
      <c r="Q96" s="8">
        <v>0</v>
      </c>
      <c r="R96" s="8">
        <v>0</v>
      </c>
      <c r="S96" s="8" t="s">
        <v>28</v>
      </c>
      <c r="W96" s="4"/>
      <c r="X96" s="4"/>
      <c r="Y96" s="4"/>
      <c r="AH96" s="4"/>
      <c r="AI96" s="4"/>
      <c r="AJ96" s="4"/>
      <c r="AS96" s="4"/>
      <c r="AT96" s="4"/>
      <c r="AU96" s="4"/>
      <c r="BD96" s="4"/>
      <c r="BE96" s="4"/>
      <c r="BF96" s="4"/>
      <c r="BO96" s="4"/>
      <c r="BP96" s="4"/>
      <c r="BQ96" s="4"/>
      <c r="BZ96" s="4"/>
      <c r="CA96" s="4"/>
      <c r="CB96" s="4"/>
      <c r="CK96" s="4"/>
      <c r="CL96" s="4"/>
      <c r="CM96" s="4"/>
      <c r="CV96" s="4"/>
      <c r="CW96" s="4"/>
      <c r="CX96" s="4"/>
      <c r="DG96" s="4"/>
      <c r="DH96" s="4"/>
      <c r="DI96" s="4"/>
    </row>
    <row r="97" spans="1:113">
      <c r="A97" s="4"/>
      <c r="B97" s="4"/>
      <c r="C97" s="4"/>
      <c r="L97" s="4" t="s">
        <v>404</v>
      </c>
      <c r="M97" s="4">
        <v>0</v>
      </c>
      <c r="N97" s="4">
        <v>0</v>
      </c>
      <c r="O97" s="8" t="s">
        <v>404</v>
      </c>
      <c r="P97" s="8">
        <v>0</v>
      </c>
      <c r="Q97" s="8">
        <v>0</v>
      </c>
      <c r="R97" s="8">
        <v>0</v>
      </c>
      <c r="S97" s="8" t="s">
        <v>28</v>
      </c>
      <c r="W97" s="4"/>
      <c r="X97" s="4"/>
      <c r="Y97" s="4"/>
      <c r="AH97" s="4"/>
      <c r="AI97" s="4"/>
      <c r="AJ97" s="4"/>
      <c r="AS97" s="4"/>
      <c r="AT97" s="4"/>
      <c r="AU97" s="4"/>
      <c r="BD97" s="4"/>
      <c r="BE97" s="4"/>
      <c r="BF97" s="4"/>
      <c r="BO97" s="4"/>
      <c r="BP97" s="4"/>
      <c r="BQ97" s="4"/>
      <c r="BZ97" s="4"/>
      <c r="CA97" s="4"/>
      <c r="CB97" s="4"/>
      <c r="CK97" s="4"/>
      <c r="CL97" s="4"/>
      <c r="CM97" s="4"/>
      <c r="CV97" s="4"/>
      <c r="CW97" s="4"/>
      <c r="CX97" s="4"/>
      <c r="DG97" s="4"/>
      <c r="DH97" s="4"/>
      <c r="DI97" s="4"/>
    </row>
    <row r="98" spans="1:113">
      <c r="A98" s="4"/>
      <c r="B98" s="4"/>
      <c r="C98" s="4"/>
      <c r="L98" s="4" t="s">
        <v>404</v>
      </c>
      <c r="M98" s="4">
        <v>0</v>
      </c>
      <c r="N98" s="4">
        <v>0</v>
      </c>
      <c r="O98" s="8" t="s">
        <v>404</v>
      </c>
      <c r="P98" s="8">
        <v>0</v>
      </c>
      <c r="Q98" s="8">
        <v>0</v>
      </c>
      <c r="R98" s="8">
        <v>0</v>
      </c>
      <c r="S98" s="8" t="s">
        <v>28</v>
      </c>
      <c r="W98" s="4"/>
      <c r="X98" s="4"/>
      <c r="Y98" s="4"/>
      <c r="AH98" s="4"/>
      <c r="AI98" s="4"/>
      <c r="AJ98" s="4"/>
      <c r="AS98" s="4"/>
      <c r="AT98" s="4"/>
      <c r="AU98" s="4"/>
      <c r="BD98" s="4"/>
      <c r="BE98" s="4"/>
      <c r="BF98" s="4"/>
      <c r="BO98" s="4"/>
      <c r="BP98" s="4"/>
      <c r="BQ98" s="4"/>
      <c r="BZ98" s="4"/>
      <c r="CA98" s="4"/>
      <c r="CB98" s="4"/>
      <c r="CK98" s="4"/>
      <c r="CL98" s="4"/>
      <c r="CM98" s="4"/>
      <c r="CV98" s="4"/>
      <c r="CW98" s="4"/>
      <c r="CX98" s="4"/>
      <c r="DG98" s="4"/>
      <c r="DH98" s="4"/>
      <c r="DI98" s="4"/>
    </row>
    <row r="99" spans="1:113">
      <c r="A99" s="4"/>
      <c r="B99" s="4"/>
      <c r="C99" s="4"/>
      <c r="L99" s="4" t="s">
        <v>404</v>
      </c>
      <c r="M99" s="4">
        <v>0</v>
      </c>
      <c r="N99" s="4">
        <v>0</v>
      </c>
      <c r="O99" s="8" t="s">
        <v>404</v>
      </c>
      <c r="P99" s="8">
        <v>0</v>
      </c>
      <c r="Q99" s="8">
        <v>0</v>
      </c>
      <c r="R99" s="8">
        <v>0</v>
      </c>
      <c r="S99" s="8" t="s">
        <v>28</v>
      </c>
      <c r="W99" s="4"/>
      <c r="X99" s="4"/>
      <c r="Y99" s="4"/>
      <c r="AH99" s="4"/>
      <c r="AI99" s="4"/>
      <c r="AJ99" s="4"/>
      <c r="AS99" s="4"/>
      <c r="AT99" s="4"/>
      <c r="AU99" s="4"/>
      <c r="BD99" s="4"/>
      <c r="BE99" s="4"/>
      <c r="BF99" s="4"/>
      <c r="BO99" s="4"/>
      <c r="BP99" s="4"/>
      <c r="BQ99" s="4"/>
      <c r="BZ99" s="4"/>
      <c r="CA99" s="4"/>
      <c r="CB99" s="4"/>
      <c r="CK99" s="4"/>
      <c r="CL99" s="4"/>
      <c r="CM99" s="4"/>
      <c r="CV99" s="4"/>
      <c r="CW99" s="4"/>
      <c r="CX99" s="4"/>
      <c r="DG99" s="4"/>
      <c r="DH99" s="4"/>
      <c r="DI99" s="4"/>
    </row>
    <row r="100" spans="1:113">
      <c r="A100" s="4"/>
      <c r="B100" s="4"/>
      <c r="C100" s="4"/>
      <c r="L100" s="4" t="s">
        <v>404</v>
      </c>
      <c r="M100" s="4">
        <v>0</v>
      </c>
      <c r="N100" s="4">
        <v>0</v>
      </c>
      <c r="O100" s="8" t="s">
        <v>404</v>
      </c>
      <c r="P100" s="8">
        <v>0</v>
      </c>
      <c r="Q100" s="8">
        <v>0</v>
      </c>
      <c r="R100" s="8">
        <v>0</v>
      </c>
      <c r="S100" s="8" t="s">
        <v>28</v>
      </c>
      <c r="W100" s="4"/>
      <c r="X100" s="4"/>
      <c r="Y100" s="4"/>
      <c r="AH100" s="4"/>
      <c r="AI100" s="4"/>
      <c r="AJ100" s="4"/>
      <c r="AS100" s="4"/>
      <c r="AT100" s="4"/>
      <c r="AU100" s="4"/>
      <c r="BD100" s="4"/>
      <c r="BE100" s="4"/>
      <c r="BF100" s="4"/>
      <c r="BO100" s="4"/>
      <c r="BP100" s="4"/>
      <c r="BQ100" s="4"/>
      <c r="BZ100" s="4"/>
      <c r="CA100" s="4"/>
      <c r="CB100" s="4"/>
      <c r="CK100" s="4"/>
      <c r="CL100" s="4"/>
      <c r="CM100" s="4"/>
      <c r="CV100" s="4"/>
      <c r="CW100" s="4"/>
      <c r="CX100" s="4"/>
      <c r="DG100" s="4"/>
      <c r="DH100" s="4"/>
      <c r="DI100" s="4"/>
    </row>
    <row r="101" spans="1:113">
      <c r="A101" s="4"/>
      <c r="B101" s="4"/>
      <c r="C101" s="4"/>
      <c r="L101" s="4" t="s">
        <v>404</v>
      </c>
      <c r="M101" s="4">
        <v>0</v>
      </c>
      <c r="N101" s="4">
        <v>0</v>
      </c>
      <c r="O101" s="8" t="s">
        <v>404</v>
      </c>
      <c r="P101" s="8">
        <v>0</v>
      </c>
      <c r="Q101" s="8">
        <v>0</v>
      </c>
      <c r="R101" s="8">
        <v>0</v>
      </c>
      <c r="S101" s="8" t="s">
        <v>28</v>
      </c>
      <c r="W101" s="4"/>
      <c r="X101" s="4"/>
      <c r="Y101" s="4"/>
      <c r="AH101" s="4"/>
      <c r="AI101" s="4"/>
      <c r="AJ101" s="4"/>
      <c r="AS101" s="4"/>
      <c r="AT101" s="4"/>
      <c r="AU101" s="4"/>
      <c r="BD101" s="4"/>
      <c r="BE101" s="4"/>
      <c r="BF101" s="4"/>
      <c r="BO101" s="4"/>
      <c r="BP101" s="4"/>
      <c r="BQ101" s="4"/>
      <c r="BZ101" s="4"/>
      <c r="CA101" s="4"/>
      <c r="CB101" s="4"/>
      <c r="CK101" s="4"/>
      <c r="CL101" s="4"/>
      <c r="CM101" s="4"/>
      <c r="CV101" s="4"/>
      <c r="CW101" s="4"/>
      <c r="CX101" s="4"/>
      <c r="DG101" s="4"/>
      <c r="DH101" s="4"/>
      <c r="DI101" s="4"/>
    </row>
    <row r="102" spans="1:113">
      <c r="A102" s="4"/>
      <c r="B102" s="4"/>
      <c r="C102" s="4"/>
      <c r="L102" s="4" t="s">
        <v>404</v>
      </c>
      <c r="M102" s="4">
        <v>0</v>
      </c>
      <c r="N102" s="4">
        <v>0</v>
      </c>
      <c r="O102" s="8" t="s">
        <v>404</v>
      </c>
      <c r="P102" s="8">
        <v>0</v>
      </c>
      <c r="Q102" s="8">
        <v>0</v>
      </c>
      <c r="R102" s="8">
        <v>0</v>
      </c>
      <c r="S102" s="8" t="s">
        <v>28</v>
      </c>
      <c r="W102" s="4"/>
      <c r="X102" s="4"/>
      <c r="Y102" s="4"/>
      <c r="AH102" s="4"/>
      <c r="AI102" s="4"/>
      <c r="AJ102" s="4"/>
      <c r="AS102" s="4"/>
      <c r="AT102" s="4"/>
      <c r="AU102" s="4"/>
      <c r="BD102" s="4"/>
      <c r="BE102" s="4"/>
      <c r="BF102" s="4"/>
      <c r="BO102" s="4"/>
      <c r="BP102" s="4"/>
      <c r="BQ102" s="4"/>
      <c r="BZ102" s="4"/>
      <c r="CA102" s="4"/>
      <c r="CB102" s="4"/>
      <c r="CK102" s="4"/>
      <c r="CL102" s="4"/>
      <c r="CM102" s="4"/>
      <c r="CV102" s="4"/>
      <c r="CW102" s="4"/>
      <c r="CX102" s="4"/>
      <c r="DG102" s="4"/>
      <c r="DH102" s="4"/>
      <c r="DI102" s="4"/>
    </row>
    <row r="103" spans="1:113">
      <c r="A103" s="4"/>
      <c r="B103" s="4"/>
      <c r="C103" s="4"/>
      <c r="L103" s="4" t="s">
        <v>404</v>
      </c>
      <c r="M103" s="4">
        <v>0</v>
      </c>
      <c r="N103" s="4">
        <v>0</v>
      </c>
      <c r="O103" s="8" t="s">
        <v>404</v>
      </c>
      <c r="P103" s="8">
        <v>0</v>
      </c>
      <c r="Q103" s="8">
        <v>0</v>
      </c>
      <c r="R103" s="8">
        <v>0</v>
      </c>
      <c r="S103" s="8" t="s">
        <v>28</v>
      </c>
      <c r="W103" s="4"/>
      <c r="X103" s="4"/>
      <c r="Y103" s="4"/>
      <c r="AH103" s="4"/>
      <c r="AI103" s="4"/>
      <c r="AJ103" s="4"/>
      <c r="AS103" s="4"/>
      <c r="AT103" s="4"/>
      <c r="AU103" s="4"/>
      <c r="BD103" s="4"/>
      <c r="BE103" s="4"/>
      <c r="BF103" s="4"/>
      <c r="BO103" s="4"/>
      <c r="BP103" s="4"/>
      <c r="BQ103" s="4"/>
      <c r="BZ103" s="4"/>
      <c r="CA103" s="4"/>
      <c r="CB103" s="4"/>
      <c r="CK103" s="4"/>
      <c r="CL103" s="4"/>
      <c r="CM103" s="4"/>
      <c r="CV103" s="4"/>
      <c r="CW103" s="4"/>
      <c r="CX103" s="4"/>
      <c r="DG103" s="4"/>
      <c r="DH103" s="4"/>
      <c r="DI103" s="4"/>
    </row>
    <row r="104" spans="1:113">
      <c r="A104" s="4"/>
      <c r="B104" s="4"/>
      <c r="C104" s="4"/>
      <c r="L104" s="4" t="s">
        <v>404</v>
      </c>
      <c r="M104" s="4">
        <v>0</v>
      </c>
      <c r="N104" s="4">
        <v>0</v>
      </c>
      <c r="O104" s="8" t="s">
        <v>404</v>
      </c>
      <c r="P104" s="8">
        <v>0</v>
      </c>
      <c r="Q104" s="8">
        <v>0</v>
      </c>
      <c r="R104" s="8">
        <v>0</v>
      </c>
      <c r="S104" s="8" t="s">
        <v>28</v>
      </c>
      <c r="W104" s="4"/>
      <c r="X104" s="4"/>
      <c r="Y104" s="4"/>
      <c r="AH104" s="4"/>
      <c r="AI104" s="4"/>
      <c r="AJ104" s="4"/>
      <c r="AS104" s="4"/>
      <c r="AT104" s="4"/>
      <c r="AU104" s="4"/>
      <c r="BD104" s="4"/>
      <c r="BE104" s="4"/>
      <c r="BF104" s="4"/>
      <c r="BO104" s="4"/>
      <c r="BP104" s="4"/>
      <c r="BQ104" s="4"/>
      <c r="BZ104" s="4"/>
      <c r="CA104" s="4"/>
      <c r="CB104" s="4"/>
      <c r="CK104" s="4"/>
      <c r="CL104" s="4"/>
      <c r="CM104" s="4"/>
      <c r="CV104" s="4"/>
      <c r="CW104" s="4"/>
      <c r="CX104" s="4"/>
      <c r="DG104" s="4"/>
      <c r="DH104" s="4"/>
      <c r="DI104" s="4"/>
    </row>
    <row r="105" spans="1:113">
      <c r="A105" s="4"/>
      <c r="B105" s="4"/>
      <c r="C105" s="4"/>
      <c r="L105" s="4" t="s">
        <v>404</v>
      </c>
      <c r="M105" s="4">
        <v>0</v>
      </c>
      <c r="N105" s="4">
        <v>0</v>
      </c>
      <c r="O105" s="8" t="s">
        <v>404</v>
      </c>
      <c r="P105" s="8">
        <v>0</v>
      </c>
      <c r="Q105" s="8">
        <v>0</v>
      </c>
      <c r="R105" s="8">
        <v>0</v>
      </c>
      <c r="S105" s="8" t="s">
        <v>28</v>
      </c>
      <c r="W105" s="4"/>
      <c r="X105" s="4"/>
      <c r="Y105" s="4"/>
      <c r="AH105" s="4"/>
      <c r="AI105" s="4"/>
      <c r="AJ105" s="4"/>
      <c r="AS105" s="4"/>
      <c r="AT105" s="4"/>
      <c r="AU105" s="4"/>
      <c r="BD105" s="4"/>
      <c r="BE105" s="4"/>
      <c r="BF105" s="4"/>
      <c r="BO105" s="4"/>
      <c r="BP105" s="4"/>
      <c r="BQ105" s="4"/>
      <c r="BZ105" s="4"/>
      <c r="CA105" s="4"/>
      <c r="CB105" s="4"/>
      <c r="CK105" s="4"/>
      <c r="CL105" s="4"/>
      <c r="CM105" s="4"/>
      <c r="CV105" s="4"/>
      <c r="CW105" s="4"/>
      <c r="CX105" s="4"/>
      <c r="DG105" s="4"/>
      <c r="DH105" s="4"/>
      <c r="DI105" s="4"/>
    </row>
    <row r="106" spans="1:113">
      <c r="A106" s="4"/>
      <c r="B106" s="4"/>
      <c r="C106" s="4"/>
      <c r="L106" s="4" t="s">
        <v>404</v>
      </c>
      <c r="M106" s="4">
        <v>0</v>
      </c>
      <c r="N106" s="4">
        <v>0</v>
      </c>
      <c r="O106" s="8" t="s">
        <v>404</v>
      </c>
      <c r="P106" s="8">
        <v>0</v>
      </c>
      <c r="Q106" s="8">
        <v>0</v>
      </c>
      <c r="R106" s="8">
        <v>0</v>
      </c>
      <c r="S106" s="8" t="s">
        <v>28</v>
      </c>
      <c r="W106" s="4"/>
      <c r="X106" s="4"/>
      <c r="Y106" s="4"/>
      <c r="AH106" s="4"/>
      <c r="AI106" s="4"/>
      <c r="AJ106" s="4"/>
      <c r="AS106" s="4"/>
      <c r="AT106" s="4"/>
      <c r="AU106" s="4"/>
      <c r="BD106" s="4"/>
      <c r="BE106" s="4"/>
      <c r="BF106" s="4"/>
      <c r="BO106" s="4"/>
      <c r="BP106" s="4"/>
      <c r="BQ106" s="4"/>
      <c r="BZ106" s="4"/>
      <c r="CA106" s="4"/>
      <c r="CB106" s="4"/>
      <c r="CK106" s="4"/>
      <c r="CL106" s="4"/>
      <c r="CM106" s="4"/>
      <c r="CV106" s="4"/>
      <c r="CW106" s="4"/>
      <c r="CX106" s="4"/>
      <c r="DG106" s="4"/>
      <c r="DH106" s="4"/>
      <c r="DI106" s="4"/>
    </row>
    <row r="107" spans="1:113">
      <c r="A107" s="4"/>
      <c r="B107" s="4"/>
      <c r="C107" s="4"/>
      <c r="L107" s="4" t="s">
        <v>404</v>
      </c>
      <c r="M107" s="4">
        <v>0</v>
      </c>
      <c r="N107" s="4">
        <v>0</v>
      </c>
      <c r="O107" s="8" t="s">
        <v>404</v>
      </c>
      <c r="P107" s="8">
        <v>0</v>
      </c>
      <c r="Q107" s="8">
        <v>0</v>
      </c>
      <c r="R107" s="8">
        <v>0</v>
      </c>
      <c r="S107" s="8" t="s">
        <v>28</v>
      </c>
      <c r="W107" s="4"/>
      <c r="X107" s="4"/>
      <c r="Y107" s="4"/>
      <c r="AH107" s="4"/>
      <c r="AI107" s="4"/>
      <c r="AJ107" s="4"/>
      <c r="AS107" s="4"/>
      <c r="AT107" s="4"/>
      <c r="AU107" s="4"/>
      <c r="BD107" s="4"/>
      <c r="BE107" s="4"/>
      <c r="BF107" s="4"/>
      <c r="BO107" s="4"/>
      <c r="BP107" s="4"/>
      <c r="BQ107" s="4"/>
      <c r="BZ107" s="4"/>
      <c r="CA107" s="4"/>
      <c r="CB107" s="4"/>
      <c r="CK107" s="4"/>
      <c r="CL107" s="4"/>
      <c r="CM107" s="4"/>
      <c r="CV107" s="4"/>
      <c r="CW107" s="4"/>
      <c r="CX107" s="4"/>
      <c r="DG107" s="4"/>
      <c r="DH107" s="4"/>
      <c r="DI107" s="4"/>
    </row>
    <row r="108" spans="1:113">
      <c r="A108" s="4"/>
      <c r="B108" s="4"/>
      <c r="C108" s="4"/>
      <c r="L108" s="4" t="s">
        <v>404</v>
      </c>
      <c r="M108" s="4">
        <v>0</v>
      </c>
      <c r="N108" s="4">
        <v>0</v>
      </c>
      <c r="O108" s="8" t="s">
        <v>404</v>
      </c>
      <c r="P108" s="8">
        <v>0</v>
      </c>
      <c r="Q108" s="8">
        <v>0</v>
      </c>
      <c r="R108" s="8">
        <v>0</v>
      </c>
      <c r="S108" s="8" t="s">
        <v>28</v>
      </c>
      <c r="W108" s="4"/>
      <c r="X108" s="4"/>
      <c r="Y108" s="4"/>
      <c r="AH108" s="4"/>
      <c r="AI108" s="4"/>
      <c r="AJ108" s="4"/>
      <c r="AS108" s="4"/>
      <c r="AT108" s="4"/>
      <c r="AU108" s="4"/>
      <c r="BD108" s="4"/>
      <c r="BE108" s="4"/>
      <c r="BF108" s="4"/>
      <c r="BO108" s="4"/>
      <c r="BP108" s="4"/>
      <c r="BQ108" s="4"/>
      <c r="BZ108" s="4"/>
      <c r="CA108" s="4"/>
      <c r="CB108" s="4"/>
      <c r="CK108" s="4"/>
      <c r="CL108" s="4"/>
      <c r="CM108" s="4"/>
      <c r="CV108" s="4"/>
      <c r="CW108" s="4"/>
      <c r="CX108" s="4"/>
      <c r="DG108" s="4"/>
      <c r="DH108" s="4"/>
      <c r="DI108" s="4"/>
    </row>
    <row r="109" spans="1:113">
      <c r="A109" s="4"/>
      <c r="B109" s="4"/>
      <c r="C109" s="4"/>
      <c r="L109" s="4" t="s">
        <v>404</v>
      </c>
      <c r="M109" s="4">
        <v>0</v>
      </c>
      <c r="N109" s="4">
        <v>0</v>
      </c>
      <c r="O109" s="8" t="s">
        <v>404</v>
      </c>
      <c r="P109" s="8">
        <v>0</v>
      </c>
      <c r="Q109" s="8">
        <v>0</v>
      </c>
      <c r="R109" s="8">
        <v>0</v>
      </c>
      <c r="S109" s="8" t="s">
        <v>28</v>
      </c>
      <c r="W109" s="4"/>
      <c r="X109" s="4"/>
      <c r="Y109" s="4"/>
      <c r="AH109" s="4"/>
      <c r="AI109" s="4"/>
      <c r="AJ109" s="4"/>
      <c r="AS109" s="4"/>
      <c r="AT109" s="4"/>
      <c r="AU109" s="4"/>
      <c r="BD109" s="4"/>
      <c r="BE109" s="4"/>
      <c r="BF109" s="4"/>
      <c r="BO109" s="4"/>
      <c r="BP109" s="4"/>
      <c r="BQ109" s="4"/>
      <c r="BZ109" s="4"/>
      <c r="CA109" s="4"/>
      <c r="CB109" s="4"/>
      <c r="CK109" s="4"/>
      <c r="CL109" s="4"/>
      <c r="CM109" s="4"/>
      <c r="CV109" s="4"/>
      <c r="CW109" s="4"/>
      <c r="CX109" s="4"/>
      <c r="DG109" s="4"/>
      <c r="DH109" s="4"/>
      <c r="DI109" s="4"/>
    </row>
    <row r="110" spans="1:113">
      <c r="A110" s="4"/>
      <c r="B110" s="4"/>
      <c r="C110" s="4"/>
      <c r="L110" s="4" t="s">
        <v>404</v>
      </c>
      <c r="M110" s="4">
        <v>0</v>
      </c>
      <c r="N110" s="4">
        <v>0</v>
      </c>
      <c r="O110" s="8" t="s">
        <v>404</v>
      </c>
      <c r="P110" s="8">
        <v>0</v>
      </c>
      <c r="Q110" s="8">
        <v>0</v>
      </c>
      <c r="R110" s="8">
        <v>0</v>
      </c>
      <c r="S110" s="8" t="s">
        <v>28</v>
      </c>
      <c r="W110" s="4"/>
      <c r="X110" s="4"/>
      <c r="Y110" s="4"/>
      <c r="AH110" s="4"/>
      <c r="AI110" s="4"/>
      <c r="AJ110" s="4"/>
      <c r="AS110" s="4"/>
      <c r="AT110" s="4"/>
      <c r="AU110" s="4"/>
      <c r="BD110" s="4"/>
      <c r="BE110" s="4"/>
      <c r="BF110" s="4"/>
      <c r="BO110" s="4"/>
      <c r="BP110" s="4"/>
      <c r="BQ110" s="4"/>
      <c r="BZ110" s="4"/>
      <c r="CA110" s="4"/>
      <c r="CB110" s="4"/>
      <c r="CK110" s="4"/>
      <c r="CL110" s="4"/>
      <c r="CM110" s="4"/>
      <c r="CV110" s="4"/>
      <c r="CW110" s="4"/>
      <c r="CX110" s="4"/>
      <c r="DG110" s="4"/>
      <c r="DH110" s="4"/>
      <c r="DI110" s="4"/>
    </row>
    <row r="111" spans="1:113">
      <c r="A111" s="4"/>
      <c r="B111" s="4"/>
      <c r="C111" s="4"/>
      <c r="L111" s="4" t="s">
        <v>404</v>
      </c>
      <c r="M111" s="4">
        <v>0</v>
      </c>
      <c r="N111" s="4">
        <v>0</v>
      </c>
      <c r="O111" s="8" t="s">
        <v>404</v>
      </c>
      <c r="P111" s="8">
        <v>0</v>
      </c>
      <c r="Q111" s="8">
        <v>0</v>
      </c>
      <c r="R111" s="8">
        <v>0</v>
      </c>
      <c r="S111" s="8" t="s">
        <v>28</v>
      </c>
      <c r="W111" s="4"/>
      <c r="X111" s="4"/>
      <c r="Y111" s="4"/>
      <c r="AH111" s="4"/>
      <c r="AI111" s="4"/>
      <c r="AJ111" s="4"/>
      <c r="AS111" s="4"/>
      <c r="AT111" s="4"/>
      <c r="AU111" s="4"/>
      <c r="BD111" s="4"/>
      <c r="BE111" s="4"/>
      <c r="BF111" s="4"/>
      <c r="BO111" s="4"/>
      <c r="BP111" s="4"/>
      <c r="BQ111" s="4"/>
      <c r="BZ111" s="4"/>
      <c r="CA111" s="4"/>
      <c r="CB111" s="4"/>
      <c r="CK111" s="4"/>
      <c r="CL111" s="4"/>
      <c r="CM111" s="4"/>
      <c r="CV111" s="4"/>
      <c r="CW111" s="4"/>
      <c r="CX111" s="4"/>
      <c r="DG111" s="4"/>
      <c r="DH111" s="4"/>
      <c r="DI111" s="4"/>
    </row>
    <row r="112" spans="1:113">
      <c r="A112" s="4"/>
      <c r="B112" s="4"/>
      <c r="C112" s="4"/>
      <c r="L112" s="4" t="s">
        <v>404</v>
      </c>
      <c r="M112" s="4">
        <v>0</v>
      </c>
      <c r="N112" s="4">
        <v>0</v>
      </c>
      <c r="O112" s="8" t="s">
        <v>404</v>
      </c>
      <c r="P112" s="8">
        <v>0</v>
      </c>
      <c r="Q112" s="8">
        <v>0</v>
      </c>
      <c r="R112" s="8">
        <v>0</v>
      </c>
      <c r="S112" s="8" t="s">
        <v>28</v>
      </c>
      <c r="W112" s="4"/>
      <c r="X112" s="4"/>
      <c r="Y112" s="4"/>
      <c r="AH112" s="4"/>
      <c r="AI112" s="4"/>
      <c r="AJ112" s="4"/>
      <c r="AS112" s="4"/>
      <c r="AT112" s="4"/>
      <c r="AU112" s="4"/>
      <c r="BD112" s="4"/>
      <c r="BE112" s="4"/>
      <c r="BF112" s="4"/>
      <c r="BO112" s="4"/>
      <c r="BP112" s="4"/>
      <c r="BQ112" s="4"/>
      <c r="BZ112" s="4"/>
      <c r="CA112" s="4"/>
      <c r="CB112" s="4"/>
      <c r="CK112" s="4"/>
      <c r="CL112" s="4"/>
      <c r="CM112" s="4"/>
      <c r="CV112" s="4"/>
      <c r="CW112" s="4"/>
      <c r="CX112" s="4"/>
      <c r="DG112" s="4"/>
      <c r="DH112" s="4"/>
      <c r="DI112" s="4"/>
    </row>
    <row r="113" spans="1:113">
      <c r="A113" s="4"/>
      <c r="B113" s="4"/>
      <c r="C113" s="4"/>
      <c r="L113" s="4" t="s">
        <v>404</v>
      </c>
      <c r="M113" s="4">
        <v>0</v>
      </c>
      <c r="N113" s="4">
        <v>0</v>
      </c>
      <c r="O113" s="8" t="s">
        <v>404</v>
      </c>
      <c r="P113" s="8">
        <v>0</v>
      </c>
      <c r="Q113" s="8">
        <v>0</v>
      </c>
      <c r="R113" s="8">
        <v>0</v>
      </c>
      <c r="S113" s="8" t="s">
        <v>28</v>
      </c>
      <c r="W113" s="4"/>
      <c r="X113" s="4"/>
      <c r="Y113" s="4"/>
      <c r="AH113" s="4"/>
      <c r="AI113" s="4"/>
      <c r="AJ113" s="4"/>
      <c r="AS113" s="4"/>
      <c r="AT113" s="4"/>
      <c r="AU113" s="4"/>
      <c r="BD113" s="4"/>
      <c r="BE113" s="4"/>
      <c r="BF113" s="4"/>
      <c r="BO113" s="4"/>
      <c r="BP113" s="4"/>
      <c r="BQ113" s="4"/>
      <c r="BZ113" s="4"/>
      <c r="CA113" s="4"/>
      <c r="CB113" s="4"/>
      <c r="CK113" s="4"/>
      <c r="CL113" s="4"/>
      <c r="CM113" s="4"/>
      <c r="CV113" s="4"/>
      <c r="CW113" s="4"/>
      <c r="CX113" s="4"/>
      <c r="DG113" s="4"/>
      <c r="DH113" s="4"/>
      <c r="DI113" s="4"/>
    </row>
    <row r="114" spans="1:113">
      <c r="A114" s="4"/>
      <c r="B114" s="4"/>
      <c r="C114" s="4"/>
      <c r="L114" s="4" t="s">
        <v>404</v>
      </c>
      <c r="M114" s="4">
        <v>0</v>
      </c>
      <c r="N114" s="4">
        <v>0</v>
      </c>
      <c r="O114" s="8" t="s">
        <v>404</v>
      </c>
      <c r="P114" s="8">
        <v>0</v>
      </c>
      <c r="Q114" s="8">
        <v>0</v>
      </c>
      <c r="R114" s="8">
        <v>0</v>
      </c>
      <c r="S114" s="8" t="s">
        <v>28</v>
      </c>
      <c r="W114" s="4"/>
      <c r="X114" s="4"/>
      <c r="Y114" s="4"/>
      <c r="AH114" s="4"/>
      <c r="AI114" s="4"/>
      <c r="AJ114" s="4"/>
      <c r="AS114" s="4"/>
      <c r="AT114" s="4"/>
      <c r="AU114" s="4"/>
      <c r="BD114" s="4"/>
      <c r="BE114" s="4"/>
      <c r="BF114" s="4"/>
      <c r="BO114" s="4"/>
      <c r="BP114" s="4"/>
      <c r="BQ114" s="4"/>
      <c r="BZ114" s="4"/>
      <c r="CA114" s="4"/>
      <c r="CB114" s="4"/>
      <c r="CK114" s="4"/>
      <c r="CL114" s="4"/>
      <c r="CM114" s="4"/>
      <c r="CV114" s="4"/>
      <c r="CW114" s="4"/>
      <c r="CX114" s="4"/>
      <c r="DG114" s="4"/>
      <c r="DH114" s="4"/>
      <c r="DI114" s="4"/>
    </row>
    <row r="115" spans="1:113">
      <c r="A115" s="4"/>
      <c r="B115" s="4"/>
      <c r="C115" s="4"/>
      <c r="L115" s="4" t="s">
        <v>404</v>
      </c>
      <c r="M115" s="4">
        <v>0</v>
      </c>
      <c r="N115" s="4">
        <v>0</v>
      </c>
      <c r="O115" s="8" t="s">
        <v>404</v>
      </c>
      <c r="P115" s="8">
        <v>0</v>
      </c>
      <c r="Q115" s="8">
        <v>0</v>
      </c>
      <c r="R115" s="8">
        <v>0</v>
      </c>
      <c r="S115" s="8" t="s">
        <v>28</v>
      </c>
      <c r="W115" s="4"/>
      <c r="X115" s="4"/>
      <c r="Y115" s="4"/>
      <c r="AH115" s="4"/>
      <c r="AI115" s="4"/>
      <c r="AJ115" s="4"/>
      <c r="AS115" s="4"/>
      <c r="AT115" s="4"/>
      <c r="AU115" s="4"/>
      <c r="BD115" s="4"/>
      <c r="BE115" s="4"/>
      <c r="BF115" s="4"/>
      <c r="BO115" s="4"/>
      <c r="BP115" s="4"/>
      <c r="BQ115" s="4"/>
      <c r="BZ115" s="4"/>
      <c r="CA115" s="4"/>
      <c r="CB115" s="4"/>
      <c r="CK115" s="4"/>
      <c r="CL115" s="4"/>
      <c r="CM115" s="4"/>
      <c r="CV115" s="4"/>
      <c r="CW115" s="4"/>
      <c r="CX115" s="4"/>
      <c r="DG115" s="4"/>
      <c r="DH115" s="4"/>
      <c r="DI115" s="4"/>
    </row>
    <row r="116" spans="1:113">
      <c r="A116" s="4"/>
      <c r="B116" s="4"/>
      <c r="C116" s="4"/>
      <c r="L116" s="4" t="s">
        <v>404</v>
      </c>
      <c r="M116" s="4">
        <v>0</v>
      </c>
      <c r="N116" s="4">
        <v>0</v>
      </c>
      <c r="O116" s="8" t="s">
        <v>404</v>
      </c>
      <c r="P116" s="8">
        <v>0</v>
      </c>
      <c r="Q116" s="8">
        <v>0</v>
      </c>
      <c r="R116" s="8">
        <v>0</v>
      </c>
      <c r="S116" s="8" t="s">
        <v>28</v>
      </c>
      <c r="W116" s="4"/>
      <c r="X116" s="4"/>
      <c r="Y116" s="4"/>
      <c r="AH116" s="4"/>
      <c r="AI116" s="4"/>
      <c r="AJ116" s="4"/>
      <c r="AS116" s="4"/>
      <c r="AT116" s="4"/>
      <c r="AU116" s="4"/>
      <c r="BD116" s="4"/>
      <c r="BE116" s="4"/>
      <c r="BF116" s="4"/>
      <c r="BO116" s="4"/>
      <c r="BP116" s="4"/>
      <c r="BQ116" s="4"/>
      <c r="BZ116" s="4"/>
      <c r="CA116" s="4"/>
      <c r="CB116" s="4"/>
      <c r="CK116" s="4"/>
      <c r="CL116" s="4"/>
      <c r="CM116" s="4"/>
      <c r="CV116" s="4"/>
      <c r="CW116" s="4"/>
      <c r="CX116" s="4"/>
      <c r="DG116" s="4"/>
      <c r="DH116" s="4"/>
      <c r="DI116" s="4"/>
    </row>
    <row r="117" spans="1:113">
      <c r="A117" s="4"/>
      <c r="B117" s="4"/>
      <c r="C117" s="4"/>
      <c r="L117" s="4" t="s">
        <v>404</v>
      </c>
      <c r="M117" s="4">
        <v>0</v>
      </c>
      <c r="N117" s="4">
        <v>0</v>
      </c>
      <c r="O117" s="8" t="s">
        <v>404</v>
      </c>
      <c r="P117" s="8">
        <v>0</v>
      </c>
      <c r="Q117" s="8">
        <v>0</v>
      </c>
      <c r="R117" s="8">
        <v>0</v>
      </c>
      <c r="S117" s="8" t="s">
        <v>28</v>
      </c>
      <c r="W117" s="4"/>
      <c r="X117" s="4"/>
      <c r="Y117" s="4"/>
      <c r="AH117" s="4"/>
      <c r="AI117" s="4"/>
      <c r="AJ117" s="4"/>
      <c r="AS117" s="4"/>
      <c r="AT117" s="4"/>
      <c r="AU117" s="4"/>
      <c r="BD117" s="4"/>
      <c r="BE117" s="4"/>
      <c r="BF117" s="4"/>
      <c r="BO117" s="4"/>
      <c r="BP117" s="4"/>
      <c r="BQ117" s="4"/>
      <c r="BZ117" s="4"/>
      <c r="CA117" s="4"/>
      <c r="CB117" s="4"/>
      <c r="CK117" s="4"/>
      <c r="CL117" s="4"/>
      <c r="CM117" s="4"/>
      <c r="CV117" s="4"/>
      <c r="CW117" s="4"/>
      <c r="CX117" s="4"/>
      <c r="DG117" s="4"/>
      <c r="DH117" s="4"/>
      <c r="DI117" s="4"/>
    </row>
    <row r="118" spans="1:113">
      <c r="A118" s="4"/>
      <c r="B118" s="4"/>
      <c r="C118" s="4"/>
      <c r="L118" s="4" t="s">
        <v>404</v>
      </c>
      <c r="M118" s="4">
        <v>0</v>
      </c>
      <c r="N118" s="4">
        <v>0</v>
      </c>
      <c r="O118" s="8" t="s">
        <v>404</v>
      </c>
      <c r="P118" s="8">
        <v>0</v>
      </c>
      <c r="Q118" s="8">
        <v>0</v>
      </c>
      <c r="R118" s="8">
        <v>0</v>
      </c>
      <c r="S118" s="8" t="s">
        <v>28</v>
      </c>
      <c r="W118" s="4"/>
      <c r="X118" s="4"/>
      <c r="Y118" s="4"/>
      <c r="AH118" s="4"/>
      <c r="AI118" s="4"/>
      <c r="AJ118" s="4"/>
      <c r="AS118" s="4"/>
      <c r="AT118" s="4"/>
      <c r="AU118" s="4"/>
      <c r="BD118" s="4"/>
      <c r="BE118" s="4"/>
      <c r="BF118" s="4"/>
      <c r="BO118" s="4"/>
      <c r="BP118" s="4"/>
      <c r="BQ118" s="4"/>
      <c r="BZ118" s="4"/>
      <c r="CA118" s="4"/>
      <c r="CB118" s="4"/>
      <c r="CK118" s="4"/>
      <c r="CL118" s="4"/>
      <c r="CM118" s="4"/>
      <c r="CV118" s="4"/>
      <c r="CW118" s="4"/>
      <c r="CX118" s="4"/>
      <c r="DG118" s="4"/>
      <c r="DH118" s="4"/>
      <c r="DI118" s="4"/>
    </row>
    <row r="119" spans="1:113">
      <c r="A119" s="4"/>
      <c r="B119" s="4"/>
      <c r="C119" s="4"/>
      <c r="L119" s="4" t="s">
        <v>404</v>
      </c>
      <c r="M119" s="4">
        <v>0</v>
      </c>
      <c r="N119" s="4">
        <v>0</v>
      </c>
      <c r="O119" s="8" t="s">
        <v>404</v>
      </c>
      <c r="P119" s="8">
        <v>0</v>
      </c>
      <c r="Q119" s="8">
        <v>0</v>
      </c>
      <c r="R119" s="8">
        <v>0</v>
      </c>
      <c r="S119" s="8" t="s">
        <v>28</v>
      </c>
      <c r="W119" s="4"/>
      <c r="X119" s="4"/>
      <c r="Y119" s="4"/>
      <c r="AH119" s="4"/>
      <c r="AI119" s="4"/>
      <c r="AJ119" s="4"/>
      <c r="AS119" s="4"/>
      <c r="AT119" s="4"/>
      <c r="AU119" s="4"/>
      <c r="BD119" s="4"/>
      <c r="BE119" s="4"/>
      <c r="BF119" s="4"/>
      <c r="BO119" s="4"/>
      <c r="BP119" s="4"/>
      <c r="BQ119" s="4"/>
      <c r="BZ119" s="4"/>
      <c r="CA119" s="4"/>
      <c r="CB119" s="4"/>
      <c r="CK119" s="4"/>
      <c r="CL119" s="4"/>
      <c r="CM119" s="4"/>
      <c r="CV119" s="4"/>
      <c r="CW119" s="4"/>
      <c r="CX119" s="4"/>
      <c r="DG119" s="4"/>
      <c r="DH119" s="4"/>
      <c r="DI119" s="4"/>
    </row>
    <row r="120" spans="1:113">
      <c r="A120" s="4"/>
      <c r="B120" s="4"/>
      <c r="C120" s="4"/>
      <c r="L120" s="4" t="s">
        <v>404</v>
      </c>
      <c r="M120" s="4">
        <v>0</v>
      </c>
      <c r="N120" s="4">
        <v>0</v>
      </c>
      <c r="O120" s="8" t="s">
        <v>404</v>
      </c>
      <c r="P120" s="8">
        <v>0</v>
      </c>
      <c r="Q120" s="8">
        <v>0</v>
      </c>
      <c r="R120" s="8">
        <v>0</v>
      </c>
      <c r="S120" s="8" t="s">
        <v>28</v>
      </c>
      <c r="W120" s="4"/>
      <c r="X120" s="4"/>
      <c r="Y120" s="4"/>
      <c r="AH120" s="4"/>
      <c r="AI120" s="4"/>
      <c r="AJ120" s="4"/>
      <c r="AS120" s="4"/>
      <c r="AT120" s="4"/>
      <c r="AU120" s="4"/>
      <c r="BD120" s="4"/>
      <c r="BE120" s="4"/>
      <c r="BF120" s="4"/>
      <c r="BO120" s="4"/>
      <c r="BP120" s="4"/>
      <c r="BQ120" s="4"/>
      <c r="BZ120" s="4"/>
      <c r="CA120" s="4"/>
      <c r="CB120" s="4"/>
      <c r="CK120" s="4"/>
      <c r="CL120" s="4"/>
      <c r="CM120" s="4"/>
      <c r="CV120" s="4"/>
      <c r="CW120" s="4"/>
      <c r="CX120" s="4"/>
      <c r="DG120" s="4"/>
      <c r="DH120" s="4"/>
      <c r="DI120" s="4"/>
    </row>
    <row r="121" spans="1:113">
      <c r="A121" s="4"/>
      <c r="B121" s="4"/>
      <c r="C121" s="4"/>
      <c r="L121" s="4" t="s">
        <v>404</v>
      </c>
      <c r="M121" s="4">
        <v>0</v>
      </c>
      <c r="N121" s="4">
        <v>0</v>
      </c>
      <c r="O121" s="8" t="s">
        <v>404</v>
      </c>
      <c r="P121" s="8">
        <v>0</v>
      </c>
      <c r="Q121" s="8">
        <v>0</v>
      </c>
      <c r="R121" s="8">
        <v>0</v>
      </c>
      <c r="S121" s="8" t="s">
        <v>28</v>
      </c>
      <c r="W121" s="4"/>
      <c r="X121" s="4"/>
      <c r="Y121" s="4"/>
      <c r="AH121" s="4"/>
      <c r="AI121" s="4"/>
      <c r="AJ121" s="4"/>
      <c r="AS121" s="4"/>
      <c r="AT121" s="4"/>
      <c r="AU121" s="4"/>
      <c r="BD121" s="4"/>
      <c r="BE121" s="4"/>
      <c r="BF121" s="4"/>
      <c r="BO121" s="4"/>
      <c r="BP121" s="4"/>
      <c r="BQ121" s="4"/>
      <c r="BZ121" s="4"/>
      <c r="CA121" s="4"/>
      <c r="CB121" s="4"/>
      <c r="CK121" s="4"/>
      <c r="CL121" s="4"/>
      <c r="CM121" s="4"/>
      <c r="CV121" s="4"/>
      <c r="CW121" s="4"/>
      <c r="CX121" s="4"/>
      <c r="DG121" s="4"/>
      <c r="DH121" s="4"/>
      <c r="DI121" s="4"/>
    </row>
    <row r="122" spans="1:113">
      <c r="A122" s="4"/>
      <c r="B122" s="4"/>
      <c r="C122" s="4"/>
      <c r="L122" s="4" t="s">
        <v>404</v>
      </c>
      <c r="M122" s="4">
        <v>0</v>
      </c>
      <c r="N122" s="4">
        <v>0</v>
      </c>
      <c r="O122" s="8" t="s">
        <v>404</v>
      </c>
      <c r="P122" s="8">
        <v>0</v>
      </c>
      <c r="Q122" s="8">
        <v>0</v>
      </c>
      <c r="R122" s="8">
        <v>0</v>
      </c>
      <c r="S122" s="8" t="s">
        <v>28</v>
      </c>
      <c r="W122" s="4"/>
      <c r="X122" s="4"/>
      <c r="Y122" s="4"/>
      <c r="AH122" s="4"/>
      <c r="AI122" s="4"/>
      <c r="AJ122" s="4"/>
      <c r="AS122" s="4"/>
      <c r="AT122" s="4"/>
      <c r="AU122" s="4"/>
      <c r="BD122" s="4"/>
      <c r="BE122" s="4"/>
      <c r="BF122" s="4"/>
      <c r="BO122" s="4"/>
      <c r="BP122" s="4"/>
      <c r="BQ122" s="4"/>
      <c r="BZ122" s="4"/>
      <c r="CA122" s="4"/>
      <c r="CB122" s="4"/>
      <c r="CK122" s="4"/>
      <c r="CL122" s="4"/>
      <c r="CM122" s="4"/>
      <c r="CV122" s="4"/>
      <c r="CW122" s="4"/>
      <c r="CX122" s="4"/>
      <c r="DG122" s="4"/>
      <c r="DH122" s="4"/>
      <c r="DI122" s="4"/>
    </row>
    <row r="123" spans="1:113">
      <c r="A123" s="4"/>
      <c r="B123" s="4"/>
      <c r="C123" s="4"/>
      <c r="L123" s="4" t="s">
        <v>404</v>
      </c>
      <c r="M123" s="4">
        <v>0</v>
      </c>
      <c r="N123" s="4">
        <v>0</v>
      </c>
      <c r="O123" s="8" t="s">
        <v>404</v>
      </c>
      <c r="P123" s="8">
        <v>0</v>
      </c>
      <c r="Q123" s="8">
        <v>0</v>
      </c>
      <c r="R123" s="8">
        <v>0</v>
      </c>
      <c r="S123" s="8" t="s">
        <v>28</v>
      </c>
      <c r="W123" s="4"/>
      <c r="X123" s="4"/>
      <c r="Y123" s="4"/>
      <c r="AH123" s="4"/>
      <c r="AI123" s="4"/>
      <c r="AJ123" s="4"/>
      <c r="AS123" s="4"/>
      <c r="AT123" s="4"/>
      <c r="AU123" s="4"/>
      <c r="BD123" s="4"/>
      <c r="BE123" s="4"/>
      <c r="BF123" s="4"/>
      <c r="BO123" s="4"/>
      <c r="BP123" s="4"/>
      <c r="BQ123" s="4"/>
      <c r="BZ123" s="4"/>
      <c r="CA123" s="4"/>
      <c r="CB123" s="4"/>
      <c r="CK123" s="4"/>
      <c r="CL123" s="4"/>
      <c r="CM123" s="4"/>
      <c r="CV123" s="4"/>
      <c r="CW123" s="4"/>
      <c r="CX123" s="4"/>
      <c r="DG123" s="4"/>
      <c r="DH123" s="4"/>
      <c r="DI123" s="4"/>
    </row>
    <row r="124" spans="1:113">
      <c r="A124" s="4"/>
      <c r="B124" s="4"/>
      <c r="C124" s="4"/>
      <c r="L124" s="4" t="s">
        <v>404</v>
      </c>
      <c r="M124" s="4">
        <v>0</v>
      </c>
      <c r="N124" s="4">
        <v>0</v>
      </c>
      <c r="O124" s="8" t="s">
        <v>404</v>
      </c>
      <c r="P124" s="8">
        <v>0</v>
      </c>
      <c r="Q124" s="8">
        <v>0</v>
      </c>
      <c r="R124" s="8">
        <v>0</v>
      </c>
      <c r="S124" s="8" t="s">
        <v>28</v>
      </c>
      <c r="W124" s="4"/>
      <c r="X124" s="4"/>
      <c r="Y124" s="4"/>
      <c r="AH124" s="4"/>
      <c r="AI124" s="4"/>
      <c r="AJ124" s="4"/>
      <c r="AS124" s="4"/>
      <c r="AT124" s="4"/>
      <c r="AU124" s="4"/>
      <c r="BD124" s="4"/>
      <c r="BE124" s="4"/>
      <c r="BF124" s="4"/>
      <c r="BO124" s="4"/>
      <c r="BP124" s="4"/>
      <c r="BQ124" s="4"/>
      <c r="BZ124" s="4"/>
      <c r="CA124" s="4"/>
      <c r="CB124" s="4"/>
      <c r="CK124" s="4"/>
      <c r="CL124" s="4"/>
      <c r="CM124" s="4"/>
      <c r="CV124" s="4"/>
      <c r="CW124" s="4"/>
      <c r="CX124" s="4"/>
      <c r="DG124" s="4"/>
      <c r="DH124" s="4"/>
      <c r="DI124" s="4"/>
    </row>
    <row r="125" spans="1:113">
      <c r="A125" s="4"/>
      <c r="B125" s="4"/>
      <c r="C125" s="4"/>
      <c r="L125" s="4" t="s">
        <v>404</v>
      </c>
      <c r="M125" s="4">
        <v>0</v>
      </c>
      <c r="N125" s="4">
        <v>0</v>
      </c>
      <c r="O125" s="8" t="s">
        <v>404</v>
      </c>
      <c r="P125" s="8">
        <v>0</v>
      </c>
      <c r="Q125" s="8">
        <v>0</v>
      </c>
      <c r="R125" s="8">
        <v>0</v>
      </c>
      <c r="S125" s="8" t="s">
        <v>28</v>
      </c>
      <c r="W125" s="4"/>
      <c r="X125" s="4"/>
      <c r="Y125" s="4"/>
      <c r="AH125" s="4"/>
      <c r="AI125" s="4"/>
      <c r="AJ125" s="4"/>
      <c r="AS125" s="4"/>
      <c r="AT125" s="4"/>
      <c r="AU125" s="4"/>
      <c r="BD125" s="4"/>
      <c r="BE125" s="4"/>
      <c r="BF125" s="4"/>
      <c r="BO125" s="4"/>
      <c r="BP125" s="4"/>
      <c r="BQ125" s="4"/>
      <c r="BZ125" s="4"/>
      <c r="CA125" s="4"/>
      <c r="CB125" s="4"/>
      <c r="CK125" s="4"/>
      <c r="CL125" s="4"/>
      <c r="CM125" s="4"/>
      <c r="CV125" s="4"/>
      <c r="CW125" s="4"/>
      <c r="CX125" s="4"/>
      <c r="DG125" s="4"/>
      <c r="DH125" s="4"/>
      <c r="DI125" s="4"/>
    </row>
    <row r="126" spans="1:113">
      <c r="A126" s="4"/>
      <c r="B126" s="4"/>
      <c r="C126" s="4"/>
      <c r="L126" s="4" t="s">
        <v>404</v>
      </c>
      <c r="M126" s="4">
        <v>0</v>
      </c>
      <c r="N126" s="4">
        <v>0</v>
      </c>
      <c r="O126" s="8" t="s">
        <v>404</v>
      </c>
      <c r="P126" s="8">
        <v>0</v>
      </c>
      <c r="Q126" s="8">
        <v>0</v>
      </c>
      <c r="R126" s="8">
        <v>0</v>
      </c>
      <c r="S126" s="8" t="s">
        <v>28</v>
      </c>
      <c r="W126" s="4"/>
      <c r="X126" s="4"/>
      <c r="Y126" s="4"/>
      <c r="AH126" s="4"/>
      <c r="AI126" s="4"/>
      <c r="AJ126" s="4"/>
      <c r="AS126" s="4"/>
      <c r="AT126" s="4"/>
      <c r="AU126" s="4"/>
      <c r="BD126" s="4"/>
      <c r="BE126" s="4"/>
      <c r="BF126" s="4"/>
      <c r="BO126" s="4"/>
      <c r="BP126" s="4"/>
      <c r="BQ126" s="4"/>
      <c r="BZ126" s="4"/>
      <c r="CA126" s="4"/>
      <c r="CB126" s="4"/>
      <c r="CK126" s="4"/>
      <c r="CL126" s="4"/>
      <c r="CM126" s="4"/>
      <c r="CV126" s="4"/>
      <c r="CW126" s="4"/>
      <c r="CX126" s="4"/>
      <c r="DG126" s="4"/>
      <c r="DH126" s="4"/>
      <c r="DI126" s="4"/>
    </row>
    <row r="127" spans="1:113">
      <c r="A127" s="4"/>
      <c r="B127" s="4"/>
      <c r="C127" s="4"/>
      <c r="L127" s="4" t="s">
        <v>404</v>
      </c>
      <c r="M127" s="4">
        <v>0</v>
      </c>
      <c r="N127" s="4">
        <v>0</v>
      </c>
      <c r="O127" s="8" t="s">
        <v>404</v>
      </c>
      <c r="P127" s="8">
        <v>0</v>
      </c>
      <c r="Q127" s="8">
        <v>0</v>
      </c>
      <c r="R127" s="8">
        <v>0</v>
      </c>
      <c r="S127" s="8" t="s">
        <v>28</v>
      </c>
      <c r="W127" s="4"/>
      <c r="X127" s="4"/>
      <c r="Y127" s="4"/>
      <c r="AH127" s="4"/>
      <c r="AI127" s="4"/>
      <c r="AJ127" s="4"/>
      <c r="AS127" s="4"/>
      <c r="AT127" s="4"/>
      <c r="AU127" s="4"/>
      <c r="BD127" s="4"/>
      <c r="BE127" s="4"/>
      <c r="BF127" s="4"/>
      <c r="BO127" s="4"/>
      <c r="BP127" s="4"/>
      <c r="BQ127" s="4"/>
      <c r="BZ127" s="4"/>
      <c r="CA127" s="4"/>
      <c r="CB127" s="4"/>
      <c r="CK127" s="4"/>
      <c r="CL127" s="4"/>
      <c r="CM127" s="4"/>
      <c r="CV127" s="4"/>
      <c r="CW127" s="4"/>
      <c r="CX127" s="4"/>
      <c r="DG127" s="4"/>
      <c r="DH127" s="4"/>
      <c r="DI127" s="4"/>
    </row>
    <row r="128" spans="1:113">
      <c r="A128" s="4"/>
      <c r="B128" s="4"/>
      <c r="C128" s="4"/>
      <c r="L128" s="4" t="s">
        <v>404</v>
      </c>
      <c r="M128" s="4">
        <v>0</v>
      </c>
      <c r="N128" s="4">
        <v>0</v>
      </c>
      <c r="O128" s="8" t="s">
        <v>404</v>
      </c>
      <c r="P128" s="8">
        <v>0</v>
      </c>
      <c r="Q128" s="8">
        <v>0</v>
      </c>
      <c r="R128" s="8">
        <v>0</v>
      </c>
      <c r="S128" s="8" t="s">
        <v>28</v>
      </c>
      <c r="W128" s="4"/>
      <c r="X128" s="4"/>
      <c r="Y128" s="4"/>
      <c r="AH128" s="4"/>
      <c r="AI128" s="4"/>
      <c r="AJ128" s="4"/>
      <c r="AS128" s="4"/>
      <c r="AT128" s="4"/>
      <c r="AU128" s="4"/>
      <c r="BD128" s="4"/>
      <c r="BE128" s="4"/>
      <c r="BF128" s="4"/>
      <c r="BO128" s="4"/>
      <c r="BP128" s="4"/>
      <c r="BQ128" s="4"/>
      <c r="BZ128" s="4"/>
      <c r="CA128" s="4"/>
      <c r="CB128" s="4"/>
      <c r="CK128" s="4"/>
      <c r="CL128" s="4"/>
      <c r="CM128" s="4"/>
      <c r="CV128" s="4"/>
      <c r="CW128" s="4"/>
      <c r="CX128" s="4"/>
      <c r="DG128" s="4"/>
      <c r="DH128" s="4"/>
      <c r="DI128" s="4"/>
    </row>
    <row r="129" spans="1:113">
      <c r="A129" s="4"/>
      <c r="B129" s="4"/>
      <c r="C129" s="4"/>
      <c r="L129" s="4" t="s">
        <v>404</v>
      </c>
      <c r="M129" s="4">
        <v>0</v>
      </c>
      <c r="N129" s="4">
        <v>0</v>
      </c>
      <c r="O129" s="8" t="s">
        <v>404</v>
      </c>
      <c r="P129" s="8">
        <v>0</v>
      </c>
      <c r="Q129" s="8">
        <v>0</v>
      </c>
      <c r="R129" s="8">
        <v>0</v>
      </c>
      <c r="S129" s="8" t="s">
        <v>28</v>
      </c>
      <c r="W129" s="4"/>
      <c r="X129" s="4"/>
      <c r="Y129" s="4"/>
      <c r="AH129" s="4"/>
      <c r="AI129" s="4"/>
      <c r="AJ129" s="4"/>
      <c r="AS129" s="4"/>
      <c r="AT129" s="4"/>
      <c r="AU129" s="4"/>
      <c r="BD129" s="4"/>
      <c r="BE129" s="4"/>
      <c r="BF129" s="4"/>
      <c r="BO129" s="4"/>
      <c r="BP129" s="4"/>
      <c r="BQ129" s="4"/>
      <c r="BZ129" s="4"/>
      <c r="CA129" s="4"/>
      <c r="CB129" s="4"/>
      <c r="CK129" s="4"/>
      <c r="CL129" s="4"/>
      <c r="CM129" s="4"/>
      <c r="CV129" s="4"/>
      <c r="CW129" s="4"/>
      <c r="CX129" s="4"/>
      <c r="DG129" s="4"/>
      <c r="DH129" s="4"/>
      <c r="DI129" s="4"/>
    </row>
    <row r="130" spans="1:113">
      <c r="A130" s="4"/>
      <c r="B130" s="4"/>
      <c r="C130" s="4"/>
      <c r="L130" s="4" t="s">
        <v>404</v>
      </c>
      <c r="M130" s="4">
        <v>0</v>
      </c>
      <c r="N130" s="4">
        <v>0</v>
      </c>
      <c r="O130" s="8" t="s">
        <v>404</v>
      </c>
      <c r="P130" s="8">
        <v>0</v>
      </c>
      <c r="Q130" s="8">
        <v>0</v>
      </c>
      <c r="R130" s="8">
        <v>0</v>
      </c>
      <c r="S130" s="8" t="s">
        <v>28</v>
      </c>
      <c r="W130" s="4"/>
      <c r="X130" s="4"/>
      <c r="Y130" s="4"/>
      <c r="AH130" s="4"/>
      <c r="AI130" s="4"/>
      <c r="AJ130" s="4"/>
      <c r="AS130" s="4"/>
      <c r="AT130" s="4"/>
      <c r="AU130" s="4"/>
      <c r="BD130" s="4"/>
      <c r="BE130" s="4"/>
      <c r="BF130" s="4"/>
      <c r="BO130" s="4"/>
      <c r="BP130" s="4"/>
      <c r="BQ130" s="4"/>
      <c r="BZ130" s="4"/>
      <c r="CA130" s="4"/>
      <c r="CB130" s="4"/>
      <c r="CK130" s="4"/>
      <c r="CL130" s="4"/>
      <c r="CM130" s="4"/>
      <c r="CV130" s="4"/>
      <c r="CW130" s="4"/>
      <c r="CX130" s="4"/>
      <c r="DG130" s="4"/>
      <c r="DH130" s="4"/>
      <c r="DI130" s="4"/>
    </row>
    <row r="131" spans="1:113">
      <c r="A131" s="4"/>
      <c r="B131" s="4"/>
      <c r="C131" s="4"/>
      <c r="L131" s="4" t="s">
        <v>404</v>
      </c>
      <c r="M131" s="4">
        <v>0</v>
      </c>
      <c r="N131" s="4">
        <v>0</v>
      </c>
      <c r="O131" s="8" t="s">
        <v>404</v>
      </c>
      <c r="P131" s="8">
        <v>0</v>
      </c>
      <c r="Q131" s="8">
        <v>0</v>
      </c>
      <c r="R131" s="8">
        <v>0</v>
      </c>
      <c r="S131" s="8" t="s">
        <v>28</v>
      </c>
      <c r="W131" s="4"/>
      <c r="X131" s="4"/>
      <c r="Y131" s="4"/>
      <c r="AH131" s="4"/>
      <c r="AI131" s="4"/>
      <c r="AJ131" s="4"/>
      <c r="AS131" s="4"/>
      <c r="AT131" s="4"/>
      <c r="AU131" s="4"/>
      <c r="BD131" s="4"/>
      <c r="BE131" s="4"/>
      <c r="BF131" s="4"/>
      <c r="BO131" s="4"/>
      <c r="BP131" s="4"/>
      <c r="BQ131" s="4"/>
      <c r="BZ131" s="4"/>
      <c r="CA131" s="4"/>
      <c r="CB131" s="4"/>
      <c r="CK131" s="4"/>
      <c r="CL131" s="4"/>
      <c r="CM131" s="4"/>
      <c r="CV131" s="4"/>
      <c r="CW131" s="4"/>
      <c r="CX131" s="4"/>
      <c r="DG131" s="4"/>
      <c r="DH131" s="4"/>
      <c r="DI131" s="4"/>
    </row>
    <row r="132" spans="1:113">
      <c r="A132" s="4"/>
      <c r="B132" s="4"/>
      <c r="C132" s="4"/>
      <c r="L132" s="4" t="s">
        <v>404</v>
      </c>
      <c r="M132" s="4">
        <v>0</v>
      </c>
      <c r="N132" s="4">
        <v>0</v>
      </c>
      <c r="O132" s="8" t="s">
        <v>404</v>
      </c>
      <c r="P132" s="8">
        <v>0</v>
      </c>
      <c r="Q132" s="8">
        <v>0</v>
      </c>
      <c r="R132" s="8">
        <v>0</v>
      </c>
      <c r="S132" s="8" t="s">
        <v>28</v>
      </c>
      <c r="W132" s="4"/>
      <c r="X132" s="4"/>
      <c r="Y132" s="4"/>
      <c r="AH132" s="4"/>
      <c r="AI132" s="4"/>
      <c r="AJ132" s="4"/>
      <c r="AS132" s="4"/>
      <c r="AT132" s="4"/>
      <c r="AU132" s="4"/>
      <c r="BD132" s="4"/>
      <c r="BE132" s="4"/>
      <c r="BF132" s="4"/>
      <c r="BO132" s="4"/>
      <c r="BP132" s="4"/>
      <c r="BQ132" s="4"/>
      <c r="BZ132" s="4"/>
      <c r="CA132" s="4"/>
      <c r="CB132" s="4"/>
      <c r="CK132" s="4"/>
      <c r="CL132" s="4"/>
      <c r="CM132" s="4"/>
      <c r="CV132" s="4"/>
      <c r="CW132" s="4"/>
      <c r="CX132" s="4"/>
      <c r="DG132" s="4"/>
      <c r="DH132" s="4"/>
      <c r="DI132" s="4"/>
    </row>
    <row r="133" spans="1:113">
      <c r="A133" s="4"/>
      <c r="B133" s="4"/>
      <c r="C133" s="4"/>
      <c r="L133" s="4" t="s">
        <v>404</v>
      </c>
      <c r="M133" s="4">
        <v>0</v>
      </c>
      <c r="N133" s="4">
        <v>0</v>
      </c>
      <c r="O133" s="8" t="s">
        <v>404</v>
      </c>
      <c r="P133" s="8">
        <v>0</v>
      </c>
      <c r="Q133" s="8">
        <v>0</v>
      </c>
      <c r="R133" s="8">
        <v>0</v>
      </c>
      <c r="S133" s="8" t="s">
        <v>28</v>
      </c>
      <c r="W133" s="4"/>
      <c r="X133" s="4"/>
      <c r="Y133" s="4"/>
      <c r="AH133" s="4"/>
      <c r="AI133" s="4"/>
      <c r="AJ133" s="4"/>
      <c r="AS133" s="4"/>
      <c r="AT133" s="4"/>
      <c r="AU133" s="4"/>
      <c r="BD133" s="4"/>
      <c r="BE133" s="4"/>
      <c r="BF133" s="4"/>
      <c r="BO133" s="4"/>
      <c r="BP133" s="4"/>
      <c r="BQ133" s="4"/>
      <c r="BZ133" s="4"/>
      <c r="CA133" s="4"/>
      <c r="CB133" s="4"/>
      <c r="CK133" s="4"/>
      <c r="CL133" s="4"/>
      <c r="CM133" s="4"/>
      <c r="CV133" s="4"/>
      <c r="CW133" s="4"/>
      <c r="CX133" s="4"/>
      <c r="DG133" s="4"/>
      <c r="DH133" s="4"/>
      <c r="DI133" s="4"/>
    </row>
    <row r="134" spans="1:113">
      <c r="A134" s="4"/>
      <c r="B134" s="4"/>
      <c r="C134" s="4"/>
      <c r="L134" s="4" t="s">
        <v>404</v>
      </c>
      <c r="M134" s="4">
        <v>0</v>
      </c>
      <c r="N134" s="4">
        <v>0</v>
      </c>
      <c r="O134" s="8" t="s">
        <v>404</v>
      </c>
      <c r="P134" s="8">
        <v>0</v>
      </c>
      <c r="Q134" s="8">
        <v>0</v>
      </c>
      <c r="R134" s="8">
        <v>0</v>
      </c>
      <c r="S134" s="8" t="s">
        <v>28</v>
      </c>
      <c r="W134" s="4"/>
      <c r="X134" s="4"/>
      <c r="Y134" s="4"/>
      <c r="AH134" s="4"/>
      <c r="AI134" s="4"/>
      <c r="AJ134" s="4"/>
      <c r="AS134" s="4"/>
      <c r="AT134" s="4"/>
      <c r="AU134" s="4"/>
      <c r="BD134" s="4"/>
      <c r="BE134" s="4"/>
      <c r="BF134" s="4"/>
      <c r="BO134" s="4"/>
      <c r="BP134" s="4"/>
      <c r="BQ134" s="4"/>
      <c r="BZ134" s="4"/>
      <c r="CA134" s="4"/>
      <c r="CB134" s="4"/>
      <c r="CK134" s="4"/>
      <c r="CL134" s="4"/>
      <c r="CM134" s="4"/>
      <c r="CV134" s="4"/>
      <c r="CW134" s="4"/>
      <c r="CX134" s="4"/>
      <c r="DG134" s="4"/>
      <c r="DH134" s="4"/>
      <c r="DI134" s="4"/>
    </row>
    <row r="135" spans="1:113">
      <c r="A135" s="4"/>
      <c r="B135" s="4"/>
      <c r="C135" s="4"/>
      <c r="L135" s="4" t="s">
        <v>404</v>
      </c>
      <c r="M135" s="4">
        <v>0</v>
      </c>
      <c r="N135" s="4">
        <v>0</v>
      </c>
      <c r="O135" s="8" t="s">
        <v>404</v>
      </c>
      <c r="P135" s="8">
        <v>0</v>
      </c>
      <c r="Q135" s="8">
        <v>0</v>
      </c>
      <c r="R135" s="8">
        <v>0</v>
      </c>
      <c r="S135" s="8" t="s">
        <v>28</v>
      </c>
      <c r="W135" s="4"/>
      <c r="X135" s="4"/>
      <c r="Y135" s="4"/>
      <c r="AH135" s="4"/>
      <c r="AI135" s="4"/>
      <c r="AJ135" s="4"/>
      <c r="AS135" s="4"/>
      <c r="AT135" s="4"/>
      <c r="AU135" s="4"/>
      <c r="BD135" s="4"/>
      <c r="BE135" s="4"/>
      <c r="BF135" s="4"/>
      <c r="BO135" s="4"/>
      <c r="BP135" s="4"/>
      <c r="BQ135" s="4"/>
      <c r="BZ135" s="4"/>
      <c r="CA135" s="4"/>
      <c r="CB135" s="4"/>
      <c r="CK135" s="4"/>
      <c r="CL135" s="4"/>
      <c r="CM135" s="4"/>
      <c r="CV135" s="4"/>
      <c r="CW135" s="4"/>
      <c r="CX135" s="4"/>
      <c r="DG135" s="4"/>
      <c r="DH135" s="4"/>
      <c r="DI135" s="4"/>
    </row>
    <row r="136" spans="1:113">
      <c r="A136" s="4"/>
      <c r="B136" s="4"/>
      <c r="C136" s="4"/>
      <c r="L136" s="4" t="s">
        <v>404</v>
      </c>
      <c r="M136" s="4">
        <v>0</v>
      </c>
      <c r="N136" s="4">
        <v>0</v>
      </c>
      <c r="O136" s="8" t="s">
        <v>404</v>
      </c>
      <c r="P136" s="8">
        <v>0</v>
      </c>
      <c r="Q136" s="8">
        <v>0</v>
      </c>
      <c r="R136" s="8">
        <v>0</v>
      </c>
      <c r="S136" s="8" t="s">
        <v>28</v>
      </c>
      <c r="W136" s="4"/>
      <c r="X136" s="4"/>
      <c r="Y136" s="4"/>
      <c r="AH136" s="4"/>
      <c r="AI136" s="4"/>
      <c r="AJ136" s="4"/>
      <c r="AS136" s="4"/>
      <c r="AT136" s="4"/>
      <c r="AU136" s="4"/>
      <c r="BD136" s="4"/>
      <c r="BE136" s="4"/>
      <c r="BF136" s="4"/>
      <c r="BO136" s="4"/>
      <c r="BP136" s="4"/>
      <c r="BQ136" s="4"/>
      <c r="BZ136" s="4"/>
      <c r="CA136" s="4"/>
      <c r="CB136" s="4"/>
      <c r="CK136" s="4"/>
      <c r="CL136" s="4"/>
      <c r="CM136" s="4"/>
      <c r="CV136" s="4"/>
      <c r="CW136" s="4"/>
      <c r="CX136" s="4"/>
      <c r="DG136" s="4"/>
      <c r="DH136" s="4"/>
      <c r="DI136" s="4"/>
    </row>
    <row r="137" spans="1:113">
      <c r="A137" s="4"/>
      <c r="B137" s="4"/>
      <c r="C137" s="4"/>
      <c r="L137" s="4" t="s">
        <v>404</v>
      </c>
      <c r="M137" s="4">
        <v>0</v>
      </c>
      <c r="N137" s="4">
        <v>0</v>
      </c>
      <c r="O137" s="8" t="s">
        <v>404</v>
      </c>
      <c r="P137" s="8">
        <v>0</v>
      </c>
      <c r="Q137" s="8">
        <v>0</v>
      </c>
      <c r="R137" s="8">
        <v>0</v>
      </c>
      <c r="S137" s="8" t="s">
        <v>28</v>
      </c>
      <c r="W137" s="4"/>
      <c r="X137" s="4"/>
      <c r="Y137" s="4"/>
      <c r="AH137" s="4"/>
      <c r="AI137" s="4"/>
      <c r="AJ137" s="4"/>
      <c r="AS137" s="4"/>
      <c r="AT137" s="4"/>
      <c r="AU137" s="4"/>
      <c r="BD137" s="4"/>
      <c r="BE137" s="4"/>
      <c r="BF137" s="4"/>
      <c r="BO137" s="4"/>
      <c r="BP137" s="4"/>
      <c r="BQ137" s="4"/>
      <c r="BZ137" s="4"/>
      <c r="CA137" s="4"/>
      <c r="CB137" s="4"/>
      <c r="CK137" s="4"/>
      <c r="CL137" s="4"/>
      <c r="CM137" s="4"/>
      <c r="CV137" s="4"/>
      <c r="CW137" s="4"/>
      <c r="CX137" s="4"/>
      <c r="DG137" s="4"/>
      <c r="DH137" s="4"/>
      <c r="DI137" s="4"/>
    </row>
    <row r="138" spans="1:113">
      <c r="A138" s="4"/>
      <c r="B138" s="4"/>
      <c r="C138" s="4"/>
      <c r="L138" s="4" t="s">
        <v>404</v>
      </c>
      <c r="M138" s="4">
        <v>0</v>
      </c>
      <c r="N138" s="4">
        <v>0</v>
      </c>
      <c r="O138" s="8" t="s">
        <v>404</v>
      </c>
      <c r="P138" s="8">
        <v>0</v>
      </c>
      <c r="Q138" s="8">
        <v>0</v>
      </c>
      <c r="R138" s="8">
        <v>0</v>
      </c>
      <c r="S138" s="8" t="s">
        <v>28</v>
      </c>
      <c r="W138" s="4"/>
      <c r="X138" s="4"/>
      <c r="Y138" s="4"/>
      <c r="AH138" s="4"/>
      <c r="AI138" s="4"/>
      <c r="AJ138" s="4"/>
      <c r="AS138" s="4"/>
      <c r="AT138" s="4"/>
      <c r="AU138" s="4"/>
      <c r="BD138" s="4"/>
      <c r="BE138" s="4"/>
      <c r="BF138" s="4"/>
      <c r="BO138" s="4"/>
      <c r="BP138" s="4"/>
      <c r="BQ138" s="4"/>
      <c r="BZ138" s="4"/>
      <c r="CA138" s="4"/>
      <c r="CB138" s="4"/>
      <c r="CK138" s="4"/>
      <c r="CL138" s="4"/>
      <c r="CM138" s="4"/>
      <c r="CV138" s="4"/>
      <c r="CW138" s="4"/>
      <c r="CX138" s="4"/>
      <c r="DG138" s="4"/>
      <c r="DH138" s="4"/>
      <c r="DI138" s="4"/>
    </row>
    <row r="139" spans="1:113">
      <c r="A139" s="4"/>
      <c r="B139" s="4"/>
      <c r="C139" s="4"/>
      <c r="L139" s="4" t="s">
        <v>404</v>
      </c>
      <c r="M139" s="4">
        <v>0</v>
      </c>
      <c r="N139" s="4">
        <v>0</v>
      </c>
      <c r="O139" s="8" t="s">
        <v>404</v>
      </c>
      <c r="P139" s="8">
        <v>0</v>
      </c>
      <c r="Q139" s="8">
        <v>0</v>
      </c>
      <c r="R139" s="8">
        <v>0</v>
      </c>
      <c r="S139" s="8" t="s">
        <v>28</v>
      </c>
      <c r="W139" s="4"/>
      <c r="X139" s="4"/>
      <c r="Y139" s="4"/>
      <c r="AH139" s="4"/>
      <c r="AI139" s="4"/>
      <c r="AJ139" s="4"/>
      <c r="AS139" s="4"/>
      <c r="AT139" s="4"/>
      <c r="AU139" s="4"/>
      <c r="BD139" s="4"/>
      <c r="BE139" s="4"/>
      <c r="BF139" s="4"/>
      <c r="BO139" s="4"/>
      <c r="BP139" s="4"/>
      <c r="BQ139" s="4"/>
      <c r="BZ139" s="4"/>
      <c r="CA139" s="4"/>
      <c r="CB139" s="4"/>
      <c r="CK139" s="4"/>
      <c r="CL139" s="4"/>
      <c r="CM139" s="4"/>
      <c r="CV139" s="4"/>
      <c r="CW139" s="4"/>
      <c r="CX139" s="4"/>
      <c r="DG139" s="4"/>
      <c r="DH139" s="4"/>
      <c r="DI139" s="4"/>
    </row>
    <row r="140" spans="1:113">
      <c r="A140" s="4"/>
      <c r="B140" s="4"/>
      <c r="C140" s="4"/>
      <c r="L140" s="4" t="s">
        <v>404</v>
      </c>
      <c r="M140" s="4">
        <v>0</v>
      </c>
      <c r="N140" s="4">
        <v>0</v>
      </c>
      <c r="O140" s="8" t="s">
        <v>404</v>
      </c>
      <c r="P140" s="8">
        <v>0</v>
      </c>
      <c r="Q140" s="8">
        <v>0</v>
      </c>
      <c r="R140" s="8">
        <v>0</v>
      </c>
      <c r="S140" s="8" t="s">
        <v>28</v>
      </c>
      <c r="W140" s="4"/>
      <c r="X140" s="4"/>
      <c r="Y140" s="4"/>
      <c r="AH140" s="4"/>
      <c r="AI140" s="4"/>
      <c r="AJ140" s="4"/>
      <c r="AS140" s="4"/>
      <c r="AT140" s="4"/>
      <c r="AU140" s="4"/>
      <c r="BD140" s="4"/>
      <c r="BE140" s="4"/>
      <c r="BF140" s="4"/>
      <c r="BO140" s="4"/>
      <c r="BP140" s="4"/>
      <c r="BQ140" s="4"/>
      <c r="BZ140" s="4"/>
      <c r="CA140" s="4"/>
      <c r="CB140" s="4"/>
      <c r="CK140" s="4"/>
      <c r="CL140" s="4"/>
      <c r="CM140" s="4"/>
      <c r="CV140" s="4"/>
      <c r="CW140" s="4"/>
      <c r="CX140" s="4"/>
      <c r="DG140" s="4"/>
      <c r="DH140" s="4"/>
      <c r="DI140" s="4"/>
    </row>
    <row r="141" spans="1:113">
      <c r="A141" s="4"/>
      <c r="B141" s="4"/>
      <c r="C141" s="4"/>
      <c r="L141" s="4" t="s">
        <v>404</v>
      </c>
      <c r="M141" s="4">
        <v>0</v>
      </c>
      <c r="N141" s="4">
        <v>0</v>
      </c>
      <c r="O141" s="8" t="s">
        <v>404</v>
      </c>
      <c r="P141" s="8">
        <v>0</v>
      </c>
      <c r="Q141" s="8">
        <v>0</v>
      </c>
      <c r="R141" s="8">
        <v>0</v>
      </c>
      <c r="S141" s="8" t="s">
        <v>28</v>
      </c>
      <c r="W141" s="4"/>
      <c r="X141" s="4"/>
      <c r="Y141" s="4"/>
      <c r="AH141" s="4"/>
      <c r="AI141" s="4"/>
      <c r="AJ141" s="4"/>
      <c r="AS141" s="4"/>
      <c r="AT141" s="4"/>
      <c r="AU141" s="4"/>
      <c r="BD141" s="4"/>
      <c r="BE141" s="4"/>
      <c r="BF141" s="4"/>
      <c r="BO141" s="4"/>
      <c r="BP141" s="4"/>
      <c r="BQ141" s="4"/>
      <c r="BZ141" s="4"/>
      <c r="CA141" s="4"/>
      <c r="CB141" s="4"/>
      <c r="CK141" s="4"/>
      <c r="CL141" s="4"/>
      <c r="CM141" s="4"/>
      <c r="CV141" s="4"/>
      <c r="CW141" s="4"/>
      <c r="CX141" s="4"/>
      <c r="DG141" s="4"/>
      <c r="DH141" s="4"/>
      <c r="DI141" s="4"/>
    </row>
    <row r="142" spans="1:113">
      <c r="A142" s="4"/>
      <c r="B142" s="4"/>
      <c r="C142" s="4"/>
      <c r="L142" s="4" t="s">
        <v>404</v>
      </c>
      <c r="M142" s="4">
        <v>0</v>
      </c>
      <c r="N142" s="4">
        <v>0</v>
      </c>
      <c r="O142" s="8" t="s">
        <v>404</v>
      </c>
      <c r="P142" s="8">
        <v>0</v>
      </c>
      <c r="Q142" s="8">
        <v>0</v>
      </c>
      <c r="R142" s="8">
        <v>0</v>
      </c>
      <c r="S142" s="8" t="s">
        <v>28</v>
      </c>
      <c r="W142" s="4"/>
      <c r="X142" s="4"/>
      <c r="Y142" s="4"/>
      <c r="AH142" s="4"/>
      <c r="AI142" s="4"/>
      <c r="AJ142" s="4"/>
      <c r="AS142" s="4"/>
      <c r="AT142" s="4"/>
      <c r="AU142" s="4"/>
      <c r="BD142" s="4"/>
      <c r="BE142" s="4"/>
      <c r="BF142" s="4"/>
      <c r="BO142" s="4"/>
      <c r="BP142" s="4"/>
      <c r="BQ142" s="4"/>
      <c r="BZ142" s="4"/>
      <c r="CA142" s="4"/>
      <c r="CB142" s="4"/>
      <c r="CK142" s="4"/>
      <c r="CL142" s="4"/>
      <c r="CM142" s="4"/>
      <c r="CV142" s="4"/>
      <c r="CW142" s="4"/>
      <c r="CX142" s="4"/>
      <c r="DG142" s="4"/>
      <c r="DH142" s="4"/>
      <c r="DI142" s="4"/>
    </row>
    <row r="143" spans="1:113">
      <c r="A143" s="4"/>
      <c r="B143" s="4"/>
      <c r="C143" s="4"/>
      <c r="L143" s="4" t="s">
        <v>404</v>
      </c>
      <c r="M143" s="4">
        <v>0</v>
      </c>
      <c r="N143" s="4">
        <v>0</v>
      </c>
      <c r="O143" s="8" t="s">
        <v>404</v>
      </c>
      <c r="P143" s="8">
        <v>0</v>
      </c>
      <c r="Q143" s="8">
        <v>0</v>
      </c>
      <c r="R143" s="8">
        <v>0</v>
      </c>
      <c r="S143" s="8" t="s">
        <v>28</v>
      </c>
      <c r="W143" s="4"/>
      <c r="X143" s="4"/>
      <c r="Y143" s="4"/>
      <c r="AH143" s="4"/>
      <c r="AI143" s="4"/>
      <c r="AJ143" s="4"/>
      <c r="AS143" s="4"/>
      <c r="AT143" s="4"/>
      <c r="AU143" s="4"/>
      <c r="BD143" s="4"/>
      <c r="BE143" s="4"/>
      <c r="BF143" s="4"/>
      <c r="BO143" s="4"/>
      <c r="BP143" s="4"/>
      <c r="BQ143" s="4"/>
      <c r="BZ143" s="4"/>
      <c r="CA143" s="4"/>
      <c r="CB143" s="4"/>
      <c r="CK143" s="4"/>
      <c r="CL143" s="4"/>
      <c r="CM143" s="4"/>
      <c r="CV143" s="4"/>
      <c r="CW143" s="4"/>
      <c r="CX143" s="4"/>
      <c r="DG143" s="4"/>
      <c r="DH143" s="4"/>
      <c r="DI143" s="4"/>
    </row>
    <row r="144" spans="1:113">
      <c r="A144" s="4"/>
      <c r="B144" s="4"/>
      <c r="C144" s="4"/>
      <c r="L144" s="4" t="s">
        <v>404</v>
      </c>
      <c r="M144" s="4">
        <v>0</v>
      </c>
      <c r="N144" s="4">
        <v>0</v>
      </c>
      <c r="O144" s="8" t="s">
        <v>404</v>
      </c>
      <c r="P144" s="8">
        <v>0</v>
      </c>
      <c r="Q144" s="8">
        <v>0</v>
      </c>
      <c r="R144" s="8">
        <v>0</v>
      </c>
      <c r="S144" s="8" t="s">
        <v>28</v>
      </c>
      <c r="W144" s="4"/>
      <c r="X144" s="4"/>
      <c r="Y144" s="4"/>
      <c r="AH144" s="4"/>
      <c r="AI144" s="4"/>
      <c r="AJ144" s="4"/>
      <c r="AS144" s="4"/>
      <c r="AT144" s="4"/>
      <c r="AU144" s="4"/>
      <c r="BD144" s="4"/>
      <c r="BE144" s="4"/>
      <c r="BF144" s="4"/>
      <c r="BO144" s="4"/>
      <c r="BP144" s="4"/>
      <c r="BQ144" s="4"/>
      <c r="BZ144" s="4"/>
      <c r="CA144" s="4"/>
      <c r="CB144" s="4"/>
      <c r="CK144" s="4"/>
      <c r="CL144" s="4"/>
      <c r="CM144" s="4"/>
      <c r="CV144" s="4"/>
      <c r="CW144" s="4"/>
      <c r="CX144" s="4"/>
      <c r="DG144" s="4"/>
      <c r="DH144" s="4"/>
      <c r="DI144" s="4"/>
    </row>
    <row r="145" spans="1:113">
      <c r="A145" s="4"/>
      <c r="B145" s="4"/>
      <c r="C145" s="4"/>
      <c r="L145" s="4" t="s">
        <v>404</v>
      </c>
      <c r="M145" s="4">
        <v>0</v>
      </c>
      <c r="N145" s="4">
        <v>0</v>
      </c>
      <c r="O145" s="8" t="s">
        <v>404</v>
      </c>
      <c r="P145" s="8">
        <v>0</v>
      </c>
      <c r="Q145" s="8">
        <v>0</v>
      </c>
      <c r="R145" s="8">
        <v>0</v>
      </c>
      <c r="S145" s="8" t="s">
        <v>28</v>
      </c>
      <c r="W145" s="4"/>
      <c r="X145" s="4"/>
      <c r="Y145" s="4"/>
      <c r="AH145" s="4"/>
      <c r="AI145" s="4"/>
      <c r="AJ145" s="4"/>
      <c r="AS145" s="4"/>
      <c r="AT145" s="4"/>
      <c r="AU145" s="4"/>
      <c r="BD145" s="4"/>
      <c r="BE145" s="4"/>
      <c r="BF145" s="4"/>
      <c r="BO145" s="4"/>
      <c r="BP145" s="4"/>
      <c r="BQ145" s="4"/>
      <c r="BZ145" s="4"/>
      <c r="CA145" s="4"/>
      <c r="CB145" s="4"/>
      <c r="CK145" s="4"/>
      <c r="CL145" s="4"/>
      <c r="CM145" s="4"/>
      <c r="CV145" s="4"/>
      <c r="CW145" s="4"/>
      <c r="CX145" s="4"/>
      <c r="DG145" s="4"/>
      <c r="DH145" s="4"/>
      <c r="DI145" s="4"/>
    </row>
    <row r="146" spans="1:113">
      <c r="A146" s="4"/>
      <c r="B146" s="4"/>
      <c r="C146" s="4"/>
      <c r="L146" s="4" t="s">
        <v>404</v>
      </c>
      <c r="M146" s="4">
        <v>0</v>
      </c>
      <c r="N146" s="4">
        <v>0</v>
      </c>
      <c r="O146" s="8" t="s">
        <v>404</v>
      </c>
      <c r="P146" s="8">
        <v>0</v>
      </c>
      <c r="Q146" s="8">
        <v>0</v>
      </c>
      <c r="R146" s="8">
        <v>0</v>
      </c>
      <c r="S146" s="8" t="s">
        <v>28</v>
      </c>
      <c r="W146" s="4"/>
      <c r="X146" s="4"/>
      <c r="Y146" s="4"/>
      <c r="AH146" s="4"/>
      <c r="AI146" s="4"/>
      <c r="AJ146" s="4"/>
      <c r="AS146" s="4"/>
      <c r="AT146" s="4"/>
      <c r="AU146" s="4"/>
      <c r="BD146" s="4"/>
      <c r="BE146" s="4"/>
      <c r="BF146" s="4"/>
      <c r="BO146" s="4"/>
      <c r="BP146" s="4"/>
      <c r="BQ146" s="4"/>
      <c r="BZ146" s="4"/>
      <c r="CA146" s="4"/>
      <c r="CB146" s="4"/>
      <c r="CK146" s="4"/>
      <c r="CL146" s="4"/>
      <c r="CM146" s="4"/>
      <c r="CV146" s="4"/>
      <c r="CW146" s="4"/>
      <c r="CX146" s="4"/>
      <c r="DG146" s="4"/>
      <c r="DH146" s="4"/>
      <c r="DI146" s="4"/>
    </row>
    <row r="147" spans="1:113">
      <c r="A147" s="4"/>
      <c r="B147" s="4"/>
      <c r="C147" s="4"/>
      <c r="L147" s="4" t="s">
        <v>404</v>
      </c>
      <c r="M147" s="4">
        <v>0</v>
      </c>
      <c r="N147" s="4">
        <v>0</v>
      </c>
      <c r="O147" s="8" t="s">
        <v>404</v>
      </c>
      <c r="P147" s="8">
        <v>0</v>
      </c>
      <c r="Q147" s="8">
        <v>0</v>
      </c>
      <c r="R147" s="8">
        <v>0</v>
      </c>
      <c r="S147" s="8" t="s">
        <v>28</v>
      </c>
      <c r="W147" s="4"/>
      <c r="X147" s="4"/>
      <c r="Y147" s="4"/>
      <c r="AH147" s="4"/>
      <c r="AI147" s="4"/>
      <c r="AJ147" s="4"/>
      <c r="AS147" s="4"/>
      <c r="AT147" s="4"/>
      <c r="AU147" s="4"/>
      <c r="BD147" s="4"/>
      <c r="BE147" s="4"/>
      <c r="BF147" s="4"/>
      <c r="BO147" s="4"/>
      <c r="BP147" s="4"/>
      <c r="BQ147" s="4"/>
      <c r="BZ147" s="4"/>
      <c r="CA147" s="4"/>
      <c r="CB147" s="4"/>
      <c r="CK147" s="4"/>
      <c r="CL147" s="4"/>
      <c r="CM147" s="4"/>
      <c r="CV147" s="4"/>
      <c r="CW147" s="4"/>
      <c r="CX147" s="4"/>
      <c r="DG147" s="4"/>
      <c r="DH147" s="4"/>
      <c r="DI147" s="4"/>
    </row>
    <row r="148" spans="1:113">
      <c r="L148" t="s">
        <v>404</v>
      </c>
      <c r="M148">
        <v>0</v>
      </c>
      <c r="N148">
        <v>0</v>
      </c>
      <c r="O148" s="8" t="s">
        <v>404</v>
      </c>
      <c r="P148" s="8">
        <v>0</v>
      </c>
      <c r="Q148" s="8">
        <v>0</v>
      </c>
      <c r="R148" s="8">
        <v>0</v>
      </c>
      <c r="S148" s="8" t="s">
        <v>28</v>
      </c>
    </row>
    <row r="149" spans="1:113">
      <c r="L149" t="s">
        <v>404</v>
      </c>
      <c r="M149">
        <v>0</v>
      </c>
      <c r="N149">
        <v>0</v>
      </c>
      <c r="O149" s="8" t="s">
        <v>404</v>
      </c>
      <c r="P149" s="8">
        <v>0</v>
      </c>
      <c r="Q149" s="8">
        <v>0</v>
      </c>
      <c r="R149" s="8">
        <v>0</v>
      </c>
      <c r="S149" s="8" t="s">
        <v>28</v>
      </c>
    </row>
    <row r="150" spans="1:113">
      <c r="L150" t="s">
        <v>404</v>
      </c>
      <c r="M150">
        <v>0</v>
      </c>
      <c r="N150">
        <v>0</v>
      </c>
      <c r="O150" s="8" t="s">
        <v>404</v>
      </c>
      <c r="P150" s="8">
        <v>0</v>
      </c>
      <c r="Q150" s="8">
        <v>0</v>
      </c>
      <c r="R150" s="8">
        <v>0</v>
      </c>
      <c r="S150" s="8" t="s">
        <v>28</v>
      </c>
    </row>
    <row r="151" spans="1:113">
      <c r="L151" t="s">
        <v>404</v>
      </c>
      <c r="M151">
        <v>0</v>
      </c>
      <c r="N151">
        <v>0</v>
      </c>
      <c r="O151" s="8" t="s">
        <v>404</v>
      </c>
      <c r="P151" s="8">
        <v>0</v>
      </c>
      <c r="Q151" s="8">
        <v>0</v>
      </c>
      <c r="R151" s="8">
        <v>0</v>
      </c>
      <c r="S151" s="8" t="s">
        <v>28</v>
      </c>
    </row>
    <row r="152" spans="1:113">
      <c r="L152" t="s">
        <v>404</v>
      </c>
      <c r="M152">
        <v>0</v>
      </c>
      <c r="N152">
        <v>0</v>
      </c>
      <c r="O152" s="8" t="s">
        <v>404</v>
      </c>
      <c r="P152" s="8">
        <v>0</v>
      </c>
      <c r="Q152" s="8">
        <v>0</v>
      </c>
      <c r="R152" s="8">
        <v>0</v>
      </c>
      <c r="S152" s="8" t="s">
        <v>28</v>
      </c>
    </row>
    <row r="153" spans="1:113">
      <c r="L153" t="s">
        <v>404</v>
      </c>
      <c r="M153">
        <v>0</v>
      </c>
      <c r="N153">
        <v>0</v>
      </c>
      <c r="O153" s="8" t="s">
        <v>404</v>
      </c>
      <c r="P153" s="8">
        <v>0</v>
      </c>
      <c r="Q153" s="8">
        <v>0</v>
      </c>
      <c r="R153" s="8">
        <v>0</v>
      </c>
      <c r="S153" s="8" t="s">
        <v>28</v>
      </c>
    </row>
    <row r="154" spans="1:113">
      <c r="L154" t="s">
        <v>404</v>
      </c>
      <c r="M154">
        <v>0</v>
      </c>
      <c r="N154">
        <v>0</v>
      </c>
      <c r="O154" s="8" t="s">
        <v>404</v>
      </c>
      <c r="P154" s="8">
        <v>0</v>
      </c>
      <c r="Q154" s="8">
        <v>0</v>
      </c>
      <c r="R154" s="8">
        <v>0</v>
      </c>
      <c r="S154" s="8" t="s">
        <v>28</v>
      </c>
    </row>
    <row r="155" spans="1:113">
      <c r="L155" t="s">
        <v>404</v>
      </c>
      <c r="M155">
        <v>0</v>
      </c>
      <c r="N155">
        <v>0</v>
      </c>
      <c r="O155" s="8" t="s">
        <v>404</v>
      </c>
      <c r="P155" s="8">
        <v>0</v>
      </c>
      <c r="Q155" s="8">
        <v>0</v>
      </c>
      <c r="R155" s="8">
        <v>0</v>
      </c>
      <c r="S155" s="8" t="s">
        <v>28</v>
      </c>
    </row>
    <row r="156" spans="1:113">
      <c r="L156" t="s">
        <v>404</v>
      </c>
      <c r="M156">
        <v>0</v>
      </c>
      <c r="N156">
        <v>0</v>
      </c>
      <c r="O156" s="8" t="s">
        <v>404</v>
      </c>
      <c r="P156" s="8">
        <v>0</v>
      </c>
      <c r="Q156" s="8">
        <v>0</v>
      </c>
      <c r="R156" s="8">
        <v>0</v>
      </c>
      <c r="S156" s="8" t="s">
        <v>28</v>
      </c>
    </row>
    <row r="157" spans="1:113">
      <c r="L157" t="s">
        <v>404</v>
      </c>
      <c r="M157">
        <v>0</v>
      </c>
      <c r="N157">
        <v>0</v>
      </c>
      <c r="O157" s="8" t="s">
        <v>404</v>
      </c>
      <c r="P157" s="8">
        <v>0</v>
      </c>
      <c r="Q157" s="8">
        <v>0</v>
      </c>
      <c r="R157" s="8">
        <v>0</v>
      </c>
      <c r="S157" s="8" t="s">
        <v>28</v>
      </c>
    </row>
    <row r="158" spans="1:113">
      <c r="L158" t="s">
        <v>404</v>
      </c>
      <c r="M158">
        <v>0</v>
      </c>
      <c r="N158">
        <v>0</v>
      </c>
      <c r="O158" s="8" t="s">
        <v>404</v>
      </c>
      <c r="P158" s="8">
        <v>0</v>
      </c>
      <c r="Q158" s="8">
        <v>0</v>
      </c>
      <c r="R158" s="8">
        <v>0</v>
      </c>
      <c r="S158" s="8" t="s">
        <v>28</v>
      </c>
    </row>
    <row r="159" spans="1:113">
      <c r="L159" t="s">
        <v>404</v>
      </c>
      <c r="M159">
        <v>0</v>
      </c>
      <c r="N159">
        <v>0</v>
      </c>
      <c r="O159" s="8" t="s">
        <v>404</v>
      </c>
      <c r="P159" s="8">
        <v>0</v>
      </c>
      <c r="Q159" s="8">
        <v>0</v>
      </c>
      <c r="R159" s="8">
        <v>0</v>
      </c>
      <c r="S159" s="8" t="s">
        <v>28</v>
      </c>
    </row>
    <row r="160" spans="1:113">
      <c r="L160" t="s">
        <v>404</v>
      </c>
      <c r="M160">
        <v>0</v>
      </c>
      <c r="N160">
        <v>0</v>
      </c>
      <c r="O160" s="8" t="s">
        <v>404</v>
      </c>
      <c r="P160" s="8">
        <v>0</v>
      </c>
      <c r="Q160" s="8">
        <v>0</v>
      </c>
      <c r="R160" s="8">
        <v>0</v>
      </c>
      <c r="S160" s="8" t="s">
        <v>28</v>
      </c>
    </row>
    <row r="161" spans="12:19">
      <c r="L161" t="s">
        <v>404</v>
      </c>
      <c r="M161">
        <v>0</v>
      </c>
      <c r="N161">
        <v>0</v>
      </c>
      <c r="O161" s="8" t="s">
        <v>404</v>
      </c>
      <c r="P161" s="8">
        <v>0</v>
      </c>
      <c r="Q161" s="8">
        <v>0</v>
      </c>
      <c r="R161" s="8">
        <v>0</v>
      </c>
      <c r="S161" s="8" t="s">
        <v>28</v>
      </c>
    </row>
    <row r="162" spans="12:19">
      <c r="L162" t="s">
        <v>404</v>
      </c>
      <c r="M162">
        <v>0</v>
      </c>
      <c r="N162">
        <v>0</v>
      </c>
      <c r="O162" s="8" t="s">
        <v>404</v>
      </c>
      <c r="P162" s="8">
        <v>0</v>
      </c>
      <c r="Q162" s="8">
        <v>0</v>
      </c>
      <c r="R162" s="8">
        <v>0</v>
      </c>
      <c r="S162" s="8" t="s">
        <v>28</v>
      </c>
    </row>
    <row r="163" spans="12:19">
      <c r="L163" t="s">
        <v>404</v>
      </c>
      <c r="M163">
        <v>0</v>
      </c>
      <c r="N163">
        <v>0</v>
      </c>
      <c r="O163" s="8" t="s">
        <v>404</v>
      </c>
      <c r="P163" s="8">
        <v>0</v>
      </c>
      <c r="Q163" s="8">
        <v>0</v>
      </c>
      <c r="R163" s="8">
        <v>0</v>
      </c>
      <c r="S163" s="8" t="s">
        <v>28</v>
      </c>
    </row>
    <row r="164" spans="12:19">
      <c r="L164" t="s">
        <v>404</v>
      </c>
      <c r="M164">
        <v>0</v>
      </c>
      <c r="N164">
        <v>0</v>
      </c>
      <c r="O164" s="8" t="s">
        <v>404</v>
      </c>
      <c r="P164" s="8">
        <v>0</v>
      </c>
      <c r="Q164" s="8">
        <v>0</v>
      </c>
      <c r="R164" s="8">
        <v>0</v>
      </c>
      <c r="S164" s="8" t="s">
        <v>28</v>
      </c>
    </row>
    <row r="165" spans="12:19">
      <c r="L165" t="s">
        <v>404</v>
      </c>
      <c r="M165">
        <v>0</v>
      </c>
      <c r="N165">
        <v>0</v>
      </c>
      <c r="O165" s="8" t="s">
        <v>404</v>
      </c>
      <c r="P165" s="8">
        <v>0</v>
      </c>
      <c r="Q165" s="8">
        <v>0</v>
      </c>
      <c r="R165" s="8">
        <v>0</v>
      </c>
      <c r="S165" s="8" t="s">
        <v>28</v>
      </c>
    </row>
    <row r="166" spans="12:19">
      <c r="L166" t="s">
        <v>404</v>
      </c>
      <c r="M166">
        <v>0</v>
      </c>
      <c r="N166">
        <v>0</v>
      </c>
      <c r="O166" s="8" t="s">
        <v>404</v>
      </c>
      <c r="P166" s="8">
        <v>0</v>
      </c>
      <c r="Q166" s="8">
        <v>0</v>
      </c>
      <c r="R166" s="8">
        <v>0</v>
      </c>
      <c r="S166" s="8" t="s">
        <v>28</v>
      </c>
    </row>
    <row r="167" spans="12:19">
      <c r="L167" t="s">
        <v>404</v>
      </c>
      <c r="M167">
        <v>0</v>
      </c>
      <c r="N167">
        <v>0</v>
      </c>
      <c r="O167" s="8" t="s">
        <v>404</v>
      </c>
      <c r="P167" s="8">
        <v>0</v>
      </c>
      <c r="Q167" s="8">
        <v>0</v>
      </c>
      <c r="R167" s="8">
        <v>0</v>
      </c>
      <c r="S167" s="8" t="s">
        <v>28</v>
      </c>
    </row>
    <row r="168" spans="12:19">
      <c r="L168" t="s">
        <v>404</v>
      </c>
      <c r="M168">
        <v>0</v>
      </c>
      <c r="N168">
        <v>0</v>
      </c>
      <c r="O168" s="8" t="s">
        <v>404</v>
      </c>
      <c r="P168" s="8">
        <v>0</v>
      </c>
      <c r="Q168" s="8">
        <v>0</v>
      </c>
      <c r="R168" s="8">
        <v>0</v>
      </c>
      <c r="S168" s="8" t="s">
        <v>28</v>
      </c>
    </row>
    <row r="169" spans="12:19">
      <c r="L169" t="s">
        <v>404</v>
      </c>
      <c r="M169">
        <v>0</v>
      </c>
      <c r="N169">
        <v>0</v>
      </c>
      <c r="O169" s="8" t="s">
        <v>404</v>
      </c>
      <c r="P169" s="8">
        <v>0</v>
      </c>
      <c r="Q169" s="8">
        <v>0</v>
      </c>
      <c r="R169" s="8">
        <v>0</v>
      </c>
      <c r="S169" s="8" t="s">
        <v>28</v>
      </c>
    </row>
    <row r="170" spans="12:19">
      <c r="L170" t="s">
        <v>404</v>
      </c>
      <c r="M170">
        <v>0</v>
      </c>
      <c r="N170">
        <v>0</v>
      </c>
      <c r="O170" s="8" t="s">
        <v>404</v>
      </c>
      <c r="P170" s="8">
        <v>0</v>
      </c>
      <c r="Q170" s="8">
        <v>0</v>
      </c>
      <c r="R170" s="8">
        <v>0</v>
      </c>
      <c r="S170" s="8" t="s">
        <v>28</v>
      </c>
    </row>
    <row r="171" spans="12:19">
      <c r="L171" t="s">
        <v>404</v>
      </c>
      <c r="M171">
        <v>0</v>
      </c>
      <c r="N171">
        <v>0</v>
      </c>
      <c r="O171" s="8" t="s">
        <v>404</v>
      </c>
      <c r="P171" s="8">
        <v>0</v>
      </c>
      <c r="Q171" s="8">
        <v>0</v>
      </c>
      <c r="R171" s="8">
        <v>0</v>
      </c>
      <c r="S171" s="8" t="s">
        <v>28</v>
      </c>
    </row>
    <row r="172" spans="12:19">
      <c r="L172" t="s">
        <v>404</v>
      </c>
      <c r="M172">
        <v>0</v>
      </c>
      <c r="N172">
        <v>0</v>
      </c>
      <c r="O172" s="8" t="s">
        <v>404</v>
      </c>
      <c r="P172" s="8">
        <v>0</v>
      </c>
      <c r="Q172" s="8">
        <v>0</v>
      </c>
      <c r="R172" s="8">
        <v>0</v>
      </c>
      <c r="S172" s="8" t="s">
        <v>28</v>
      </c>
    </row>
    <row r="173" spans="12:19">
      <c r="L173" t="s">
        <v>404</v>
      </c>
      <c r="M173">
        <v>0</v>
      </c>
      <c r="N173">
        <v>0</v>
      </c>
      <c r="O173" s="8" t="s">
        <v>404</v>
      </c>
      <c r="P173" s="8">
        <v>0</v>
      </c>
      <c r="Q173" s="8">
        <v>0</v>
      </c>
      <c r="R173" s="8">
        <v>0</v>
      </c>
      <c r="S173" s="8" t="s">
        <v>28</v>
      </c>
    </row>
    <row r="174" spans="12:19">
      <c r="L174" t="s">
        <v>404</v>
      </c>
      <c r="M174">
        <v>0</v>
      </c>
      <c r="N174">
        <v>0</v>
      </c>
      <c r="O174" s="8" t="s">
        <v>404</v>
      </c>
      <c r="P174" s="8">
        <v>0</v>
      </c>
      <c r="Q174" s="8">
        <v>0</v>
      </c>
      <c r="R174" s="8">
        <v>0</v>
      </c>
      <c r="S174" s="8" t="s">
        <v>28</v>
      </c>
    </row>
    <row r="175" spans="12:19">
      <c r="L175" t="s">
        <v>404</v>
      </c>
      <c r="M175">
        <v>0</v>
      </c>
      <c r="N175">
        <v>0</v>
      </c>
      <c r="O175" s="8" t="s">
        <v>404</v>
      </c>
      <c r="P175" s="8">
        <v>0</v>
      </c>
      <c r="Q175" s="8">
        <v>0</v>
      </c>
      <c r="R175" s="8">
        <v>0</v>
      </c>
      <c r="S175" s="8" t="s">
        <v>28</v>
      </c>
    </row>
    <row r="176" spans="12:19">
      <c r="L176" t="s">
        <v>404</v>
      </c>
      <c r="M176">
        <v>0</v>
      </c>
      <c r="N176">
        <v>0</v>
      </c>
      <c r="O176" s="8" t="s">
        <v>404</v>
      </c>
      <c r="P176" s="8">
        <v>0</v>
      </c>
      <c r="Q176" s="8">
        <v>0</v>
      </c>
      <c r="R176" s="8">
        <v>0</v>
      </c>
      <c r="S176" s="8" t="s">
        <v>28</v>
      </c>
    </row>
    <row r="177" spans="12:19">
      <c r="L177" t="s">
        <v>404</v>
      </c>
      <c r="M177">
        <v>0</v>
      </c>
      <c r="N177">
        <v>0</v>
      </c>
      <c r="O177" s="8" t="s">
        <v>404</v>
      </c>
      <c r="P177" s="8">
        <v>0</v>
      </c>
      <c r="Q177" s="8">
        <v>0</v>
      </c>
      <c r="R177" s="8">
        <v>0</v>
      </c>
      <c r="S177" s="8" t="s">
        <v>28</v>
      </c>
    </row>
    <row r="178" spans="12:19">
      <c r="L178" t="s">
        <v>404</v>
      </c>
      <c r="M178">
        <v>0</v>
      </c>
      <c r="N178">
        <v>0</v>
      </c>
      <c r="O178" s="8" t="s">
        <v>404</v>
      </c>
      <c r="P178" s="8">
        <v>0</v>
      </c>
      <c r="Q178" s="8">
        <v>0</v>
      </c>
      <c r="R178" s="8">
        <v>0</v>
      </c>
      <c r="S178" s="8" t="s">
        <v>28</v>
      </c>
    </row>
    <row r="179" spans="12:19">
      <c r="L179" t="s">
        <v>404</v>
      </c>
      <c r="M179">
        <v>0</v>
      </c>
      <c r="N179">
        <v>0</v>
      </c>
      <c r="O179" s="8" t="s">
        <v>404</v>
      </c>
      <c r="P179" s="8">
        <v>0</v>
      </c>
      <c r="Q179" s="8">
        <v>0</v>
      </c>
      <c r="R179" s="8">
        <v>0</v>
      </c>
      <c r="S179" s="8" t="s">
        <v>28</v>
      </c>
    </row>
    <row r="180" spans="12:19">
      <c r="L180" t="s">
        <v>404</v>
      </c>
      <c r="M180">
        <v>0</v>
      </c>
      <c r="N180">
        <v>0</v>
      </c>
      <c r="O180" s="8" t="s">
        <v>404</v>
      </c>
      <c r="P180" s="8">
        <v>0</v>
      </c>
      <c r="Q180" s="8">
        <v>0</v>
      </c>
      <c r="R180" s="8">
        <v>0</v>
      </c>
      <c r="S180" s="8" t="s">
        <v>28</v>
      </c>
    </row>
    <row r="181" spans="12:19">
      <c r="L181" t="s">
        <v>404</v>
      </c>
      <c r="M181">
        <v>0</v>
      </c>
      <c r="N181">
        <v>0</v>
      </c>
      <c r="O181" s="8" t="s">
        <v>404</v>
      </c>
      <c r="P181" s="8">
        <v>0</v>
      </c>
      <c r="Q181" s="8">
        <v>0</v>
      </c>
      <c r="R181" s="8">
        <v>0</v>
      </c>
      <c r="S181" s="8" t="s">
        <v>28</v>
      </c>
    </row>
    <row r="182" spans="12:19">
      <c r="L182" t="s">
        <v>404</v>
      </c>
      <c r="M182">
        <v>0</v>
      </c>
      <c r="N182">
        <v>0</v>
      </c>
      <c r="O182" s="8" t="s">
        <v>404</v>
      </c>
      <c r="P182" s="8">
        <v>0</v>
      </c>
      <c r="Q182" s="8">
        <v>0</v>
      </c>
      <c r="R182" s="8">
        <v>0</v>
      </c>
      <c r="S182" s="8" t="s">
        <v>28</v>
      </c>
    </row>
    <row r="183" spans="12:19">
      <c r="L183" t="s">
        <v>404</v>
      </c>
      <c r="M183">
        <v>0</v>
      </c>
      <c r="N183">
        <v>0</v>
      </c>
      <c r="O183" s="8" t="s">
        <v>404</v>
      </c>
      <c r="P183" s="8">
        <v>0</v>
      </c>
      <c r="Q183" s="8">
        <v>0</v>
      </c>
      <c r="R183" s="8">
        <v>0</v>
      </c>
      <c r="S183" s="8" t="s">
        <v>28</v>
      </c>
    </row>
    <row r="184" spans="12:19">
      <c r="L184" t="s">
        <v>404</v>
      </c>
      <c r="M184">
        <v>0</v>
      </c>
      <c r="N184">
        <v>0</v>
      </c>
      <c r="O184" s="8" t="s">
        <v>404</v>
      </c>
      <c r="P184" s="8">
        <v>0</v>
      </c>
      <c r="Q184" s="8">
        <v>0</v>
      </c>
      <c r="R184" s="8">
        <v>0</v>
      </c>
      <c r="S184" s="8" t="s">
        <v>28</v>
      </c>
    </row>
    <row r="185" spans="12:19">
      <c r="L185" t="s">
        <v>404</v>
      </c>
      <c r="M185">
        <v>0</v>
      </c>
      <c r="N185">
        <v>0</v>
      </c>
      <c r="O185" s="8" t="s">
        <v>404</v>
      </c>
      <c r="P185" s="8">
        <v>0</v>
      </c>
      <c r="Q185" s="8">
        <v>0</v>
      </c>
      <c r="R185" s="8">
        <v>0</v>
      </c>
      <c r="S185" s="8" t="s">
        <v>28</v>
      </c>
    </row>
    <row r="186" spans="12:19">
      <c r="L186" t="s">
        <v>404</v>
      </c>
      <c r="M186">
        <v>0</v>
      </c>
      <c r="N186">
        <v>0</v>
      </c>
      <c r="O186" s="8" t="s">
        <v>404</v>
      </c>
      <c r="P186" s="8">
        <v>0</v>
      </c>
      <c r="Q186" s="8">
        <v>0</v>
      </c>
      <c r="R186" s="8">
        <v>0</v>
      </c>
      <c r="S186" s="8" t="s">
        <v>28</v>
      </c>
    </row>
    <row r="187" spans="12:19">
      <c r="L187" t="s">
        <v>404</v>
      </c>
      <c r="M187">
        <v>0</v>
      </c>
      <c r="N187">
        <v>0</v>
      </c>
      <c r="O187" s="8" t="s">
        <v>404</v>
      </c>
      <c r="P187" s="8">
        <v>0</v>
      </c>
      <c r="Q187" s="8">
        <v>0</v>
      </c>
      <c r="R187" s="8">
        <v>0</v>
      </c>
      <c r="S187" s="8" t="s">
        <v>28</v>
      </c>
    </row>
    <row r="188" spans="12:19">
      <c r="L188" t="s">
        <v>404</v>
      </c>
      <c r="M188">
        <v>0</v>
      </c>
      <c r="N188">
        <v>0</v>
      </c>
      <c r="O188" s="8" t="s">
        <v>404</v>
      </c>
      <c r="P188" s="8">
        <v>0</v>
      </c>
      <c r="Q188" s="8">
        <v>0</v>
      </c>
      <c r="R188" s="8">
        <v>0</v>
      </c>
      <c r="S188" s="8" t="s">
        <v>28</v>
      </c>
    </row>
    <row r="189" spans="12:19">
      <c r="L189" t="s">
        <v>404</v>
      </c>
      <c r="M189">
        <v>0</v>
      </c>
      <c r="N189">
        <v>0</v>
      </c>
      <c r="O189" s="8" t="s">
        <v>404</v>
      </c>
      <c r="P189" s="8">
        <v>0</v>
      </c>
      <c r="Q189" s="8">
        <v>0</v>
      </c>
      <c r="R189" s="8">
        <v>0</v>
      </c>
      <c r="S189" s="8" t="s">
        <v>28</v>
      </c>
    </row>
    <row r="190" spans="12:19">
      <c r="L190" t="s">
        <v>404</v>
      </c>
      <c r="M190">
        <v>0</v>
      </c>
      <c r="N190">
        <v>0</v>
      </c>
      <c r="O190" s="8" t="s">
        <v>404</v>
      </c>
      <c r="P190" s="8">
        <v>0</v>
      </c>
      <c r="Q190" s="8">
        <v>0</v>
      </c>
      <c r="R190" s="8">
        <v>0</v>
      </c>
      <c r="S190" s="8" t="s">
        <v>28</v>
      </c>
    </row>
    <row r="191" spans="12:19">
      <c r="L191" t="s">
        <v>404</v>
      </c>
      <c r="M191">
        <v>0</v>
      </c>
      <c r="N191">
        <v>0</v>
      </c>
      <c r="O191" s="8" t="s">
        <v>404</v>
      </c>
      <c r="P191" s="8">
        <v>0</v>
      </c>
      <c r="Q191" s="8">
        <v>0</v>
      </c>
      <c r="R191" s="8">
        <v>0</v>
      </c>
      <c r="S191" s="8" t="s">
        <v>28</v>
      </c>
    </row>
    <row r="192" spans="12:19">
      <c r="L192" t="s">
        <v>404</v>
      </c>
      <c r="M192">
        <v>0</v>
      </c>
      <c r="N192">
        <v>0</v>
      </c>
      <c r="O192" s="8" t="s">
        <v>404</v>
      </c>
      <c r="P192" s="8">
        <v>0</v>
      </c>
      <c r="Q192" s="8">
        <v>0</v>
      </c>
      <c r="R192" s="8">
        <v>0</v>
      </c>
      <c r="S192" s="8" t="s">
        <v>28</v>
      </c>
    </row>
    <row r="193" spans="12:19">
      <c r="L193" t="s">
        <v>404</v>
      </c>
      <c r="M193">
        <v>0</v>
      </c>
      <c r="N193">
        <v>0</v>
      </c>
      <c r="O193" s="8" t="s">
        <v>404</v>
      </c>
      <c r="P193" s="8">
        <v>0</v>
      </c>
      <c r="Q193" s="8">
        <v>0</v>
      </c>
      <c r="R193" s="8">
        <v>0</v>
      </c>
      <c r="S193" s="8" t="s">
        <v>28</v>
      </c>
    </row>
    <row r="194" spans="12:19">
      <c r="L194" t="s">
        <v>404</v>
      </c>
      <c r="M194">
        <v>0</v>
      </c>
      <c r="N194">
        <v>0</v>
      </c>
      <c r="O194" s="8" t="s">
        <v>404</v>
      </c>
      <c r="P194" s="8">
        <v>0</v>
      </c>
      <c r="Q194" s="8">
        <v>0</v>
      </c>
      <c r="R194" s="8">
        <v>0</v>
      </c>
      <c r="S194" s="8" t="s">
        <v>28</v>
      </c>
    </row>
    <row r="195" spans="12:19">
      <c r="L195" t="s">
        <v>404</v>
      </c>
      <c r="M195">
        <v>0</v>
      </c>
      <c r="N195">
        <v>0</v>
      </c>
      <c r="O195" s="8" t="s">
        <v>404</v>
      </c>
      <c r="P195" s="8">
        <v>0</v>
      </c>
      <c r="Q195" s="8">
        <v>0</v>
      </c>
      <c r="R195" s="8">
        <v>0</v>
      </c>
      <c r="S195" s="8" t="s">
        <v>28</v>
      </c>
    </row>
    <row r="196" spans="12:19">
      <c r="L196" t="s">
        <v>404</v>
      </c>
      <c r="M196">
        <v>0</v>
      </c>
      <c r="N196">
        <v>0</v>
      </c>
      <c r="O196" s="8" t="s">
        <v>404</v>
      </c>
      <c r="P196" s="8">
        <v>0</v>
      </c>
      <c r="Q196" s="8">
        <v>0</v>
      </c>
      <c r="R196" s="8">
        <v>0</v>
      </c>
      <c r="S196" s="8" t="s">
        <v>28</v>
      </c>
    </row>
    <row r="197" spans="12:19">
      <c r="L197" t="s">
        <v>404</v>
      </c>
      <c r="M197">
        <v>0</v>
      </c>
      <c r="N197">
        <v>0</v>
      </c>
      <c r="O197" s="8" t="s">
        <v>404</v>
      </c>
      <c r="P197" s="8">
        <v>0</v>
      </c>
      <c r="Q197" s="8">
        <v>0</v>
      </c>
      <c r="R197" s="8">
        <v>0</v>
      </c>
      <c r="S197" s="8" t="s">
        <v>28</v>
      </c>
    </row>
    <row r="198" spans="12:19">
      <c r="L198" t="s">
        <v>404</v>
      </c>
      <c r="M198">
        <v>0</v>
      </c>
      <c r="N198">
        <v>0</v>
      </c>
      <c r="O198" s="8" t="s">
        <v>404</v>
      </c>
      <c r="P198" s="8">
        <v>0</v>
      </c>
      <c r="Q198" s="8">
        <v>0</v>
      </c>
      <c r="R198" s="8">
        <v>0</v>
      </c>
      <c r="S198" s="8" t="s">
        <v>28</v>
      </c>
    </row>
    <row r="199" spans="12:19">
      <c r="L199" t="s">
        <v>404</v>
      </c>
      <c r="M199">
        <v>0</v>
      </c>
      <c r="N199">
        <v>0</v>
      </c>
      <c r="O199" s="8" t="s">
        <v>404</v>
      </c>
      <c r="P199" s="8">
        <v>0</v>
      </c>
      <c r="Q199" s="8">
        <v>0</v>
      </c>
      <c r="R199" s="8">
        <v>0</v>
      </c>
      <c r="S199" s="8" t="s">
        <v>28</v>
      </c>
    </row>
    <row r="200" spans="12:19">
      <c r="L200" t="s">
        <v>404</v>
      </c>
      <c r="M200">
        <v>0</v>
      </c>
      <c r="N200">
        <v>0</v>
      </c>
      <c r="O200" s="8" t="s">
        <v>404</v>
      </c>
      <c r="P200" s="8">
        <v>0</v>
      </c>
      <c r="Q200" s="8">
        <v>0</v>
      </c>
      <c r="R200" s="8">
        <v>0</v>
      </c>
      <c r="S200" s="8" t="s">
        <v>28</v>
      </c>
    </row>
    <row r="201" spans="12:19">
      <c r="L201" t="s">
        <v>404</v>
      </c>
      <c r="M201">
        <v>0</v>
      </c>
      <c r="N201">
        <v>0</v>
      </c>
      <c r="O201" s="8" t="s">
        <v>404</v>
      </c>
      <c r="P201" s="8">
        <v>0</v>
      </c>
      <c r="Q201" s="8">
        <v>0</v>
      </c>
      <c r="R201" s="8">
        <v>0</v>
      </c>
      <c r="S201" s="8" t="s">
        <v>28</v>
      </c>
    </row>
    <row r="202" spans="12:19">
      <c r="L202" t="s">
        <v>404</v>
      </c>
      <c r="M202">
        <v>0</v>
      </c>
      <c r="N202">
        <v>0</v>
      </c>
      <c r="O202" s="8" t="s">
        <v>404</v>
      </c>
      <c r="P202" s="8">
        <v>0</v>
      </c>
      <c r="Q202" s="8">
        <v>0</v>
      </c>
      <c r="R202" s="8">
        <v>0</v>
      </c>
      <c r="S202" s="8" t="s">
        <v>28</v>
      </c>
    </row>
    <row r="203" spans="12:19">
      <c r="L203" t="s">
        <v>404</v>
      </c>
      <c r="M203">
        <v>0</v>
      </c>
      <c r="N203">
        <v>0</v>
      </c>
      <c r="O203" s="8" t="s">
        <v>404</v>
      </c>
      <c r="P203" s="8">
        <v>0</v>
      </c>
      <c r="Q203" s="8">
        <v>0</v>
      </c>
      <c r="R203" s="8">
        <v>0</v>
      </c>
      <c r="S203" s="8" t="s">
        <v>28</v>
      </c>
    </row>
    <row r="204" spans="12:19">
      <c r="L204" t="s">
        <v>404</v>
      </c>
      <c r="M204">
        <v>0</v>
      </c>
      <c r="N204">
        <v>0</v>
      </c>
      <c r="O204" s="8" t="s">
        <v>404</v>
      </c>
      <c r="P204" s="8">
        <v>0</v>
      </c>
      <c r="Q204" s="8">
        <v>0</v>
      </c>
      <c r="R204" s="8">
        <v>0</v>
      </c>
      <c r="S204" s="8" t="s">
        <v>28</v>
      </c>
    </row>
    <row r="205" spans="12:19">
      <c r="L205" t="s">
        <v>404</v>
      </c>
      <c r="M205">
        <v>0</v>
      </c>
      <c r="N205">
        <v>0</v>
      </c>
      <c r="O205" s="8" t="s">
        <v>404</v>
      </c>
      <c r="P205" s="8">
        <v>0</v>
      </c>
      <c r="Q205" s="8">
        <v>0</v>
      </c>
      <c r="R205" s="8">
        <v>0</v>
      </c>
      <c r="S205" s="8" t="s">
        <v>28</v>
      </c>
    </row>
    <row r="206" spans="12:19">
      <c r="L206" t="s">
        <v>404</v>
      </c>
      <c r="M206">
        <v>0</v>
      </c>
      <c r="N206">
        <v>0</v>
      </c>
      <c r="O206" s="8" t="s">
        <v>404</v>
      </c>
      <c r="P206" s="8">
        <v>0</v>
      </c>
      <c r="Q206" s="8">
        <v>0</v>
      </c>
      <c r="R206" s="8">
        <v>0</v>
      </c>
      <c r="S206" s="8" t="s">
        <v>28</v>
      </c>
    </row>
    <row r="207" spans="12:19">
      <c r="L207" t="s">
        <v>404</v>
      </c>
      <c r="M207">
        <v>0</v>
      </c>
      <c r="N207">
        <v>0</v>
      </c>
      <c r="O207" s="8" t="s">
        <v>404</v>
      </c>
      <c r="P207" s="8">
        <v>0</v>
      </c>
      <c r="Q207" s="8">
        <v>0</v>
      </c>
      <c r="R207" s="8">
        <v>0</v>
      </c>
      <c r="S207" s="8" t="s">
        <v>28</v>
      </c>
    </row>
    <row r="208" spans="12:19">
      <c r="L208" t="s">
        <v>404</v>
      </c>
      <c r="M208">
        <v>0</v>
      </c>
      <c r="N208">
        <v>0</v>
      </c>
      <c r="O208" s="8" t="s">
        <v>404</v>
      </c>
      <c r="P208" s="8">
        <v>0</v>
      </c>
      <c r="Q208" s="8">
        <v>0</v>
      </c>
      <c r="R208" s="8">
        <v>0</v>
      </c>
      <c r="S208" s="8" t="s">
        <v>28</v>
      </c>
    </row>
    <row r="209" spans="12:19">
      <c r="L209" t="s">
        <v>404</v>
      </c>
      <c r="M209">
        <v>0</v>
      </c>
      <c r="N209">
        <v>0</v>
      </c>
      <c r="O209" s="8" t="s">
        <v>404</v>
      </c>
      <c r="P209" s="8">
        <v>0</v>
      </c>
      <c r="Q209" s="8">
        <v>0</v>
      </c>
      <c r="R209" s="8">
        <v>0</v>
      </c>
      <c r="S209" s="8" t="s">
        <v>28</v>
      </c>
    </row>
    <row r="210" spans="12:19">
      <c r="L210" t="s">
        <v>404</v>
      </c>
      <c r="M210">
        <v>0</v>
      </c>
      <c r="N210">
        <v>0</v>
      </c>
      <c r="O210" s="8" t="s">
        <v>404</v>
      </c>
      <c r="P210" s="8">
        <v>0</v>
      </c>
      <c r="Q210" s="8">
        <v>0</v>
      </c>
      <c r="R210" s="8">
        <v>0</v>
      </c>
      <c r="S210" s="8" t="s">
        <v>28</v>
      </c>
    </row>
    <row r="211" spans="12:19">
      <c r="L211" t="s">
        <v>404</v>
      </c>
      <c r="M211">
        <v>0</v>
      </c>
      <c r="N211">
        <v>0</v>
      </c>
      <c r="O211" s="8" t="s">
        <v>404</v>
      </c>
      <c r="P211" s="8">
        <v>0</v>
      </c>
      <c r="Q211" s="8">
        <v>0</v>
      </c>
      <c r="R211" s="8">
        <v>0</v>
      </c>
      <c r="S211" s="8" t="s">
        <v>28</v>
      </c>
    </row>
    <row r="212" spans="12:19">
      <c r="L212" t="s">
        <v>404</v>
      </c>
      <c r="M212">
        <v>0</v>
      </c>
      <c r="N212">
        <v>0</v>
      </c>
      <c r="O212" s="8" t="s">
        <v>404</v>
      </c>
      <c r="P212" s="8">
        <v>0</v>
      </c>
      <c r="Q212" s="8">
        <v>0</v>
      </c>
      <c r="R212" s="8">
        <v>0</v>
      </c>
      <c r="S212" s="8" t="s">
        <v>28</v>
      </c>
    </row>
    <row r="213" spans="12:19">
      <c r="L213" t="s">
        <v>404</v>
      </c>
      <c r="M213">
        <v>0</v>
      </c>
      <c r="N213">
        <v>0</v>
      </c>
      <c r="O213" s="8" t="s">
        <v>404</v>
      </c>
      <c r="P213" s="8">
        <v>0</v>
      </c>
      <c r="Q213" s="8">
        <v>0</v>
      </c>
      <c r="R213" s="8">
        <v>0</v>
      </c>
      <c r="S213" s="8" t="s">
        <v>28</v>
      </c>
    </row>
    <row r="214" spans="12:19">
      <c r="L214" t="s">
        <v>404</v>
      </c>
      <c r="M214">
        <v>0</v>
      </c>
      <c r="N214">
        <v>0</v>
      </c>
      <c r="O214" s="8" t="s">
        <v>404</v>
      </c>
      <c r="P214" s="8">
        <v>0</v>
      </c>
      <c r="Q214" s="8">
        <v>0</v>
      </c>
      <c r="R214" s="8">
        <v>0</v>
      </c>
      <c r="S214" s="8" t="s">
        <v>28</v>
      </c>
    </row>
    <row r="215" spans="12:19">
      <c r="L215" t="s">
        <v>404</v>
      </c>
      <c r="M215">
        <v>0</v>
      </c>
      <c r="N215">
        <v>0</v>
      </c>
      <c r="O215" s="8" t="s">
        <v>404</v>
      </c>
      <c r="P215" s="8">
        <v>0</v>
      </c>
      <c r="Q215" s="8">
        <v>0</v>
      </c>
      <c r="R215" s="8">
        <v>0</v>
      </c>
      <c r="S215" s="8" t="s">
        <v>28</v>
      </c>
    </row>
    <row r="216" spans="12:19">
      <c r="L216" t="s">
        <v>404</v>
      </c>
      <c r="M216">
        <v>0</v>
      </c>
      <c r="N216">
        <v>0</v>
      </c>
      <c r="O216" s="8" t="s">
        <v>404</v>
      </c>
      <c r="P216" s="8">
        <v>0</v>
      </c>
      <c r="Q216" s="8">
        <v>0</v>
      </c>
      <c r="R216" s="8">
        <v>0</v>
      </c>
      <c r="S216" s="8" t="s">
        <v>28</v>
      </c>
    </row>
    <row r="217" spans="12:19">
      <c r="L217" t="s">
        <v>404</v>
      </c>
      <c r="M217">
        <v>0</v>
      </c>
      <c r="N217">
        <v>0</v>
      </c>
      <c r="O217" s="8" t="s">
        <v>404</v>
      </c>
      <c r="P217" s="8">
        <v>0</v>
      </c>
      <c r="Q217" s="8">
        <v>0</v>
      </c>
      <c r="R217" s="8">
        <v>0</v>
      </c>
      <c r="S217" s="8" t="s">
        <v>28</v>
      </c>
    </row>
    <row r="218" spans="12:19">
      <c r="L218" t="s">
        <v>404</v>
      </c>
      <c r="M218">
        <v>0</v>
      </c>
      <c r="N218">
        <v>0</v>
      </c>
      <c r="O218" s="8" t="s">
        <v>404</v>
      </c>
      <c r="P218" s="8">
        <v>0</v>
      </c>
      <c r="Q218" s="8">
        <v>0</v>
      </c>
      <c r="R218" s="8">
        <v>0</v>
      </c>
      <c r="S218" s="8" t="s">
        <v>28</v>
      </c>
    </row>
    <row r="219" spans="12:19">
      <c r="L219" t="s">
        <v>404</v>
      </c>
      <c r="M219">
        <v>0</v>
      </c>
      <c r="N219">
        <v>0</v>
      </c>
      <c r="O219" s="8" t="s">
        <v>404</v>
      </c>
      <c r="P219" s="8">
        <v>0</v>
      </c>
      <c r="Q219" s="8">
        <v>0</v>
      </c>
      <c r="R219" s="8">
        <v>0</v>
      </c>
      <c r="S219" s="8" t="s">
        <v>28</v>
      </c>
    </row>
    <row r="220" spans="12:19">
      <c r="L220" t="s">
        <v>404</v>
      </c>
      <c r="M220">
        <v>0</v>
      </c>
      <c r="N220">
        <v>0</v>
      </c>
      <c r="O220" s="8" t="s">
        <v>404</v>
      </c>
      <c r="P220" s="8">
        <v>0</v>
      </c>
      <c r="Q220" s="8">
        <v>0</v>
      </c>
      <c r="R220" s="8">
        <v>0</v>
      </c>
      <c r="S220" s="8" t="s">
        <v>28</v>
      </c>
    </row>
    <row r="221" spans="12:19">
      <c r="L221" t="s">
        <v>404</v>
      </c>
      <c r="M221">
        <v>0</v>
      </c>
      <c r="N221">
        <v>0</v>
      </c>
      <c r="O221" s="8" t="s">
        <v>404</v>
      </c>
      <c r="P221" s="8">
        <v>0</v>
      </c>
      <c r="Q221" s="8">
        <v>0</v>
      </c>
      <c r="R221" s="8">
        <v>0</v>
      </c>
      <c r="S221" s="8" t="s">
        <v>28</v>
      </c>
    </row>
    <row r="222" spans="12:19">
      <c r="L222" t="s">
        <v>404</v>
      </c>
      <c r="M222">
        <v>0</v>
      </c>
      <c r="N222">
        <v>0</v>
      </c>
      <c r="O222" s="8" t="s">
        <v>404</v>
      </c>
      <c r="P222" s="8">
        <v>0</v>
      </c>
      <c r="Q222" s="8">
        <v>0</v>
      </c>
      <c r="R222" s="8">
        <v>0</v>
      </c>
      <c r="S222" s="8" t="s">
        <v>28</v>
      </c>
    </row>
    <row r="223" spans="12:19">
      <c r="L223" t="s">
        <v>404</v>
      </c>
      <c r="M223">
        <v>0</v>
      </c>
      <c r="N223">
        <v>0</v>
      </c>
      <c r="O223" s="8" t="s">
        <v>404</v>
      </c>
      <c r="P223" s="8">
        <v>0</v>
      </c>
      <c r="Q223" s="8">
        <v>0</v>
      </c>
      <c r="R223" s="8">
        <v>0</v>
      </c>
      <c r="S223" s="8" t="s">
        <v>28</v>
      </c>
    </row>
    <row r="224" spans="12:19">
      <c r="L224" t="s">
        <v>404</v>
      </c>
      <c r="M224">
        <v>0</v>
      </c>
      <c r="N224">
        <v>0</v>
      </c>
      <c r="O224" s="8" t="s">
        <v>404</v>
      </c>
      <c r="P224" s="8">
        <v>0</v>
      </c>
      <c r="Q224" s="8">
        <v>0</v>
      </c>
      <c r="R224" s="8">
        <v>0</v>
      </c>
      <c r="S224" s="8" t="s">
        <v>28</v>
      </c>
    </row>
    <row r="225" spans="12:19">
      <c r="L225" t="s">
        <v>404</v>
      </c>
      <c r="M225">
        <v>0</v>
      </c>
      <c r="N225">
        <v>0</v>
      </c>
      <c r="O225" s="8" t="s">
        <v>404</v>
      </c>
      <c r="P225" s="8">
        <v>0</v>
      </c>
      <c r="Q225" s="8">
        <v>0</v>
      </c>
      <c r="R225" s="8">
        <v>0</v>
      </c>
      <c r="S225" s="8" t="s">
        <v>28</v>
      </c>
    </row>
    <row r="226" spans="12:19">
      <c r="L226" t="s">
        <v>404</v>
      </c>
      <c r="M226">
        <v>0</v>
      </c>
      <c r="N226">
        <v>0</v>
      </c>
      <c r="O226" s="8" t="s">
        <v>404</v>
      </c>
      <c r="P226" s="8">
        <v>0</v>
      </c>
      <c r="Q226" s="8">
        <v>0</v>
      </c>
      <c r="R226" s="8">
        <v>0</v>
      </c>
      <c r="S226" s="8" t="s">
        <v>28</v>
      </c>
    </row>
    <row r="227" spans="12:19">
      <c r="L227" t="s">
        <v>404</v>
      </c>
      <c r="M227">
        <v>0</v>
      </c>
      <c r="N227">
        <v>0</v>
      </c>
      <c r="O227" s="8" t="s">
        <v>404</v>
      </c>
      <c r="P227" s="8">
        <v>0</v>
      </c>
      <c r="Q227" s="8">
        <v>0</v>
      </c>
      <c r="R227" s="8">
        <v>0</v>
      </c>
      <c r="S227" s="8" t="s">
        <v>28</v>
      </c>
    </row>
    <row r="228" spans="12:19">
      <c r="L228" t="s">
        <v>404</v>
      </c>
      <c r="M228">
        <v>0</v>
      </c>
      <c r="N228">
        <v>0</v>
      </c>
      <c r="O228" s="8" t="s">
        <v>404</v>
      </c>
      <c r="P228" s="8">
        <v>0</v>
      </c>
      <c r="Q228" s="8">
        <v>0</v>
      </c>
      <c r="R228" s="8">
        <v>0</v>
      </c>
      <c r="S228" s="8" t="s">
        <v>28</v>
      </c>
    </row>
    <row r="229" spans="12:19">
      <c r="L229" t="s">
        <v>404</v>
      </c>
      <c r="M229">
        <v>0</v>
      </c>
      <c r="N229">
        <v>0</v>
      </c>
      <c r="O229" s="8" t="s">
        <v>404</v>
      </c>
      <c r="P229" s="8">
        <v>0</v>
      </c>
      <c r="Q229" s="8">
        <v>0</v>
      </c>
      <c r="R229" s="8">
        <v>0</v>
      </c>
      <c r="S229" s="8" t="s">
        <v>28</v>
      </c>
    </row>
    <row r="230" spans="12:19">
      <c r="L230" t="s">
        <v>404</v>
      </c>
      <c r="M230">
        <v>0</v>
      </c>
      <c r="N230">
        <v>0</v>
      </c>
      <c r="O230" s="8" t="s">
        <v>404</v>
      </c>
      <c r="P230" s="8">
        <v>0</v>
      </c>
      <c r="Q230" s="8">
        <v>0</v>
      </c>
      <c r="R230" s="8">
        <v>0</v>
      </c>
      <c r="S230" s="8" t="s">
        <v>28</v>
      </c>
    </row>
    <row r="231" spans="12:19">
      <c r="L231" t="s">
        <v>404</v>
      </c>
      <c r="M231">
        <v>0</v>
      </c>
      <c r="N231">
        <v>0</v>
      </c>
      <c r="O231" s="8" t="s">
        <v>404</v>
      </c>
      <c r="P231" s="8">
        <v>0</v>
      </c>
      <c r="Q231" s="8">
        <v>0</v>
      </c>
      <c r="R231" s="8">
        <v>0</v>
      </c>
      <c r="S231" s="8" t="s">
        <v>28</v>
      </c>
    </row>
    <row r="232" spans="12:19">
      <c r="L232" t="s">
        <v>404</v>
      </c>
      <c r="M232">
        <v>0</v>
      </c>
      <c r="N232">
        <v>0</v>
      </c>
      <c r="O232" s="8" t="s">
        <v>404</v>
      </c>
      <c r="P232" s="8">
        <v>0</v>
      </c>
      <c r="Q232" s="8">
        <v>0</v>
      </c>
      <c r="R232" s="8">
        <v>0</v>
      </c>
      <c r="S232" s="8" t="s">
        <v>28</v>
      </c>
    </row>
    <row r="233" spans="12:19">
      <c r="L233" t="s">
        <v>404</v>
      </c>
      <c r="M233">
        <v>0</v>
      </c>
      <c r="N233">
        <v>0</v>
      </c>
      <c r="O233" s="8" t="s">
        <v>404</v>
      </c>
      <c r="P233" s="8">
        <v>0</v>
      </c>
      <c r="Q233" s="8">
        <v>0</v>
      </c>
      <c r="R233" s="8">
        <v>0</v>
      </c>
      <c r="S233" s="8" t="s">
        <v>28</v>
      </c>
    </row>
    <row r="234" spans="12:19">
      <c r="L234" t="s">
        <v>404</v>
      </c>
      <c r="M234">
        <v>0</v>
      </c>
      <c r="N234">
        <v>0</v>
      </c>
      <c r="O234" s="8" t="s">
        <v>404</v>
      </c>
      <c r="P234" s="8">
        <v>0</v>
      </c>
      <c r="Q234" s="8">
        <v>0</v>
      </c>
      <c r="R234" s="8">
        <v>0</v>
      </c>
      <c r="S234" s="8" t="s">
        <v>28</v>
      </c>
    </row>
    <row r="235" spans="12:19">
      <c r="L235" t="s">
        <v>404</v>
      </c>
      <c r="M235">
        <v>0</v>
      </c>
      <c r="N235">
        <v>0</v>
      </c>
      <c r="O235" s="8" t="s">
        <v>404</v>
      </c>
      <c r="P235" s="8">
        <v>0</v>
      </c>
      <c r="Q235" s="8">
        <v>0</v>
      </c>
      <c r="R235" s="8">
        <v>0</v>
      </c>
      <c r="S235" s="8" t="s">
        <v>28</v>
      </c>
    </row>
    <row r="236" spans="12:19">
      <c r="L236" t="s">
        <v>404</v>
      </c>
      <c r="M236">
        <v>0</v>
      </c>
      <c r="N236">
        <v>0</v>
      </c>
      <c r="O236" s="8" t="s">
        <v>404</v>
      </c>
      <c r="P236" s="8">
        <v>0</v>
      </c>
      <c r="Q236" s="8">
        <v>0</v>
      </c>
      <c r="R236" s="8">
        <v>0</v>
      </c>
      <c r="S236" s="8" t="s">
        <v>28</v>
      </c>
    </row>
    <row r="237" spans="12:19">
      <c r="L237" t="s">
        <v>404</v>
      </c>
      <c r="M237">
        <v>0</v>
      </c>
      <c r="N237">
        <v>0</v>
      </c>
      <c r="O237" s="8" t="s">
        <v>404</v>
      </c>
      <c r="P237" s="8">
        <v>0</v>
      </c>
      <c r="Q237" s="8">
        <v>0</v>
      </c>
      <c r="R237" s="8">
        <v>0</v>
      </c>
      <c r="S237" s="8" t="s">
        <v>28</v>
      </c>
    </row>
    <row r="238" spans="12:19">
      <c r="L238" t="s">
        <v>404</v>
      </c>
      <c r="M238">
        <v>0</v>
      </c>
      <c r="N238">
        <v>0</v>
      </c>
      <c r="O238" s="8" t="s">
        <v>404</v>
      </c>
      <c r="P238" s="8">
        <v>0</v>
      </c>
      <c r="Q238" s="8">
        <v>0</v>
      </c>
      <c r="R238" s="8">
        <v>0</v>
      </c>
      <c r="S238" s="8" t="s">
        <v>28</v>
      </c>
    </row>
  </sheetData>
  <sheetCalcPr fullCalcOnLoa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8">
    <tabColor rgb="FFFFFF00"/>
  </sheetPr>
  <dimension ref="A1:CT238"/>
  <sheetViews>
    <sheetView topLeftCell="M1" zoomScaleNormal="100" workbookViewId="0">
      <selection activeCell="M14" sqref="M14"/>
    </sheetView>
  </sheetViews>
  <sheetFormatPr defaultColWidth="9.109375" defaultRowHeight="14.4"/>
  <cols>
    <col min="1" max="1" width="25.109375" bestFit="1" customWidth="1"/>
    <col min="2" max="2" width="5.44140625" bestFit="1" customWidth="1"/>
    <col min="3" max="3" width="15.33203125" bestFit="1" customWidth="1"/>
    <col min="4" max="4" width="17.88671875" style="8" bestFit="1" customWidth="1"/>
    <col min="5" max="5" width="16.44140625" style="8" bestFit="1" customWidth="1"/>
    <col min="6" max="7" width="9.109375" style="8"/>
    <col min="8" max="9" width="12.44140625" style="8" customWidth="1"/>
    <col min="10" max="10" width="25.109375" bestFit="1" customWidth="1"/>
    <col min="11" max="11" width="5.44140625" bestFit="1" customWidth="1"/>
    <col min="12" max="12" width="15.33203125" bestFit="1" customWidth="1"/>
    <col min="13" max="13" width="21.5546875" style="8" bestFit="1" customWidth="1"/>
    <col min="14" max="14" width="16.44140625" style="8" bestFit="1" customWidth="1"/>
    <col min="15" max="15" width="9.109375" style="37"/>
    <col min="16" max="16" width="9.109375" style="8"/>
    <col min="17" max="18" width="15.109375" style="8" customWidth="1"/>
    <col min="19" max="19" width="22.33203125" bestFit="1" customWidth="1"/>
    <col min="20" max="20" width="5.44140625" bestFit="1" customWidth="1"/>
    <col min="21" max="21" width="19" customWidth="1"/>
    <col min="22" max="22" width="19" style="8" bestFit="1" customWidth="1"/>
    <col min="23" max="23" width="10" style="8" bestFit="1" customWidth="1"/>
    <col min="24" max="24" width="9.109375" style="8"/>
    <col min="25" max="25" width="8.44140625" style="8" bestFit="1" customWidth="1"/>
    <col min="26" max="27" width="13.44140625" style="8" customWidth="1"/>
    <col min="28" max="28" width="25.109375" bestFit="1" customWidth="1"/>
    <col min="29" max="29" width="10" bestFit="1" customWidth="1"/>
    <col min="30" max="30" width="15.33203125" bestFit="1" customWidth="1"/>
    <col min="31" max="31" width="18" style="8" bestFit="1" customWidth="1"/>
    <col min="32" max="32" width="16.44140625" style="8" bestFit="1" customWidth="1"/>
    <col min="33" max="34" width="9.109375" style="8"/>
    <col min="35" max="36" width="15.88671875" style="8" customWidth="1"/>
    <col min="37" max="37" width="25.109375" bestFit="1" customWidth="1"/>
    <col min="38" max="38" width="5.44140625" bestFit="1" customWidth="1"/>
    <col min="39" max="39" width="15.33203125" bestFit="1" customWidth="1"/>
    <col min="40" max="40" width="24.44140625" style="8" bestFit="1" customWidth="1"/>
    <col min="41" max="41" width="16.44140625" style="8" bestFit="1" customWidth="1"/>
    <col min="42" max="43" width="9.109375" style="8"/>
    <col min="44" max="45" width="15.88671875" style="8" customWidth="1"/>
    <col min="46" max="46" width="25.109375" bestFit="1" customWidth="1"/>
    <col min="47" max="47" width="5.44140625" bestFit="1" customWidth="1"/>
    <col min="48" max="48" width="15.33203125" bestFit="1" customWidth="1"/>
    <col min="49" max="49" width="23.44140625" style="8" bestFit="1" customWidth="1"/>
    <col min="50" max="50" width="16.44140625" style="8" bestFit="1" customWidth="1"/>
    <col min="51" max="52" width="9.109375" style="8"/>
    <col min="53" max="53" width="14.109375" style="8" customWidth="1"/>
    <col min="54" max="54" width="9.109375" style="8"/>
    <col min="55" max="55" width="25.109375" bestFit="1" customWidth="1"/>
    <col min="56" max="56" width="5.44140625" bestFit="1" customWidth="1"/>
    <col min="57" max="57" width="15.33203125" bestFit="1" customWidth="1"/>
    <col min="58" max="58" width="18.88671875" style="8" bestFit="1" customWidth="1"/>
    <col min="59" max="59" width="16.44140625" style="8" bestFit="1" customWidth="1"/>
    <col min="60" max="61" width="9.109375" style="8"/>
    <col min="62" max="62" width="15.5546875" style="8" customWidth="1"/>
    <col min="63" max="63" width="9.109375" style="8"/>
    <col min="64" max="64" width="25.109375" bestFit="1" customWidth="1"/>
    <col min="65" max="65" width="5.44140625" bestFit="1" customWidth="1"/>
    <col min="66" max="66" width="15.33203125" bestFit="1" customWidth="1"/>
    <col min="67" max="67" width="20.6640625" style="8" customWidth="1"/>
    <col min="68" max="68" width="16.44140625" style="8" bestFit="1" customWidth="1"/>
    <col min="69" max="70" width="9.109375" style="8"/>
    <col min="71" max="71" width="15.5546875" style="8" customWidth="1"/>
    <col min="72" max="72" width="9.109375" style="8"/>
    <col min="73" max="73" width="25.109375" bestFit="1" customWidth="1"/>
    <col min="74" max="74" width="5.44140625" bestFit="1" customWidth="1"/>
    <col min="75" max="75" width="15.33203125" bestFit="1" customWidth="1"/>
    <col min="76" max="76" width="20.6640625" style="8" customWidth="1"/>
    <col min="77" max="77" width="16.44140625" style="8" bestFit="1" customWidth="1"/>
    <col min="78" max="79" width="9.109375" style="8"/>
    <col min="80" max="80" width="15.5546875" style="8" customWidth="1"/>
    <col min="81" max="81" width="9.109375" style="8"/>
    <col min="82" max="82" width="25.109375" bestFit="1" customWidth="1"/>
    <col min="83" max="83" width="5.44140625" bestFit="1" customWidth="1"/>
    <col min="84" max="84" width="15.33203125" bestFit="1" customWidth="1"/>
    <col min="85" max="85" width="20.6640625" style="8" customWidth="1"/>
    <col min="86" max="86" width="16.44140625" style="8" bestFit="1" customWidth="1"/>
    <col min="87" max="88" width="9.109375" style="8"/>
    <col min="89" max="89" width="15.5546875" style="8" customWidth="1"/>
    <col min="90" max="90" width="9.109375" style="8"/>
    <col min="91" max="91" width="25.109375" bestFit="1" customWidth="1"/>
    <col min="92" max="92" width="5.44140625" bestFit="1" customWidth="1"/>
    <col min="93" max="93" width="15.33203125" bestFit="1" customWidth="1"/>
    <col min="94" max="94" width="20.6640625" style="8" customWidth="1"/>
    <col min="95" max="95" width="16.44140625" style="8" bestFit="1" customWidth="1"/>
    <col min="96" max="97" width="9.109375" style="8"/>
    <col min="98" max="98" width="15.5546875" style="8" customWidth="1"/>
    <col min="99" max="16384" width="9.109375" style="8"/>
  </cols>
  <sheetData>
    <row r="1" spans="1:98">
      <c r="E1" s="8" t="s">
        <v>509</v>
      </c>
      <c r="F1" s="8">
        <v>8</v>
      </c>
      <c r="N1" s="8" t="s">
        <v>510</v>
      </c>
      <c r="O1" s="37">
        <v>16</v>
      </c>
      <c r="W1" s="8" t="s">
        <v>511</v>
      </c>
      <c r="X1" s="8">
        <v>2</v>
      </c>
      <c r="Y1" s="8" t="s">
        <v>4</v>
      </c>
      <c r="AF1" s="8" t="s">
        <v>512</v>
      </c>
      <c r="AG1" s="8">
        <v>1</v>
      </c>
      <c r="AH1" s="8" t="s">
        <v>6</v>
      </c>
      <c r="AO1" s="8" t="s">
        <v>513</v>
      </c>
      <c r="AQ1" s="8" t="s">
        <v>7</v>
      </c>
      <c r="AX1" s="8" t="s">
        <v>514</v>
      </c>
      <c r="AY1" s="8">
        <v>1</v>
      </c>
      <c r="AZ1" s="8" t="s">
        <v>9</v>
      </c>
      <c r="BG1" s="8" t="s">
        <v>515</v>
      </c>
      <c r="BH1" s="8">
        <v>2</v>
      </c>
      <c r="BI1" s="8" t="s">
        <v>11</v>
      </c>
      <c r="BP1" s="8" t="s">
        <v>516</v>
      </c>
      <c r="BQ1" s="8">
        <v>4</v>
      </c>
      <c r="BR1" s="8" t="s">
        <v>13</v>
      </c>
      <c r="BY1" s="8" t="s">
        <v>517</v>
      </c>
      <c r="BZ1" s="8">
        <v>2</v>
      </c>
      <c r="CA1" s="8" t="s">
        <v>15</v>
      </c>
      <c r="CH1" s="8" t="s">
        <v>518</v>
      </c>
      <c r="CI1" s="8">
        <v>1</v>
      </c>
      <c r="CJ1" s="8" t="s">
        <v>17</v>
      </c>
      <c r="CQ1" s="8" t="s">
        <v>519</v>
      </c>
      <c r="CR1" s="8">
        <v>4</v>
      </c>
      <c r="CS1" s="8" t="s">
        <v>4</v>
      </c>
    </row>
    <row r="2" spans="1:98">
      <c r="E2" s="8">
        <v>2011</v>
      </c>
      <c r="F2" s="8">
        <v>2</v>
      </c>
      <c r="N2" s="8">
        <v>2011</v>
      </c>
      <c r="O2" s="37">
        <v>2</v>
      </c>
      <c r="W2" s="8">
        <v>2010</v>
      </c>
      <c r="X2" s="8">
        <v>2</v>
      </c>
      <c r="AF2" s="8">
        <v>2010</v>
      </c>
      <c r="AG2" s="8">
        <v>2</v>
      </c>
      <c r="AN2" s="8" t="s">
        <v>520</v>
      </c>
      <c r="AO2" s="8">
        <v>2010</v>
      </c>
      <c r="AP2" s="8">
        <v>2</v>
      </c>
      <c r="AX2" s="8">
        <v>2009</v>
      </c>
      <c r="AY2" s="8">
        <v>2</v>
      </c>
      <c r="BG2" s="8">
        <v>2011</v>
      </c>
      <c r="BH2" s="8">
        <v>2</v>
      </c>
      <c r="BP2" s="8">
        <v>2010</v>
      </c>
      <c r="BQ2" s="8">
        <v>2</v>
      </c>
      <c r="BY2" s="8">
        <v>2011</v>
      </c>
      <c r="BZ2" s="8">
        <v>2</v>
      </c>
      <c r="CH2" s="8">
        <v>2011</v>
      </c>
      <c r="CI2" s="8">
        <v>2</v>
      </c>
      <c r="CQ2" s="8">
        <v>2010</v>
      </c>
      <c r="CR2" s="8">
        <v>2</v>
      </c>
    </row>
    <row r="3" spans="1:98">
      <c r="A3" s="2" t="s">
        <v>19</v>
      </c>
      <c r="B3" s="2"/>
      <c r="C3" s="2"/>
      <c r="E3" s="8" t="s">
        <v>20</v>
      </c>
      <c r="F3" s="8" t="s">
        <v>21</v>
      </c>
      <c r="G3" s="8" t="s">
        <v>23</v>
      </c>
      <c r="H3" s="8" t="s">
        <v>437</v>
      </c>
      <c r="J3" s="2" t="s">
        <v>19</v>
      </c>
      <c r="K3" s="2"/>
      <c r="L3" s="2"/>
      <c r="N3" s="8" t="s">
        <v>20</v>
      </c>
      <c r="O3" s="37" t="s">
        <v>21</v>
      </c>
      <c r="P3" s="8" t="s">
        <v>22</v>
      </c>
      <c r="Q3" s="8" t="s">
        <v>437</v>
      </c>
      <c r="S3" s="2" t="s">
        <v>19</v>
      </c>
      <c r="T3" s="2"/>
      <c r="U3" s="2"/>
      <c r="W3" s="8" t="s">
        <v>20</v>
      </c>
      <c r="X3" s="8" t="s">
        <v>21</v>
      </c>
      <c r="Y3" s="8" t="s">
        <v>23</v>
      </c>
      <c r="Z3" s="8" t="s">
        <v>437</v>
      </c>
      <c r="AB3" s="2" t="s">
        <v>19</v>
      </c>
      <c r="AC3" s="2"/>
      <c r="AD3" s="2"/>
      <c r="AF3" s="8" t="s">
        <v>20</v>
      </c>
      <c r="AG3" s="8" t="s">
        <v>21</v>
      </c>
      <c r="AH3" s="8" t="s">
        <v>23</v>
      </c>
      <c r="AI3" s="8" t="s">
        <v>437</v>
      </c>
      <c r="AK3" s="2" t="s">
        <v>19</v>
      </c>
      <c r="AL3" s="2"/>
      <c r="AM3" s="2"/>
      <c r="AO3" s="8" t="s">
        <v>20</v>
      </c>
      <c r="AP3" s="8" t="s">
        <v>21</v>
      </c>
      <c r="AQ3" s="8" t="s">
        <v>23</v>
      </c>
      <c r="AR3" s="8" t="s">
        <v>437</v>
      </c>
      <c r="AT3" s="2" t="s">
        <v>19</v>
      </c>
      <c r="AU3" s="2"/>
      <c r="AV3" s="2"/>
      <c r="AX3" s="8" t="s">
        <v>20</v>
      </c>
      <c r="AY3" s="8" t="s">
        <v>21</v>
      </c>
      <c r="AZ3" s="8" t="s">
        <v>23</v>
      </c>
      <c r="BA3" s="8" t="s">
        <v>437</v>
      </c>
      <c r="BC3" s="2" t="s">
        <v>19</v>
      </c>
      <c r="BD3" s="2"/>
      <c r="BE3" s="2"/>
      <c r="BG3" s="8" t="s">
        <v>20</v>
      </c>
      <c r="BH3" s="8" t="s">
        <v>21</v>
      </c>
      <c r="BI3" s="8" t="s">
        <v>23</v>
      </c>
      <c r="BJ3" s="8" t="s">
        <v>437</v>
      </c>
      <c r="BL3" s="2" t="s">
        <v>19</v>
      </c>
      <c r="BM3" s="2"/>
      <c r="BN3" s="2"/>
      <c r="BP3" s="8" t="s">
        <v>20</v>
      </c>
      <c r="BQ3" s="8" t="s">
        <v>21</v>
      </c>
      <c r="BR3" s="8" t="s">
        <v>23</v>
      </c>
      <c r="BS3" s="8" t="s">
        <v>437</v>
      </c>
      <c r="BU3" s="2" t="s">
        <v>19</v>
      </c>
      <c r="BV3" s="2"/>
      <c r="BW3" s="2"/>
      <c r="BY3" s="8" t="s">
        <v>20</v>
      </c>
      <c r="BZ3" s="8" t="s">
        <v>21</v>
      </c>
      <c r="CA3" s="8" t="s">
        <v>23</v>
      </c>
      <c r="CB3" s="8" t="s">
        <v>437</v>
      </c>
      <c r="CD3" s="2" t="s">
        <v>19</v>
      </c>
      <c r="CE3" s="2"/>
      <c r="CF3" s="2"/>
      <c r="CH3" s="8" t="s">
        <v>20</v>
      </c>
      <c r="CI3" s="8" t="s">
        <v>21</v>
      </c>
      <c r="CJ3" s="8" t="s">
        <v>23</v>
      </c>
      <c r="CK3" s="8" t="s">
        <v>437</v>
      </c>
      <c r="CM3" s="2" t="s">
        <v>19</v>
      </c>
      <c r="CN3" s="2"/>
      <c r="CO3" s="2"/>
      <c r="CQ3" s="8" t="s">
        <v>20</v>
      </c>
      <c r="CR3" s="8" t="s">
        <v>21</v>
      </c>
      <c r="CS3" s="8" t="s">
        <v>23</v>
      </c>
      <c r="CT3" s="8" t="s">
        <v>437</v>
      </c>
    </row>
    <row r="4" spans="1:98">
      <c r="A4" t="s">
        <v>487</v>
      </c>
      <c r="B4">
        <v>2000</v>
      </c>
      <c r="C4" t="s">
        <v>27</v>
      </c>
      <c r="D4" t="s">
        <v>487</v>
      </c>
      <c r="E4">
        <v>100098259</v>
      </c>
      <c r="F4">
        <v>1</v>
      </c>
      <c r="G4">
        <v>2000</v>
      </c>
      <c r="H4" s="4">
        <f>IF(F4&gt;$F$1,"NA",(IF(G4&lt;'[1]Point Tables'!$S$7,"OLD",(IF(G4="Y","X",(VLOOKUP(E4,[2]Y10WE!$A$1:$A$65536,1,FALSE)))))))</f>
        <v>100098259</v>
      </c>
      <c r="I4" s="4"/>
      <c r="J4" t="s">
        <v>487</v>
      </c>
      <c r="K4">
        <v>2000</v>
      </c>
      <c r="L4" t="s">
        <v>27</v>
      </c>
      <c r="M4" t="s">
        <v>487</v>
      </c>
      <c r="N4">
        <v>100098259</v>
      </c>
      <c r="O4" s="3">
        <v>1</v>
      </c>
      <c r="P4">
        <v>2000</v>
      </c>
      <c r="Q4" s="4">
        <f>IF(O4&gt;$O$1,"NA",(IF(P4&lt;'[1]Point Tables'!$S$7,"OLD",(IF(P4="Y","X",(VLOOKUP(N4,[2]Y10WE!$A$1:$A$65536,1,FALSE)))))))</f>
        <v>100098259</v>
      </c>
      <c r="R4" s="4"/>
      <c r="S4" t="s">
        <v>521</v>
      </c>
      <c r="T4">
        <v>2001</v>
      </c>
      <c r="U4" t="s">
        <v>66</v>
      </c>
      <c r="V4" s="19" t="s">
        <v>521</v>
      </c>
      <c r="W4" s="21">
        <v>100118110</v>
      </c>
      <c r="X4" s="21">
        <v>1</v>
      </c>
      <c r="Y4" s="21">
        <v>2001</v>
      </c>
      <c r="Z4" s="4">
        <f>IF(X4&gt;$X$1,"NA",(IF(Y4&lt;'[1]Point Tables'!$S$7,"OLD",(IF(Y4="Y","X",(VLOOKUP(W4,[2]Y10WE!$A$1:$A$65536,1,FALSE)))))))</f>
        <v>100118110</v>
      </c>
      <c r="AA4" s="4"/>
      <c r="AB4" s="10" t="s">
        <v>445</v>
      </c>
      <c r="AC4" s="10">
        <v>2000</v>
      </c>
      <c r="AD4" s="10" t="s">
        <v>27</v>
      </c>
      <c r="AE4" s="10" t="s">
        <v>445</v>
      </c>
      <c r="AF4" s="10">
        <v>100098259</v>
      </c>
      <c r="AG4" s="10">
        <v>1</v>
      </c>
      <c r="AH4" s="8">
        <v>2000</v>
      </c>
      <c r="AI4" s="4">
        <f>IF(AG4&gt;$AG$1,"NA",(IF(AH4&lt;'[1]Point Tables'!$S$7,"OLD",(IF(AH4="Y","X",(VLOOKUP(AF4,[2]Y10WE!$A$1:$A$65536,1,FALSE)))))))</f>
        <v>100098259</v>
      </c>
      <c r="AJ4" s="4"/>
      <c r="AK4" s="10"/>
      <c r="AL4" s="10"/>
      <c r="AM4" s="10"/>
      <c r="AN4" s="10"/>
      <c r="AO4" s="10"/>
      <c r="AP4" s="10">
        <v>1</v>
      </c>
      <c r="AQ4" s="8">
        <v>1998</v>
      </c>
      <c r="AR4" s="4" t="str">
        <f>IF(AP4&gt;$AP$1,"NA",(IF(AQ4&lt;'[1]Point Tables'!$S$7,"OLD",(IF(AQ4="Y","X",(VLOOKUP(AO4,[2]Y10WE!$A$1:$A$65536,1,FALSE)))))))</f>
        <v>NA</v>
      </c>
      <c r="AS4" s="4"/>
      <c r="AT4" t="s">
        <v>522</v>
      </c>
      <c r="AU4">
        <v>2000</v>
      </c>
      <c r="AV4" t="s">
        <v>51</v>
      </c>
      <c r="AW4" s="6" t="s">
        <v>522</v>
      </c>
      <c r="AX4" s="6">
        <v>100100557</v>
      </c>
      <c r="AY4" s="32">
        <v>1</v>
      </c>
      <c r="AZ4" s="6">
        <v>2000</v>
      </c>
      <c r="BA4" s="4">
        <f>IF(AY4&gt;$AY$1,"NA",(IF(AZ4&lt;'[1]Point Tables'!$S$7,"OLD",(IF(AZ4="Y","X",(VLOOKUP(AX4,[2]Y10WE!$A$1:$A$65536,1,FALSE)))))))</f>
        <v>100100557</v>
      </c>
      <c r="BC4" t="s">
        <v>439</v>
      </c>
      <c r="BD4">
        <v>2000</v>
      </c>
      <c r="BE4" t="s">
        <v>100</v>
      </c>
      <c r="BF4" s="11" t="s">
        <v>439</v>
      </c>
      <c r="BG4" s="18">
        <v>100092151</v>
      </c>
      <c r="BH4" s="13">
        <v>1</v>
      </c>
      <c r="BI4" s="11">
        <v>2000</v>
      </c>
      <c r="BJ4" s="4">
        <f>IF(BH4&gt;$BH$1,"NA",(IF(BI4&lt;'[1]Point Tables'!$S$7,"OLD",(IF(BI4="Y","X",(VLOOKUP(BG4,[2]Y10WE!$A$1:$A$65536,1,FALSE)))))))</f>
        <v>100092151</v>
      </c>
      <c r="BL4" t="s">
        <v>443</v>
      </c>
      <c r="BM4">
        <v>2000</v>
      </c>
      <c r="BN4" t="s">
        <v>51</v>
      </c>
      <c r="BO4" s="41" t="s">
        <v>443</v>
      </c>
      <c r="BP4" s="42">
        <v>100119091</v>
      </c>
      <c r="BQ4" s="42">
        <v>1</v>
      </c>
      <c r="BR4" s="42">
        <v>2000</v>
      </c>
      <c r="BS4" s="4">
        <f>IF(BQ4&gt;$BQ$1,"NA",(IF(BR4&lt;'[1]Point Tables'!$S$7,"OLD",(IF(BR4="Y","X",(VLOOKUP(BP4,[2]Y10WE!$A$1:$A$65536,1,FALSE)))))))</f>
        <v>100119091</v>
      </c>
      <c r="BU4" t="s">
        <v>443</v>
      </c>
      <c r="BV4">
        <v>2000</v>
      </c>
      <c r="BW4" t="s">
        <v>114</v>
      </c>
      <c r="BX4" s="41" t="s">
        <v>443</v>
      </c>
      <c r="BY4" s="42">
        <v>100119091</v>
      </c>
      <c r="BZ4" s="42">
        <v>1</v>
      </c>
      <c r="CA4" s="42">
        <v>2000</v>
      </c>
      <c r="CB4" s="4">
        <f>IF(BZ4&gt;$BZ$1,"NA",(IF(CA4&lt;'[1]Point Tables'!$S$7,"OLD",(IF(CA4="Y","X",(VLOOKUP(BY4,[2]Y10WE!$A$1:$A$65536,1,FALSE)))))))</f>
        <v>100119091</v>
      </c>
      <c r="CD4" t="s">
        <v>445</v>
      </c>
      <c r="CE4">
        <v>2000</v>
      </c>
      <c r="CF4" t="s">
        <v>27</v>
      </c>
      <c r="CG4" s="41" t="s">
        <v>445</v>
      </c>
      <c r="CH4" s="42">
        <v>100098259</v>
      </c>
      <c r="CI4" s="42">
        <v>1</v>
      </c>
      <c r="CJ4" s="42">
        <v>2000</v>
      </c>
      <c r="CK4" s="4">
        <f>IF(CI4&gt;$CI$1,"NA",(IF(CJ4&lt;'[1]Point Tables'!$S$7,"OLD",(IF(CJ4="Y","X",(VLOOKUP(CH4,[2]Y10WE!$A$1:$A$65536,1,FALSE)))))))</f>
        <v>100098259</v>
      </c>
      <c r="CM4" t="s">
        <v>473</v>
      </c>
      <c r="CN4">
        <v>2000</v>
      </c>
      <c r="CO4" t="s">
        <v>61</v>
      </c>
      <c r="CP4" s="41" t="s">
        <v>473</v>
      </c>
      <c r="CQ4" s="42">
        <v>100131436</v>
      </c>
      <c r="CR4" s="42">
        <v>1</v>
      </c>
      <c r="CS4" s="42">
        <v>2000</v>
      </c>
      <c r="CT4" s="4">
        <f>IF(CR4&gt;$CR$1,"NA",(IF(CS4&lt;'[1]Point Tables'!$S$7,"OLD",(IF(CS4="Y","X",(VLOOKUP(CQ4,[2]Y10WE!$A$1:$A$65536,1,FALSE)))))))</f>
        <v>100131436</v>
      </c>
    </row>
    <row r="5" spans="1:98">
      <c r="A5" t="s">
        <v>523</v>
      </c>
      <c r="B5">
        <v>2000</v>
      </c>
      <c r="C5" t="s">
        <v>114</v>
      </c>
      <c r="D5" t="s">
        <v>523</v>
      </c>
      <c r="E5">
        <v>100119091</v>
      </c>
      <c r="F5">
        <v>2</v>
      </c>
      <c r="G5">
        <v>2000</v>
      </c>
      <c r="H5" s="4">
        <f>IF(F5&gt;$F$1,"NA",(IF(G5&lt;'[1]Point Tables'!$S$7,"OLD",(IF(G5="Y","X",(VLOOKUP(E5,[2]Y10WE!$A$1:$A$65536,1,FALSE)))))))</f>
        <v>100119091</v>
      </c>
      <c r="I5" s="4"/>
      <c r="J5" t="s">
        <v>500</v>
      </c>
      <c r="K5">
        <v>2000</v>
      </c>
      <c r="L5" t="s">
        <v>114</v>
      </c>
      <c r="M5" t="s">
        <v>500</v>
      </c>
      <c r="N5">
        <v>100100557</v>
      </c>
      <c r="O5" s="3">
        <v>2</v>
      </c>
      <c r="P5">
        <v>2000</v>
      </c>
      <c r="Q5" s="4">
        <f>IF(O5&gt;$O$1,"NA",(IF(P5&lt;'[1]Point Tables'!$S$7,"OLD",(IF(P5="Y","X",(VLOOKUP(N5,[2]Y10WE!$A$1:$A$65536,1,FALSE)))))))</f>
        <v>100100557</v>
      </c>
      <c r="R5" s="4"/>
      <c r="S5" s="4" t="s">
        <v>524</v>
      </c>
      <c r="T5" s="4">
        <v>2000</v>
      </c>
      <c r="U5" s="4" t="s">
        <v>66</v>
      </c>
      <c r="V5" s="19" t="s">
        <v>524</v>
      </c>
      <c r="W5" s="21">
        <v>100128656</v>
      </c>
      <c r="X5" s="21">
        <v>2</v>
      </c>
      <c r="Y5" s="21">
        <v>2000</v>
      </c>
      <c r="Z5" s="4">
        <f>IF(X5&gt;$X$1,"NA",(IF(Y5&lt;'[1]Point Tables'!$S$7,"OLD",(IF(Y5="Y","X",(VLOOKUP(W5,[2]Y10WE!$A$1:$A$65536,1,FALSE)))))))</f>
        <v>100128656</v>
      </c>
      <c r="AA5" s="4"/>
      <c r="AB5" s="10" t="s">
        <v>525</v>
      </c>
      <c r="AC5" s="10">
        <v>2000</v>
      </c>
      <c r="AD5" s="10" t="s">
        <v>68</v>
      </c>
      <c r="AE5" s="10" t="s">
        <v>525</v>
      </c>
      <c r="AF5" s="10">
        <v>100125697</v>
      </c>
      <c r="AG5" s="10">
        <v>2</v>
      </c>
      <c r="AH5" s="8">
        <v>2000</v>
      </c>
      <c r="AI5" s="4" t="str">
        <f>IF(AG5&gt;$AG$1,"NA",(IF(AH5&lt;'[1]Point Tables'!$S$7,"OLD",(IF(AH5="Y","X",(VLOOKUP(AF5,[2]Y10WE!$A$1:$A$65536,1,FALSE)))))))</f>
        <v>NA</v>
      </c>
      <c r="AJ5" s="4"/>
      <c r="AK5" s="4"/>
      <c r="AL5" s="4"/>
      <c r="AM5" s="4"/>
      <c r="AN5" s="34"/>
      <c r="AO5" s="14"/>
      <c r="AP5" s="35"/>
      <c r="AR5" s="4" t="str">
        <f>IF(AP5&gt;$AP$1,"NA",(IF(AQ5&lt;'[1]Point Tables'!$S$7,"OLD",(IF(AQ5="Y","X",(VLOOKUP(AO5,[2]Y10WE!$A$1:$A$65536,1,FALSE)))))))</f>
        <v>OLD</v>
      </c>
      <c r="AS5" s="4"/>
      <c r="AT5" s="4" t="s">
        <v>526</v>
      </c>
      <c r="AU5" s="4">
        <v>2000</v>
      </c>
      <c r="AV5" s="4" t="s">
        <v>36</v>
      </c>
      <c r="AW5" s="6" t="s">
        <v>526</v>
      </c>
      <c r="AX5" s="6">
        <v>100130925</v>
      </c>
      <c r="AY5" s="32">
        <v>2</v>
      </c>
      <c r="AZ5" s="6">
        <v>2000</v>
      </c>
      <c r="BA5" s="4" t="str">
        <f>IF(AY5&gt;$AY$1,"NA",(IF(AZ5&lt;'[1]Point Tables'!$S$7,"OLD",(IF(AZ5="Y","X",(VLOOKUP(AX5,[2]Y10WE!$A$1:$A$65536,1,FALSE)))))))</f>
        <v>NA</v>
      </c>
      <c r="BC5" s="4" t="s">
        <v>449</v>
      </c>
      <c r="BD5" s="4">
        <v>2000</v>
      </c>
      <c r="BE5" s="4" t="s">
        <v>100</v>
      </c>
      <c r="BF5" s="11" t="s">
        <v>449</v>
      </c>
      <c r="BG5" s="18">
        <v>100099350</v>
      </c>
      <c r="BH5" s="13">
        <v>2</v>
      </c>
      <c r="BI5" s="11">
        <v>2000</v>
      </c>
      <c r="BJ5" s="4">
        <f>IF(BH5&gt;$BH$1,"NA",(IF(BI5&lt;'[1]Point Tables'!$S$7,"OLD",(IF(BI5="Y","X",(VLOOKUP(BG5,[2]Y10WE!$A$1:$A$65536,1,FALSE)))))))</f>
        <v>100099350</v>
      </c>
      <c r="BL5" s="4" t="s">
        <v>522</v>
      </c>
      <c r="BM5" s="4">
        <v>2000</v>
      </c>
      <c r="BN5" s="4" t="s">
        <v>51</v>
      </c>
      <c r="BO5" s="41" t="s">
        <v>522</v>
      </c>
      <c r="BP5" s="42">
        <v>100100557</v>
      </c>
      <c r="BQ5" s="42">
        <v>2</v>
      </c>
      <c r="BR5" s="42">
        <v>2000</v>
      </c>
      <c r="BS5" s="4">
        <f>IF(BQ5&gt;$BQ$1,"NA",(IF(BR5&lt;'[1]Point Tables'!$S$7,"OLD",(IF(BR5="Y","X",(VLOOKUP(BP5,[2]Y10WE!$A$1:$A$65536,1,FALSE)))))))</f>
        <v>100100557</v>
      </c>
      <c r="BU5" s="4" t="s">
        <v>527</v>
      </c>
      <c r="BV5" s="4">
        <v>2000</v>
      </c>
      <c r="BW5" s="4" t="s">
        <v>114</v>
      </c>
      <c r="BX5" s="41" t="s">
        <v>527</v>
      </c>
      <c r="BY5" s="42">
        <v>100100557</v>
      </c>
      <c r="BZ5" s="42">
        <v>2</v>
      </c>
      <c r="CA5" s="42">
        <v>2000</v>
      </c>
      <c r="CB5" s="4">
        <f>IF(BZ5&gt;$BZ$1,"NA",(IF(CA5&lt;'[1]Point Tables'!$S$7,"OLD",(IF(CA5="Y","X",(VLOOKUP(BY5,[2]Y10WE!$A$1:$A$65536,1,FALSE)))))))</f>
        <v>100100557</v>
      </c>
      <c r="CD5" s="4" t="s">
        <v>528</v>
      </c>
      <c r="CE5" s="4">
        <v>2001</v>
      </c>
      <c r="CF5" s="4" t="s">
        <v>27</v>
      </c>
      <c r="CG5" s="41" t="s">
        <v>528</v>
      </c>
      <c r="CH5" s="42">
        <v>100129735</v>
      </c>
      <c r="CI5" s="42">
        <v>2</v>
      </c>
      <c r="CJ5" s="42">
        <v>2001</v>
      </c>
      <c r="CK5" s="4" t="str">
        <f>IF(CI5&gt;$CI$1,"NA",(IF(CJ5&lt;'[1]Point Tables'!$S$7,"OLD",(IF(CJ5="Y","X",(VLOOKUP(CH5,[2]Y10WE!$A$1:$A$65536,1,FALSE)))))))</f>
        <v>NA</v>
      </c>
      <c r="CM5" s="4" t="s">
        <v>529</v>
      </c>
      <c r="CN5" s="4">
        <v>2000</v>
      </c>
      <c r="CO5" s="4" t="s">
        <v>61</v>
      </c>
      <c r="CP5" s="41" t="s">
        <v>529</v>
      </c>
      <c r="CQ5" s="42">
        <v>100133787</v>
      </c>
      <c r="CR5" s="42">
        <v>2</v>
      </c>
      <c r="CS5" s="42">
        <v>2000</v>
      </c>
      <c r="CT5" s="4">
        <f>IF(CR5&gt;$CR$1,"NA",(IF(CS5&lt;'[1]Point Tables'!$S$7,"OLD",(IF(CS5="Y","X",(VLOOKUP(CQ5,[2]Y10WE!$A$1:$A$65536,1,FALSE)))))))</f>
        <v>100133787</v>
      </c>
    </row>
    <row r="6" spans="1:98" ht="27">
      <c r="A6" t="s">
        <v>501</v>
      </c>
      <c r="B6">
        <v>2000</v>
      </c>
      <c r="C6" t="s">
        <v>190</v>
      </c>
      <c r="D6" t="s">
        <v>501</v>
      </c>
      <c r="E6">
        <v>100099350</v>
      </c>
      <c r="F6">
        <v>3</v>
      </c>
      <c r="G6">
        <v>2000</v>
      </c>
      <c r="H6" s="4">
        <f>IF(F6&gt;$F$1,"NA",(IF(G6&lt;'[1]Point Tables'!$S$7,"OLD",(IF(G6="Y","X",(VLOOKUP(E6,[2]Y10WE!$A$1:$A$65536,1,FALSE)))))))</f>
        <v>100099350</v>
      </c>
      <c r="I6" s="4"/>
      <c r="J6" t="s">
        <v>501</v>
      </c>
      <c r="K6">
        <v>2000</v>
      </c>
      <c r="L6" t="s">
        <v>190</v>
      </c>
      <c r="M6" t="s">
        <v>501</v>
      </c>
      <c r="N6">
        <v>100099350</v>
      </c>
      <c r="O6" s="3">
        <v>3</v>
      </c>
      <c r="P6">
        <v>2000</v>
      </c>
      <c r="Q6" s="4">
        <f>IF(O6&gt;$O$1,"NA",(IF(P6&lt;'[1]Point Tables'!$S$7,"OLD",(IF(P6="Y","X",(VLOOKUP(N6,[2]Y10WE!$A$1:$A$65536,1,FALSE)))))))</f>
        <v>100099350</v>
      </c>
      <c r="R6" s="4"/>
      <c r="S6" s="4" t="s">
        <v>457</v>
      </c>
      <c r="T6" s="4">
        <v>2000</v>
      </c>
      <c r="U6" s="4" t="s">
        <v>33</v>
      </c>
      <c r="V6" s="19" t="s">
        <v>457</v>
      </c>
      <c r="W6" s="21">
        <v>100124554</v>
      </c>
      <c r="X6" s="21">
        <v>3</v>
      </c>
      <c r="Y6" s="21">
        <v>2000</v>
      </c>
      <c r="Z6" s="4" t="str">
        <f>IF(X6&gt;$X$1,"NA",(IF(Y6&lt;'[1]Point Tables'!$S$7,"OLD",(IF(Y6="Y","X",(VLOOKUP(W6,[2]Y10WE!$A$1:$A$65536,1,FALSE)))))))</f>
        <v>NA</v>
      </c>
      <c r="AA6" s="4"/>
      <c r="AB6" s="10" t="s">
        <v>530</v>
      </c>
      <c r="AC6" s="10">
        <v>2002</v>
      </c>
      <c r="AD6" s="10" t="s">
        <v>6</v>
      </c>
      <c r="AE6" s="10" t="s">
        <v>530</v>
      </c>
      <c r="AF6" s="10">
        <v>100130259</v>
      </c>
      <c r="AG6" s="10">
        <v>3</v>
      </c>
      <c r="AH6" s="8">
        <v>2002</v>
      </c>
      <c r="AI6" s="4" t="str">
        <f>IF(AG6&gt;$AG$1,"NA",(IF(AH6&lt;'[1]Point Tables'!$S$7,"OLD",(IF(AH6="Y","X",(VLOOKUP(AF6,[2]Y10WE!$A$1:$A$65536,1,FALSE)))))))</f>
        <v>NA</v>
      </c>
      <c r="AJ6" s="4"/>
      <c r="AK6" s="4"/>
      <c r="AL6" s="4"/>
      <c r="AM6" s="4"/>
      <c r="AN6" s="34"/>
      <c r="AO6" s="14"/>
      <c r="AP6" s="35"/>
      <c r="AR6" s="4" t="str">
        <f>IF(AP6&gt;$AP$1,"NA",(IF(AQ6&lt;'[1]Point Tables'!$S$7,"OLD",(IF(AQ6="Y","X",(VLOOKUP(AO6,[2]Y10WE!$A$1:$A$65536,1,FALSE)))))))</f>
        <v>OLD</v>
      </c>
      <c r="AS6" s="4"/>
      <c r="AT6" s="4" t="s">
        <v>531</v>
      </c>
      <c r="AU6" s="4">
        <v>2001</v>
      </c>
      <c r="AV6" s="4" t="s">
        <v>109</v>
      </c>
      <c r="AW6" s="6" t="s">
        <v>531</v>
      </c>
      <c r="AX6" s="6">
        <v>100119523</v>
      </c>
      <c r="AY6" s="32">
        <v>3</v>
      </c>
      <c r="AZ6" s="6">
        <v>2001</v>
      </c>
      <c r="BA6" s="4" t="str">
        <f>IF(AY6&gt;$AY$1,"NA",(IF(AZ6&lt;'[1]Point Tables'!$S$7,"OLD",(IF(AZ6="Y","X",(VLOOKUP(AX6,[2]Y10WE!$A$1:$A$65536,1,FALSE)))))))</f>
        <v>NA</v>
      </c>
      <c r="BC6" s="4" t="s">
        <v>532</v>
      </c>
      <c r="BD6" s="4">
        <v>2000</v>
      </c>
      <c r="BE6" s="4" t="s">
        <v>533</v>
      </c>
      <c r="BF6" s="11" t="s">
        <v>532</v>
      </c>
      <c r="BG6" s="18">
        <v>100131224</v>
      </c>
      <c r="BH6" s="13">
        <v>3</v>
      </c>
      <c r="BI6" s="11">
        <v>2000</v>
      </c>
      <c r="BJ6" s="4" t="str">
        <f>IF(BH6&gt;$BH$1,"NA",(IF(BI6&lt;'[1]Point Tables'!$S$7,"OLD",(IF(BI6="Y","X",(VLOOKUP(BG6,[2]Y10WE!$A$1:$A$65536,1,FALSE)))))))</f>
        <v>NA</v>
      </c>
      <c r="BL6" s="4" t="s">
        <v>491</v>
      </c>
      <c r="BM6" s="4">
        <v>2000</v>
      </c>
      <c r="BN6" s="4" t="s">
        <v>84</v>
      </c>
      <c r="BO6" s="41" t="s">
        <v>491</v>
      </c>
      <c r="BP6" s="42">
        <v>100131334</v>
      </c>
      <c r="BQ6" s="42">
        <v>3</v>
      </c>
      <c r="BR6" s="42">
        <v>2000</v>
      </c>
      <c r="BS6" s="4">
        <f>IF(BQ6&gt;$BQ$1,"NA",(IF(BR6&lt;'[1]Point Tables'!$S$7,"OLD",(IF(BR6="Y","X",(VLOOKUP(BP6,[2]Y10WE!$A$1:$A$65536,1,FALSE)))))))</f>
        <v>100131334</v>
      </c>
      <c r="BU6" s="4" t="s">
        <v>534</v>
      </c>
      <c r="BV6" s="4">
        <v>2000</v>
      </c>
      <c r="BW6" s="4" t="s">
        <v>30</v>
      </c>
      <c r="BX6" s="41" t="s">
        <v>534</v>
      </c>
      <c r="BY6" s="42">
        <v>100116371</v>
      </c>
      <c r="BZ6" s="42">
        <v>3</v>
      </c>
      <c r="CA6" s="42">
        <v>2000</v>
      </c>
      <c r="CB6" s="4" t="str">
        <f>IF(BZ6&gt;$BZ$1,"NA",(IF(CA6&lt;'[1]Point Tables'!$S$7,"OLD",(IF(CA6="Y","X",(VLOOKUP(BY6,[2]Y10WE!$A$1:$A$65536,1,FALSE)))))))</f>
        <v>NA</v>
      </c>
      <c r="CD6" s="4" t="s">
        <v>535</v>
      </c>
      <c r="CE6" s="4">
        <v>2000</v>
      </c>
      <c r="CF6" s="4" t="s">
        <v>27</v>
      </c>
      <c r="CG6" s="41" t="s">
        <v>535</v>
      </c>
      <c r="CH6" s="43">
        <v>0</v>
      </c>
      <c r="CI6" s="42">
        <v>3</v>
      </c>
      <c r="CJ6" s="42">
        <v>2000</v>
      </c>
      <c r="CK6" s="4" t="str">
        <f>IF(CI6&gt;$CI$1,"NA",(IF(CJ6&lt;'[1]Point Tables'!$S$7,"OLD",(IF(CJ6="Y","X",(VLOOKUP(CH6,[2]Y10WE!$A$1:$A$65536,1,FALSE)))))))</f>
        <v>NA</v>
      </c>
      <c r="CM6" s="4" t="s">
        <v>483</v>
      </c>
      <c r="CN6" s="4">
        <v>2001</v>
      </c>
      <c r="CO6" s="4" t="s">
        <v>61</v>
      </c>
      <c r="CP6" s="41" t="s">
        <v>483</v>
      </c>
      <c r="CQ6" s="43">
        <v>100133281</v>
      </c>
      <c r="CR6" s="42">
        <v>3</v>
      </c>
      <c r="CS6" s="42">
        <v>2001</v>
      </c>
      <c r="CT6" s="4" t="e">
        <f>IF(CR6&gt;$CR$1,"NA",(IF(CS6&lt;'[1]Point Tables'!$S$7,"OLD",(IF(CS6="Y","X",(VLOOKUP(CQ6,[2]Y10WE!$A$1:$A$65536,1,FALSE)))))))</f>
        <v>#N/A</v>
      </c>
    </row>
    <row r="7" spans="1:98" ht="27">
      <c r="A7" t="s">
        <v>500</v>
      </c>
      <c r="B7">
        <v>2000</v>
      </c>
      <c r="C7" t="s">
        <v>114</v>
      </c>
      <c r="D7" t="s">
        <v>500</v>
      </c>
      <c r="E7">
        <v>100100557</v>
      </c>
      <c r="F7">
        <v>3</v>
      </c>
      <c r="G7">
        <v>2000</v>
      </c>
      <c r="H7" s="4">
        <f>IF(F7&gt;$F$1,"NA",(IF(G7&lt;'[1]Point Tables'!$S$7,"OLD",(IF(G7="Y","X",(VLOOKUP(E7,[2]Y10WE!$A$1:$A$65536,1,FALSE)))))))</f>
        <v>100100557</v>
      </c>
      <c r="I7" s="4"/>
      <c r="J7" t="s">
        <v>496</v>
      </c>
      <c r="K7">
        <v>2000</v>
      </c>
      <c r="L7" t="s">
        <v>120</v>
      </c>
      <c r="M7" t="s">
        <v>496</v>
      </c>
      <c r="N7">
        <v>100132916</v>
      </c>
      <c r="O7" s="3">
        <v>3</v>
      </c>
      <c r="P7">
        <v>2000</v>
      </c>
      <c r="Q7" s="4">
        <f>IF(O7&gt;$O$1,"NA",(IF(P7&lt;'[1]Point Tables'!$S$7,"OLD",(IF(P7="Y","X",(VLOOKUP(N7,[2]Y10WE!$A$1:$A$65536,1,FALSE)))))))</f>
        <v>100132916</v>
      </c>
      <c r="R7" s="4"/>
      <c r="S7" s="4" t="s">
        <v>536</v>
      </c>
      <c r="T7" s="4">
        <v>2001</v>
      </c>
      <c r="U7" s="4" t="s">
        <v>33</v>
      </c>
      <c r="V7" s="19" t="s">
        <v>536</v>
      </c>
      <c r="W7" s="21">
        <v>100128122</v>
      </c>
      <c r="X7" s="21">
        <v>3</v>
      </c>
      <c r="Y7" s="21">
        <v>2001</v>
      </c>
      <c r="Z7" s="4" t="str">
        <f>IF(X7&gt;$X$1,"NA",(IF(Y7&lt;'[1]Point Tables'!$S$7,"OLD",(IF(Y7="Y","X",(VLOOKUP(W7,[2]Y10WE!$A$1:$A$65536,1,FALSE)))))))</f>
        <v>NA</v>
      </c>
      <c r="AA7" s="4"/>
      <c r="AB7" s="4" t="s">
        <v>537</v>
      </c>
      <c r="AC7" s="4">
        <v>2001</v>
      </c>
      <c r="AD7" s="4" t="s">
        <v>6</v>
      </c>
      <c r="AE7" s="6" t="s">
        <v>537</v>
      </c>
      <c r="AF7" s="6">
        <v>100130256</v>
      </c>
      <c r="AG7" s="6">
        <v>3</v>
      </c>
      <c r="AH7" s="6">
        <v>2001</v>
      </c>
      <c r="AI7" s="4" t="str">
        <f>IF(AG7&gt;$AG$1,"NA",(IF(AH7&lt;'[1]Point Tables'!$S$7,"OLD",(IF(AH7="Y","X",(VLOOKUP(AF7,[2]Y10WE!$A$1:$A$65536,1,FALSE)))))))</f>
        <v>NA</v>
      </c>
      <c r="AJ7" s="4"/>
      <c r="AK7" s="4"/>
      <c r="AL7" s="4"/>
      <c r="AM7" s="4"/>
      <c r="AN7" s="34"/>
      <c r="AO7" s="14"/>
      <c r="AP7" s="35"/>
      <c r="AR7" s="4" t="str">
        <f>IF(AP7&gt;$AP$1,"NA",(IF(AQ7&lt;'[1]Point Tables'!$S$7,"OLD",(IF(AQ7="Y","X",(VLOOKUP(AO7,[2]Y10WE!$A$1:$A$65536,1,FALSE)))))))</f>
        <v>OLD</v>
      </c>
      <c r="AS7" s="4"/>
      <c r="AT7" s="4" t="s">
        <v>475</v>
      </c>
      <c r="AU7" s="4">
        <v>2001</v>
      </c>
      <c r="AV7" s="4" t="s">
        <v>36</v>
      </c>
      <c r="AW7" s="6" t="s">
        <v>475</v>
      </c>
      <c r="AX7" s="6">
        <v>100130177</v>
      </c>
      <c r="AY7" s="32">
        <v>3</v>
      </c>
      <c r="AZ7" s="6">
        <v>2001</v>
      </c>
      <c r="BA7" s="4" t="str">
        <f>IF(AY7&gt;$AY$1,"NA",(IF(AZ7&lt;'[1]Point Tables'!$S$7,"OLD",(IF(AZ7="Y","X",(VLOOKUP(AX7,[2]Y10WE!$A$1:$A$65536,1,FALSE)))))))</f>
        <v>NA</v>
      </c>
      <c r="BC7" s="4" t="s">
        <v>538</v>
      </c>
      <c r="BD7" s="4">
        <v>2001</v>
      </c>
      <c r="BE7" s="4" t="s">
        <v>100</v>
      </c>
      <c r="BF7" s="11" t="s">
        <v>538</v>
      </c>
      <c r="BG7" s="18">
        <v>100128503</v>
      </c>
      <c r="BH7" s="13">
        <v>3</v>
      </c>
      <c r="BI7" s="11">
        <v>2001</v>
      </c>
      <c r="BJ7" s="4" t="str">
        <f>IF(BH7&gt;$BH$1,"NA",(IF(BI7&lt;'[1]Point Tables'!$S$7,"OLD",(IF(BI7="Y","X",(VLOOKUP(BG7,[2]Y10WE!$A$1:$A$65536,1,FALSE)))))))</f>
        <v>NA</v>
      </c>
      <c r="BL7" s="4" t="s">
        <v>485</v>
      </c>
      <c r="BM7" s="4">
        <v>2000</v>
      </c>
      <c r="BN7" s="4" t="s">
        <v>84</v>
      </c>
      <c r="BO7" s="41" t="s">
        <v>485</v>
      </c>
      <c r="BP7" s="42">
        <v>100118507</v>
      </c>
      <c r="BQ7" s="42">
        <v>3</v>
      </c>
      <c r="BR7" s="42">
        <v>2000</v>
      </c>
      <c r="BS7" s="4">
        <f>IF(BQ7&gt;$BQ$1,"NA",(IF(BR7&lt;'[1]Point Tables'!$S$7,"OLD",(IF(BR7="Y","X",(VLOOKUP(BP7,[2]Y10WE!$A$1:$A$65536,1,FALSE)))))))</f>
        <v>100118507</v>
      </c>
      <c r="BU7" s="4" t="s">
        <v>539</v>
      </c>
      <c r="BV7" s="4">
        <v>2000</v>
      </c>
      <c r="BW7" s="4" t="s">
        <v>114</v>
      </c>
      <c r="BX7" s="41" t="s">
        <v>539</v>
      </c>
      <c r="BY7" s="42">
        <v>100102850</v>
      </c>
      <c r="BZ7" s="42">
        <v>3</v>
      </c>
      <c r="CA7" s="42">
        <v>2000</v>
      </c>
      <c r="CB7" s="4" t="str">
        <f>IF(BZ7&gt;$BZ$1,"NA",(IF(CA7&lt;'[1]Point Tables'!$S$7,"OLD",(IF(CA7="Y","X",(VLOOKUP(BY7,[2]Y10WE!$A$1:$A$65536,1,FALSE)))))))</f>
        <v>NA</v>
      </c>
      <c r="CD7" s="4">
        <v>0</v>
      </c>
      <c r="CE7" s="4">
        <v>0</v>
      </c>
      <c r="CF7" s="4">
        <v>0</v>
      </c>
      <c r="CG7" s="41">
        <v>0</v>
      </c>
      <c r="CH7" s="42">
        <v>0</v>
      </c>
      <c r="CI7" s="42">
        <v>0</v>
      </c>
      <c r="CJ7" s="42">
        <v>0</v>
      </c>
      <c r="CK7" s="4" t="str">
        <f>IF(CI7&gt;$CI$1,"NA",(IF(CJ7&lt;'[1]Point Tables'!$S$7,"OLD",(IF(CJ7="Y","X",(VLOOKUP(CH7,[2]Y10WE!$A$1:$A$65536,1,FALSE)))))))</f>
        <v>OLD</v>
      </c>
      <c r="CM7" s="4" t="s">
        <v>540</v>
      </c>
      <c r="CN7" s="4">
        <v>2001</v>
      </c>
      <c r="CO7" s="4" t="s">
        <v>118</v>
      </c>
      <c r="CP7" s="41" t="s">
        <v>540</v>
      </c>
      <c r="CQ7" s="42">
        <v>100118110</v>
      </c>
      <c r="CR7" s="42">
        <v>3</v>
      </c>
      <c r="CS7" s="42">
        <v>2001</v>
      </c>
      <c r="CT7" s="4">
        <f>IF(CR7&gt;$CR$1,"NA",(IF(CS7&lt;'[1]Point Tables'!$S$7,"OLD",(IF(CS7="Y","X",(VLOOKUP(CQ7,[2]Y10WE!$A$1:$A$65536,1,FALSE)))))))</f>
        <v>100118110</v>
      </c>
    </row>
    <row r="8" spans="1:98">
      <c r="A8" t="s">
        <v>484</v>
      </c>
      <c r="B8">
        <v>2000</v>
      </c>
      <c r="C8" t="s">
        <v>190</v>
      </c>
      <c r="D8" t="s">
        <v>484</v>
      </c>
      <c r="E8">
        <v>100092151</v>
      </c>
      <c r="F8">
        <v>5</v>
      </c>
      <c r="G8">
        <v>2000</v>
      </c>
      <c r="H8" s="4">
        <f>IF(F8&gt;$F$1,"NA",(IF(G8&lt;'[1]Point Tables'!$S$7,"OLD",(IF(G8="Y","X",(VLOOKUP(E8,[2]Y10WE!$A$1:$A$65536,1,FALSE)))))))</f>
        <v>100092151</v>
      </c>
      <c r="I8" s="4"/>
      <c r="J8" t="s">
        <v>493</v>
      </c>
      <c r="K8">
        <v>2000</v>
      </c>
      <c r="L8" t="s">
        <v>27</v>
      </c>
      <c r="M8" t="s">
        <v>493</v>
      </c>
      <c r="N8">
        <v>100133276</v>
      </c>
      <c r="O8" s="3">
        <v>5</v>
      </c>
      <c r="P8">
        <v>2000</v>
      </c>
      <c r="Q8" s="4">
        <f>IF(O8&gt;$O$1,"NA",(IF(P8&lt;'[1]Point Tables'!$S$7,"OLD",(IF(P8="Y","X",(VLOOKUP(N8,[2]Y10WE!$A$1:$A$65536,1,FALSE)))))))</f>
        <v>100133276</v>
      </c>
      <c r="R8" s="4"/>
      <c r="S8" s="4" t="s">
        <v>541</v>
      </c>
      <c r="T8" s="4">
        <v>2000</v>
      </c>
      <c r="U8" s="4" t="s">
        <v>542</v>
      </c>
      <c r="V8" s="19" t="s">
        <v>541</v>
      </c>
      <c r="W8" s="21" t="s">
        <v>543</v>
      </c>
      <c r="X8" s="21">
        <v>5</v>
      </c>
      <c r="Y8" s="21">
        <v>2000</v>
      </c>
      <c r="Z8" s="4" t="str">
        <f>IF(X8&gt;$X$1,"NA",(IF(Y8&lt;'[1]Point Tables'!$S$7,"OLD",(IF(Y8="Y","X",(VLOOKUP(W8,[2]Y10WE!$A$1:$A$65536,1,FALSE)))))))</f>
        <v>NA</v>
      </c>
      <c r="AA8" s="4"/>
      <c r="AB8" s="4" t="s">
        <v>471</v>
      </c>
      <c r="AC8" s="4">
        <v>2001</v>
      </c>
      <c r="AD8" s="4" t="s">
        <v>166</v>
      </c>
      <c r="AE8" s="8" t="s">
        <v>471</v>
      </c>
      <c r="AF8" s="8">
        <v>100098982</v>
      </c>
      <c r="AG8" s="8">
        <v>5</v>
      </c>
      <c r="AH8" s="8">
        <v>2001</v>
      </c>
      <c r="AI8" s="4" t="str">
        <f>IF(AG8&gt;$AG$1,"NA",(IF(AH8&lt;'[1]Point Tables'!$S$7,"OLD",(IF(AH8="Y","X",(VLOOKUP(AF8,[2]Y10WE!$A$1:$A$65536,1,FALSE)))))))</f>
        <v>NA</v>
      </c>
      <c r="AJ8" s="4"/>
      <c r="AK8" s="4"/>
      <c r="AL8" s="4"/>
      <c r="AM8" s="4"/>
      <c r="AN8" s="34"/>
      <c r="AO8" s="14"/>
      <c r="AP8" s="35"/>
      <c r="AR8" s="4" t="str">
        <f>IF(AP8&gt;$AP$1,"NA",(IF(AQ8&lt;'[1]Point Tables'!$S$7,"OLD",(IF(AQ8="Y","X",(VLOOKUP(AO8,[2]Y10WE!$A$1:$A$65536,1,FALSE)))))))</f>
        <v>OLD</v>
      </c>
      <c r="AS8" s="4"/>
      <c r="AT8" s="4"/>
      <c r="AU8" s="4"/>
      <c r="AV8" s="4"/>
      <c r="AW8" s="6"/>
      <c r="AX8" s="6"/>
      <c r="AY8" s="32"/>
      <c r="AZ8" s="6"/>
      <c r="BA8" s="4" t="str">
        <f>IF(AY8&gt;$AY$1,"NA",(IF(AZ8&lt;'[1]Point Tables'!$S$7,"OLD",(IF(AZ8="Y","X",(VLOOKUP(AX8,[2]Y10WE!$A$1:$A$65536,1,FALSE)))))))</f>
        <v>OLD</v>
      </c>
      <c r="BC8" s="4" t="s">
        <v>471</v>
      </c>
      <c r="BD8" s="4">
        <v>2001</v>
      </c>
      <c r="BE8" s="4" t="s">
        <v>73</v>
      </c>
      <c r="BF8" s="11" t="s">
        <v>471</v>
      </c>
      <c r="BG8" s="18">
        <v>100098982</v>
      </c>
      <c r="BH8" s="13">
        <v>5</v>
      </c>
      <c r="BI8" s="11">
        <v>2001</v>
      </c>
      <c r="BJ8" s="4" t="str">
        <f>IF(BH8&gt;$BH$1,"NA",(IF(BI8&lt;'[1]Point Tables'!$S$7,"OLD",(IF(BI8="Y","X",(VLOOKUP(BG8,[2]Y10WE!$A$1:$A$65536,1,FALSE)))))))</f>
        <v>NA</v>
      </c>
      <c r="BL8" s="4" t="s">
        <v>544</v>
      </c>
      <c r="BM8" s="4">
        <v>2000</v>
      </c>
      <c r="BN8" s="4" t="s">
        <v>56</v>
      </c>
      <c r="BO8" s="41" t="s">
        <v>544</v>
      </c>
      <c r="BP8" s="42">
        <v>100130347</v>
      </c>
      <c r="BQ8" s="42">
        <v>5</v>
      </c>
      <c r="BR8" s="42">
        <v>2000</v>
      </c>
      <c r="BS8" s="4" t="str">
        <f>IF(BQ8&gt;$BQ$1,"NA",(IF(BR8&lt;'[1]Point Tables'!$S$7,"OLD",(IF(BR8="Y","X",(VLOOKUP(BP8,[2]Y10WE!$A$1:$A$65536,1,FALSE)))))))</f>
        <v>NA</v>
      </c>
      <c r="BU8" s="4" t="s">
        <v>545</v>
      </c>
      <c r="BV8" s="4">
        <v>2000</v>
      </c>
      <c r="BW8" s="4" t="s">
        <v>42</v>
      </c>
      <c r="BX8" s="41" t="s">
        <v>545</v>
      </c>
      <c r="BY8" s="42">
        <v>100129148</v>
      </c>
      <c r="BZ8" s="42">
        <v>5</v>
      </c>
      <c r="CA8" s="42">
        <v>2000</v>
      </c>
      <c r="CB8" s="4" t="str">
        <f>IF(BZ8&gt;$BZ$1,"NA",(IF(CA8&lt;'[1]Point Tables'!$S$7,"OLD",(IF(CA8="Y","X",(VLOOKUP(BY8,[2]Y10WE!$A$1:$A$65536,1,FALSE)))))))</f>
        <v>NA</v>
      </c>
      <c r="CD8" s="4">
        <v>0</v>
      </c>
      <c r="CE8" s="4">
        <v>0</v>
      </c>
      <c r="CF8" s="4">
        <v>0</v>
      </c>
      <c r="CG8" s="41">
        <v>0</v>
      </c>
      <c r="CH8" s="42">
        <v>0</v>
      </c>
      <c r="CI8" s="42">
        <v>0</v>
      </c>
      <c r="CJ8" s="42">
        <v>0</v>
      </c>
      <c r="CK8" s="4" t="str">
        <f>IF(CI8&gt;$CI$1,"NA",(IF(CJ8&lt;'[1]Point Tables'!$S$7,"OLD",(IF(CJ8="Y","X",(VLOOKUP(CH8,[2]Y10WE!$A$1:$A$65536,1,FALSE)))))))</f>
        <v>OLD</v>
      </c>
      <c r="CM8" s="4" t="s">
        <v>546</v>
      </c>
      <c r="CN8" s="4">
        <v>2000</v>
      </c>
      <c r="CO8" s="4" t="s">
        <v>118</v>
      </c>
      <c r="CP8" s="41" t="s">
        <v>546</v>
      </c>
      <c r="CQ8" s="42">
        <v>100117395</v>
      </c>
      <c r="CR8" s="42">
        <v>5</v>
      </c>
      <c r="CS8" s="42">
        <v>2000</v>
      </c>
      <c r="CT8" s="4" t="str">
        <f>IF(CR8&gt;$CR$1,"NA",(IF(CS8&lt;'[1]Point Tables'!$S$7,"OLD",(IF(CS8="Y","X",(VLOOKUP(CQ8,[2]Y10WE!$A$1:$A$65536,1,FALSE)))))))</f>
        <v>NA</v>
      </c>
    </row>
    <row r="9" spans="1:98">
      <c r="A9" t="s">
        <v>547</v>
      </c>
      <c r="B9">
        <v>2000</v>
      </c>
      <c r="C9" t="s">
        <v>190</v>
      </c>
      <c r="D9" t="s">
        <v>547</v>
      </c>
      <c r="E9">
        <v>100118507</v>
      </c>
      <c r="F9">
        <v>6</v>
      </c>
      <c r="G9">
        <v>2000</v>
      </c>
      <c r="H9" s="4">
        <f>IF(F9&gt;$F$1,"NA",(IF(G9&lt;'[1]Point Tables'!$S$7,"OLD",(IF(G9="Y","X",(VLOOKUP(E9,[2]Y10WE!$A$1:$A$65536,1,FALSE)))))))</f>
        <v>100118507</v>
      </c>
      <c r="I9" s="4"/>
      <c r="J9" t="s">
        <v>503</v>
      </c>
      <c r="K9">
        <v>2000</v>
      </c>
      <c r="L9" t="s">
        <v>49</v>
      </c>
      <c r="M9" t="s">
        <v>503</v>
      </c>
      <c r="N9">
        <v>100131436</v>
      </c>
      <c r="O9" s="3">
        <v>6</v>
      </c>
      <c r="P9">
        <v>2000</v>
      </c>
      <c r="Q9" s="4">
        <f>IF(O9&gt;$O$1,"NA",(IF(P9&lt;'[1]Point Tables'!$S$7,"OLD",(IF(P9="Y","X",(VLOOKUP(N9,[2]Y10WE!$A$1:$A$65536,1,FALSE)))))))</f>
        <v>100131436</v>
      </c>
      <c r="R9" s="4"/>
      <c r="S9" s="4" t="s">
        <v>548</v>
      </c>
      <c r="T9" s="4">
        <v>2002</v>
      </c>
      <c r="U9" s="4" t="s">
        <v>66</v>
      </c>
      <c r="V9" s="19" t="s">
        <v>548</v>
      </c>
      <c r="W9" s="21">
        <v>100089178</v>
      </c>
      <c r="X9" s="21">
        <v>6</v>
      </c>
      <c r="Y9" s="21">
        <v>2002</v>
      </c>
      <c r="Z9" s="4" t="str">
        <f>IF(X9&gt;$X$1,"NA",(IF(Y9&lt;'[1]Point Tables'!$S$7,"OLD",(IF(Y9="Y","X",(VLOOKUP(W9,[2]Y10WE!$A$1:$A$65536,1,FALSE)))))))</f>
        <v>NA</v>
      </c>
      <c r="AA9" s="4"/>
      <c r="AB9" s="4"/>
      <c r="AC9" s="4"/>
      <c r="AD9" s="4"/>
      <c r="AE9" s="19"/>
      <c r="AF9" s="21"/>
      <c r="AG9" s="21"/>
      <c r="AH9" s="21"/>
      <c r="AI9" s="4"/>
      <c r="AJ9" s="40"/>
      <c r="AK9" s="4"/>
      <c r="AL9" s="4"/>
      <c r="AM9" s="4"/>
      <c r="AN9" s="34"/>
      <c r="AO9" s="14"/>
      <c r="AP9" s="35"/>
      <c r="AR9" s="4" t="str">
        <f>IF(AP9&gt;$AP$1,"NA",(IF(AQ9&lt;'[1]Point Tables'!$S$7,"OLD",(IF(AQ9="Y","X",(VLOOKUP(AO9,[2]Y10WE!$A$1:$A$65536,1,FALSE)))))))</f>
        <v>OLD</v>
      </c>
      <c r="AS9" s="4"/>
      <c r="AT9" s="4"/>
      <c r="AU9" s="4"/>
      <c r="AV9" s="4"/>
      <c r="AY9" s="40"/>
      <c r="AZ9" s="40"/>
      <c r="BA9" s="40"/>
      <c r="BC9" s="4"/>
      <c r="BD9" s="4"/>
      <c r="BE9" s="4"/>
      <c r="BF9" s="11"/>
      <c r="BG9" s="18"/>
      <c r="BH9" s="13"/>
      <c r="BI9" s="11"/>
      <c r="BJ9" s="4" t="str">
        <f>IF(BH9&gt;$BH$1,"NA",(IF(BI9&lt;'[1]Point Tables'!$S$7,"OLD",(IF(BI9="Y","X",(VLOOKUP(BG9,[2]Y10WE!$A$1:$A$65536,1,FALSE)))))))</f>
        <v>OLD</v>
      </c>
      <c r="BL9" s="4" t="s">
        <v>549</v>
      </c>
      <c r="BM9" s="4">
        <v>2001</v>
      </c>
      <c r="BN9" s="4" t="s">
        <v>112</v>
      </c>
      <c r="BO9" s="41" t="s">
        <v>549</v>
      </c>
      <c r="BP9" s="42">
        <v>100099280</v>
      </c>
      <c r="BQ9" s="42">
        <v>6</v>
      </c>
      <c r="BR9" s="42">
        <v>2001</v>
      </c>
      <c r="BS9" s="4" t="str">
        <f>IF(BQ9&gt;$BQ$1,"NA",(IF(BR9&lt;'[1]Point Tables'!$S$7,"OLD",(IF(BR9="Y","X",(VLOOKUP(BP9,[2]Y10WE!$A$1:$A$65536,1,FALSE)))))))</f>
        <v>NA</v>
      </c>
      <c r="BU9" s="4">
        <v>0</v>
      </c>
      <c r="BV9" s="4">
        <v>0</v>
      </c>
      <c r="BW9" s="4">
        <v>0</v>
      </c>
      <c r="BX9" s="41">
        <v>0</v>
      </c>
      <c r="BY9" s="42">
        <v>0</v>
      </c>
      <c r="BZ9" s="42">
        <v>0</v>
      </c>
      <c r="CA9" s="42">
        <v>0</v>
      </c>
      <c r="CB9" s="4" t="str">
        <f>IF(BZ9&gt;$BZ$1,"NA",(IF(CA9&lt;'[1]Point Tables'!$S$7,"OLD",(IF(CA9="Y","X",(VLOOKUP(BY9,[2]Y10WE!$A$1:$A$65536,1,FALSE)))))))</f>
        <v>OLD</v>
      </c>
      <c r="CD9" s="4">
        <v>0</v>
      </c>
      <c r="CE9" s="4">
        <v>0</v>
      </c>
      <c r="CF9" s="4">
        <v>0</v>
      </c>
      <c r="CG9" s="41">
        <v>0</v>
      </c>
      <c r="CH9" s="42">
        <v>0</v>
      </c>
      <c r="CI9" s="42">
        <v>0</v>
      </c>
      <c r="CJ9" s="42">
        <v>0</v>
      </c>
      <c r="CK9" s="4" t="str">
        <f>IF(CI9&gt;$CI$1,"NA",(IF(CJ9&lt;'[1]Point Tables'!$S$7,"OLD",(IF(CJ9="Y","X",(VLOOKUP(CH9,[2]Y10WE!$A$1:$A$65536,1,FALSE)))))))</f>
        <v>OLD</v>
      </c>
      <c r="CM9" s="4" t="s">
        <v>550</v>
      </c>
      <c r="CN9" s="4">
        <v>2002</v>
      </c>
      <c r="CO9" s="4" t="s">
        <v>61</v>
      </c>
      <c r="CP9" s="41" t="s">
        <v>550</v>
      </c>
      <c r="CQ9" s="42">
        <v>100133810</v>
      </c>
      <c r="CR9" s="42">
        <v>6</v>
      </c>
      <c r="CS9" s="42">
        <v>2002</v>
      </c>
      <c r="CT9" s="4" t="str">
        <f>IF(CR9&gt;$CR$1,"NA",(IF(CS9&lt;'[1]Point Tables'!$S$7,"OLD",(IF(CS9="Y","X",(VLOOKUP(CQ9,[2]Y10WE!$A$1:$A$65536,1,FALSE)))))))</f>
        <v>NA</v>
      </c>
    </row>
    <row r="10" spans="1:98">
      <c r="A10" t="s">
        <v>551</v>
      </c>
      <c r="B10">
        <v>2000</v>
      </c>
      <c r="C10" t="s">
        <v>137</v>
      </c>
      <c r="D10" t="s">
        <v>551</v>
      </c>
      <c r="E10">
        <v>100131224</v>
      </c>
      <c r="F10">
        <v>7</v>
      </c>
      <c r="G10">
        <v>2000</v>
      </c>
      <c r="H10" s="4">
        <f>IF(F10&gt;$F$1,"NA",(IF(G10&lt;'[1]Point Tables'!$S$7,"OLD",(IF(G10="Y","X",(VLOOKUP(E10,[2]Y10WE!$A$1:$A$65536,1,FALSE)))))))</f>
        <v>100131224</v>
      </c>
      <c r="I10" s="4"/>
      <c r="J10" t="s">
        <v>484</v>
      </c>
      <c r="K10">
        <v>2000</v>
      </c>
      <c r="L10" t="s">
        <v>190</v>
      </c>
      <c r="M10" t="s">
        <v>484</v>
      </c>
      <c r="N10">
        <v>100092151</v>
      </c>
      <c r="O10" s="3">
        <v>7</v>
      </c>
      <c r="P10">
        <v>2000</v>
      </c>
      <c r="Q10" s="4">
        <f>IF(O10&gt;$O$1,"NA",(IF(P10&lt;'[1]Point Tables'!$S$7,"OLD",(IF(P10="Y","X",(VLOOKUP(N10,[2]Y10WE!$A$1:$A$65536,1,FALSE)))))))</f>
        <v>100092151</v>
      </c>
      <c r="R10" s="4"/>
      <c r="S10" s="4" t="s">
        <v>552</v>
      </c>
      <c r="T10" s="4">
        <v>2001</v>
      </c>
      <c r="U10" s="4" t="s">
        <v>66</v>
      </c>
      <c r="V10" s="8" t="s">
        <v>552</v>
      </c>
      <c r="W10" s="8">
        <v>100129080</v>
      </c>
      <c r="X10" s="44">
        <v>7</v>
      </c>
      <c r="Y10" s="40">
        <v>2001</v>
      </c>
      <c r="Z10" s="4"/>
      <c r="AA10" s="4"/>
      <c r="AB10" s="4"/>
      <c r="AC10" s="4"/>
      <c r="AD10" s="4"/>
      <c r="AG10" s="40"/>
      <c r="AH10" s="40"/>
      <c r="AI10" s="40"/>
      <c r="AJ10" s="40"/>
      <c r="AK10" s="4"/>
      <c r="AL10" s="4"/>
      <c r="AM10" s="4"/>
      <c r="AN10" s="34"/>
      <c r="AO10" s="14"/>
      <c r="AP10" s="35"/>
      <c r="AR10" s="4" t="str">
        <f>IF(AP10&gt;$AP$1,"NA",(IF(AQ10&lt;'[1]Point Tables'!$S$7,"OLD",(IF(AQ10="Y","X",(VLOOKUP(AO10,[2]Y10WE!$A$1:$A$65536,1,FALSE)))))))</f>
        <v>OLD</v>
      </c>
      <c r="AS10" s="4"/>
      <c r="AT10" s="4"/>
      <c r="AU10" s="4"/>
      <c r="AV10" s="4"/>
      <c r="AY10" s="40"/>
      <c r="AZ10" s="40"/>
      <c r="BA10" s="40"/>
      <c r="BC10" s="4"/>
      <c r="BD10" s="4"/>
      <c r="BE10" s="4"/>
      <c r="BG10" s="6"/>
      <c r="BH10" s="28"/>
      <c r="BI10" s="26"/>
      <c r="BJ10" s="4"/>
      <c r="BL10" s="4" t="s">
        <v>553</v>
      </c>
      <c r="BM10" s="4">
        <v>2000</v>
      </c>
      <c r="BN10" s="4" t="s">
        <v>51</v>
      </c>
      <c r="BO10" s="41" t="s">
        <v>553</v>
      </c>
      <c r="BP10" s="42">
        <v>100102850</v>
      </c>
      <c r="BQ10" s="42">
        <v>7</v>
      </c>
      <c r="BR10" s="42">
        <v>2000</v>
      </c>
      <c r="BS10" s="4" t="str">
        <f>IF(BQ10&gt;$BQ$1,"NA",(IF(BR10&lt;'[1]Point Tables'!$S$7,"OLD",(IF(BR10="Y","X",(VLOOKUP(BP10,[2]Y10WE!$A$1:$A$65536,1,FALSE)))))))</f>
        <v>NA</v>
      </c>
      <c r="BU10" s="4">
        <v>0</v>
      </c>
      <c r="BV10" s="4">
        <v>0</v>
      </c>
      <c r="BW10" s="4">
        <v>0</v>
      </c>
      <c r="BX10" s="41">
        <v>0</v>
      </c>
      <c r="BY10" s="42">
        <v>0</v>
      </c>
      <c r="BZ10" s="42">
        <v>0</v>
      </c>
      <c r="CA10" s="42">
        <v>0</v>
      </c>
      <c r="CB10" s="4" t="str">
        <f>IF(BZ10&gt;$BZ$1,"NA",(IF(CA10&lt;'[1]Point Tables'!$S$7,"OLD",(IF(CA10="Y","X",(VLOOKUP(BY10,[2]Y10WE!$A$1:$A$65536,1,FALSE)))))))</f>
        <v>OLD</v>
      </c>
      <c r="CD10" s="4">
        <v>0</v>
      </c>
      <c r="CE10" s="4">
        <v>0</v>
      </c>
      <c r="CF10" s="4">
        <v>0</v>
      </c>
      <c r="CG10" s="41">
        <v>0</v>
      </c>
      <c r="CH10" s="42">
        <v>0</v>
      </c>
      <c r="CI10" s="42">
        <v>0</v>
      </c>
      <c r="CJ10" s="42">
        <v>0</v>
      </c>
      <c r="CK10" s="4" t="str">
        <f>IF(CI10&gt;$CI$1,"NA",(IF(CJ10&lt;'[1]Point Tables'!$S$7,"OLD",(IF(CJ10="Y","X",(VLOOKUP(CH10,[2]Y10WE!$A$1:$A$65536,1,FALSE)))))))</f>
        <v>OLD</v>
      </c>
      <c r="CM10" s="4" t="s">
        <v>554</v>
      </c>
      <c r="CN10" s="4">
        <v>2000</v>
      </c>
      <c r="CO10" s="4" t="s">
        <v>118</v>
      </c>
      <c r="CP10" s="41" t="s">
        <v>554</v>
      </c>
      <c r="CQ10" s="42">
        <v>100133058</v>
      </c>
      <c r="CR10" s="42">
        <v>7</v>
      </c>
      <c r="CS10" s="42">
        <v>2000</v>
      </c>
      <c r="CT10" s="4" t="str">
        <f>IF(CR10&gt;$CR$1,"NA",(IF(CS10&lt;'[1]Point Tables'!$S$7,"OLD",(IF(CS10="Y","X",(VLOOKUP(CQ10,[2]Y10WE!$A$1:$A$65536,1,FALSE)))))))</f>
        <v>NA</v>
      </c>
    </row>
    <row r="11" spans="1:98">
      <c r="A11" t="s">
        <v>496</v>
      </c>
      <c r="B11">
        <v>2000</v>
      </c>
      <c r="C11" t="s">
        <v>120</v>
      </c>
      <c r="D11" t="s">
        <v>496</v>
      </c>
      <c r="E11">
        <v>100132916</v>
      </c>
      <c r="F11">
        <v>8</v>
      </c>
      <c r="G11">
        <v>2000</v>
      </c>
      <c r="H11" s="4">
        <f>IF(F11&gt;$F$1,"NA",(IF(G11&lt;'[1]Point Tables'!$S$7,"OLD",(IF(G11="Y","X",(VLOOKUP(E11,[2]Y10WE!$A$1:$A$65536,1,FALSE)))))))</f>
        <v>100132916</v>
      </c>
      <c r="I11" s="4"/>
      <c r="J11" t="s">
        <v>555</v>
      </c>
      <c r="K11">
        <v>2000</v>
      </c>
      <c r="L11" t="s">
        <v>190</v>
      </c>
      <c r="M11" t="s">
        <v>555</v>
      </c>
      <c r="N11">
        <v>100131775</v>
      </c>
      <c r="O11" s="3">
        <v>8</v>
      </c>
      <c r="P11">
        <v>2000</v>
      </c>
      <c r="Q11" s="4">
        <f>IF(O11&gt;$O$1,"NA",(IF(P11&lt;'[1]Point Tables'!$S$7,"OLD",(IF(P11="Y","X",(VLOOKUP(N11,[2]Y10WE!$A$1:$A$65536,1,FALSE)))))))</f>
        <v>100131775</v>
      </c>
      <c r="R11" s="4"/>
      <c r="S11" s="4"/>
      <c r="T11" s="4"/>
      <c r="U11" s="4"/>
      <c r="X11" s="40"/>
      <c r="Y11" s="40"/>
      <c r="Z11" s="40"/>
      <c r="AA11" s="40"/>
      <c r="AB11" s="4"/>
      <c r="AC11" s="4"/>
      <c r="AD11" s="4"/>
      <c r="AG11" s="40"/>
      <c r="AH11" s="40"/>
      <c r="AI11" s="40"/>
      <c r="AJ11" s="40"/>
      <c r="AK11" s="4"/>
      <c r="AL11" s="4"/>
      <c r="AM11" s="4"/>
      <c r="AN11" s="34"/>
      <c r="AO11" s="14"/>
      <c r="AP11" s="35"/>
      <c r="AR11" s="4" t="str">
        <f>IF(AP11&gt;$AP$1,"NA",(IF(AQ11&lt;'[1]Point Tables'!$S$7,"OLD",(IF(AQ11="Y","X",(VLOOKUP(AO11,[2]Y10WE!$A$1:$A$65536,1,FALSE)))))))</f>
        <v>OLD</v>
      </c>
      <c r="AS11" s="4"/>
      <c r="AT11" s="4"/>
      <c r="AU11" s="4"/>
      <c r="AV11" s="4"/>
      <c r="AY11" s="40"/>
      <c r="AZ11" s="40"/>
      <c r="BA11" s="40"/>
      <c r="BC11" s="4"/>
      <c r="BD11" s="4"/>
      <c r="BE11" s="4"/>
      <c r="BH11" s="40"/>
      <c r="BI11" s="40"/>
      <c r="BL11" s="4" t="s">
        <v>556</v>
      </c>
      <c r="BM11" s="4">
        <v>2002</v>
      </c>
      <c r="BN11" s="4" t="s">
        <v>56</v>
      </c>
      <c r="BO11" s="8" t="s">
        <v>556</v>
      </c>
      <c r="BP11" s="8">
        <v>100131661</v>
      </c>
      <c r="BQ11" s="40">
        <v>8</v>
      </c>
      <c r="BR11" s="40">
        <v>2002</v>
      </c>
      <c r="BU11" s="4">
        <v>0</v>
      </c>
      <c r="BV11" s="4">
        <v>0</v>
      </c>
      <c r="BW11" s="4">
        <v>0</v>
      </c>
      <c r="BX11" s="8">
        <v>0</v>
      </c>
      <c r="BY11" s="8">
        <v>0</v>
      </c>
      <c r="BZ11" s="40">
        <v>0</v>
      </c>
      <c r="CA11" s="40">
        <v>0</v>
      </c>
      <c r="CD11" s="4"/>
      <c r="CE11" s="4"/>
      <c r="CF11" s="4"/>
      <c r="CI11" s="40"/>
      <c r="CJ11" s="40"/>
      <c r="CM11" s="4" t="s">
        <v>482</v>
      </c>
      <c r="CN11" s="4">
        <v>2000</v>
      </c>
      <c r="CO11" s="4" t="s">
        <v>61</v>
      </c>
      <c r="CP11" s="8" t="s">
        <v>482</v>
      </c>
      <c r="CQ11" s="8">
        <v>100124554</v>
      </c>
      <c r="CR11" s="40">
        <v>8</v>
      </c>
      <c r="CS11" s="40">
        <v>2000</v>
      </c>
      <c r="CT11" s="4" t="str">
        <f>IF(CR11&gt;$CR$1,"NA",(IF(CS11&lt;'[1]Point Tables'!$S$7,"OLD",(IF(CS11="Y","X",(VLOOKUP(CQ11,[2]Y10WE!$A$1:$A$65536,1,FALSE)))))))</f>
        <v>NA</v>
      </c>
    </row>
    <row r="12" spans="1:98">
      <c r="A12" t="s">
        <v>493</v>
      </c>
      <c r="B12">
        <v>2000</v>
      </c>
      <c r="C12" t="s">
        <v>27</v>
      </c>
      <c r="D12" t="s">
        <v>493</v>
      </c>
      <c r="E12">
        <v>100133276</v>
      </c>
      <c r="F12">
        <v>9</v>
      </c>
      <c r="G12">
        <v>2000</v>
      </c>
      <c r="H12" s="4" t="str">
        <f>IF(F12&gt;$F$1,"NA",(IF(G12&lt;'[1]Point Tables'!$S$7,"OLD",(IF(G12="Y","X",(VLOOKUP(E12,[2]Y10WE!$A$1:$A$65536,1,FALSE)))))))</f>
        <v>NA</v>
      </c>
      <c r="I12" s="4"/>
      <c r="J12" t="s">
        <v>523</v>
      </c>
      <c r="K12">
        <v>2000</v>
      </c>
      <c r="L12" t="s">
        <v>114</v>
      </c>
      <c r="M12" t="s">
        <v>523</v>
      </c>
      <c r="N12">
        <v>100119091</v>
      </c>
      <c r="O12" s="3">
        <v>9</v>
      </c>
      <c r="P12">
        <v>2000</v>
      </c>
      <c r="Q12" s="4">
        <f>IF(O12&gt;$O$1,"NA",(IF(P12&lt;'[1]Point Tables'!$S$7,"OLD",(IF(P12="Y","X",(VLOOKUP(N12,[2]Y10WE!$A$1:$A$65536,1,FALSE)))))))</f>
        <v>100119091</v>
      </c>
      <c r="R12" s="4"/>
      <c r="S12" s="4"/>
      <c r="T12" s="4"/>
      <c r="U12" s="4"/>
      <c r="X12" s="40"/>
      <c r="Y12" s="40"/>
      <c r="Z12" s="40"/>
      <c r="AA12" s="40"/>
      <c r="AB12" s="4"/>
      <c r="AC12" s="4"/>
      <c r="AD12" s="4"/>
      <c r="AG12" s="40"/>
      <c r="AH12" s="40"/>
      <c r="AI12" s="40"/>
      <c r="AJ12" s="40"/>
      <c r="AK12" s="4"/>
      <c r="AL12" s="4"/>
      <c r="AM12" s="4"/>
      <c r="AN12" s="34"/>
      <c r="AO12" s="14"/>
      <c r="AP12" s="35"/>
      <c r="AR12" s="4" t="str">
        <f>IF(AP12&gt;$AP$1,"NA",(IF(AQ12&lt;'[1]Point Tables'!$S$7,"OLD",(IF(AQ12="Y","X",(VLOOKUP(AO12,[2]Y10WE!$A$1:$A$65536,1,FALSE)))))))</f>
        <v>OLD</v>
      </c>
      <c r="AS12" s="4"/>
      <c r="AT12" s="4"/>
      <c r="AU12" s="4"/>
      <c r="AV12" s="4"/>
      <c r="AY12" s="40"/>
      <c r="AZ12" s="40"/>
      <c r="BA12" s="40"/>
      <c r="BC12" s="4"/>
      <c r="BD12" s="4"/>
      <c r="BE12" s="4"/>
      <c r="BH12" s="40"/>
      <c r="BI12" s="40"/>
      <c r="BL12" s="4" t="s">
        <v>557</v>
      </c>
      <c r="BM12" s="4">
        <v>2000</v>
      </c>
      <c r="BN12" s="4" t="s">
        <v>71</v>
      </c>
      <c r="BO12" s="8" t="s">
        <v>557</v>
      </c>
      <c r="BP12" s="8">
        <v>100129582</v>
      </c>
      <c r="BQ12" s="40">
        <v>9</v>
      </c>
      <c r="BR12" s="40">
        <v>2000</v>
      </c>
      <c r="BU12" s="4">
        <v>0</v>
      </c>
      <c r="BV12" s="4">
        <v>0</v>
      </c>
      <c r="BW12" s="4">
        <v>0</v>
      </c>
      <c r="BX12" s="8">
        <v>0</v>
      </c>
      <c r="BY12" s="8">
        <v>0</v>
      </c>
      <c r="BZ12" s="40">
        <v>0</v>
      </c>
      <c r="CA12" s="40">
        <v>0</v>
      </c>
      <c r="CD12" s="4"/>
      <c r="CE12" s="4"/>
      <c r="CF12" s="4"/>
      <c r="CI12" s="40"/>
      <c r="CJ12" s="40"/>
      <c r="CM12" s="4" t="s">
        <v>558</v>
      </c>
      <c r="CN12" s="4">
        <v>2002</v>
      </c>
      <c r="CO12" s="4" t="s">
        <v>61</v>
      </c>
      <c r="CP12" s="8" t="s">
        <v>558</v>
      </c>
      <c r="CQ12" s="8">
        <v>100132241</v>
      </c>
      <c r="CR12" s="40">
        <v>9</v>
      </c>
      <c r="CS12" s="40">
        <v>2002</v>
      </c>
      <c r="CT12" s="4" t="str">
        <f>IF(CR12&gt;$CR$1,"NA",(IF(CS12&lt;'[1]Point Tables'!$S$7,"OLD",(IF(CS12="Y","X",(VLOOKUP(CQ12,[2]Y10WE!$A$1:$A$65536,1,FALSE)))))))</f>
        <v>NA</v>
      </c>
    </row>
    <row r="13" spans="1:98">
      <c r="A13" t="s">
        <v>559</v>
      </c>
      <c r="B13">
        <v>2000</v>
      </c>
      <c r="C13" t="s">
        <v>329</v>
      </c>
      <c r="D13" t="s">
        <v>559</v>
      </c>
      <c r="E13">
        <v>100133243</v>
      </c>
      <c r="F13">
        <v>10</v>
      </c>
      <c r="G13">
        <v>2000</v>
      </c>
      <c r="H13" s="4" t="str">
        <f>IF(F13&gt;$F$1,"NA",(IF(G13&lt;'[1]Point Tables'!$S$7,"OLD",(IF(G13="Y","X",(VLOOKUP(E13,[2]Y10WE!$A$1:$A$65536,1,FALSE)))))))</f>
        <v>NA</v>
      </c>
      <c r="I13" s="4"/>
      <c r="J13" t="s">
        <v>551</v>
      </c>
      <c r="K13">
        <v>2000</v>
      </c>
      <c r="L13" t="s">
        <v>137</v>
      </c>
      <c r="M13" t="s">
        <v>551</v>
      </c>
      <c r="N13">
        <v>100131224</v>
      </c>
      <c r="O13" s="3">
        <v>10</v>
      </c>
      <c r="P13">
        <v>2000</v>
      </c>
      <c r="Q13" s="4">
        <f>IF(O13&gt;$O$1,"NA",(IF(P13&lt;'[1]Point Tables'!$S$7,"OLD",(IF(P13="Y","X",(VLOOKUP(N13,[2]Y10WE!$A$1:$A$65536,1,FALSE)))))))</f>
        <v>100131224</v>
      </c>
      <c r="R13" s="4"/>
      <c r="S13" s="4"/>
      <c r="T13" s="4"/>
      <c r="U13" s="4"/>
      <c r="X13" s="40"/>
      <c r="Y13" s="40"/>
      <c r="Z13" s="40"/>
      <c r="AA13" s="40"/>
      <c r="AB13" s="4"/>
      <c r="AC13" s="4"/>
      <c r="AD13" s="4"/>
      <c r="AG13" s="40"/>
      <c r="AH13" s="40"/>
      <c r="AI13" s="40"/>
      <c r="AJ13" s="40"/>
      <c r="AK13" s="4"/>
      <c r="AL13" s="4"/>
      <c r="AM13" s="4"/>
      <c r="AR13" s="4"/>
      <c r="AS13" s="4"/>
      <c r="AT13" s="4"/>
      <c r="AU13" s="4"/>
      <c r="AV13" s="4"/>
      <c r="AY13" s="40"/>
      <c r="AZ13" s="40"/>
      <c r="BA13" s="40"/>
      <c r="BC13" s="4"/>
      <c r="BD13" s="4"/>
      <c r="BE13" s="4"/>
      <c r="BH13" s="40"/>
      <c r="BI13" s="40"/>
      <c r="BL13" s="4" t="s">
        <v>560</v>
      </c>
      <c r="BM13" s="4">
        <v>2001</v>
      </c>
      <c r="BN13" s="4" t="s">
        <v>112</v>
      </c>
      <c r="BO13" s="8" t="s">
        <v>560</v>
      </c>
      <c r="BP13" s="8">
        <v>100119187</v>
      </c>
      <c r="BQ13" s="40">
        <v>10</v>
      </c>
      <c r="BR13" s="40">
        <v>2001</v>
      </c>
      <c r="BU13" s="4">
        <v>0</v>
      </c>
      <c r="BV13" s="4">
        <v>0</v>
      </c>
      <c r="BW13" s="4">
        <v>0</v>
      </c>
      <c r="BX13" s="8">
        <v>0</v>
      </c>
      <c r="BY13" s="8">
        <v>0</v>
      </c>
      <c r="BZ13" s="40">
        <v>0</v>
      </c>
      <c r="CA13" s="40">
        <v>0</v>
      </c>
      <c r="CD13" s="4"/>
      <c r="CE13" s="4"/>
      <c r="CF13" s="4"/>
      <c r="CI13" s="40"/>
      <c r="CJ13" s="40"/>
      <c r="CM13" s="4" t="s">
        <v>561</v>
      </c>
      <c r="CN13" s="4">
        <v>2002</v>
      </c>
      <c r="CO13" s="4" t="s">
        <v>118</v>
      </c>
      <c r="CP13" s="8" t="s">
        <v>561</v>
      </c>
      <c r="CQ13" s="8">
        <v>100089178</v>
      </c>
      <c r="CR13" s="40">
        <v>10</v>
      </c>
      <c r="CS13" s="40">
        <v>2002</v>
      </c>
      <c r="CT13" s="4" t="str">
        <f>IF(CR13&gt;$CR$1,"NA",(IF(CS13&lt;'[1]Point Tables'!$S$7,"OLD",(IF(CS13="Y","X",(VLOOKUP(CQ13,[2]Y10WE!$A$1:$A$65536,1,FALSE)))))))</f>
        <v>NA</v>
      </c>
    </row>
    <row r="14" spans="1:98">
      <c r="A14" t="s">
        <v>507</v>
      </c>
      <c r="B14">
        <v>2000</v>
      </c>
      <c r="C14" t="s">
        <v>68</v>
      </c>
      <c r="D14" t="s">
        <v>507</v>
      </c>
      <c r="E14">
        <v>100125697</v>
      </c>
      <c r="F14">
        <v>11</v>
      </c>
      <c r="G14">
        <v>2000</v>
      </c>
      <c r="H14" s="4" t="str">
        <f>IF(F14&gt;$F$1,"NA",(IF(G14&lt;'[1]Point Tables'!$S$7,"OLD",(IF(G14="Y","X",(VLOOKUP(E14,[2]Y10WE!$A$1:$A$65536,1,FALSE)))))))</f>
        <v>NA</v>
      </c>
      <c r="I14" s="36"/>
      <c r="J14" t="s">
        <v>562</v>
      </c>
      <c r="K14">
        <v>2000</v>
      </c>
      <c r="L14" t="s">
        <v>27</v>
      </c>
      <c r="M14" t="s">
        <v>562</v>
      </c>
      <c r="N14">
        <v>100131924</v>
      </c>
      <c r="O14" s="3">
        <v>11</v>
      </c>
      <c r="P14">
        <v>2000</v>
      </c>
      <c r="Q14" s="4">
        <f>IF(O14&gt;$O$1,"NA",(IF(P14&lt;'[1]Point Tables'!$S$7,"OLD",(IF(P14="Y","X",(VLOOKUP(N14,[2]Y10WE!$A$1:$A$65536,1,FALSE)))))))</f>
        <v>100131924</v>
      </c>
      <c r="R14" s="4"/>
      <c r="S14" s="4"/>
      <c r="T14" s="4"/>
      <c r="U14" s="4"/>
      <c r="X14" s="40"/>
      <c r="Y14" s="40"/>
      <c r="Z14" s="40"/>
      <c r="AA14" s="40"/>
      <c r="AB14" s="4"/>
      <c r="AC14" s="4"/>
      <c r="AD14" s="4"/>
      <c r="AG14" s="40"/>
      <c r="AH14" s="40"/>
      <c r="AI14" s="40"/>
      <c r="AJ14" s="40"/>
      <c r="AK14" s="4"/>
      <c r="AL14" s="4"/>
      <c r="AM14" s="4"/>
      <c r="AP14" s="40"/>
      <c r="AQ14" s="40"/>
      <c r="AR14" s="40"/>
      <c r="AS14" s="40"/>
      <c r="AT14" s="4"/>
      <c r="AU14" s="4"/>
      <c r="AV14" s="4"/>
      <c r="AY14" s="40"/>
      <c r="AZ14" s="40"/>
      <c r="BA14" s="40"/>
      <c r="BC14" s="4"/>
      <c r="BD14" s="4"/>
      <c r="BE14" s="4"/>
      <c r="BH14" s="40"/>
      <c r="BI14" s="40"/>
      <c r="BL14" s="4" t="s">
        <v>563</v>
      </c>
      <c r="BM14" s="4">
        <v>2000</v>
      </c>
      <c r="BN14" s="4" t="s">
        <v>71</v>
      </c>
      <c r="BO14" s="8" t="s">
        <v>563</v>
      </c>
      <c r="BP14" s="8">
        <v>100131347</v>
      </c>
      <c r="BQ14" s="40">
        <v>11</v>
      </c>
      <c r="BR14" s="40">
        <v>2000</v>
      </c>
      <c r="BU14" s="4">
        <v>0</v>
      </c>
      <c r="BV14" s="4">
        <v>0</v>
      </c>
      <c r="BW14" s="4">
        <v>0</v>
      </c>
      <c r="BX14" s="8">
        <v>0</v>
      </c>
      <c r="BY14" s="8">
        <v>0</v>
      </c>
      <c r="BZ14" s="40">
        <v>0</v>
      </c>
      <c r="CA14" s="40">
        <v>0</v>
      </c>
      <c r="CD14" s="4"/>
      <c r="CE14" s="4"/>
      <c r="CF14" s="4"/>
      <c r="CI14" s="40"/>
      <c r="CJ14" s="40"/>
      <c r="CM14" s="4" t="s">
        <v>564</v>
      </c>
      <c r="CN14" s="4">
        <v>2001</v>
      </c>
      <c r="CO14" s="4" t="s">
        <v>61</v>
      </c>
      <c r="CP14" s="8" t="s">
        <v>564</v>
      </c>
      <c r="CQ14" s="8">
        <v>100133282</v>
      </c>
      <c r="CR14" s="40">
        <v>11</v>
      </c>
      <c r="CS14" s="40">
        <v>2001</v>
      </c>
      <c r="CT14" s="4" t="str">
        <f>IF(CR14&gt;$CR$1,"NA",(IF(CS14&lt;'[1]Point Tables'!$S$7,"OLD",(IF(CS14="Y","X",(VLOOKUP(CQ14,[2]Y10WE!$A$1:$A$65536,1,FALSE)))))))</f>
        <v>NA</v>
      </c>
    </row>
    <row r="15" spans="1:98">
      <c r="A15" t="s">
        <v>565</v>
      </c>
      <c r="B15">
        <v>2000</v>
      </c>
      <c r="C15" t="s">
        <v>27</v>
      </c>
      <c r="D15" t="s">
        <v>565</v>
      </c>
      <c r="E15">
        <v>100133330</v>
      </c>
      <c r="F15">
        <v>12</v>
      </c>
      <c r="G15">
        <v>2000</v>
      </c>
      <c r="H15" s="4" t="str">
        <f>IF(F15&gt;$F$1,"NA",(IF(G15&lt;'[1]Point Tables'!$S$7,"OLD",(IF(G15="Y","X",(VLOOKUP(E15,[2]Y10WE!$A$1:$A$65536,1,FALSE)))))))</f>
        <v>NA</v>
      </c>
      <c r="I15" s="40"/>
      <c r="J15" t="s">
        <v>566</v>
      </c>
      <c r="K15">
        <v>2000</v>
      </c>
      <c r="L15" t="s">
        <v>27</v>
      </c>
      <c r="M15" t="s">
        <v>566</v>
      </c>
      <c r="N15">
        <v>100133330</v>
      </c>
      <c r="O15" s="3">
        <v>12</v>
      </c>
      <c r="P15">
        <v>2000</v>
      </c>
      <c r="Q15" s="4">
        <f>IF(O15&gt;$O$1,"NA",(IF(P15&lt;'[1]Point Tables'!$S$7,"OLD",(IF(P15="Y","X",(VLOOKUP(N15,[2]Y10WE!$A$1:$A$65536,1,FALSE)))))))</f>
        <v>100133330</v>
      </c>
      <c r="R15" s="4"/>
      <c r="S15" s="4"/>
      <c r="T15" s="4"/>
      <c r="U15" s="4"/>
      <c r="X15" s="40"/>
      <c r="Y15" s="40"/>
      <c r="Z15" s="40"/>
      <c r="AA15" s="40"/>
      <c r="AB15" s="4"/>
      <c r="AC15" s="4"/>
      <c r="AD15" s="4"/>
      <c r="AG15" s="40"/>
      <c r="AH15" s="40"/>
      <c r="AI15" s="40"/>
      <c r="AJ15" s="40"/>
      <c r="AK15" s="4"/>
      <c r="AL15" s="4"/>
      <c r="AM15" s="4"/>
      <c r="AP15" s="40"/>
      <c r="AQ15" s="40"/>
      <c r="AR15" s="40"/>
      <c r="AS15" s="40"/>
      <c r="AT15" s="4"/>
      <c r="AU15" s="4"/>
      <c r="AV15" s="4"/>
      <c r="AY15" s="40"/>
      <c r="AZ15" s="40"/>
      <c r="BA15" s="40"/>
      <c r="BC15" s="4"/>
      <c r="BD15" s="4"/>
      <c r="BE15" s="4"/>
      <c r="BH15" s="40"/>
      <c r="BI15" s="40"/>
      <c r="BL15" s="4"/>
      <c r="BM15" s="4"/>
      <c r="BN15" s="4"/>
      <c r="BQ15" s="40"/>
      <c r="BR15" s="40"/>
      <c r="BU15" s="4">
        <v>0</v>
      </c>
      <c r="BV15" s="4">
        <v>0</v>
      </c>
      <c r="BW15" s="4">
        <v>0</v>
      </c>
      <c r="BX15" s="8">
        <v>0</v>
      </c>
      <c r="BY15" s="8">
        <v>0</v>
      </c>
      <c r="BZ15" s="40">
        <v>0</v>
      </c>
      <c r="CA15" s="40">
        <v>0</v>
      </c>
      <c r="CD15" s="4"/>
      <c r="CE15" s="4"/>
      <c r="CF15" s="4"/>
      <c r="CI15" s="40"/>
      <c r="CJ15" s="40"/>
      <c r="CM15" s="4" t="s">
        <v>567</v>
      </c>
      <c r="CN15" s="4">
        <v>2003</v>
      </c>
      <c r="CO15" s="4" t="s">
        <v>61</v>
      </c>
      <c r="CP15" s="8" t="s">
        <v>567</v>
      </c>
      <c r="CQ15" s="8">
        <v>0</v>
      </c>
      <c r="CR15" s="40">
        <v>12</v>
      </c>
      <c r="CS15" s="40">
        <v>2003</v>
      </c>
      <c r="CT15" s="4" t="str">
        <f>IF(CR15&gt;$CR$1,"NA",(IF(CS15&lt;'[1]Point Tables'!$S$7,"OLD",(IF(CS15="Y","X",(VLOOKUP(CQ15,[2]Y10WE!$A$1:$A$65536,1,FALSE)))))))</f>
        <v>NA</v>
      </c>
    </row>
    <row r="16" spans="1:98">
      <c r="A16" t="s">
        <v>568</v>
      </c>
      <c r="B16">
        <v>2000</v>
      </c>
      <c r="C16" t="s">
        <v>190</v>
      </c>
      <c r="D16" t="s">
        <v>568</v>
      </c>
      <c r="E16">
        <v>100131334</v>
      </c>
      <c r="F16">
        <v>13</v>
      </c>
      <c r="G16">
        <v>2000</v>
      </c>
      <c r="H16" s="4" t="str">
        <f>IF(F16&gt;$F$1,"NA",(IF(G16&lt;'[1]Point Tables'!$S$7,"OLD",(IF(G16="Y","X",(VLOOKUP(E16,[2]Y10WE!$A$1:$A$65536,1,FALSE)))))))</f>
        <v>NA</v>
      </c>
      <c r="I16" s="40"/>
      <c r="J16" t="s">
        <v>569</v>
      </c>
      <c r="K16">
        <v>2001</v>
      </c>
      <c r="L16" t="s">
        <v>166</v>
      </c>
      <c r="M16" t="s">
        <v>569</v>
      </c>
      <c r="N16">
        <v>100099280</v>
      </c>
      <c r="O16" s="3">
        <v>13</v>
      </c>
      <c r="P16">
        <v>2001</v>
      </c>
      <c r="Q16" s="4">
        <f>IF(O16&gt;$O$1,"NA",(IF(P16&lt;'[1]Point Tables'!$S$7,"OLD",(IF(P16="Y","X",(VLOOKUP(N16,[2]Y10WE!$A$1:$A$65536,1,FALSE)))))))</f>
        <v>100099280</v>
      </c>
      <c r="R16" s="4"/>
      <c r="S16" s="4"/>
      <c r="T16" s="4"/>
      <c r="U16" s="4"/>
      <c r="X16" s="40"/>
      <c r="Y16" s="40"/>
      <c r="Z16" s="40"/>
      <c r="AA16" s="40"/>
      <c r="AB16" s="4"/>
      <c r="AC16" s="4"/>
      <c r="AD16" s="4"/>
      <c r="AG16" s="40"/>
      <c r="AH16" s="40"/>
      <c r="AI16" s="40"/>
      <c r="AJ16" s="40"/>
      <c r="AK16" s="4"/>
      <c r="AL16" s="4"/>
      <c r="AM16" s="4"/>
      <c r="AP16" s="40"/>
      <c r="AQ16" s="40"/>
      <c r="AR16" s="40"/>
      <c r="AS16" s="40"/>
      <c r="AT16" s="4"/>
      <c r="AU16" s="4"/>
      <c r="AV16" s="4"/>
      <c r="AY16" s="40"/>
      <c r="AZ16" s="40"/>
      <c r="BA16" s="40"/>
      <c r="BC16" s="4"/>
      <c r="BD16" s="4"/>
      <c r="BE16" s="4"/>
      <c r="BH16" s="40"/>
      <c r="BI16" s="40"/>
      <c r="BL16" s="4"/>
      <c r="BM16" s="4"/>
      <c r="BN16" s="4"/>
      <c r="BQ16" s="40"/>
      <c r="BR16" s="40"/>
      <c r="BU16" s="4">
        <v>0</v>
      </c>
      <c r="BV16" s="4">
        <v>0</v>
      </c>
      <c r="BW16" s="4">
        <v>0</v>
      </c>
      <c r="BX16" s="8">
        <v>0</v>
      </c>
      <c r="BY16" s="8">
        <v>0</v>
      </c>
      <c r="BZ16" s="40">
        <v>0</v>
      </c>
      <c r="CA16" s="40">
        <v>0</v>
      </c>
      <c r="CD16" s="4"/>
      <c r="CE16" s="4"/>
      <c r="CF16" s="4"/>
      <c r="CI16" s="40"/>
      <c r="CJ16" s="40"/>
      <c r="CM16" s="4">
        <v>0</v>
      </c>
      <c r="CN16" s="4">
        <v>0</v>
      </c>
      <c r="CO16" s="4">
        <v>0</v>
      </c>
      <c r="CP16" s="8">
        <v>0</v>
      </c>
      <c r="CQ16" s="8">
        <v>0</v>
      </c>
      <c r="CR16" s="40">
        <v>0</v>
      </c>
      <c r="CS16" s="40">
        <v>0</v>
      </c>
      <c r="CT16" s="4" t="str">
        <f>IF(CR16&gt;$CR$1,"NA",(IF(CS16&lt;'[1]Point Tables'!$S$7,"OLD",(IF(CS16="Y","X",(VLOOKUP(CQ16,[2]Y10WE!$A$1:$A$65536,1,FALSE)))))))</f>
        <v>OLD</v>
      </c>
    </row>
    <row r="17" spans="1:98">
      <c r="A17" t="s">
        <v>540</v>
      </c>
      <c r="B17">
        <v>2001</v>
      </c>
      <c r="C17" t="s">
        <v>329</v>
      </c>
      <c r="D17" t="s">
        <v>540</v>
      </c>
      <c r="E17">
        <v>100118110</v>
      </c>
      <c r="F17">
        <v>14</v>
      </c>
      <c r="G17">
        <v>2001</v>
      </c>
      <c r="H17" s="4" t="str">
        <f>IF(F17&gt;$F$1,"NA",(IF(G17&lt;'[1]Point Tables'!$S$7,"OLD",(IF(G17="Y","X",(VLOOKUP(E17,[2]Y10WE!$A$1:$A$65536,1,FALSE)))))))</f>
        <v>NA</v>
      </c>
      <c r="I17" s="40"/>
      <c r="J17" t="s">
        <v>507</v>
      </c>
      <c r="K17">
        <v>2000</v>
      </c>
      <c r="L17" t="s">
        <v>68</v>
      </c>
      <c r="M17" t="s">
        <v>507</v>
      </c>
      <c r="N17">
        <v>100125697</v>
      </c>
      <c r="O17" s="3">
        <v>14</v>
      </c>
      <c r="P17">
        <v>2000</v>
      </c>
      <c r="Q17" s="4">
        <f>IF(O17&gt;$O$1,"NA",(IF(P17&lt;'[1]Point Tables'!$S$7,"OLD",(IF(P17="Y","X",(VLOOKUP(N17,[2]Y10WE!$A$1:$A$65536,1,FALSE)))))))</f>
        <v>100125697</v>
      </c>
      <c r="R17" s="4"/>
      <c r="S17" s="4"/>
      <c r="T17" s="4"/>
      <c r="U17" s="4"/>
      <c r="X17" s="40"/>
      <c r="Y17" s="40"/>
      <c r="Z17" s="40"/>
      <c r="AA17" s="40"/>
      <c r="AB17" s="4"/>
      <c r="AC17" s="4"/>
      <c r="AD17" s="4"/>
      <c r="AG17" s="40"/>
      <c r="AH17" s="40"/>
      <c r="AI17" s="40"/>
      <c r="AJ17" s="40"/>
      <c r="AK17" s="4"/>
      <c r="AL17" s="4"/>
      <c r="AM17" s="4"/>
      <c r="AP17" s="40"/>
      <c r="AQ17" s="40"/>
      <c r="AR17" s="40"/>
      <c r="AS17" s="40"/>
      <c r="AT17" s="4"/>
      <c r="AU17" s="4"/>
      <c r="AV17" s="4"/>
      <c r="AY17" s="40"/>
      <c r="AZ17" s="40"/>
      <c r="BA17" s="40"/>
      <c r="BC17" s="4"/>
      <c r="BD17" s="4"/>
      <c r="BE17" s="4"/>
      <c r="BH17" s="40"/>
      <c r="BI17" s="40"/>
      <c r="BL17" s="4"/>
      <c r="BM17" s="4"/>
      <c r="BN17" s="4"/>
      <c r="BQ17" s="40"/>
      <c r="BR17" s="40"/>
      <c r="BU17" s="4">
        <v>0</v>
      </c>
      <c r="BV17" s="4">
        <v>0</v>
      </c>
      <c r="BW17" s="4">
        <v>0</v>
      </c>
      <c r="BX17" s="8">
        <v>0</v>
      </c>
      <c r="BY17" s="8">
        <v>0</v>
      </c>
      <c r="BZ17" s="40">
        <v>0</v>
      </c>
      <c r="CA17" s="40">
        <v>0</v>
      </c>
      <c r="CD17" s="4"/>
      <c r="CE17" s="4"/>
      <c r="CF17" s="4"/>
      <c r="CI17" s="40"/>
      <c r="CJ17" s="40"/>
      <c r="CM17" s="4">
        <v>0</v>
      </c>
      <c r="CN17" s="4">
        <v>0</v>
      </c>
      <c r="CO17" s="4">
        <v>0</v>
      </c>
      <c r="CP17" s="8">
        <v>0</v>
      </c>
      <c r="CQ17" s="8">
        <v>0</v>
      </c>
      <c r="CR17" s="40">
        <v>0</v>
      </c>
      <c r="CS17" s="40">
        <v>0</v>
      </c>
      <c r="CT17" s="4" t="str">
        <f>IF(CR17&gt;$CR$1,"NA",(IF(CS17&lt;'[1]Point Tables'!$S$7,"OLD",(IF(CS17="Y","X",(VLOOKUP(CQ17,[2]Y10WE!$A$1:$A$65536,1,FALSE)))))))</f>
        <v>OLD</v>
      </c>
    </row>
    <row r="18" spans="1:98">
      <c r="A18" t="s">
        <v>570</v>
      </c>
      <c r="B18">
        <v>2001</v>
      </c>
      <c r="C18" t="s">
        <v>190</v>
      </c>
      <c r="D18" t="s">
        <v>570</v>
      </c>
      <c r="E18">
        <v>100128503</v>
      </c>
      <c r="F18">
        <v>15</v>
      </c>
      <c r="G18">
        <v>2001</v>
      </c>
      <c r="H18" s="4" t="str">
        <f>IF(F18&gt;$F$1,"NA",(IF(G18&lt;'[1]Point Tables'!$S$7,"OLD",(IF(G18="Y","X",(VLOOKUP(E18,[2]Y10WE!$A$1:$A$65536,1,FALSE)))))))</f>
        <v>NA</v>
      </c>
      <c r="I18" s="40"/>
      <c r="J18" t="s">
        <v>482</v>
      </c>
      <c r="K18">
        <v>2000</v>
      </c>
      <c r="L18" t="s">
        <v>49</v>
      </c>
      <c r="M18" t="s">
        <v>482</v>
      </c>
      <c r="N18">
        <v>100124554</v>
      </c>
      <c r="O18" s="3">
        <v>15</v>
      </c>
      <c r="P18">
        <v>2000</v>
      </c>
      <c r="Q18" s="4">
        <f>IF(O18&gt;$O$1,"NA",(IF(P18&lt;'[1]Point Tables'!$S$7,"OLD",(IF(P18="Y","X",(VLOOKUP(N18,[2]Y10WE!$A$1:$A$65536,1,FALSE)))))))</f>
        <v>100124554</v>
      </c>
      <c r="R18" s="4"/>
      <c r="S18" s="4"/>
      <c r="T18" s="4"/>
      <c r="U18" s="4"/>
      <c r="X18" s="40"/>
      <c r="Y18" s="40"/>
      <c r="Z18" s="40"/>
      <c r="AA18" s="40"/>
      <c r="AB18" s="4"/>
      <c r="AC18" s="4"/>
      <c r="AD18" s="4"/>
      <c r="AG18" s="40"/>
      <c r="AH18" s="40"/>
      <c r="AI18" s="40"/>
      <c r="AJ18" s="40"/>
      <c r="AK18" s="4"/>
      <c r="AL18" s="4"/>
      <c r="AM18" s="4"/>
      <c r="AP18" s="40"/>
      <c r="AQ18" s="40"/>
      <c r="AR18" s="40"/>
      <c r="AS18" s="40"/>
      <c r="AT18" s="4"/>
      <c r="AU18" s="4"/>
      <c r="AV18" s="4"/>
      <c r="AY18" s="40"/>
      <c r="AZ18" s="40"/>
      <c r="BA18" s="40"/>
      <c r="BC18" s="4"/>
      <c r="BD18" s="4"/>
      <c r="BE18" s="4"/>
      <c r="BH18" s="40"/>
      <c r="BI18" s="40"/>
      <c r="BL18" s="4"/>
      <c r="BM18" s="4"/>
      <c r="BN18" s="4"/>
      <c r="BQ18" s="40"/>
      <c r="BR18" s="40"/>
      <c r="BU18" s="4">
        <v>0</v>
      </c>
      <c r="BV18" s="4">
        <v>0</v>
      </c>
      <c r="BW18" s="4">
        <v>0</v>
      </c>
      <c r="BX18" s="8">
        <v>0</v>
      </c>
      <c r="BY18" s="8">
        <v>0</v>
      </c>
      <c r="BZ18" s="40">
        <v>0</v>
      </c>
      <c r="CA18" s="40">
        <v>0</v>
      </c>
      <c r="CD18" s="4"/>
      <c r="CE18" s="4"/>
      <c r="CF18" s="4"/>
      <c r="CI18" s="40"/>
      <c r="CJ18" s="40"/>
      <c r="CM18" s="4">
        <v>0</v>
      </c>
      <c r="CN18" s="4">
        <v>0</v>
      </c>
      <c r="CO18" s="4">
        <v>0</v>
      </c>
      <c r="CP18" s="8">
        <v>0</v>
      </c>
      <c r="CQ18" s="8">
        <v>0</v>
      </c>
      <c r="CR18" s="40">
        <v>0</v>
      </c>
      <c r="CS18" s="40">
        <v>0</v>
      </c>
      <c r="CT18" s="4" t="str">
        <f>IF(CR18&gt;$CR$1,"NA",(IF(CS18&lt;'[1]Point Tables'!$S$7,"OLD",(IF(CS18="Y","X",(VLOOKUP(CQ18,[2]Y10WE!$A$1:$A$65536,1,FALSE)))))))</f>
        <v>OLD</v>
      </c>
    </row>
    <row r="19" spans="1:98">
      <c r="A19" t="s">
        <v>571</v>
      </c>
      <c r="B19">
        <v>2000</v>
      </c>
      <c r="C19" t="s">
        <v>210</v>
      </c>
      <c r="D19" t="s">
        <v>571</v>
      </c>
      <c r="E19">
        <v>100133278</v>
      </c>
      <c r="F19">
        <v>16</v>
      </c>
      <c r="G19">
        <v>2000</v>
      </c>
      <c r="H19" s="4" t="str">
        <f>IF(F19&gt;$F$1,"NA",(IF(G19&lt;'[1]Point Tables'!$S$7,"OLD",(IF(G19="Y","X",(VLOOKUP(E19,[2]Y10WE!$A$1:$A$65536,1,FALSE)))))))</f>
        <v>NA</v>
      </c>
      <c r="I19" s="40"/>
      <c r="J19" t="s">
        <v>572</v>
      </c>
      <c r="K19">
        <v>2003</v>
      </c>
      <c r="L19" t="s">
        <v>27</v>
      </c>
      <c r="M19" t="s">
        <v>572</v>
      </c>
      <c r="N19">
        <v>100133286</v>
      </c>
      <c r="O19" s="3">
        <v>16</v>
      </c>
      <c r="P19">
        <v>2003</v>
      </c>
      <c r="Q19" s="4">
        <f>IF(O19&gt;$O$1,"NA",(IF(P19&lt;'[1]Point Tables'!$S$7,"OLD",(IF(P19="Y","X",(VLOOKUP(N19,[2]Y10WE!$A$1:$A$65536,1,FALSE)))))))</f>
        <v>100133286</v>
      </c>
      <c r="R19" s="4"/>
      <c r="S19" s="4"/>
      <c r="T19" s="4"/>
      <c r="U19" s="4"/>
      <c r="X19" s="40"/>
      <c r="Y19" s="40"/>
      <c r="Z19" s="40"/>
      <c r="AA19" s="40"/>
      <c r="AB19" s="4"/>
      <c r="AC19" s="4"/>
      <c r="AD19" s="4"/>
      <c r="AG19" s="40"/>
      <c r="AH19" s="40"/>
      <c r="AI19" s="40"/>
      <c r="AJ19" s="40"/>
      <c r="AK19" s="4"/>
      <c r="AL19" s="4"/>
      <c r="AM19" s="4"/>
      <c r="AP19" s="40"/>
      <c r="AQ19" s="40"/>
      <c r="AR19" s="40"/>
      <c r="AS19" s="40"/>
      <c r="AT19" s="4"/>
      <c r="AU19" s="4"/>
      <c r="AV19" s="4"/>
      <c r="AY19" s="40"/>
      <c r="AZ19" s="40"/>
      <c r="BA19" s="40"/>
      <c r="BC19" s="4"/>
      <c r="BD19" s="4"/>
      <c r="BE19" s="4"/>
      <c r="BH19" s="40"/>
      <c r="BI19" s="40"/>
      <c r="BL19" s="4"/>
      <c r="BM19" s="4"/>
      <c r="BN19" s="4"/>
      <c r="BQ19" s="40"/>
      <c r="BR19" s="40"/>
      <c r="BU19" s="4"/>
      <c r="BV19" s="4"/>
      <c r="BW19" s="4"/>
      <c r="BZ19" s="40"/>
      <c r="CA19" s="40"/>
      <c r="CD19" s="4"/>
      <c r="CE19" s="4"/>
      <c r="CF19" s="4"/>
      <c r="CI19" s="40"/>
      <c r="CJ19" s="40"/>
      <c r="CM19" s="4">
        <v>0</v>
      </c>
      <c r="CN19" s="4">
        <v>0</v>
      </c>
      <c r="CO19" s="4">
        <v>0</v>
      </c>
      <c r="CP19" s="8">
        <v>0</v>
      </c>
      <c r="CQ19" s="8">
        <v>0</v>
      </c>
      <c r="CR19" s="40">
        <v>0</v>
      </c>
      <c r="CS19" s="40">
        <v>0</v>
      </c>
      <c r="CT19" s="4" t="str">
        <f>IF(CR19&gt;$CR$1,"NA",(IF(CS19&lt;'[1]Point Tables'!$S$7,"OLD",(IF(CS19="Y","X",(VLOOKUP(CQ19,[2]Y10WE!$A$1:$A$65536,1,FALSE)))))))</f>
        <v>OLD</v>
      </c>
    </row>
    <row r="20" spans="1:98">
      <c r="A20" s="4" t="s">
        <v>573</v>
      </c>
      <c r="B20" s="4">
        <v>2001</v>
      </c>
      <c r="C20" s="4" t="s">
        <v>27</v>
      </c>
      <c r="D20" s="8" t="s">
        <v>573</v>
      </c>
      <c r="E20" s="8">
        <v>100133329</v>
      </c>
      <c r="F20" s="40">
        <v>17</v>
      </c>
      <c r="G20" s="40">
        <v>2001</v>
      </c>
      <c r="H20" s="4" t="str">
        <f>IF(F20&gt;$O$1,"NA",(IF(G20&lt;'[1]Point Tables'!$S$7,"OLD",(IF(G20="Y","X",(VLOOKUP(E20,[2]Y10WE!$A$1:$A$65536,1,FALSE)))))))</f>
        <v>NA</v>
      </c>
      <c r="I20" s="40"/>
      <c r="J20" t="s">
        <v>574</v>
      </c>
      <c r="K20">
        <v>2001</v>
      </c>
      <c r="L20" t="s">
        <v>27</v>
      </c>
      <c r="M20" t="s">
        <v>574</v>
      </c>
      <c r="N20">
        <v>100133329</v>
      </c>
      <c r="O20" s="3">
        <v>17</v>
      </c>
      <c r="P20">
        <v>2001</v>
      </c>
      <c r="Q20" s="4" t="str">
        <f>IF(O20&gt;$O$1,"NA",(IF(P20&lt;'[1]Point Tables'!$S$7,"OLD",(IF(P20="Y","X",(VLOOKUP(N20,[2]Y10WE!$A$1:$A$65536,1,FALSE)))))))</f>
        <v>NA</v>
      </c>
      <c r="R20" s="4"/>
      <c r="S20" s="4"/>
      <c r="T20" s="4"/>
      <c r="U20" s="4"/>
      <c r="X20" s="40"/>
      <c r="Y20" s="40"/>
      <c r="Z20" s="40"/>
      <c r="AA20" s="40"/>
      <c r="AB20" s="4"/>
      <c r="AC20" s="4"/>
      <c r="AD20" s="4"/>
      <c r="AG20" s="40"/>
      <c r="AH20" s="40"/>
      <c r="AI20" s="40"/>
      <c r="AJ20" s="40"/>
      <c r="AK20" s="4"/>
      <c r="AL20" s="4"/>
      <c r="AM20" s="4"/>
      <c r="AP20" s="40"/>
      <c r="AQ20" s="40"/>
      <c r="AR20" s="40"/>
      <c r="AS20" s="40"/>
      <c r="AT20" s="4"/>
      <c r="AU20" s="4"/>
      <c r="AV20" s="4"/>
      <c r="AY20" s="40"/>
      <c r="AZ20" s="40"/>
      <c r="BA20" s="40"/>
      <c r="BC20" s="4"/>
      <c r="BD20" s="4"/>
      <c r="BE20" s="4"/>
      <c r="BH20" s="40"/>
      <c r="BI20" s="40"/>
      <c r="BL20" s="4"/>
      <c r="BM20" s="4"/>
      <c r="BN20" s="4"/>
      <c r="BQ20" s="40"/>
      <c r="BR20" s="40"/>
      <c r="BU20" s="4"/>
      <c r="BV20" s="4"/>
      <c r="BW20" s="4"/>
      <c r="BZ20" s="40"/>
      <c r="CA20" s="40"/>
      <c r="CD20" s="4"/>
      <c r="CE20" s="4"/>
      <c r="CF20" s="4"/>
      <c r="CI20" s="40"/>
      <c r="CJ20" s="40"/>
      <c r="CM20" s="4">
        <v>0</v>
      </c>
      <c r="CN20" s="4">
        <v>0</v>
      </c>
      <c r="CO20" s="4">
        <v>0</v>
      </c>
      <c r="CP20" s="8">
        <v>0</v>
      </c>
      <c r="CQ20" s="8">
        <v>0</v>
      </c>
      <c r="CR20" s="40">
        <v>0</v>
      </c>
      <c r="CS20" s="40">
        <v>0</v>
      </c>
      <c r="CT20" s="4" t="str">
        <f>IF(CR20&gt;$CR$1,"NA",(IF(CS20&lt;'[1]Point Tables'!$S$7,"OLD",(IF(CS20="Y","X",(VLOOKUP(CQ20,[2]Y10WE!$A$1:$A$65536,1,FALSE)))))))</f>
        <v>OLD</v>
      </c>
    </row>
    <row r="21" spans="1:98">
      <c r="A21" s="4" t="s">
        <v>575</v>
      </c>
      <c r="B21" s="4">
        <v>2000</v>
      </c>
      <c r="C21" s="4" t="s">
        <v>120</v>
      </c>
      <c r="D21" s="8" t="s">
        <v>575</v>
      </c>
      <c r="E21" s="8">
        <v>100133268</v>
      </c>
      <c r="F21" s="40">
        <v>18</v>
      </c>
      <c r="G21" s="40">
        <v>2000</v>
      </c>
      <c r="H21" s="4" t="str">
        <f>IF(F21&gt;$O$1,"NA",(IF(G21&lt;'[1]Point Tables'!$S$7,"OLD",(IF(G21="Y","X",(VLOOKUP(E21,[2]Y10WE!$A$1:$A$65536,1,FALSE)))))))</f>
        <v>NA</v>
      </c>
      <c r="I21" s="40"/>
      <c r="J21" t="s">
        <v>576</v>
      </c>
      <c r="K21">
        <v>2000</v>
      </c>
      <c r="L21" t="s">
        <v>114</v>
      </c>
      <c r="M21" t="s">
        <v>576</v>
      </c>
      <c r="N21">
        <v>100102850</v>
      </c>
      <c r="O21" s="3">
        <v>18</v>
      </c>
      <c r="P21">
        <v>2000</v>
      </c>
      <c r="Q21" s="4" t="str">
        <f>IF(O21&gt;$O$1,"NA",(IF(P21&lt;'[1]Point Tables'!$S$7,"OLD",(IF(P21="Y","X",(VLOOKUP(N21,[2]Y10WE!$A$1:$A$65536,1,FALSE)))))))</f>
        <v>NA</v>
      </c>
      <c r="R21" s="4"/>
      <c r="S21" s="4"/>
      <c r="T21" s="4"/>
      <c r="U21" s="4"/>
      <c r="X21" s="40"/>
      <c r="Y21" s="40"/>
      <c r="Z21" s="40"/>
      <c r="AA21" s="40"/>
      <c r="AB21" s="4"/>
      <c r="AC21" s="4"/>
      <c r="AD21" s="4"/>
      <c r="AG21" s="40"/>
      <c r="AH21" s="40"/>
      <c r="AI21" s="40"/>
      <c r="AJ21" s="40"/>
      <c r="AK21" s="4"/>
      <c r="AL21" s="4"/>
      <c r="AM21" s="4"/>
      <c r="AP21" s="40"/>
      <c r="AQ21" s="40"/>
      <c r="AR21" s="40"/>
      <c r="AS21" s="40"/>
      <c r="AT21" s="4"/>
      <c r="AU21" s="4"/>
      <c r="AV21" s="4"/>
      <c r="AY21" s="40"/>
      <c r="AZ21" s="40"/>
      <c r="BA21" s="40"/>
      <c r="BC21" s="4"/>
      <c r="BD21" s="4"/>
      <c r="BE21" s="4"/>
      <c r="BH21" s="40"/>
      <c r="BI21" s="40"/>
      <c r="BL21" s="4"/>
      <c r="BM21" s="4"/>
      <c r="BN21" s="4"/>
      <c r="BQ21" s="40"/>
      <c r="BR21" s="40"/>
      <c r="BU21" s="4"/>
      <c r="BV21" s="4"/>
      <c r="BW21" s="4"/>
      <c r="BZ21" s="40"/>
      <c r="CA21" s="40"/>
      <c r="CD21" s="4"/>
      <c r="CE21" s="4"/>
      <c r="CF21" s="4"/>
      <c r="CI21" s="40"/>
      <c r="CJ21" s="40"/>
      <c r="CM21" s="4">
        <v>0</v>
      </c>
      <c r="CN21" s="4">
        <v>0</v>
      </c>
      <c r="CO21" s="4">
        <v>0</v>
      </c>
      <c r="CP21" s="8">
        <v>0</v>
      </c>
      <c r="CQ21" s="8">
        <v>0</v>
      </c>
      <c r="CR21" s="40">
        <v>0</v>
      </c>
      <c r="CS21" s="40">
        <v>0</v>
      </c>
      <c r="CT21" s="4" t="str">
        <f>IF(CR21&gt;$CR$1,"NA",(IF(CS21&lt;'[1]Point Tables'!$S$7,"OLD",(IF(CS21="Y","X",(VLOOKUP(CQ21,[2]Y10WE!$A$1:$A$65536,1,FALSE)))))))</f>
        <v>OLD</v>
      </c>
    </row>
    <row r="22" spans="1:98">
      <c r="A22" s="4" t="s">
        <v>404</v>
      </c>
      <c r="B22" s="4">
        <v>0</v>
      </c>
      <c r="C22" s="4">
        <v>0</v>
      </c>
      <c r="D22" s="8" t="s">
        <v>404</v>
      </c>
      <c r="E22" s="8">
        <v>0</v>
      </c>
      <c r="F22" s="40">
        <v>0</v>
      </c>
      <c r="G22" s="40">
        <v>0</v>
      </c>
      <c r="H22" s="4" t="str">
        <f>IF(F22&gt;$O$1,"NA",(IF(G22&lt;'[1]Point Tables'!$S$7,"OLD",(IF(G22="Y","X",(VLOOKUP(E22,[2]Y10WE!$A$1:$A$65536,1,FALSE)))))))</f>
        <v>OLD</v>
      </c>
      <c r="I22" s="40"/>
      <c r="J22" t="s">
        <v>577</v>
      </c>
      <c r="K22">
        <v>2002</v>
      </c>
      <c r="L22" t="s">
        <v>6</v>
      </c>
      <c r="M22" t="s">
        <v>577</v>
      </c>
      <c r="N22">
        <v>100130259</v>
      </c>
      <c r="O22" s="3">
        <v>19</v>
      </c>
      <c r="P22">
        <v>2002</v>
      </c>
      <c r="Q22" s="4" t="str">
        <f>IF(O22&gt;$O$1,"NA",(IF(P22&lt;'[1]Point Tables'!$S$7,"OLD",(IF(P22="Y","X",(VLOOKUP(N22,[2]Y10WE!$A$1:$A$65536,1,FALSE)))))))</f>
        <v>NA</v>
      </c>
      <c r="R22" s="4"/>
      <c r="S22" s="4"/>
      <c r="T22" s="4"/>
      <c r="U22" s="4"/>
      <c r="X22" s="40"/>
      <c r="Y22" s="40"/>
      <c r="Z22" s="40"/>
      <c r="AA22" s="40"/>
      <c r="AB22" s="4"/>
      <c r="AC22" s="4"/>
      <c r="AD22" s="4"/>
      <c r="AG22" s="40"/>
      <c r="AH22" s="40"/>
      <c r="AI22" s="40"/>
      <c r="AJ22" s="40"/>
      <c r="AK22" s="4"/>
      <c r="AL22" s="4"/>
      <c r="AM22" s="4"/>
      <c r="AP22" s="40"/>
      <c r="AQ22" s="40"/>
      <c r="AR22" s="40"/>
      <c r="AS22" s="40"/>
      <c r="AT22" s="4"/>
      <c r="AU22" s="4"/>
      <c r="AV22" s="4"/>
      <c r="AY22" s="40"/>
      <c r="AZ22" s="40"/>
      <c r="BA22" s="40"/>
      <c r="BC22" s="4"/>
      <c r="BD22" s="4"/>
      <c r="BE22" s="4"/>
      <c r="BH22" s="40"/>
      <c r="BI22" s="40"/>
      <c r="BL22" s="4"/>
      <c r="BM22" s="4"/>
      <c r="BN22" s="4"/>
      <c r="BQ22" s="40"/>
      <c r="BR22" s="40"/>
      <c r="BU22" s="4"/>
      <c r="BV22" s="4"/>
      <c r="BW22" s="4"/>
      <c r="BZ22" s="40"/>
      <c r="CA22" s="40"/>
      <c r="CD22" s="4"/>
      <c r="CE22" s="4"/>
      <c r="CF22" s="4"/>
      <c r="CI22" s="40"/>
      <c r="CJ22" s="40"/>
      <c r="CM22" s="4">
        <v>0</v>
      </c>
      <c r="CN22" s="4">
        <v>0</v>
      </c>
      <c r="CO22" s="4">
        <v>0</v>
      </c>
      <c r="CP22" s="8">
        <v>0</v>
      </c>
      <c r="CQ22" s="8">
        <v>0</v>
      </c>
      <c r="CR22" s="40">
        <v>0</v>
      </c>
      <c r="CS22" s="40">
        <v>0</v>
      </c>
      <c r="CT22" s="8" t="s">
        <v>28</v>
      </c>
    </row>
    <row r="23" spans="1:98">
      <c r="A23" s="4" t="s">
        <v>404</v>
      </c>
      <c r="B23" s="4">
        <v>0</v>
      </c>
      <c r="C23" s="4">
        <v>0</v>
      </c>
      <c r="D23" s="8" t="s">
        <v>404</v>
      </c>
      <c r="E23" s="8">
        <v>0</v>
      </c>
      <c r="F23" s="40">
        <v>0</v>
      </c>
      <c r="G23" s="40">
        <v>0</v>
      </c>
      <c r="H23" s="4" t="str">
        <f>IF(F23&gt;$O$1,"NA",(IF(G23&lt;'[1]Point Tables'!$S$7,"OLD",(IF(G23="Y","X",(VLOOKUP(E23,[2]Y10WE!$A$1:$A$65536,1,FALSE)))))))</f>
        <v>OLD</v>
      </c>
      <c r="I23" s="40"/>
      <c r="J23" t="s">
        <v>578</v>
      </c>
      <c r="K23">
        <v>2001</v>
      </c>
      <c r="L23" t="s">
        <v>415</v>
      </c>
      <c r="M23" t="s">
        <v>578</v>
      </c>
      <c r="N23">
        <v>100091617</v>
      </c>
      <c r="O23" s="3">
        <v>20</v>
      </c>
      <c r="P23">
        <v>2001</v>
      </c>
      <c r="Q23" s="4" t="str">
        <f>IF(O23&gt;$O$1,"NA",(IF(P23&lt;'[1]Point Tables'!$S$7,"OLD",(IF(P23="Y","X",(VLOOKUP(N23,[2]Y10WE!$A$1:$A$65536,1,FALSE)))))))</f>
        <v>NA</v>
      </c>
      <c r="R23" s="4"/>
      <c r="S23" s="4"/>
      <c r="T23" s="4"/>
      <c r="U23" s="4"/>
      <c r="X23" s="40"/>
      <c r="Y23" s="40"/>
      <c r="Z23" s="40"/>
      <c r="AA23" s="40"/>
      <c r="AB23" s="4"/>
      <c r="AC23" s="4"/>
      <c r="AD23" s="4"/>
      <c r="AG23" s="40"/>
      <c r="AH23" s="40"/>
      <c r="AI23" s="40"/>
      <c r="AJ23" s="40"/>
      <c r="AK23" s="4"/>
      <c r="AL23" s="4"/>
      <c r="AM23" s="4"/>
      <c r="AP23" s="40"/>
      <c r="AQ23" s="40"/>
      <c r="AR23" s="40"/>
      <c r="AS23" s="40"/>
      <c r="AT23" s="4"/>
      <c r="AU23" s="4"/>
      <c r="AV23" s="4"/>
      <c r="AY23" s="40"/>
      <c r="AZ23" s="40"/>
      <c r="BA23" s="40"/>
      <c r="BC23" s="4"/>
      <c r="BD23" s="4"/>
      <c r="BE23" s="4"/>
      <c r="BH23" s="40"/>
      <c r="BI23" s="40"/>
      <c r="BL23" s="4"/>
      <c r="BM23" s="4"/>
      <c r="BN23" s="4"/>
      <c r="BQ23" s="40"/>
      <c r="BR23" s="40"/>
      <c r="BU23" s="4"/>
      <c r="BV23" s="4"/>
      <c r="BW23" s="4"/>
      <c r="BZ23" s="40"/>
      <c r="CA23" s="40"/>
      <c r="CD23" s="4"/>
      <c r="CE23" s="4"/>
      <c r="CF23" s="4"/>
      <c r="CI23" s="40"/>
      <c r="CJ23" s="40"/>
      <c r="CM23" s="4">
        <v>0</v>
      </c>
      <c r="CN23" s="4">
        <v>0</v>
      </c>
      <c r="CO23" s="4">
        <v>0</v>
      </c>
      <c r="CP23" s="8">
        <v>0</v>
      </c>
      <c r="CQ23" s="8">
        <v>0</v>
      </c>
      <c r="CR23" s="40">
        <v>0</v>
      </c>
      <c r="CS23" s="40">
        <v>0</v>
      </c>
      <c r="CT23" s="8" t="s">
        <v>28</v>
      </c>
    </row>
    <row r="24" spans="1:98">
      <c r="A24" s="4" t="s">
        <v>404</v>
      </c>
      <c r="B24" s="4">
        <v>0</v>
      </c>
      <c r="C24" s="4">
        <v>0</v>
      </c>
      <c r="D24" s="8" t="s">
        <v>404</v>
      </c>
      <c r="E24" s="8">
        <v>0</v>
      </c>
      <c r="F24" s="40">
        <v>0</v>
      </c>
      <c r="G24" s="40">
        <v>0</v>
      </c>
      <c r="H24" s="4" t="str">
        <f>IF(F24&gt;$O$1,"NA",(IF(G24&lt;'[1]Point Tables'!$S$7,"OLD",(IF(G24="Y","X",(VLOOKUP(E24,[2]Y10WE!$A$1:$A$65536,1,FALSE)))))))</f>
        <v>OLD</v>
      </c>
      <c r="I24" s="40"/>
      <c r="J24" t="s">
        <v>568</v>
      </c>
      <c r="K24">
        <v>2000</v>
      </c>
      <c r="L24" t="s">
        <v>190</v>
      </c>
      <c r="M24" t="s">
        <v>568</v>
      </c>
      <c r="N24">
        <v>100131334</v>
      </c>
      <c r="O24" s="3">
        <v>21</v>
      </c>
      <c r="P24">
        <v>2000</v>
      </c>
      <c r="Q24" s="4" t="str">
        <f>IF(O24&gt;$O$1,"NA",(IF(P24&lt;'[1]Point Tables'!$S$7,"OLD",(IF(P24="Y","X",(VLOOKUP(N24,[2]Y10WE!$A$1:$A$65536,1,FALSE)))))))</f>
        <v>NA</v>
      </c>
      <c r="R24" s="4"/>
      <c r="S24" s="4"/>
      <c r="T24" s="4"/>
      <c r="U24" s="4"/>
      <c r="X24" s="40"/>
      <c r="Y24" s="40"/>
      <c r="Z24" s="40"/>
      <c r="AA24" s="40"/>
      <c r="AB24" s="4"/>
      <c r="AC24" s="4"/>
      <c r="AD24" s="4"/>
      <c r="AG24" s="40"/>
      <c r="AH24" s="40"/>
      <c r="AI24" s="40"/>
      <c r="AJ24" s="40"/>
      <c r="AK24" s="4"/>
      <c r="AL24" s="4"/>
      <c r="AM24" s="4"/>
      <c r="AP24" s="40"/>
      <c r="AQ24" s="40"/>
      <c r="AR24" s="40"/>
      <c r="AS24" s="40"/>
      <c r="AT24" s="4"/>
      <c r="AU24" s="4"/>
      <c r="AV24" s="4"/>
      <c r="AY24" s="40"/>
      <c r="AZ24" s="40"/>
      <c r="BA24" s="40"/>
      <c r="BC24" s="4"/>
      <c r="BD24" s="4"/>
      <c r="BE24" s="4"/>
      <c r="BH24" s="40"/>
      <c r="BI24" s="40"/>
      <c r="BL24" s="4"/>
      <c r="BM24" s="4"/>
      <c r="BN24" s="4"/>
      <c r="BQ24" s="40"/>
      <c r="BR24" s="40"/>
      <c r="BU24" s="4"/>
      <c r="BV24" s="4"/>
      <c r="BW24" s="4"/>
      <c r="BZ24" s="40"/>
      <c r="CA24" s="40"/>
      <c r="CD24" s="4"/>
      <c r="CE24" s="4"/>
      <c r="CF24" s="4"/>
      <c r="CI24" s="40"/>
      <c r="CJ24" s="40"/>
      <c r="CM24" s="4">
        <v>0</v>
      </c>
      <c r="CN24" s="4">
        <v>0</v>
      </c>
      <c r="CO24" s="4">
        <v>0</v>
      </c>
      <c r="CP24" s="8">
        <v>0</v>
      </c>
      <c r="CQ24" s="8">
        <v>0</v>
      </c>
      <c r="CR24" s="40">
        <v>0</v>
      </c>
      <c r="CS24" s="40">
        <v>0</v>
      </c>
      <c r="CT24" s="8" t="s">
        <v>28</v>
      </c>
    </row>
    <row r="25" spans="1:98">
      <c r="A25" s="4" t="s">
        <v>404</v>
      </c>
      <c r="B25" s="4">
        <v>0</v>
      </c>
      <c r="C25" s="4">
        <v>0</v>
      </c>
      <c r="D25" s="8" t="s">
        <v>404</v>
      </c>
      <c r="E25">
        <v>0</v>
      </c>
      <c r="F25" s="40">
        <v>0</v>
      </c>
      <c r="G25">
        <v>0</v>
      </c>
      <c r="H25" s="40" t="s">
        <v>28</v>
      </c>
      <c r="I25" s="40"/>
      <c r="J25" t="s">
        <v>508</v>
      </c>
      <c r="K25">
        <v>2001</v>
      </c>
      <c r="L25" t="s">
        <v>6</v>
      </c>
      <c r="M25" t="s">
        <v>508</v>
      </c>
      <c r="N25">
        <v>100130256</v>
      </c>
      <c r="O25" s="3">
        <v>22</v>
      </c>
      <c r="P25">
        <v>2001</v>
      </c>
      <c r="Q25" s="4" t="str">
        <f>IF(O25&gt;$O$1,"NA",(IF(P25&lt;'[1]Point Tables'!$S$7,"OLD",(IF(P25="Y","X",(VLOOKUP(N25,[2]Y10WE!$A$1:$A$65536,1,FALSE)))))))</f>
        <v>NA</v>
      </c>
      <c r="R25" s="4"/>
      <c r="S25" s="4"/>
      <c r="T25" s="4"/>
      <c r="U25" s="4"/>
      <c r="X25" s="40"/>
      <c r="Y25" s="40"/>
      <c r="Z25" s="40"/>
      <c r="AA25" s="40"/>
      <c r="AB25" s="4"/>
      <c r="AC25" s="4"/>
      <c r="AD25" s="4"/>
      <c r="AG25" s="40"/>
      <c r="AH25" s="40"/>
      <c r="AI25" s="40"/>
      <c r="AJ25" s="40"/>
      <c r="AK25" s="4"/>
      <c r="AL25" s="4"/>
      <c r="AM25" s="4"/>
      <c r="AP25" s="40"/>
      <c r="AQ25" s="40"/>
      <c r="AR25" s="40"/>
      <c r="AS25" s="40"/>
      <c r="AT25" s="4"/>
      <c r="AU25" s="4"/>
      <c r="AV25" s="4"/>
      <c r="AY25" s="40"/>
      <c r="AZ25" s="40"/>
      <c r="BA25" s="40"/>
      <c r="BC25" s="4"/>
      <c r="BD25" s="4"/>
      <c r="BE25" s="4"/>
      <c r="BH25" s="40"/>
      <c r="BI25" s="40"/>
      <c r="BL25" s="4"/>
      <c r="BM25" s="4"/>
      <c r="BN25" s="4"/>
      <c r="BQ25" s="40"/>
      <c r="BR25" s="40"/>
      <c r="BU25" s="4"/>
      <c r="BV25" s="4"/>
      <c r="BW25" s="4"/>
      <c r="BZ25" s="40"/>
      <c r="CA25" s="40"/>
      <c r="CD25" s="4"/>
      <c r="CE25" s="4"/>
      <c r="CF25" s="4"/>
      <c r="CI25" s="40"/>
      <c r="CJ25" s="40"/>
      <c r="CM25" s="4">
        <v>0</v>
      </c>
      <c r="CN25" s="4">
        <v>0</v>
      </c>
      <c r="CO25" s="4">
        <v>0</v>
      </c>
      <c r="CP25" s="8">
        <v>0</v>
      </c>
      <c r="CQ25" s="8">
        <v>0</v>
      </c>
      <c r="CR25" s="40">
        <v>0</v>
      </c>
      <c r="CS25" s="40">
        <v>0</v>
      </c>
      <c r="CT25" s="8" t="s">
        <v>28</v>
      </c>
    </row>
    <row r="26" spans="1:98">
      <c r="A26" s="4" t="s">
        <v>404</v>
      </c>
      <c r="B26" s="4">
        <v>0</v>
      </c>
      <c r="C26" s="4">
        <v>0</v>
      </c>
      <c r="D26" s="8" t="s">
        <v>404</v>
      </c>
      <c r="E26" s="8">
        <v>0</v>
      </c>
      <c r="F26" s="40">
        <v>0</v>
      </c>
      <c r="G26" s="40">
        <v>0</v>
      </c>
      <c r="H26" s="40" t="s">
        <v>28</v>
      </c>
      <c r="I26" s="40"/>
      <c r="J26" t="s">
        <v>579</v>
      </c>
      <c r="K26">
        <v>2000</v>
      </c>
      <c r="L26" t="s">
        <v>223</v>
      </c>
      <c r="M26" t="s">
        <v>579</v>
      </c>
      <c r="N26">
        <v>100131744</v>
      </c>
      <c r="O26" s="3">
        <v>23</v>
      </c>
      <c r="P26">
        <v>2000</v>
      </c>
      <c r="Q26" s="4" t="str">
        <f>IF(O26&gt;$O$1,"NA",(IF(P26&lt;'[1]Point Tables'!$S$7,"OLD",(IF(P26="Y","X",(VLOOKUP(N26,[2]Y10WE!$A$1:$A$65536,1,FALSE)))))))</f>
        <v>NA</v>
      </c>
      <c r="R26" s="40"/>
      <c r="S26" s="4"/>
      <c r="T26" s="4"/>
      <c r="U26" s="4"/>
      <c r="X26" s="40"/>
      <c r="Y26" s="40"/>
      <c r="Z26" s="40"/>
      <c r="AA26" s="40"/>
      <c r="AB26" s="4"/>
      <c r="AC26" s="4"/>
      <c r="AD26" s="4"/>
      <c r="AG26" s="40"/>
      <c r="AH26" s="40"/>
      <c r="AI26" s="40"/>
      <c r="AJ26" s="40"/>
      <c r="AK26" s="4"/>
      <c r="AL26" s="4"/>
      <c r="AM26" s="4"/>
      <c r="AP26" s="40"/>
      <c r="AQ26" s="40"/>
      <c r="AR26" s="40"/>
      <c r="AS26" s="40"/>
      <c r="AT26" s="4"/>
      <c r="AU26" s="4"/>
      <c r="AV26" s="4"/>
      <c r="AY26" s="40"/>
      <c r="AZ26" s="40"/>
      <c r="BA26" s="40"/>
      <c r="BC26" s="4"/>
      <c r="BD26" s="4"/>
      <c r="BE26" s="4"/>
      <c r="BH26" s="40"/>
      <c r="BI26" s="40"/>
      <c r="BL26" s="4"/>
      <c r="BM26" s="4"/>
      <c r="BN26" s="4"/>
      <c r="BQ26" s="40"/>
      <c r="BR26" s="40"/>
      <c r="BU26" s="4"/>
      <c r="BV26" s="4"/>
      <c r="BW26" s="4"/>
      <c r="BZ26" s="40"/>
      <c r="CA26" s="40"/>
      <c r="CD26" s="4"/>
      <c r="CE26" s="4"/>
      <c r="CF26" s="4"/>
      <c r="CI26" s="40"/>
      <c r="CJ26" s="40"/>
      <c r="CM26" s="4">
        <v>0</v>
      </c>
      <c r="CN26" s="4">
        <v>0</v>
      </c>
      <c r="CO26" s="4">
        <v>0</v>
      </c>
      <c r="CP26" s="8">
        <v>0</v>
      </c>
      <c r="CQ26" s="8">
        <v>0</v>
      </c>
      <c r="CR26" s="40">
        <v>0</v>
      </c>
      <c r="CS26" s="40">
        <v>0</v>
      </c>
      <c r="CT26" s="8" t="s">
        <v>28</v>
      </c>
    </row>
    <row r="27" spans="1:98">
      <c r="A27" s="4" t="s">
        <v>404</v>
      </c>
      <c r="B27" s="4">
        <v>0</v>
      </c>
      <c r="C27" s="4">
        <v>0</v>
      </c>
      <c r="D27" s="8" t="s">
        <v>404</v>
      </c>
      <c r="E27" s="8">
        <v>0</v>
      </c>
      <c r="F27" s="40">
        <v>0</v>
      </c>
      <c r="G27" s="40">
        <v>0</v>
      </c>
      <c r="H27" s="40" t="s">
        <v>28</v>
      </c>
      <c r="I27" s="40"/>
      <c r="J27" t="s">
        <v>558</v>
      </c>
      <c r="K27">
        <v>2002</v>
      </c>
      <c r="L27" t="s">
        <v>49</v>
      </c>
      <c r="M27" t="s">
        <v>558</v>
      </c>
      <c r="N27">
        <v>100132241</v>
      </c>
      <c r="O27" s="3">
        <v>24</v>
      </c>
      <c r="P27">
        <v>2002</v>
      </c>
      <c r="Q27" s="4" t="str">
        <f>IF(O27&gt;$O$1,"NA",(IF(P27&lt;'[1]Point Tables'!$S$7,"OLD",(IF(P27="Y","X",(VLOOKUP(N27,[2]Y10WE!$A$1:$A$65536,1,FALSE)))))))</f>
        <v>NA</v>
      </c>
      <c r="R27" s="40"/>
      <c r="S27" s="4"/>
      <c r="T27" s="4"/>
      <c r="U27" s="4"/>
      <c r="X27" s="40"/>
      <c r="Y27" s="40"/>
      <c r="Z27" s="40"/>
      <c r="AA27" s="40"/>
      <c r="AB27" s="4"/>
      <c r="AC27" s="4"/>
      <c r="AD27" s="4"/>
      <c r="AG27" s="40"/>
      <c r="AH27" s="40"/>
      <c r="AI27" s="40"/>
      <c r="AJ27" s="40"/>
      <c r="AK27" s="4"/>
      <c r="AL27" s="4"/>
      <c r="AM27" s="4"/>
      <c r="AP27" s="40"/>
      <c r="AQ27" s="40"/>
      <c r="AR27" s="40"/>
      <c r="AS27" s="40"/>
      <c r="AT27" s="4"/>
      <c r="AU27" s="4"/>
      <c r="AV27" s="4"/>
      <c r="AY27" s="40"/>
      <c r="AZ27" s="40"/>
      <c r="BA27" s="40"/>
      <c r="BC27" s="4"/>
      <c r="BD27" s="4"/>
      <c r="BE27" s="4"/>
      <c r="BH27" s="40"/>
      <c r="BI27" s="40"/>
      <c r="BL27" s="4"/>
      <c r="BM27" s="4"/>
      <c r="BN27" s="4"/>
      <c r="BQ27" s="40"/>
      <c r="BR27" s="40"/>
      <c r="BU27" s="4"/>
      <c r="BV27" s="4"/>
      <c r="BW27" s="4"/>
      <c r="BZ27" s="40"/>
      <c r="CA27" s="40"/>
      <c r="CD27" s="4"/>
      <c r="CE27" s="4"/>
      <c r="CF27" s="4"/>
      <c r="CI27" s="40"/>
      <c r="CJ27" s="40"/>
      <c r="CM27" s="4" t="s">
        <v>404</v>
      </c>
      <c r="CN27" s="4">
        <v>0</v>
      </c>
      <c r="CO27" s="4">
        <v>0</v>
      </c>
      <c r="CP27" s="8" t="s">
        <v>404</v>
      </c>
      <c r="CQ27" s="8">
        <v>0</v>
      </c>
      <c r="CR27" s="40">
        <v>0</v>
      </c>
      <c r="CS27" s="40">
        <v>0</v>
      </c>
      <c r="CT27" s="8" t="s">
        <v>28</v>
      </c>
    </row>
    <row r="28" spans="1:98">
      <c r="A28" s="4" t="s">
        <v>404</v>
      </c>
      <c r="B28" s="4">
        <v>0</v>
      </c>
      <c r="C28" s="4">
        <v>0</v>
      </c>
      <c r="D28" s="8" t="s">
        <v>404</v>
      </c>
      <c r="E28" s="8">
        <v>0</v>
      </c>
      <c r="F28" s="40">
        <v>0</v>
      </c>
      <c r="G28" s="40">
        <v>0</v>
      </c>
      <c r="H28" s="40" t="s">
        <v>28</v>
      </c>
      <c r="I28" s="40"/>
      <c r="J28" t="s">
        <v>580</v>
      </c>
      <c r="K28">
        <v>2001</v>
      </c>
      <c r="L28" t="s">
        <v>166</v>
      </c>
      <c r="M28" t="s">
        <v>580</v>
      </c>
      <c r="N28">
        <v>100119187</v>
      </c>
      <c r="O28" s="3">
        <v>25</v>
      </c>
      <c r="P28">
        <v>2001</v>
      </c>
      <c r="Q28" s="4" t="str">
        <f>IF(O28&gt;$O$1,"NA",(IF(P28&lt;'[1]Point Tables'!$S$7,"OLD",(IF(P28="Y","X",(VLOOKUP(N28,[2]Y10WE!$A$1:$A$65536,1,FALSE)))))))</f>
        <v>NA</v>
      </c>
      <c r="R28" s="40"/>
      <c r="S28" s="4"/>
      <c r="T28" s="4"/>
      <c r="U28" s="4"/>
      <c r="X28" s="40"/>
      <c r="Y28" s="40"/>
      <c r="Z28" s="40"/>
      <c r="AA28" s="40"/>
      <c r="AB28" s="4"/>
      <c r="AC28" s="4"/>
      <c r="AD28" s="4"/>
      <c r="AG28" s="40"/>
      <c r="AH28" s="40"/>
      <c r="AI28" s="40"/>
      <c r="AJ28" s="40"/>
      <c r="AK28" s="4"/>
      <c r="AL28" s="4"/>
      <c r="AM28" s="4"/>
      <c r="AP28" s="40"/>
      <c r="AQ28" s="40"/>
      <c r="AR28" s="40"/>
      <c r="AS28" s="40"/>
      <c r="AT28" s="4"/>
      <c r="AU28" s="4"/>
      <c r="AV28" s="4"/>
      <c r="AY28" s="40"/>
      <c r="AZ28" s="40"/>
      <c r="BA28" s="40"/>
      <c r="BC28" s="4"/>
      <c r="BD28" s="4"/>
      <c r="BE28" s="4"/>
      <c r="BH28" s="40"/>
      <c r="BI28" s="40"/>
      <c r="BL28" s="4"/>
      <c r="BM28" s="4"/>
      <c r="BN28" s="4"/>
      <c r="BQ28" s="40"/>
      <c r="BR28" s="40"/>
      <c r="BU28" s="4"/>
      <c r="BV28" s="4"/>
      <c r="BW28" s="4"/>
      <c r="BZ28" s="40"/>
      <c r="CA28" s="40"/>
      <c r="CD28" s="4"/>
      <c r="CE28" s="4"/>
      <c r="CF28" s="4"/>
      <c r="CI28" s="40"/>
      <c r="CJ28" s="40"/>
      <c r="CM28" s="4" t="s">
        <v>404</v>
      </c>
      <c r="CN28" s="4">
        <v>0</v>
      </c>
      <c r="CO28" s="4">
        <v>0</v>
      </c>
      <c r="CP28" s="8" t="s">
        <v>404</v>
      </c>
      <c r="CQ28" s="8">
        <v>0</v>
      </c>
      <c r="CR28" s="40">
        <v>0</v>
      </c>
      <c r="CS28" s="40">
        <v>0</v>
      </c>
      <c r="CT28" s="8" t="s">
        <v>28</v>
      </c>
    </row>
    <row r="29" spans="1:98">
      <c r="A29" s="4" t="s">
        <v>404</v>
      </c>
      <c r="B29" s="4">
        <v>0</v>
      </c>
      <c r="C29" s="4">
        <v>0</v>
      </c>
      <c r="D29" s="8" t="s">
        <v>404</v>
      </c>
      <c r="E29" s="8">
        <v>0</v>
      </c>
      <c r="F29" s="40">
        <v>0</v>
      </c>
      <c r="G29" s="40">
        <v>0</v>
      </c>
      <c r="H29" s="40" t="s">
        <v>28</v>
      </c>
      <c r="I29" s="40"/>
      <c r="J29" t="s">
        <v>581</v>
      </c>
      <c r="K29">
        <v>2001</v>
      </c>
      <c r="L29" t="s">
        <v>27</v>
      </c>
      <c r="M29" t="s">
        <v>581</v>
      </c>
      <c r="N29">
        <v>100129735</v>
      </c>
      <c r="O29" s="3">
        <v>26</v>
      </c>
      <c r="P29">
        <v>2001</v>
      </c>
      <c r="Q29" s="4" t="str">
        <f>IF(O29&gt;$O$1,"NA",(IF(P29&lt;'[1]Point Tables'!$S$7,"OLD",(IF(P29="Y","X",(VLOOKUP(N29,[2]Y10WE!$A$1:$A$65536,1,FALSE)))))))</f>
        <v>NA</v>
      </c>
      <c r="R29" s="40"/>
      <c r="S29" s="4"/>
      <c r="T29" s="4"/>
      <c r="U29" s="4"/>
      <c r="X29" s="40"/>
      <c r="Y29" s="40"/>
      <c r="Z29" s="40"/>
      <c r="AA29" s="40"/>
      <c r="AB29" s="4"/>
      <c r="AC29" s="4"/>
      <c r="AD29" s="4"/>
      <c r="AG29" s="40"/>
      <c r="AH29" s="40"/>
      <c r="AI29" s="40"/>
      <c r="AJ29" s="40"/>
      <c r="AK29" s="4"/>
      <c r="AL29" s="4"/>
      <c r="AM29" s="4"/>
      <c r="AP29" s="40"/>
      <c r="AQ29" s="40"/>
      <c r="AR29" s="40"/>
      <c r="AS29" s="40"/>
      <c r="AT29" s="4"/>
      <c r="AU29" s="4"/>
      <c r="AV29" s="4"/>
      <c r="AY29" s="40"/>
      <c r="AZ29" s="40"/>
      <c r="BA29" s="40"/>
      <c r="BC29" s="4"/>
      <c r="BD29" s="4"/>
      <c r="BE29" s="4"/>
      <c r="BH29" s="40"/>
      <c r="BI29" s="40"/>
      <c r="BL29" s="4"/>
      <c r="BM29" s="4"/>
      <c r="BN29" s="4"/>
      <c r="BQ29" s="40"/>
      <c r="BR29" s="40"/>
      <c r="BU29" s="4"/>
      <c r="BV29" s="4"/>
      <c r="BW29" s="4"/>
      <c r="BZ29" s="40"/>
      <c r="CA29" s="40"/>
      <c r="CD29" s="4"/>
      <c r="CE29" s="4"/>
      <c r="CF29" s="4"/>
      <c r="CI29" s="40"/>
      <c r="CJ29" s="40"/>
      <c r="CM29" s="4" t="s">
        <v>404</v>
      </c>
      <c r="CN29" s="4">
        <v>0</v>
      </c>
      <c r="CO29" s="4">
        <v>0</v>
      </c>
      <c r="CP29" s="8" t="s">
        <v>404</v>
      </c>
      <c r="CQ29" s="8">
        <v>0</v>
      </c>
      <c r="CR29" s="40">
        <v>0</v>
      </c>
      <c r="CS29" s="40">
        <v>0</v>
      </c>
      <c r="CT29" s="8" t="s">
        <v>28</v>
      </c>
    </row>
    <row r="30" spans="1:98">
      <c r="A30" s="4" t="s">
        <v>404</v>
      </c>
      <c r="B30" s="4">
        <v>0</v>
      </c>
      <c r="C30" s="4">
        <v>0</v>
      </c>
      <c r="D30" s="8" t="s">
        <v>404</v>
      </c>
      <c r="E30" s="8">
        <v>0</v>
      </c>
      <c r="F30" s="40">
        <v>0</v>
      </c>
      <c r="G30" s="40">
        <v>0</v>
      </c>
      <c r="H30" s="40" t="s">
        <v>28</v>
      </c>
      <c r="I30" s="40"/>
      <c r="J30" s="4" t="s">
        <v>570</v>
      </c>
      <c r="K30" s="4">
        <v>2001</v>
      </c>
      <c r="L30" s="4" t="s">
        <v>190</v>
      </c>
      <c r="M30" s="8" t="s">
        <v>570</v>
      </c>
      <c r="N30" s="8">
        <v>100128503</v>
      </c>
      <c r="O30" s="37">
        <v>27</v>
      </c>
      <c r="P30" s="8">
        <v>2001</v>
      </c>
      <c r="Q30" s="4" t="str">
        <f>IF(O30&gt;$O$1,"NA",(IF(P30&lt;'[1]Point Tables'!$S$7,"OLD",(IF(P30="Y","X",(VLOOKUP(N30,[2]Y10WE!$A$1:$A$65536,1,FALSE)))))))</f>
        <v>NA</v>
      </c>
      <c r="R30" s="40"/>
      <c r="S30" s="4"/>
      <c r="T30" s="4"/>
      <c r="U30" s="4"/>
      <c r="X30" s="40"/>
      <c r="Y30" s="40"/>
      <c r="Z30" s="40"/>
      <c r="AA30" s="40"/>
      <c r="AB30" s="4"/>
      <c r="AC30" s="4"/>
      <c r="AD30" s="4"/>
      <c r="AG30" s="40"/>
      <c r="AH30" s="40"/>
      <c r="AI30" s="40"/>
      <c r="AJ30" s="40"/>
      <c r="AK30" s="4"/>
      <c r="AL30" s="4"/>
      <c r="AM30" s="4"/>
      <c r="AP30" s="40"/>
      <c r="AQ30" s="40"/>
      <c r="AR30" s="40"/>
      <c r="AS30" s="40"/>
      <c r="AT30" s="4"/>
      <c r="AU30" s="4"/>
      <c r="AV30" s="4"/>
      <c r="AY30" s="40"/>
      <c r="AZ30" s="40"/>
      <c r="BA30" s="40"/>
      <c r="BC30" s="4"/>
      <c r="BD30" s="4"/>
      <c r="BE30" s="4"/>
      <c r="BH30" s="40"/>
      <c r="BI30" s="40"/>
      <c r="BL30" s="4"/>
      <c r="BM30" s="4"/>
      <c r="BN30" s="4"/>
      <c r="BQ30" s="40"/>
      <c r="BR30" s="40"/>
      <c r="BU30" s="4"/>
      <c r="BV30" s="4"/>
      <c r="BW30" s="4"/>
      <c r="BZ30" s="40"/>
      <c r="CA30" s="40"/>
      <c r="CD30" s="4"/>
      <c r="CE30" s="4"/>
      <c r="CF30" s="4"/>
      <c r="CI30" s="40"/>
      <c r="CJ30" s="40"/>
      <c r="CM30" s="4" t="s">
        <v>404</v>
      </c>
      <c r="CN30" s="4">
        <v>0</v>
      </c>
      <c r="CO30" s="4">
        <v>0</v>
      </c>
      <c r="CP30" s="8" t="s">
        <v>404</v>
      </c>
      <c r="CQ30" s="8">
        <v>0</v>
      </c>
      <c r="CR30" s="40">
        <v>0</v>
      </c>
      <c r="CS30" s="40">
        <v>0</v>
      </c>
      <c r="CT30" s="8" t="s">
        <v>28</v>
      </c>
    </row>
    <row r="31" spans="1:98">
      <c r="A31" s="4" t="s">
        <v>404</v>
      </c>
      <c r="B31" s="4">
        <v>0</v>
      </c>
      <c r="C31" s="4">
        <v>0</v>
      </c>
      <c r="D31" s="8" t="s">
        <v>404</v>
      </c>
      <c r="E31" s="8">
        <v>0</v>
      </c>
      <c r="F31" s="40">
        <v>0</v>
      </c>
      <c r="G31" s="40">
        <v>0</v>
      </c>
      <c r="H31" s="40" t="s">
        <v>28</v>
      </c>
      <c r="I31" s="40"/>
      <c r="J31" s="4" t="s">
        <v>582</v>
      </c>
      <c r="K31" s="4">
        <v>2000</v>
      </c>
      <c r="L31" s="4" t="s">
        <v>27</v>
      </c>
      <c r="M31" s="8" t="s">
        <v>582</v>
      </c>
      <c r="N31" s="8">
        <v>100133368</v>
      </c>
      <c r="O31" s="45">
        <v>28</v>
      </c>
      <c r="P31" s="40">
        <v>2000</v>
      </c>
      <c r="Q31" s="4" t="str">
        <f>IF(O31&gt;$O$1,"NA",(IF(P31&lt;'[1]Point Tables'!$S$7,"OLD",(IF(P31="Y","X",(VLOOKUP(N31,[2]Y10WE!$A$1:$A$65536,1,FALSE)))))))</f>
        <v>NA</v>
      </c>
      <c r="R31" s="40"/>
      <c r="S31" s="4"/>
      <c r="T31" s="4"/>
      <c r="U31" s="4"/>
      <c r="X31" s="40"/>
      <c r="Y31" s="40"/>
      <c r="Z31" s="40"/>
      <c r="AA31" s="40"/>
      <c r="AB31" s="4"/>
      <c r="AC31" s="4"/>
      <c r="AD31" s="4"/>
      <c r="AG31" s="40"/>
      <c r="AH31" s="40"/>
      <c r="AI31" s="40"/>
      <c r="AJ31" s="40"/>
      <c r="AK31" s="4"/>
      <c r="AL31" s="4"/>
      <c r="AM31" s="4"/>
      <c r="AP31" s="40"/>
      <c r="AQ31" s="40"/>
      <c r="AR31" s="40"/>
      <c r="AS31" s="40"/>
      <c r="AT31" s="4"/>
      <c r="AU31" s="4"/>
      <c r="AV31" s="4"/>
      <c r="AY31" s="40"/>
      <c r="AZ31" s="40"/>
      <c r="BA31" s="40"/>
      <c r="BC31" s="4"/>
      <c r="BD31" s="4"/>
      <c r="BE31" s="4"/>
      <c r="BH31" s="40"/>
      <c r="BI31" s="40"/>
      <c r="BL31" s="4"/>
      <c r="BM31" s="4"/>
      <c r="BN31" s="4"/>
      <c r="BQ31" s="40"/>
      <c r="BR31" s="40"/>
      <c r="BU31" s="4"/>
      <c r="BV31" s="4"/>
      <c r="BW31" s="4"/>
      <c r="BZ31" s="40"/>
      <c r="CA31" s="40"/>
      <c r="CD31" s="4"/>
      <c r="CE31" s="4"/>
      <c r="CF31" s="4"/>
      <c r="CI31" s="40"/>
      <c r="CJ31" s="40"/>
      <c r="CM31" s="4" t="s">
        <v>404</v>
      </c>
      <c r="CN31" s="4">
        <v>0</v>
      </c>
      <c r="CO31" s="4">
        <v>0</v>
      </c>
      <c r="CP31" s="8" t="s">
        <v>404</v>
      </c>
      <c r="CQ31" s="8">
        <v>0</v>
      </c>
      <c r="CR31" s="40">
        <v>0</v>
      </c>
      <c r="CS31" s="40">
        <v>0</v>
      </c>
      <c r="CT31" s="8" t="s">
        <v>28</v>
      </c>
    </row>
    <row r="32" spans="1:98">
      <c r="A32" s="4" t="s">
        <v>404</v>
      </c>
      <c r="B32" s="4">
        <v>0</v>
      </c>
      <c r="C32" s="4">
        <v>0</v>
      </c>
      <c r="D32" s="8" t="s">
        <v>404</v>
      </c>
      <c r="E32" s="8">
        <v>0</v>
      </c>
      <c r="F32" s="40">
        <v>0</v>
      </c>
      <c r="G32" s="40">
        <v>0</v>
      </c>
      <c r="H32" s="40" t="s">
        <v>28</v>
      </c>
      <c r="I32" s="40"/>
      <c r="J32" s="4" t="s">
        <v>583</v>
      </c>
      <c r="K32" s="4">
        <v>2002</v>
      </c>
      <c r="L32" s="4" t="s">
        <v>190</v>
      </c>
      <c r="M32" s="8" t="s">
        <v>583</v>
      </c>
      <c r="N32" s="8">
        <v>100131571</v>
      </c>
      <c r="O32" s="45">
        <v>29</v>
      </c>
      <c r="P32" s="40">
        <v>2002</v>
      </c>
      <c r="Q32" s="4" t="str">
        <f>IF(O32&gt;$O$1,"NA",(IF(P32&lt;'[1]Point Tables'!$S$7,"OLD",(IF(P32="Y","X",(VLOOKUP(N32,[2]Y10WE!$A$1:$A$65536,1,FALSE)))))))</f>
        <v>NA</v>
      </c>
      <c r="R32" s="40"/>
      <c r="S32" s="4"/>
      <c r="T32" s="4"/>
      <c r="U32" s="4"/>
      <c r="X32" s="40"/>
      <c r="Y32" s="40"/>
      <c r="Z32" s="40"/>
      <c r="AA32" s="40"/>
      <c r="AB32" s="4"/>
      <c r="AC32" s="4"/>
      <c r="AD32" s="4"/>
      <c r="AG32" s="40"/>
      <c r="AH32" s="40"/>
      <c r="AI32" s="40"/>
      <c r="AJ32" s="40"/>
      <c r="AK32" s="4"/>
      <c r="AL32" s="4"/>
      <c r="AM32" s="4"/>
      <c r="AP32" s="40"/>
      <c r="AQ32" s="40"/>
      <c r="AR32" s="40"/>
      <c r="AS32" s="40"/>
      <c r="AT32" s="4"/>
      <c r="AU32" s="4"/>
      <c r="AV32" s="4"/>
      <c r="AY32" s="40"/>
      <c r="AZ32" s="40"/>
      <c r="BA32" s="40"/>
      <c r="BC32" s="4"/>
      <c r="BD32" s="4"/>
      <c r="BE32" s="4"/>
      <c r="BH32" s="40"/>
      <c r="BI32" s="40"/>
      <c r="BL32" s="4"/>
      <c r="BM32" s="4"/>
      <c r="BN32" s="4"/>
      <c r="BQ32" s="40"/>
      <c r="BR32" s="40"/>
      <c r="BU32" s="4"/>
      <c r="BV32" s="4"/>
      <c r="BW32" s="4"/>
      <c r="BZ32" s="40"/>
      <c r="CA32" s="40"/>
      <c r="CD32" s="4"/>
      <c r="CE32" s="4"/>
      <c r="CF32" s="4"/>
      <c r="CI32" s="40"/>
      <c r="CJ32" s="40"/>
      <c r="CM32" s="4" t="s">
        <v>404</v>
      </c>
      <c r="CN32" s="4">
        <v>0</v>
      </c>
      <c r="CO32" s="4">
        <v>0</v>
      </c>
      <c r="CP32" s="8" t="s">
        <v>404</v>
      </c>
      <c r="CQ32" s="8">
        <v>0</v>
      </c>
      <c r="CR32" s="40">
        <v>0</v>
      </c>
      <c r="CS32" s="40">
        <v>0</v>
      </c>
      <c r="CT32" s="8" t="s">
        <v>28</v>
      </c>
    </row>
    <row r="33" spans="1:98">
      <c r="A33" s="4" t="s">
        <v>404</v>
      </c>
      <c r="B33" s="4">
        <v>0</v>
      </c>
      <c r="C33" s="4">
        <v>0</v>
      </c>
      <c r="D33" s="8" t="s">
        <v>404</v>
      </c>
      <c r="E33" s="8">
        <v>0</v>
      </c>
      <c r="F33" s="40">
        <v>0</v>
      </c>
      <c r="G33" s="40">
        <v>0</v>
      </c>
      <c r="H33" s="40" t="s">
        <v>28</v>
      </c>
      <c r="I33" s="40"/>
      <c r="J33" s="4" t="s">
        <v>561</v>
      </c>
      <c r="K33" s="4">
        <v>2002</v>
      </c>
      <c r="L33" s="4" t="s">
        <v>329</v>
      </c>
      <c r="M33" s="8" t="s">
        <v>561</v>
      </c>
      <c r="N33" s="8">
        <v>100089178</v>
      </c>
      <c r="O33" s="45">
        <v>30</v>
      </c>
      <c r="P33" s="40">
        <v>2002</v>
      </c>
      <c r="Q33" s="4" t="str">
        <f>IF(O33&gt;$O$1,"NA",(IF(P33&lt;'[1]Point Tables'!$S$7,"OLD",(IF(P33="Y","X",(VLOOKUP(N33,[2]Y10WE!$A$1:$A$65536,1,FALSE)))))))</f>
        <v>NA</v>
      </c>
      <c r="R33" s="40"/>
      <c r="S33" s="4"/>
      <c r="T33" s="4"/>
      <c r="U33" s="4"/>
      <c r="X33" s="40"/>
      <c r="Y33" s="40"/>
      <c r="Z33" s="40"/>
      <c r="AA33" s="40"/>
      <c r="AB33" s="4"/>
      <c r="AC33" s="4"/>
      <c r="AD33" s="4"/>
      <c r="AG33" s="40"/>
      <c r="AH33" s="40"/>
      <c r="AI33" s="40"/>
      <c r="AJ33" s="40"/>
      <c r="AK33" s="4"/>
      <c r="AL33" s="4"/>
      <c r="AM33" s="4"/>
      <c r="AP33" s="40"/>
      <c r="AQ33" s="40"/>
      <c r="AR33" s="40"/>
      <c r="AS33" s="40"/>
      <c r="AT33" s="4"/>
      <c r="AU33" s="4"/>
      <c r="AV33" s="4"/>
      <c r="AY33" s="40"/>
      <c r="AZ33" s="40"/>
      <c r="BA33" s="40"/>
      <c r="BC33" s="4"/>
      <c r="BD33" s="4"/>
      <c r="BE33" s="4"/>
      <c r="BH33" s="40"/>
      <c r="BI33" s="40"/>
      <c r="BL33" s="4"/>
      <c r="BM33" s="4"/>
      <c r="BN33" s="4"/>
      <c r="BQ33" s="40"/>
      <c r="BR33" s="40"/>
      <c r="BU33" s="4"/>
      <c r="BV33" s="4"/>
      <c r="BW33" s="4"/>
      <c r="BZ33" s="40"/>
      <c r="CA33" s="40"/>
      <c r="CD33" s="4"/>
      <c r="CE33" s="4"/>
      <c r="CF33" s="4"/>
      <c r="CI33" s="40"/>
      <c r="CJ33" s="40"/>
      <c r="CM33" s="4" t="s">
        <v>404</v>
      </c>
      <c r="CN33" s="4">
        <v>0</v>
      </c>
      <c r="CO33" s="4">
        <v>0</v>
      </c>
      <c r="CP33" s="8" t="s">
        <v>404</v>
      </c>
      <c r="CQ33" s="8">
        <v>0</v>
      </c>
      <c r="CR33" s="40">
        <v>0</v>
      </c>
      <c r="CS33" s="40">
        <v>0</v>
      </c>
      <c r="CT33" s="8" t="s">
        <v>28</v>
      </c>
    </row>
    <row r="34" spans="1:98">
      <c r="A34" s="4" t="s">
        <v>404</v>
      </c>
      <c r="B34" s="4">
        <v>0</v>
      </c>
      <c r="C34" s="4">
        <v>0</v>
      </c>
      <c r="D34" s="8" t="s">
        <v>404</v>
      </c>
      <c r="E34" s="8">
        <v>0</v>
      </c>
      <c r="F34" s="40">
        <v>0</v>
      </c>
      <c r="G34" s="40">
        <v>0</v>
      </c>
      <c r="H34" s="40" t="s">
        <v>28</v>
      </c>
      <c r="I34" s="40"/>
      <c r="J34" s="4" t="s">
        <v>584</v>
      </c>
      <c r="K34" s="4">
        <v>2000</v>
      </c>
      <c r="L34" s="4" t="s">
        <v>78</v>
      </c>
      <c r="M34" s="8" t="s">
        <v>584</v>
      </c>
      <c r="N34" s="8">
        <v>100129373</v>
      </c>
      <c r="O34" s="45">
        <v>31</v>
      </c>
      <c r="P34" s="40">
        <v>2000</v>
      </c>
      <c r="Q34" s="4" t="str">
        <f>IF(O34&gt;$O$1,"NA",(IF(P34&lt;'[1]Point Tables'!$S$7,"OLD",(IF(P34="Y","X",(VLOOKUP(N34,[2]Y10WE!$A$1:$A$65536,1,FALSE)))))))</f>
        <v>NA</v>
      </c>
      <c r="R34" s="40"/>
      <c r="S34" s="4"/>
      <c r="T34" s="4"/>
      <c r="U34" s="4"/>
      <c r="X34" s="40"/>
      <c r="Y34" s="40"/>
      <c r="Z34" s="40"/>
      <c r="AA34" s="40"/>
      <c r="AB34" s="4"/>
      <c r="AC34" s="4"/>
      <c r="AD34" s="4"/>
      <c r="AG34" s="40"/>
      <c r="AH34" s="40"/>
      <c r="AI34" s="40"/>
      <c r="AJ34" s="40"/>
      <c r="AK34" s="4"/>
      <c r="AL34" s="4"/>
      <c r="AM34" s="4"/>
      <c r="AP34" s="40"/>
      <c r="AQ34" s="40"/>
      <c r="AR34" s="40"/>
      <c r="AS34" s="40"/>
      <c r="AT34" s="4"/>
      <c r="AU34" s="4"/>
      <c r="AV34" s="4"/>
      <c r="AY34" s="40"/>
      <c r="AZ34" s="40"/>
      <c r="BA34" s="40"/>
      <c r="BC34" s="4"/>
      <c r="BD34" s="4"/>
      <c r="BE34" s="4"/>
      <c r="BH34" s="40"/>
      <c r="BI34" s="40"/>
      <c r="BL34" s="4"/>
      <c r="BM34" s="4"/>
      <c r="BN34" s="4"/>
      <c r="BQ34" s="40"/>
      <c r="BR34" s="40"/>
      <c r="BU34" s="4"/>
      <c r="BV34" s="4"/>
      <c r="BW34" s="4"/>
      <c r="BZ34" s="40"/>
      <c r="CA34" s="40"/>
      <c r="CD34" s="4"/>
      <c r="CE34" s="4"/>
      <c r="CF34" s="4"/>
      <c r="CI34" s="40"/>
      <c r="CJ34" s="40"/>
      <c r="CM34" s="4" t="s">
        <v>404</v>
      </c>
      <c r="CN34" s="4">
        <v>0</v>
      </c>
      <c r="CO34" s="4">
        <v>0</v>
      </c>
      <c r="CP34" s="8" t="s">
        <v>404</v>
      </c>
      <c r="CQ34" s="8">
        <v>0</v>
      </c>
      <c r="CR34" s="40">
        <v>0</v>
      </c>
      <c r="CS34" s="40">
        <v>0</v>
      </c>
      <c r="CT34" s="8" t="s">
        <v>28</v>
      </c>
    </row>
    <row r="35" spans="1:98">
      <c r="A35" s="4" t="s">
        <v>404</v>
      </c>
      <c r="B35" s="4">
        <v>0</v>
      </c>
      <c r="C35" s="4">
        <v>0</v>
      </c>
      <c r="D35" s="8" t="s">
        <v>404</v>
      </c>
      <c r="E35" s="8">
        <v>0</v>
      </c>
      <c r="F35" s="40">
        <v>0</v>
      </c>
      <c r="G35" s="40">
        <v>0</v>
      </c>
      <c r="H35" s="40" t="s">
        <v>28</v>
      </c>
      <c r="I35" s="40"/>
      <c r="J35" s="4" t="s">
        <v>585</v>
      </c>
      <c r="K35" s="4">
        <v>2000</v>
      </c>
      <c r="L35" s="4" t="s">
        <v>178</v>
      </c>
      <c r="M35" s="8" t="s">
        <v>585</v>
      </c>
      <c r="N35" s="8">
        <v>100129582</v>
      </c>
      <c r="O35" s="45">
        <v>32</v>
      </c>
      <c r="P35" s="40">
        <v>2000</v>
      </c>
      <c r="Q35" s="4" t="str">
        <f>IF(O35&gt;$O$1,"NA",(IF(P35&lt;'[1]Point Tables'!$S$7,"OLD",(IF(P35="Y","X",(VLOOKUP(N35,[2]Y10WE!$A$1:$A$65536,1,FALSE)))))))</f>
        <v>NA</v>
      </c>
      <c r="R35" s="40"/>
      <c r="S35" s="4"/>
      <c r="T35" s="4"/>
      <c r="U35" s="4"/>
      <c r="X35" s="40"/>
      <c r="Y35" s="40"/>
      <c r="Z35" s="40"/>
      <c r="AA35" s="40"/>
      <c r="AB35" s="4"/>
      <c r="AC35" s="4"/>
      <c r="AD35" s="4"/>
      <c r="AG35" s="40"/>
      <c r="AH35" s="40"/>
      <c r="AI35" s="40"/>
      <c r="AJ35" s="40"/>
      <c r="AK35" s="4"/>
      <c r="AL35" s="4"/>
      <c r="AM35" s="4"/>
      <c r="AP35" s="40"/>
      <c r="AQ35" s="40"/>
      <c r="AR35" s="40"/>
      <c r="AS35" s="40"/>
      <c r="AT35" s="4"/>
      <c r="AU35" s="4"/>
      <c r="AV35" s="4"/>
      <c r="AY35" s="40"/>
      <c r="AZ35" s="40"/>
      <c r="BA35" s="40"/>
      <c r="BC35" s="4"/>
      <c r="BD35" s="4"/>
      <c r="BE35" s="4"/>
      <c r="BH35" s="40"/>
      <c r="BI35" s="40"/>
      <c r="BL35" s="4"/>
      <c r="BM35" s="4"/>
      <c r="BN35" s="4"/>
      <c r="BQ35" s="40"/>
      <c r="BR35" s="40"/>
      <c r="BU35" s="4"/>
      <c r="BV35" s="4"/>
      <c r="BW35" s="4"/>
      <c r="BZ35" s="40"/>
      <c r="CA35" s="40"/>
      <c r="CD35" s="4"/>
      <c r="CE35" s="4"/>
      <c r="CF35" s="4"/>
      <c r="CI35" s="40"/>
      <c r="CJ35" s="40"/>
      <c r="CM35" s="4" t="s">
        <v>404</v>
      </c>
      <c r="CN35" s="4">
        <v>0</v>
      </c>
      <c r="CO35" s="4">
        <v>0</v>
      </c>
      <c r="CP35" s="8" t="s">
        <v>404</v>
      </c>
      <c r="CQ35" s="8">
        <v>0</v>
      </c>
      <c r="CR35" s="40">
        <v>0</v>
      </c>
      <c r="CS35" s="40">
        <v>0</v>
      </c>
      <c r="CT35" s="8" t="s">
        <v>28</v>
      </c>
    </row>
    <row r="36" spans="1:98">
      <c r="A36" s="4" t="s">
        <v>404</v>
      </c>
      <c r="B36" s="4">
        <v>0</v>
      </c>
      <c r="C36" s="4">
        <v>0</v>
      </c>
      <c r="D36" s="8" t="s">
        <v>404</v>
      </c>
      <c r="E36" s="8">
        <v>0</v>
      </c>
      <c r="F36" s="8">
        <v>0</v>
      </c>
      <c r="G36" s="8">
        <v>0</v>
      </c>
      <c r="H36" s="8" t="s">
        <v>28</v>
      </c>
      <c r="J36" s="4" t="s">
        <v>586</v>
      </c>
      <c r="K36" s="4">
        <v>2003</v>
      </c>
      <c r="L36" s="4" t="s">
        <v>415</v>
      </c>
      <c r="M36" s="8" t="s">
        <v>586</v>
      </c>
      <c r="N36" s="8">
        <v>100129000</v>
      </c>
      <c r="O36" s="37">
        <v>33</v>
      </c>
      <c r="P36" s="8">
        <v>2003</v>
      </c>
      <c r="Q36" s="4" t="str">
        <f>IF(O36&gt;$O$1,"NA",(IF(P36&lt;'[1]Point Tables'!$S$7,"OLD",(IF(P36="Y","X",(VLOOKUP(N36,[2]Y10WE!$A$1:$A$65536,1,FALSE)))))))</f>
        <v>NA</v>
      </c>
      <c r="S36" s="4"/>
      <c r="T36" s="4"/>
      <c r="U36" s="4"/>
      <c r="X36" s="40"/>
      <c r="Y36" s="40"/>
      <c r="Z36" s="40"/>
      <c r="AA36" s="40"/>
      <c r="AB36" s="4"/>
      <c r="AC36" s="4"/>
      <c r="AD36" s="4"/>
      <c r="AG36" s="40"/>
      <c r="AH36" s="40"/>
      <c r="AI36" s="40"/>
      <c r="AJ36" s="40"/>
      <c r="AK36" s="4"/>
      <c r="AL36" s="4"/>
      <c r="AM36" s="4"/>
      <c r="AP36" s="40"/>
      <c r="AQ36" s="40"/>
      <c r="AR36" s="40"/>
      <c r="AS36" s="40"/>
      <c r="AT36" s="4"/>
      <c r="AU36" s="4"/>
      <c r="AV36" s="4"/>
      <c r="AY36" s="40"/>
      <c r="AZ36" s="40"/>
      <c r="BA36" s="40"/>
      <c r="BC36" s="4"/>
      <c r="BD36" s="4"/>
      <c r="BE36" s="4"/>
      <c r="BH36" s="40"/>
      <c r="BI36" s="40"/>
      <c r="BL36" s="4"/>
      <c r="BM36" s="4"/>
      <c r="BN36" s="4"/>
      <c r="BQ36" s="40"/>
      <c r="BR36" s="40"/>
      <c r="BU36" s="4"/>
      <c r="BV36" s="4"/>
      <c r="BW36" s="4"/>
      <c r="BZ36" s="40"/>
      <c r="CA36" s="40"/>
      <c r="CD36" s="4"/>
      <c r="CE36" s="4"/>
      <c r="CF36" s="4"/>
      <c r="CI36" s="40"/>
      <c r="CJ36" s="40"/>
      <c r="CM36" s="4" t="s">
        <v>404</v>
      </c>
      <c r="CN36" s="4">
        <v>0</v>
      </c>
      <c r="CO36" s="4">
        <v>0</v>
      </c>
      <c r="CP36" s="8" t="s">
        <v>404</v>
      </c>
      <c r="CQ36" s="8">
        <v>0</v>
      </c>
      <c r="CR36" s="40">
        <v>0</v>
      </c>
      <c r="CS36" s="40">
        <v>0</v>
      </c>
      <c r="CT36" s="8" t="s">
        <v>28</v>
      </c>
    </row>
    <row r="37" spans="1:98">
      <c r="A37" s="4" t="s">
        <v>404</v>
      </c>
      <c r="B37" s="4">
        <v>0</v>
      </c>
      <c r="C37" s="4">
        <v>0</v>
      </c>
      <c r="D37" s="8" t="s">
        <v>404</v>
      </c>
      <c r="E37" s="8">
        <v>0</v>
      </c>
      <c r="F37" s="8">
        <v>0</v>
      </c>
      <c r="G37" s="8">
        <v>0</v>
      </c>
      <c r="H37" s="8" t="s">
        <v>28</v>
      </c>
      <c r="J37" s="4" t="s">
        <v>404</v>
      </c>
      <c r="K37" s="4">
        <v>0</v>
      </c>
      <c r="L37" s="4">
        <v>0</v>
      </c>
      <c r="M37" s="8" t="s">
        <v>404</v>
      </c>
      <c r="N37" s="8">
        <v>0</v>
      </c>
      <c r="O37" s="37">
        <v>0</v>
      </c>
      <c r="P37" s="8">
        <v>0</v>
      </c>
      <c r="Q37" s="4" t="str">
        <f>IF(O37&gt;$O$1,"NA",(IF(P37&lt;'[1]Point Tables'!$S$7,"OLD",(IF(P37="Y","X",(VLOOKUP(N37,[2]Y10WE!$A$1:$A$65536,1,FALSE)))))))</f>
        <v>OLD</v>
      </c>
      <c r="S37" s="4"/>
      <c r="T37" s="4"/>
      <c r="U37" s="4"/>
      <c r="AB37" s="4"/>
      <c r="AC37" s="4"/>
      <c r="AD37" s="4"/>
      <c r="AK37" s="4"/>
      <c r="AL37" s="4"/>
      <c r="AM37" s="4"/>
      <c r="AT37" s="4"/>
      <c r="AU37" s="4"/>
      <c r="AV37" s="4"/>
      <c r="BC37" s="4"/>
      <c r="BD37" s="4"/>
      <c r="BE37" s="4"/>
      <c r="BL37" s="4"/>
      <c r="BM37" s="4"/>
      <c r="BN37" s="4"/>
      <c r="BU37" s="4"/>
      <c r="BV37" s="4"/>
      <c r="BW37" s="4"/>
      <c r="CD37" s="4"/>
      <c r="CE37" s="4"/>
      <c r="CF37" s="4"/>
      <c r="CM37" s="4" t="s">
        <v>404</v>
      </c>
      <c r="CN37" s="4">
        <v>0</v>
      </c>
      <c r="CO37" s="4">
        <v>0</v>
      </c>
      <c r="CP37" s="8" t="s">
        <v>404</v>
      </c>
      <c r="CQ37" s="8">
        <v>0</v>
      </c>
      <c r="CR37" s="8">
        <v>0</v>
      </c>
      <c r="CS37" s="8">
        <v>0</v>
      </c>
      <c r="CT37" s="8" t="s">
        <v>28</v>
      </c>
    </row>
    <row r="38" spans="1:98">
      <c r="A38" s="4" t="s">
        <v>404</v>
      </c>
      <c r="B38" s="4">
        <v>0</v>
      </c>
      <c r="C38" s="4">
        <v>0</v>
      </c>
      <c r="D38" s="8" t="s">
        <v>404</v>
      </c>
      <c r="E38" s="8">
        <v>0</v>
      </c>
      <c r="F38" s="8">
        <v>0</v>
      </c>
      <c r="G38" s="8">
        <v>0</v>
      </c>
      <c r="H38" s="8" t="s">
        <v>28</v>
      </c>
      <c r="J38" s="4" t="s">
        <v>404</v>
      </c>
      <c r="K38" s="4">
        <v>0</v>
      </c>
      <c r="L38" s="4">
        <v>0</v>
      </c>
      <c r="M38" s="8" t="s">
        <v>404</v>
      </c>
      <c r="N38" s="8">
        <v>0</v>
      </c>
      <c r="O38" s="37">
        <v>0</v>
      </c>
      <c r="P38" s="8">
        <v>0</v>
      </c>
      <c r="Q38" s="4" t="str">
        <f>IF(O38&gt;$O$1,"NA",(IF(P38&lt;'[1]Point Tables'!$S$7,"OLD",(IF(P38="Y","X",(VLOOKUP(N38,[2]Y10WE!$A$1:$A$65536,1,FALSE)))))))</f>
        <v>OLD</v>
      </c>
      <c r="S38" s="4"/>
      <c r="T38" s="4"/>
      <c r="U38" s="4"/>
      <c r="AB38" s="4"/>
      <c r="AC38" s="4"/>
      <c r="AD38" s="4"/>
      <c r="AK38" s="4"/>
      <c r="AL38" s="4"/>
      <c r="AM38" s="4"/>
      <c r="AT38" s="4"/>
      <c r="AU38" s="4"/>
      <c r="AV38" s="4"/>
      <c r="BC38" s="4"/>
      <c r="BD38" s="4"/>
      <c r="BE38" s="4"/>
      <c r="BL38" s="4"/>
      <c r="BM38" s="4"/>
      <c r="BN38" s="4"/>
      <c r="BU38" s="4"/>
      <c r="BV38" s="4"/>
      <c r="BW38" s="4"/>
      <c r="CD38" s="4"/>
      <c r="CE38" s="4"/>
      <c r="CF38" s="4"/>
      <c r="CM38" s="4" t="s">
        <v>404</v>
      </c>
      <c r="CN38" s="4">
        <v>0</v>
      </c>
      <c r="CO38" s="4">
        <v>0</v>
      </c>
      <c r="CP38" s="8" t="s">
        <v>404</v>
      </c>
      <c r="CQ38" s="8">
        <v>0</v>
      </c>
      <c r="CR38" s="8">
        <v>0</v>
      </c>
      <c r="CS38" s="8">
        <v>0</v>
      </c>
      <c r="CT38" s="8" t="s">
        <v>28</v>
      </c>
    </row>
    <row r="39" spans="1:98">
      <c r="A39" s="4" t="s">
        <v>404</v>
      </c>
      <c r="B39" s="4">
        <v>0</v>
      </c>
      <c r="C39" s="4">
        <v>0</v>
      </c>
      <c r="D39" s="8" t="s">
        <v>404</v>
      </c>
      <c r="E39" s="8">
        <v>0</v>
      </c>
      <c r="F39" s="8">
        <v>0</v>
      </c>
      <c r="G39" s="8">
        <v>0</v>
      </c>
      <c r="H39" s="8" t="s">
        <v>28</v>
      </c>
      <c r="J39" s="4" t="s">
        <v>404</v>
      </c>
      <c r="K39" s="4">
        <v>0</v>
      </c>
      <c r="L39" s="4">
        <v>0</v>
      </c>
      <c r="M39" s="8" t="s">
        <v>404</v>
      </c>
      <c r="N39" s="8">
        <v>0</v>
      </c>
      <c r="O39" s="37">
        <v>0</v>
      </c>
      <c r="P39" s="8">
        <v>0</v>
      </c>
      <c r="Q39" s="4" t="str">
        <f>IF(O39&gt;$O$1,"NA",(IF(P39&lt;'[1]Point Tables'!$S$7,"OLD",(IF(P39="Y","X",(VLOOKUP(N39,[2]Y10WE!$A$1:$A$65536,1,FALSE)))))))</f>
        <v>OLD</v>
      </c>
      <c r="S39" s="4"/>
      <c r="T39" s="4"/>
      <c r="U39" s="4"/>
      <c r="AB39" s="4"/>
      <c r="AC39" s="4"/>
      <c r="AD39" s="4"/>
      <c r="AK39" s="4"/>
      <c r="AL39" s="4"/>
      <c r="AM39" s="4"/>
      <c r="AT39" s="4"/>
      <c r="AU39" s="4"/>
      <c r="AV39" s="4"/>
      <c r="BC39" s="4"/>
      <c r="BD39" s="4"/>
      <c r="BE39" s="4"/>
      <c r="BL39" s="4"/>
      <c r="BM39" s="4"/>
      <c r="BN39" s="4"/>
      <c r="BU39" s="4"/>
      <c r="BV39" s="4"/>
      <c r="BW39" s="4"/>
      <c r="CD39" s="4"/>
      <c r="CE39" s="4"/>
      <c r="CF39" s="4"/>
      <c r="CM39" s="4" t="s">
        <v>404</v>
      </c>
      <c r="CN39" s="4">
        <v>0</v>
      </c>
      <c r="CO39" s="4">
        <v>0</v>
      </c>
      <c r="CP39" s="8" t="s">
        <v>404</v>
      </c>
      <c r="CQ39" s="8">
        <v>0</v>
      </c>
      <c r="CR39" s="8">
        <v>0</v>
      </c>
      <c r="CS39" s="8">
        <v>0</v>
      </c>
      <c r="CT39" s="8" t="s">
        <v>28</v>
      </c>
    </row>
    <row r="40" spans="1:98">
      <c r="A40" s="4" t="s">
        <v>404</v>
      </c>
      <c r="B40" s="4">
        <v>0</v>
      </c>
      <c r="C40" s="4">
        <v>0</v>
      </c>
      <c r="D40" s="8" t="s">
        <v>404</v>
      </c>
      <c r="E40" s="8">
        <v>0</v>
      </c>
      <c r="F40" s="8">
        <v>0</v>
      </c>
      <c r="G40" s="8">
        <v>0</v>
      </c>
      <c r="H40" s="8" t="s">
        <v>28</v>
      </c>
      <c r="J40" s="4" t="s">
        <v>404</v>
      </c>
      <c r="K40" s="4">
        <v>0</v>
      </c>
      <c r="L40" s="4">
        <v>0</v>
      </c>
      <c r="M40" s="8" t="s">
        <v>404</v>
      </c>
      <c r="N40" s="8">
        <v>0</v>
      </c>
      <c r="O40" s="37">
        <v>0</v>
      </c>
      <c r="P40" s="8">
        <v>0</v>
      </c>
      <c r="Q40" s="4" t="str">
        <f>IF(O40&gt;$X$1,"NA",(IF(P40&lt;'[1]Point Tables'!$S$7,"OLD",(IF(P40="Y","X",(VLOOKUP(N40,[2]Y10WE!$A$1:$A$65536,1,FALSE)))))))</f>
        <v>OLD</v>
      </c>
      <c r="S40" s="4"/>
      <c r="T40" s="4"/>
      <c r="U40" s="4"/>
      <c r="AB40" s="4"/>
      <c r="AC40" s="4"/>
      <c r="AD40" s="4"/>
      <c r="AK40" s="4"/>
      <c r="AL40" s="4"/>
      <c r="AM40" s="4"/>
      <c r="AT40" s="4"/>
      <c r="AU40" s="4"/>
      <c r="AV40" s="4"/>
      <c r="BC40" s="4"/>
      <c r="BD40" s="4"/>
      <c r="BE40" s="4"/>
      <c r="BL40" s="4"/>
      <c r="BM40" s="4"/>
      <c r="BN40" s="4"/>
      <c r="BU40" s="4"/>
      <c r="BV40" s="4"/>
      <c r="BW40" s="4"/>
      <c r="CD40" s="4"/>
      <c r="CE40" s="4"/>
      <c r="CF40" s="4"/>
      <c r="CM40" s="4" t="s">
        <v>404</v>
      </c>
      <c r="CN40" s="4">
        <v>0</v>
      </c>
      <c r="CO40" s="4">
        <v>0</v>
      </c>
      <c r="CP40" s="8" t="s">
        <v>404</v>
      </c>
      <c r="CQ40" s="8">
        <v>0</v>
      </c>
      <c r="CR40" s="8">
        <v>0</v>
      </c>
      <c r="CS40" s="8">
        <v>0</v>
      </c>
      <c r="CT40" s="8" t="s">
        <v>28</v>
      </c>
    </row>
    <row r="41" spans="1:98">
      <c r="A41" s="4" t="s">
        <v>404</v>
      </c>
      <c r="B41" s="4">
        <v>0</v>
      </c>
      <c r="C41" s="4">
        <v>0</v>
      </c>
      <c r="D41" s="8" t="s">
        <v>404</v>
      </c>
      <c r="E41" s="8">
        <v>0</v>
      </c>
      <c r="F41" s="8">
        <v>0</v>
      </c>
      <c r="G41" s="8">
        <v>0</v>
      </c>
      <c r="H41" s="8" t="s">
        <v>28</v>
      </c>
      <c r="J41" s="4" t="s">
        <v>404</v>
      </c>
      <c r="K41" s="4">
        <v>0</v>
      </c>
      <c r="L41" s="4">
        <v>0</v>
      </c>
      <c r="M41" s="8" t="s">
        <v>404</v>
      </c>
      <c r="N41" s="8">
        <v>0</v>
      </c>
      <c r="O41" s="37">
        <v>0</v>
      </c>
      <c r="P41" s="8">
        <v>0</v>
      </c>
      <c r="Q41" s="4" t="str">
        <f>IF(O41&gt;$X$1,"NA",(IF(P41&lt;'[1]Point Tables'!$S$7,"OLD",(IF(P41="Y","X",(VLOOKUP(N41,[2]Y10WE!$A$1:$A$65536,1,FALSE)))))))</f>
        <v>OLD</v>
      </c>
      <c r="S41" s="4"/>
      <c r="T41" s="4"/>
      <c r="U41" s="4"/>
      <c r="AB41" s="4"/>
      <c r="AC41" s="4"/>
      <c r="AD41" s="4"/>
      <c r="AK41" s="4"/>
      <c r="AL41" s="4"/>
      <c r="AM41" s="4"/>
      <c r="AT41" s="4"/>
      <c r="AU41" s="4"/>
      <c r="AV41" s="4"/>
      <c r="BC41" s="4"/>
      <c r="BD41" s="4"/>
      <c r="BE41" s="4"/>
      <c r="BL41" s="4"/>
      <c r="BM41" s="4"/>
      <c r="BN41" s="4"/>
      <c r="BU41" s="4"/>
      <c r="BV41" s="4"/>
      <c r="BW41" s="4"/>
      <c r="CD41" s="4"/>
      <c r="CE41" s="4"/>
      <c r="CF41" s="4"/>
      <c r="CM41" s="4" t="s">
        <v>404</v>
      </c>
      <c r="CN41" s="4">
        <v>0</v>
      </c>
      <c r="CO41" s="4">
        <v>0</v>
      </c>
      <c r="CP41" s="8" t="s">
        <v>404</v>
      </c>
      <c r="CQ41" s="8">
        <v>0</v>
      </c>
      <c r="CR41" s="8">
        <v>0</v>
      </c>
      <c r="CS41" s="8">
        <v>0</v>
      </c>
      <c r="CT41" s="8" t="s">
        <v>28</v>
      </c>
    </row>
    <row r="42" spans="1:98">
      <c r="A42" s="4" t="s">
        <v>404</v>
      </c>
      <c r="B42" s="4">
        <v>0</v>
      </c>
      <c r="C42" s="4">
        <v>0</v>
      </c>
      <c r="D42" s="8" t="s">
        <v>404</v>
      </c>
      <c r="E42" s="8">
        <v>0</v>
      </c>
      <c r="F42" s="8">
        <v>0</v>
      </c>
      <c r="G42" s="8">
        <v>0</v>
      </c>
      <c r="H42" s="8" t="s">
        <v>28</v>
      </c>
      <c r="J42" s="4" t="s">
        <v>404</v>
      </c>
      <c r="K42" s="4">
        <v>0</v>
      </c>
      <c r="L42" s="4">
        <v>0</v>
      </c>
      <c r="M42" s="8" t="s">
        <v>404</v>
      </c>
      <c r="N42" s="8">
        <v>0</v>
      </c>
      <c r="O42" s="37">
        <v>0</v>
      </c>
      <c r="P42" s="8">
        <v>0</v>
      </c>
      <c r="Q42" s="4" t="str">
        <f>IF(O42&gt;$X$1,"NA",(IF(P42&lt;'[1]Point Tables'!$S$7,"OLD",(IF(P42="Y","X",(VLOOKUP(N42,[2]Y10WE!$A$1:$A$65536,1,FALSE)))))))</f>
        <v>OLD</v>
      </c>
      <c r="S42" s="4"/>
      <c r="T42" s="4"/>
      <c r="U42" s="4"/>
      <c r="AB42" s="4"/>
      <c r="AC42" s="4"/>
      <c r="AD42" s="4"/>
      <c r="AK42" s="4"/>
      <c r="AL42" s="4"/>
      <c r="AM42" s="4"/>
      <c r="AT42" s="4"/>
      <c r="AU42" s="4"/>
      <c r="AV42" s="4"/>
      <c r="BC42" s="4"/>
      <c r="BD42" s="4"/>
      <c r="BE42" s="4"/>
      <c r="BL42" s="4"/>
      <c r="BM42" s="4"/>
      <c r="BN42" s="4"/>
      <c r="BU42" s="4"/>
      <c r="BV42" s="4"/>
      <c r="BW42" s="4"/>
      <c r="CD42" s="4"/>
      <c r="CE42" s="4"/>
      <c r="CF42" s="4"/>
      <c r="CM42" s="4" t="s">
        <v>404</v>
      </c>
      <c r="CN42" s="4">
        <v>0</v>
      </c>
      <c r="CO42" s="4">
        <v>0</v>
      </c>
      <c r="CP42" s="8" t="s">
        <v>404</v>
      </c>
      <c r="CQ42" s="8">
        <v>0</v>
      </c>
      <c r="CR42" s="8">
        <v>0</v>
      </c>
      <c r="CS42" s="8">
        <v>0</v>
      </c>
      <c r="CT42" s="8" t="s">
        <v>28</v>
      </c>
    </row>
    <row r="43" spans="1:98">
      <c r="A43" s="4" t="s">
        <v>404</v>
      </c>
      <c r="B43" s="4">
        <v>0</v>
      </c>
      <c r="C43" s="4">
        <v>0</v>
      </c>
      <c r="D43" s="8" t="s">
        <v>404</v>
      </c>
      <c r="E43" s="8">
        <v>0</v>
      </c>
      <c r="F43" s="8">
        <v>0</v>
      </c>
      <c r="G43" s="8">
        <v>0</v>
      </c>
      <c r="H43" s="8" t="s">
        <v>28</v>
      </c>
      <c r="J43" s="4" t="s">
        <v>404</v>
      </c>
      <c r="K43" s="4">
        <v>0</v>
      </c>
      <c r="L43" s="4">
        <v>0</v>
      </c>
      <c r="M43" s="8" t="s">
        <v>404</v>
      </c>
      <c r="N43" s="8">
        <v>0</v>
      </c>
      <c r="O43" s="37">
        <v>0</v>
      </c>
      <c r="P43" s="8">
        <v>0</v>
      </c>
      <c r="Q43" s="4" t="str">
        <f>IF(O43&gt;$X$1,"NA",(IF(P43&lt;'[1]Point Tables'!$S$7,"OLD",(IF(P43="Y","X",(VLOOKUP(N43,[2]Y10WE!$A$1:$A$65536,1,FALSE)))))))</f>
        <v>OLD</v>
      </c>
      <c r="S43" s="4"/>
      <c r="T43" s="4"/>
      <c r="U43" s="4"/>
      <c r="AB43" s="4"/>
      <c r="AC43" s="4"/>
      <c r="AD43" s="4"/>
      <c r="AK43" s="4"/>
      <c r="AL43" s="4"/>
      <c r="AM43" s="4"/>
      <c r="AT43" s="4"/>
      <c r="AU43" s="4"/>
      <c r="AV43" s="4"/>
      <c r="BC43" s="4"/>
      <c r="BD43" s="4"/>
      <c r="BE43" s="4"/>
      <c r="BL43" s="4"/>
      <c r="BM43" s="4"/>
      <c r="BN43" s="4"/>
      <c r="BU43" s="4"/>
      <c r="BV43" s="4"/>
      <c r="BW43" s="4"/>
      <c r="CD43" s="4"/>
      <c r="CE43" s="4"/>
      <c r="CF43" s="4"/>
      <c r="CM43" s="4" t="s">
        <v>404</v>
      </c>
      <c r="CN43" s="4">
        <v>0</v>
      </c>
      <c r="CO43" s="4">
        <v>0</v>
      </c>
      <c r="CP43" s="8" t="s">
        <v>404</v>
      </c>
      <c r="CQ43" s="8">
        <v>0</v>
      </c>
      <c r="CR43" s="8">
        <v>0</v>
      </c>
      <c r="CS43" s="8">
        <v>0</v>
      </c>
      <c r="CT43" s="8" t="s">
        <v>28</v>
      </c>
    </row>
    <row r="44" spans="1:98">
      <c r="A44" s="4" t="s">
        <v>404</v>
      </c>
      <c r="B44" s="4">
        <v>0</v>
      </c>
      <c r="C44" s="4">
        <v>0</v>
      </c>
      <c r="D44" s="8" t="s">
        <v>404</v>
      </c>
      <c r="E44" s="8">
        <v>0</v>
      </c>
      <c r="F44" s="8">
        <v>0</v>
      </c>
      <c r="G44" s="8">
        <v>0</v>
      </c>
      <c r="H44" s="8" t="s">
        <v>28</v>
      </c>
      <c r="J44" s="4" t="s">
        <v>404</v>
      </c>
      <c r="K44" s="4">
        <v>0</v>
      </c>
      <c r="L44" s="4">
        <v>0</v>
      </c>
      <c r="M44" s="8" t="s">
        <v>404</v>
      </c>
      <c r="N44" s="8">
        <v>0</v>
      </c>
      <c r="O44" s="37">
        <v>0</v>
      </c>
      <c r="P44" s="8">
        <v>0</v>
      </c>
      <c r="Q44" s="4" t="str">
        <f>IF(O44&gt;$X$1,"NA",(IF(P44&lt;'[1]Point Tables'!$S$7,"OLD",(IF(P44="Y","X",(VLOOKUP(N44,[2]Y10WE!$A$1:$A$65536,1,FALSE)))))))</f>
        <v>OLD</v>
      </c>
      <c r="S44" s="4"/>
      <c r="T44" s="4"/>
      <c r="U44" s="4"/>
      <c r="AB44" s="4"/>
      <c r="AC44" s="4"/>
      <c r="AD44" s="4"/>
      <c r="AK44" s="4"/>
      <c r="AL44" s="4"/>
      <c r="AM44" s="4"/>
      <c r="AT44" s="4"/>
      <c r="AU44" s="4"/>
      <c r="AV44" s="4"/>
      <c r="BC44" s="4"/>
      <c r="BD44" s="4"/>
      <c r="BE44" s="4"/>
      <c r="BL44" s="4"/>
      <c r="BM44" s="4"/>
      <c r="BN44" s="4"/>
      <c r="BU44" s="4"/>
      <c r="BV44" s="4"/>
      <c r="BW44" s="4"/>
      <c r="CD44" s="4"/>
      <c r="CE44" s="4"/>
      <c r="CF44" s="4"/>
      <c r="CM44" s="4" t="s">
        <v>404</v>
      </c>
      <c r="CN44" s="4">
        <v>0</v>
      </c>
      <c r="CO44" s="4">
        <v>0</v>
      </c>
      <c r="CP44" s="8" t="s">
        <v>404</v>
      </c>
      <c r="CQ44" s="8">
        <v>0</v>
      </c>
      <c r="CR44" s="8">
        <v>0</v>
      </c>
      <c r="CS44" s="8">
        <v>0</v>
      </c>
      <c r="CT44" s="8" t="s">
        <v>28</v>
      </c>
    </row>
    <row r="45" spans="1:98">
      <c r="A45" s="4" t="s">
        <v>404</v>
      </c>
      <c r="B45" s="4">
        <v>0</v>
      </c>
      <c r="C45" s="4">
        <v>0</v>
      </c>
      <c r="D45" s="8" t="s">
        <v>404</v>
      </c>
      <c r="E45" s="8">
        <v>0</v>
      </c>
      <c r="F45" s="8">
        <v>0</v>
      </c>
      <c r="G45" s="8">
        <v>0</v>
      </c>
      <c r="H45" s="8" t="s">
        <v>28</v>
      </c>
      <c r="J45" s="4" t="s">
        <v>404</v>
      </c>
      <c r="K45" s="4">
        <v>0</v>
      </c>
      <c r="L45" s="4">
        <v>0</v>
      </c>
      <c r="M45" s="8" t="s">
        <v>404</v>
      </c>
      <c r="N45" s="8">
        <v>0</v>
      </c>
      <c r="O45" s="37">
        <v>0</v>
      </c>
      <c r="P45" s="8">
        <v>0</v>
      </c>
      <c r="Q45" s="8" t="s">
        <v>28</v>
      </c>
      <c r="S45" s="4"/>
      <c r="T45" s="4"/>
      <c r="U45" s="4"/>
      <c r="AB45" s="4"/>
      <c r="AC45" s="4"/>
      <c r="AD45" s="4"/>
      <c r="AK45" s="4"/>
      <c r="AL45" s="4"/>
      <c r="AM45" s="4"/>
      <c r="AT45" s="4"/>
      <c r="AU45" s="4"/>
      <c r="AV45" s="4"/>
      <c r="BC45" s="4"/>
      <c r="BD45" s="4"/>
      <c r="BE45" s="4"/>
      <c r="BL45" s="4"/>
      <c r="BM45" s="4"/>
      <c r="BN45" s="4"/>
      <c r="BU45" s="4"/>
      <c r="BV45" s="4"/>
      <c r="BW45" s="4"/>
      <c r="CD45" s="4"/>
      <c r="CE45" s="4"/>
      <c r="CF45" s="4"/>
      <c r="CM45" s="4" t="s">
        <v>404</v>
      </c>
      <c r="CN45" s="4">
        <v>0</v>
      </c>
      <c r="CO45" s="4">
        <v>0</v>
      </c>
      <c r="CP45" s="8" t="s">
        <v>404</v>
      </c>
      <c r="CQ45" s="8">
        <v>0</v>
      </c>
      <c r="CR45" s="8">
        <v>0</v>
      </c>
      <c r="CS45" s="8">
        <v>0</v>
      </c>
      <c r="CT45" s="8" t="s">
        <v>28</v>
      </c>
    </row>
    <row r="46" spans="1:98">
      <c r="A46" s="4" t="s">
        <v>404</v>
      </c>
      <c r="B46" s="4">
        <v>0</v>
      </c>
      <c r="C46" s="4">
        <v>0</v>
      </c>
      <c r="D46" s="8" t="s">
        <v>404</v>
      </c>
      <c r="E46" s="8">
        <v>0</v>
      </c>
      <c r="F46" s="8">
        <v>0</v>
      </c>
      <c r="G46" s="8">
        <v>0</v>
      </c>
      <c r="H46" s="8" t="s">
        <v>28</v>
      </c>
      <c r="J46" s="4" t="s">
        <v>404</v>
      </c>
      <c r="K46" s="4">
        <v>0</v>
      </c>
      <c r="L46" s="4">
        <v>0</v>
      </c>
      <c r="M46" s="8" t="s">
        <v>404</v>
      </c>
      <c r="N46" s="8">
        <v>0</v>
      </c>
      <c r="O46" s="37">
        <v>0</v>
      </c>
      <c r="P46" s="8">
        <v>0</v>
      </c>
      <c r="Q46" s="8" t="s">
        <v>28</v>
      </c>
      <c r="S46" s="4"/>
      <c r="T46" s="4"/>
      <c r="U46" s="4"/>
      <c r="AB46" s="4"/>
      <c r="AC46" s="4"/>
      <c r="AD46" s="4"/>
      <c r="AK46" s="4"/>
      <c r="AL46" s="4"/>
      <c r="AM46" s="4"/>
      <c r="AT46" s="4"/>
      <c r="AU46" s="4"/>
      <c r="AV46" s="4"/>
      <c r="BC46" s="4"/>
      <c r="BD46" s="4"/>
      <c r="BE46" s="4"/>
      <c r="BL46" s="4"/>
      <c r="BM46" s="4"/>
      <c r="BN46" s="4"/>
      <c r="BU46" s="4"/>
      <c r="BV46" s="4"/>
      <c r="BW46" s="4"/>
      <c r="CD46" s="4"/>
      <c r="CE46" s="4"/>
      <c r="CF46" s="4"/>
      <c r="CM46" s="4" t="s">
        <v>404</v>
      </c>
      <c r="CN46" s="4">
        <v>0</v>
      </c>
      <c r="CO46" s="4">
        <v>0</v>
      </c>
      <c r="CP46" s="8" t="s">
        <v>404</v>
      </c>
      <c r="CQ46" s="8">
        <v>0</v>
      </c>
      <c r="CR46" s="8">
        <v>0</v>
      </c>
      <c r="CS46" s="8">
        <v>0</v>
      </c>
      <c r="CT46" s="8" t="s">
        <v>28</v>
      </c>
    </row>
    <row r="47" spans="1:98">
      <c r="A47" s="4" t="s">
        <v>404</v>
      </c>
      <c r="B47" s="4">
        <v>0</v>
      </c>
      <c r="C47" s="4">
        <v>0</v>
      </c>
      <c r="D47" s="8" t="s">
        <v>404</v>
      </c>
      <c r="E47" s="8">
        <v>0</v>
      </c>
      <c r="F47" s="8">
        <v>0</v>
      </c>
      <c r="G47" s="8">
        <v>0</v>
      </c>
      <c r="H47" s="8" t="s">
        <v>28</v>
      </c>
      <c r="J47" s="4" t="s">
        <v>404</v>
      </c>
      <c r="K47" s="4">
        <v>0</v>
      </c>
      <c r="L47" s="4">
        <v>0</v>
      </c>
      <c r="M47" s="8" t="s">
        <v>404</v>
      </c>
      <c r="N47" s="8">
        <v>0</v>
      </c>
      <c r="O47" s="37">
        <v>0</v>
      </c>
      <c r="P47" s="8">
        <v>0</v>
      </c>
      <c r="Q47" s="8" t="s">
        <v>28</v>
      </c>
      <c r="S47" s="4"/>
      <c r="T47" s="4"/>
      <c r="U47" s="4"/>
      <c r="AB47" s="4"/>
      <c r="AC47" s="4"/>
      <c r="AD47" s="4"/>
      <c r="AK47" s="4"/>
      <c r="AL47" s="4"/>
      <c r="AM47" s="4"/>
      <c r="AT47" s="4"/>
      <c r="AU47" s="4"/>
      <c r="AV47" s="4"/>
      <c r="BC47" s="4"/>
      <c r="BD47" s="4"/>
      <c r="BE47" s="4"/>
      <c r="BL47" s="4"/>
      <c r="BM47" s="4"/>
      <c r="BN47" s="4"/>
      <c r="BU47" s="4"/>
      <c r="BV47" s="4"/>
      <c r="BW47" s="4"/>
      <c r="CD47" s="4"/>
      <c r="CE47" s="4"/>
      <c r="CF47" s="4"/>
      <c r="CM47" s="4" t="s">
        <v>404</v>
      </c>
      <c r="CN47" s="4">
        <v>0</v>
      </c>
      <c r="CO47" s="4">
        <v>0</v>
      </c>
      <c r="CP47" s="8" t="s">
        <v>404</v>
      </c>
      <c r="CQ47" s="8">
        <v>0</v>
      </c>
      <c r="CR47" s="8">
        <v>0</v>
      </c>
      <c r="CS47" s="8">
        <v>0</v>
      </c>
      <c r="CT47" s="8" t="s">
        <v>28</v>
      </c>
    </row>
    <row r="48" spans="1:98">
      <c r="A48" s="4" t="s">
        <v>404</v>
      </c>
      <c r="B48" s="4">
        <v>0</v>
      </c>
      <c r="C48" s="4">
        <v>0</v>
      </c>
      <c r="D48" s="8" t="s">
        <v>404</v>
      </c>
      <c r="E48" s="8">
        <v>0</v>
      </c>
      <c r="F48" s="8">
        <v>0</v>
      </c>
      <c r="G48" s="8">
        <v>0</v>
      </c>
      <c r="H48" s="8" t="s">
        <v>28</v>
      </c>
      <c r="J48" s="4" t="s">
        <v>404</v>
      </c>
      <c r="K48" s="4">
        <v>0</v>
      </c>
      <c r="L48" s="4">
        <v>0</v>
      </c>
      <c r="M48" s="8" t="s">
        <v>404</v>
      </c>
      <c r="N48" s="8">
        <v>0</v>
      </c>
      <c r="O48" s="37">
        <v>0</v>
      </c>
      <c r="P48" s="8">
        <v>0</v>
      </c>
      <c r="Q48" s="8" t="s">
        <v>28</v>
      </c>
      <c r="S48" s="4"/>
      <c r="T48" s="4"/>
      <c r="U48" s="4"/>
      <c r="AB48" s="4"/>
      <c r="AC48" s="4"/>
      <c r="AD48" s="4"/>
      <c r="AK48" s="4"/>
      <c r="AL48" s="4"/>
      <c r="AM48" s="4"/>
      <c r="AT48" s="4"/>
      <c r="AU48" s="4"/>
      <c r="AV48" s="4"/>
      <c r="BC48" s="4"/>
      <c r="BD48" s="4"/>
      <c r="BE48" s="4"/>
      <c r="BL48" s="4"/>
      <c r="BM48" s="4"/>
      <c r="BN48" s="4"/>
      <c r="BU48" s="4"/>
      <c r="BV48" s="4"/>
      <c r="BW48" s="4"/>
      <c r="CD48" s="4"/>
      <c r="CE48" s="4"/>
      <c r="CF48" s="4"/>
      <c r="CM48" s="4" t="s">
        <v>404</v>
      </c>
      <c r="CN48" s="4">
        <v>0</v>
      </c>
      <c r="CO48" s="4">
        <v>0</v>
      </c>
      <c r="CP48" s="8" t="s">
        <v>404</v>
      </c>
      <c r="CQ48" s="8">
        <v>0</v>
      </c>
      <c r="CR48" s="8">
        <v>0</v>
      </c>
      <c r="CS48" s="8">
        <v>0</v>
      </c>
      <c r="CT48" s="8" t="s">
        <v>28</v>
      </c>
    </row>
    <row r="49" spans="1:98">
      <c r="A49" s="4" t="s">
        <v>404</v>
      </c>
      <c r="B49" s="4">
        <v>0</v>
      </c>
      <c r="C49" s="4">
        <v>0</v>
      </c>
      <c r="D49" s="8" t="s">
        <v>404</v>
      </c>
      <c r="E49" s="8">
        <v>0</v>
      </c>
      <c r="F49" s="8">
        <v>0</v>
      </c>
      <c r="G49" s="8">
        <v>0</v>
      </c>
      <c r="H49" s="8" t="s">
        <v>28</v>
      </c>
      <c r="J49" s="4" t="s">
        <v>404</v>
      </c>
      <c r="K49" s="4">
        <v>0</v>
      </c>
      <c r="L49" s="4">
        <v>0</v>
      </c>
      <c r="M49" s="8" t="s">
        <v>404</v>
      </c>
      <c r="N49" s="8">
        <v>0</v>
      </c>
      <c r="O49" s="37">
        <v>0</v>
      </c>
      <c r="P49" s="8">
        <v>0</v>
      </c>
      <c r="Q49" s="8" t="s">
        <v>28</v>
      </c>
      <c r="S49" s="4"/>
      <c r="T49" s="4"/>
      <c r="U49" s="4"/>
      <c r="AB49" s="4"/>
      <c r="AC49" s="4"/>
      <c r="AD49" s="4"/>
      <c r="AK49" s="4"/>
      <c r="AL49" s="4"/>
      <c r="AM49" s="4"/>
      <c r="AT49" s="4"/>
      <c r="AU49" s="4"/>
      <c r="AV49" s="4"/>
      <c r="BC49" s="4"/>
      <c r="BD49" s="4"/>
      <c r="BE49" s="4"/>
      <c r="BL49" s="4"/>
      <c r="BM49" s="4"/>
      <c r="BN49" s="4"/>
      <c r="BU49" s="4"/>
      <c r="BV49" s="4"/>
      <c r="BW49" s="4"/>
      <c r="CD49" s="4"/>
      <c r="CE49" s="4"/>
      <c r="CF49" s="4"/>
      <c r="CM49" s="4" t="s">
        <v>404</v>
      </c>
      <c r="CN49" s="4">
        <v>0</v>
      </c>
      <c r="CO49" s="4">
        <v>0</v>
      </c>
      <c r="CP49" s="8" t="s">
        <v>404</v>
      </c>
      <c r="CQ49" s="8">
        <v>0</v>
      </c>
      <c r="CR49" s="8">
        <v>0</v>
      </c>
      <c r="CS49" s="8">
        <v>0</v>
      </c>
      <c r="CT49" s="8" t="s">
        <v>28</v>
      </c>
    </row>
    <row r="50" spans="1:98">
      <c r="A50" s="4" t="s">
        <v>404</v>
      </c>
      <c r="B50" s="4">
        <v>0</v>
      </c>
      <c r="C50" s="4">
        <v>0</v>
      </c>
      <c r="D50" s="8" t="s">
        <v>404</v>
      </c>
      <c r="E50" s="8">
        <v>0</v>
      </c>
      <c r="F50" s="8">
        <v>0</v>
      </c>
      <c r="G50" s="8">
        <v>0</v>
      </c>
      <c r="H50" s="8" t="s">
        <v>28</v>
      </c>
      <c r="J50" s="4" t="s">
        <v>404</v>
      </c>
      <c r="K50" s="4">
        <v>0</v>
      </c>
      <c r="L50" s="4">
        <v>0</v>
      </c>
      <c r="M50" s="8" t="s">
        <v>404</v>
      </c>
      <c r="N50" s="8">
        <v>0</v>
      </c>
      <c r="O50" s="37">
        <v>0</v>
      </c>
      <c r="P50" s="8">
        <v>0</v>
      </c>
      <c r="Q50" s="8" t="s">
        <v>28</v>
      </c>
      <c r="S50" s="4"/>
      <c r="T50" s="4"/>
      <c r="U50" s="4"/>
      <c r="AB50" s="4"/>
      <c r="AC50" s="4"/>
      <c r="AD50" s="4"/>
      <c r="AK50" s="4"/>
      <c r="AL50" s="4"/>
      <c r="AM50" s="4"/>
      <c r="AT50" s="4"/>
      <c r="AU50" s="4"/>
      <c r="AV50" s="4"/>
      <c r="BC50" s="4"/>
      <c r="BD50" s="4"/>
      <c r="BE50" s="4"/>
      <c r="BL50" s="4"/>
      <c r="BM50" s="4"/>
      <c r="BN50" s="4"/>
      <c r="BU50" s="4"/>
      <c r="BV50" s="4"/>
      <c r="BW50" s="4"/>
      <c r="CD50" s="4"/>
      <c r="CE50" s="4"/>
      <c r="CF50" s="4"/>
      <c r="CM50" s="4" t="s">
        <v>404</v>
      </c>
      <c r="CN50" s="4">
        <v>0</v>
      </c>
      <c r="CO50" s="4">
        <v>0</v>
      </c>
      <c r="CP50" s="8" t="s">
        <v>404</v>
      </c>
      <c r="CQ50" s="8">
        <v>0</v>
      </c>
      <c r="CR50" s="8">
        <v>0</v>
      </c>
      <c r="CS50" s="8">
        <v>0</v>
      </c>
      <c r="CT50" s="8" t="s">
        <v>28</v>
      </c>
    </row>
    <row r="51" spans="1:98">
      <c r="A51" s="4" t="s">
        <v>404</v>
      </c>
      <c r="B51" s="4">
        <v>0</v>
      </c>
      <c r="C51" s="4">
        <v>0</v>
      </c>
      <c r="D51" s="8" t="s">
        <v>404</v>
      </c>
      <c r="E51" s="8">
        <v>0</v>
      </c>
      <c r="F51" s="8">
        <v>0</v>
      </c>
      <c r="G51" s="8">
        <v>0</v>
      </c>
      <c r="H51" s="8" t="s">
        <v>28</v>
      </c>
      <c r="J51" s="4" t="s">
        <v>404</v>
      </c>
      <c r="K51" s="4">
        <v>0</v>
      </c>
      <c r="L51" s="4">
        <v>0</v>
      </c>
      <c r="M51" s="8" t="s">
        <v>404</v>
      </c>
      <c r="N51" s="8">
        <v>0</v>
      </c>
      <c r="O51" s="37">
        <v>0</v>
      </c>
      <c r="P51" s="8">
        <v>0</v>
      </c>
      <c r="Q51" s="8" t="s">
        <v>28</v>
      </c>
      <c r="S51" s="4"/>
      <c r="T51" s="4"/>
      <c r="U51" s="4"/>
      <c r="AB51" s="4"/>
      <c r="AC51" s="4"/>
      <c r="AD51" s="4"/>
      <c r="AK51" s="4"/>
      <c r="AL51" s="4"/>
      <c r="AM51" s="4"/>
      <c r="AT51" s="4"/>
      <c r="AU51" s="4"/>
      <c r="AV51" s="4"/>
      <c r="BC51" s="4"/>
      <c r="BD51" s="4"/>
      <c r="BE51" s="4"/>
      <c r="BL51" s="4"/>
      <c r="BM51" s="4"/>
      <c r="BN51" s="4"/>
      <c r="BU51" s="4"/>
      <c r="BV51" s="4"/>
      <c r="BW51" s="4"/>
      <c r="CD51" s="4"/>
      <c r="CE51" s="4"/>
      <c r="CF51" s="4"/>
      <c r="CM51" s="4" t="s">
        <v>404</v>
      </c>
      <c r="CN51" s="4">
        <v>0</v>
      </c>
      <c r="CO51" s="4">
        <v>0</v>
      </c>
      <c r="CP51" s="8" t="s">
        <v>404</v>
      </c>
      <c r="CQ51" s="8">
        <v>0</v>
      </c>
      <c r="CR51" s="8">
        <v>0</v>
      </c>
      <c r="CS51" s="8">
        <v>0</v>
      </c>
      <c r="CT51" s="8" t="s">
        <v>28</v>
      </c>
    </row>
    <row r="52" spans="1:98">
      <c r="A52" s="4" t="s">
        <v>404</v>
      </c>
      <c r="B52" s="4">
        <v>0</v>
      </c>
      <c r="C52" s="4">
        <v>0</v>
      </c>
      <c r="D52" s="8" t="s">
        <v>404</v>
      </c>
      <c r="E52" s="8">
        <v>0</v>
      </c>
      <c r="F52" s="8">
        <v>0</v>
      </c>
      <c r="G52" s="8">
        <v>0</v>
      </c>
      <c r="H52" s="8" t="s">
        <v>28</v>
      </c>
      <c r="J52" s="4" t="s">
        <v>404</v>
      </c>
      <c r="K52" s="4">
        <v>0</v>
      </c>
      <c r="L52" s="4">
        <v>0</v>
      </c>
      <c r="M52" s="8" t="s">
        <v>404</v>
      </c>
      <c r="N52" s="8">
        <v>0</v>
      </c>
      <c r="O52" s="37">
        <v>0</v>
      </c>
      <c r="P52" s="8">
        <v>0</v>
      </c>
      <c r="Q52" s="8" t="s">
        <v>28</v>
      </c>
      <c r="S52" s="4"/>
      <c r="T52" s="4"/>
      <c r="U52" s="4"/>
      <c r="AB52" s="4"/>
      <c r="AC52" s="4"/>
      <c r="AD52" s="4"/>
      <c r="AK52" s="4"/>
      <c r="AL52" s="4"/>
      <c r="AM52" s="4"/>
      <c r="AT52" s="4"/>
      <c r="AU52" s="4"/>
      <c r="AV52" s="4"/>
      <c r="BC52" s="4"/>
      <c r="BD52" s="4"/>
      <c r="BE52" s="4"/>
      <c r="BL52" s="4"/>
      <c r="BM52" s="4"/>
      <c r="BN52" s="4"/>
      <c r="BU52" s="4"/>
      <c r="BV52" s="4"/>
      <c r="BW52" s="4"/>
      <c r="CD52" s="4"/>
      <c r="CE52" s="4"/>
      <c r="CF52" s="4"/>
      <c r="CM52" s="4" t="s">
        <v>404</v>
      </c>
      <c r="CN52" s="4">
        <v>0</v>
      </c>
      <c r="CO52" s="4">
        <v>0</v>
      </c>
      <c r="CP52" s="8" t="s">
        <v>404</v>
      </c>
      <c r="CQ52" s="8">
        <v>0</v>
      </c>
      <c r="CR52" s="8">
        <v>0</v>
      </c>
      <c r="CS52" s="8">
        <v>0</v>
      </c>
      <c r="CT52" s="8" t="s">
        <v>28</v>
      </c>
    </row>
    <row r="53" spans="1:98">
      <c r="A53" s="4" t="s">
        <v>404</v>
      </c>
      <c r="B53" s="4">
        <v>0</v>
      </c>
      <c r="C53" s="4">
        <v>0</v>
      </c>
      <c r="D53" s="8" t="s">
        <v>404</v>
      </c>
      <c r="E53" s="8">
        <v>0</v>
      </c>
      <c r="F53" s="8">
        <v>0</v>
      </c>
      <c r="G53" s="8">
        <v>0</v>
      </c>
      <c r="H53" s="8" t="s">
        <v>28</v>
      </c>
      <c r="J53" s="4" t="s">
        <v>404</v>
      </c>
      <c r="K53" s="4">
        <v>0</v>
      </c>
      <c r="L53" s="4">
        <v>0</v>
      </c>
      <c r="M53" s="8" t="s">
        <v>404</v>
      </c>
      <c r="N53" s="8">
        <v>0</v>
      </c>
      <c r="O53" s="37">
        <v>0</v>
      </c>
      <c r="P53" s="8">
        <v>0</v>
      </c>
      <c r="Q53" s="8" t="s">
        <v>28</v>
      </c>
      <c r="S53" s="4"/>
      <c r="T53" s="4"/>
      <c r="U53" s="4"/>
      <c r="AB53" s="4"/>
      <c r="AC53" s="4"/>
      <c r="AD53" s="4"/>
      <c r="AK53" s="4"/>
      <c r="AL53" s="4"/>
      <c r="AM53" s="4"/>
      <c r="AT53" s="4"/>
      <c r="AU53" s="4"/>
      <c r="AV53" s="4"/>
      <c r="BC53" s="4"/>
      <c r="BD53" s="4"/>
      <c r="BE53" s="4"/>
      <c r="BL53" s="4"/>
      <c r="BM53" s="4"/>
      <c r="BN53" s="4"/>
      <c r="BU53" s="4"/>
      <c r="BV53" s="4"/>
      <c r="BW53" s="4"/>
      <c r="CD53" s="4"/>
      <c r="CE53" s="4"/>
      <c r="CF53" s="4"/>
      <c r="CM53" s="4" t="s">
        <v>404</v>
      </c>
      <c r="CN53" s="4">
        <v>0</v>
      </c>
      <c r="CO53" s="4">
        <v>0</v>
      </c>
      <c r="CP53" s="8" t="s">
        <v>404</v>
      </c>
      <c r="CQ53" s="8">
        <v>0</v>
      </c>
      <c r="CR53" s="8">
        <v>0</v>
      </c>
      <c r="CS53" s="8">
        <v>0</v>
      </c>
      <c r="CT53" s="8" t="s">
        <v>28</v>
      </c>
    </row>
    <row r="54" spans="1:98">
      <c r="A54" s="4" t="s">
        <v>404</v>
      </c>
      <c r="B54" s="4">
        <v>0</v>
      </c>
      <c r="C54" s="4">
        <v>0</v>
      </c>
      <c r="D54" s="8" t="s">
        <v>404</v>
      </c>
      <c r="E54" s="8">
        <v>0</v>
      </c>
      <c r="F54" s="8">
        <v>0</v>
      </c>
      <c r="G54" s="8">
        <v>0</v>
      </c>
      <c r="H54" s="8" t="s">
        <v>28</v>
      </c>
      <c r="J54" s="4" t="s">
        <v>404</v>
      </c>
      <c r="K54" s="4">
        <v>0</v>
      </c>
      <c r="L54" s="4">
        <v>0</v>
      </c>
      <c r="M54" s="8" t="s">
        <v>404</v>
      </c>
      <c r="N54" s="8">
        <v>0</v>
      </c>
      <c r="O54" s="37">
        <v>0</v>
      </c>
      <c r="P54" s="8">
        <v>0</v>
      </c>
      <c r="Q54" s="8" t="s">
        <v>28</v>
      </c>
      <c r="S54" s="4"/>
      <c r="T54" s="4"/>
      <c r="U54" s="4"/>
      <c r="AB54" s="4"/>
      <c r="AC54" s="4"/>
      <c r="AD54" s="4"/>
      <c r="AK54" s="4"/>
      <c r="AL54" s="4"/>
      <c r="AM54" s="4"/>
      <c r="AT54" s="4"/>
      <c r="AU54" s="4"/>
      <c r="AV54" s="4"/>
      <c r="BC54" s="4"/>
      <c r="BD54" s="4"/>
      <c r="BE54" s="4"/>
      <c r="BL54" s="4"/>
      <c r="BM54" s="4"/>
      <c r="BN54" s="4"/>
      <c r="BU54" s="4"/>
      <c r="BV54" s="4"/>
      <c r="BW54" s="4"/>
      <c r="CD54" s="4"/>
      <c r="CE54" s="4"/>
      <c r="CF54" s="4"/>
      <c r="CM54" s="4" t="s">
        <v>404</v>
      </c>
      <c r="CN54" s="4">
        <v>0</v>
      </c>
      <c r="CO54" s="4">
        <v>0</v>
      </c>
      <c r="CP54" s="8" t="s">
        <v>404</v>
      </c>
      <c r="CQ54" s="8">
        <v>0</v>
      </c>
      <c r="CR54" s="8">
        <v>0</v>
      </c>
      <c r="CS54" s="8">
        <v>0</v>
      </c>
      <c r="CT54" s="8" t="s">
        <v>28</v>
      </c>
    </row>
    <row r="55" spans="1:98">
      <c r="A55" s="4" t="s">
        <v>404</v>
      </c>
      <c r="B55" s="4">
        <v>0</v>
      </c>
      <c r="C55" s="4">
        <v>0</v>
      </c>
      <c r="D55" s="8" t="s">
        <v>404</v>
      </c>
      <c r="E55" s="8">
        <v>0</v>
      </c>
      <c r="F55" s="8">
        <v>0</v>
      </c>
      <c r="G55" s="8">
        <v>0</v>
      </c>
      <c r="H55" s="8" t="s">
        <v>28</v>
      </c>
      <c r="J55" s="4" t="s">
        <v>404</v>
      </c>
      <c r="K55" s="4">
        <v>0</v>
      </c>
      <c r="L55" s="4">
        <v>0</v>
      </c>
      <c r="M55" s="8" t="s">
        <v>404</v>
      </c>
      <c r="N55" s="8">
        <v>0</v>
      </c>
      <c r="O55" s="37">
        <v>0</v>
      </c>
      <c r="P55" s="8">
        <v>0</v>
      </c>
      <c r="Q55" s="8" t="s">
        <v>28</v>
      </c>
      <c r="S55" s="4"/>
      <c r="T55" s="4"/>
      <c r="U55" s="4"/>
      <c r="AB55" s="4"/>
      <c r="AC55" s="4"/>
      <c r="AD55" s="4"/>
      <c r="AK55" s="4"/>
      <c r="AL55" s="4"/>
      <c r="AM55" s="4"/>
      <c r="AT55" s="4"/>
      <c r="AU55" s="4"/>
      <c r="AV55" s="4"/>
      <c r="BC55" s="4"/>
      <c r="BD55" s="4"/>
      <c r="BE55" s="4"/>
      <c r="BL55" s="4"/>
      <c r="BM55" s="4"/>
      <c r="BN55" s="4"/>
      <c r="BU55" s="4"/>
      <c r="BV55" s="4"/>
      <c r="BW55" s="4"/>
      <c r="CD55" s="4"/>
      <c r="CE55" s="4"/>
      <c r="CF55" s="4"/>
      <c r="CM55" s="4" t="s">
        <v>404</v>
      </c>
      <c r="CN55" s="4">
        <v>0</v>
      </c>
      <c r="CO55" s="4">
        <v>0</v>
      </c>
      <c r="CP55" s="8" t="s">
        <v>404</v>
      </c>
      <c r="CQ55" s="8">
        <v>0</v>
      </c>
      <c r="CR55" s="8">
        <v>0</v>
      </c>
      <c r="CS55" s="8">
        <v>0</v>
      </c>
      <c r="CT55" s="8" t="s">
        <v>28</v>
      </c>
    </row>
    <row r="56" spans="1:98">
      <c r="A56" s="4" t="s">
        <v>404</v>
      </c>
      <c r="B56" s="4">
        <v>0</v>
      </c>
      <c r="C56" s="4">
        <v>0</v>
      </c>
      <c r="D56" s="8" t="s">
        <v>404</v>
      </c>
      <c r="E56" s="8">
        <v>0</v>
      </c>
      <c r="F56" s="8">
        <v>0</v>
      </c>
      <c r="G56" s="8">
        <v>0</v>
      </c>
      <c r="H56" s="8" t="s">
        <v>28</v>
      </c>
      <c r="J56" s="4" t="s">
        <v>404</v>
      </c>
      <c r="K56" s="4">
        <v>0</v>
      </c>
      <c r="L56" s="4">
        <v>0</v>
      </c>
      <c r="M56" s="8" t="s">
        <v>404</v>
      </c>
      <c r="N56" s="8">
        <v>0</v>
      </c>
      <c r="O56" s="37">
        <v>0</v>
      </c>
      <c r="P56" s="8">
        <v>0</v>
      </c>
      <c r="Q56" s="8" t="s">
        <v>28</v>
      </c>
      <c r="S56" s="4"/>
      <c r="T56" s="4"/>
      <c r="U56" s="4"/>
      <c r="AB56" s="4"/>
      <c r="AC56" s="4"/>
      <c r="AD56" s="4"/>
      <c r="AK56" s="4"/>
      <c r="AL56" s="4"/>
      <c r="AM56" s="4"/>
      <c r="AT56" s="4"/>
      <c r="AU56" s="4"/>
      <c r="AV56" s="4"/>
      <c r="BC56" s="4"/>
      <c r="BD56" s="4"/>
      <c r="BE56" s="4"/>
      <c r="BL56" s="4"/>
      <c r="BM56" s="4"/>
      <c r="BN56" s="4"/>
      <c r="BU56" s="4"/>
      <c r="BV56" s="4"/>
      <c r="BW56" s="4"/>
      <c r="CD56" s="4"/>
      <c r="CE56" s="4"/>
      <c r="CF56" s="4"/>
      <c r="CM56" s="4" t="s">
        <v>404</v>
      </c>
      <c r="CN56" s="4">
        <v>0</v>
      </c>
      <c r="CO56" s="4">
        <v>0</v>
      </c>
      <c r="CP56" s="8" t="s">
        <v>404</v>
      </c>
      <c r="CQ56" s="8">
        <v>0</v>
      </c>
      <c r="CR56" s="8">
        <v>0</v>
      </c>
      <c r="CS56" s="8">
        <v>0</v>
      </c>
      <c r="CT56" s="8" t="s">
        <v>28</v>
      </c>
    </row>
    <row r="57" spans="1:98">
      <c r="A57" s="4" t="s">
        <v>404</v>
      </c>
      <c r="B57" s="4">
        <v>0</v>
      </c>
      <c r="C57" s="4">
        <v>0</v>
      </c>
      <c r="D57" s="8" t="s">
        <v>404</v>
      </c>
      <c r="E57" s="8">
        <v>0</v>
      </c>
      <c r="F57" s="8">
        <v>0</v>
      </c>
      <c r="G57" s="8">
        <v>0</v>
      </c>
      <c r="H57" s="8" t="s">
        <v>28</v>
      </c>
      <c r="J57" s="4" t="s">
        <v>404</v>
      </c>
      <c r="K57" s="4">
        <v>0</v>
      </c>
      <c r="L57" s="4">
        <v>0</v>
      </c>
      <c r="M57" s="8" t="s">
        <v>404</v>
      </c>
      <c r="N57" s="8">
        <v>0</v>
      </c>
      <c r="O57" s="37">
        <v>0</v>
      </c>
      <c r="P57" s="8">
        <v>0</v>
      </c>
      <c r="Q57" s="8" t="s">
        <v>28</v>
      </c>
      <c r="S57" s="4"/>
      <c r="T57" s="4"/>
      <c r="U57" s="4"/>
      <c r="AB57" s="4"/>
      <c r="AC57" s="4"/>
      <c r="AD57" s="4"/>
      <c r="AK57" s="4"/>
      <c r="AL57" s="4"/>
      <c r="AM57" s="4"/>
      <c r="AT57" s="4"/>
      <c r="AU57" s="4"/>
      <c r="AV57" s="4"/>
      <c r="BC57" s="4"/>
      <c r="BD57" s="4"/>
      <c r="BE57" s="4"/>
      <c r="BL57" s="4"/>
      <c r="BM57" s="4"/>
      <c r="BN57" s="4"/>
      <c r="BU57" s="4"/>
      <c r="BV57" s="4"/>
      <c r="BW57" s="4"/>
      <c r="CD57" s="4"/>
      <c r="CE57" s="4"/>
      <c r="CF57" s="4"/>
      <c r="CM57" s="4" t="s">
        <v>404</v>
      </c>
      <c r="CN57" s="4">
        <v>0</v>
      </c>
      <c r="CO57" s="4">
        <v>0</v>
      </c>
      <c r="CP57" s="8" t="s">
        <v>404</v>
      </c>
      <c r="CQ57" s="8">
        <v>0</v>
      </c>
      <c r="CR57" s="8">
        <v>0</v>
      </c>
      <c r="CS57" s="8">
        <v>0</v>
      </c>
      <c r="CT57" s="8" t="s">
        <v>28</v>
      </c>
    </row>
    <row r="58" spans="1:98">
      <c r="A58" s="4" t="s">
        <v>404</v>
      </c>
      <c r="B58" s="4">
        <v>0</v>
      </c>
      <c r="C58" s="4">
        <v>0</v>
      </c>
      <c r="D58" s="8" t="s">
        <v>404</v>
      </c>
      <c r="E58" s="8">
        <v>0</v>
      </c>
      <c r="F58" s="8">
        <v>0</v>
      </c>
      <c r="G58" s="8">
        <v>0</v>
      </c>
      <c r="H58" s="8" t="s">
        <v>28</v>
      </c>
      <c r="J58" s="4" t="s">
        <v>404</v>
      </c>
      <c r="K58" s="4">
        <v>0</v>
      </c>
      <c r="L58" s="4">
        <v>0</v>
      </c>
      <c r="M58" s="8" t="s">
        <v>404</v>
      </c>
      <c r="N58" s="8">
        <v>0</v>
      </c>
      <c r="O58" s="37">
        <v>0</v>
      </c>
      <c r="P58" s="8">
        <v>0</v>
      </c>
      <c r="Q58" s="8" t="s">
        <v>28</v>
      </c>
      <c r="S58" s="4"/>
      <c r="T58" s="4"/>
      <c r="U58" s="4"/>
      <c r="AB58" s="4"/>
      <c r="AC58" s="4"/>
      <c r="AD58" s="4"/>
      <c r="AK58" s="4"/>
      <c r="AL58" s="4"/>
      <c r="AM58" s="4"/>
      <c r="AT58" s="4"/>
      <c r="AU58" s="4"/>
      <c r="AV58" s="4"/>
      <c r="BC58" s="4"/>
      <c r="BD58" s="4"/>
      <c r="BE58" s="4"/>
      <c r="BL58" s="4"/>
      <c r="BM58" s="4"/>
      <c r="BN58" s="4"/>
      <c r="BU58" s="4"/>
      <c r="BV58" s="4"/>
      <c r="BW58" s="4"/>
      <c r="CD58" s="4"/>
      <c r="CE58" s="4"/>
      <c r="CF58" s="4"/>
      <c r="CM58" s="4" t="s">
        <v>404</v>
      </c>
      <c r="CN58" s="4">
        <v>0</v>
      </c>
      <c r="CO58" s="4">
        <v>0</v>
      </c>
      <c r="CP58" s="8" t="s">
        <v>404</v>
      </c>
      <c r="CQ58" s="8">
        <v>0</v>
      </c>
      <c r="CR58" s="8">
        <v>0</v>
      </c>
      <c r="CS58" s="8">
        <v>0</v>
      </c>
      <c r="CT58" s="8" t="s">
        <v>28</v>
      </c>
    </row>
    <row r="59" spans="1:98">
      <c r="A59" s="4" t="s">
        <v>404</v>
      </c>
      <c r="B59" s="4">
        <v>0</v>
      </c>
      <c r="C59" s="4">
        <v>0</v>
      </c>
      <c r="D59" s="8" t="s">
        <v>404</v>
      </c>
      <c r="E59" s="8">
        <v>0</v>
      </c>
      <c r="F59" s="8">
        <v>0</v>
      </c>
      <c r="G59" s="8">
        <v>0</v>
      </c>
      <c r="H59" s="8" t="s">
        <v>28</v>
      </c>
      <c r="J59" s="4" t="s">
        <v>404</v>
      </c>
      <c r="K59" s="4">
        <v>0</v>
      </c>
      <c r="L59" s="4">
        <v>0</v>
      </c>
      <c r="M59" s="8" t="s">
        <v>404</v>
      </c>
      <c r="N59" s="8">
        <v>0</v>
      </c>
      <c r="O59" s="37">
        <v>0</v>
      </c>
      <c r="P59" s="8">
        <v>0</v>
      </c>
      <c r="Q59" s="8" t="s">
        <v>28</v>
      </c>
      <c r="S59" s="4"/>
      <c r="T59" s="4"/>
      <c r="U59" s="4"/>
      <c r="AB59" s="4"/>
      <c r="AC59" s="4"/>
      <c r="AD59" s="4"/>
      <c r="AK59" s="4"/>
      <c r="AL59" s="4"/>
      <c r="AM59" s="4"/>
      <c r="AT59" s="4"/>
      <c r="AU59" s="4"/>
      <c r="AV59" s="4"/>
      <c r="BC59" s="4"/>
      <c r="BD59" s="4"/>
      <c r="BE59" s="4"/>
      <c r="BL59" s="4"/>
      <c r="BM59" s="4"/>
      <c r="BN59" s="4"/>
      <c r="BU59" s="4"/>
      <c r="BV59" s="4"/>
      <c r="BW59" s="4"/>
      <c r="CD59" s="4"/>
      <c r="CE59" s="4"/>
      <c r="CF59" s="4"/>
      <c r="CM59" s="4" t="s">
        <v>404</v>
      </c>
      <c r="CN59" s="4">
        <v>0</v>
      </c>
      <c r="CO59" s="4">
        <v>0</v>
      </c>
      <c r="CP59" s="8" t="s">
        <v>404</v>
      </c>
      <c r="CQ59" s="8">
        <v>0</v>
      </c>
      <c r="CR59" s="8">
        <v>0</v>
      </c>
      <c r="CS59" s="8">
        <v>0</v>
      </c>
      <c r="CT59" s="8" t="s">
        <v>28</v>
      </c>
    </row>
    <row r="60" spans="1:98">
      <c r="A60" s="4" t="s">
        <v>404</v>
      </c>
      <c r="B60" s="4">
        <v>0</v>
      </c>
      <c r="C60" s="4">
        <v>0</v>
      </c>
      <c r="D60" s="8" t="s">
        <v>404</v>
      </c>
      <c r="E60" s="8">
        <v>0</v>
      </c>
      <c r="F60" s="8">
        <v>0</v>
      </c>
      <c r="G60" s="8">
        <v>0</v>
      </c>
      <c r="H60" s="8" t="s">
        <v>28</v>
      </c>
      <c r="J60" s="4" t="s">
        <v>404</v>
      </c>
      <c r="K60" s="4">
        <v>0</v>
      </c>
      <c r="L60" s="4">
        <v>0</v>
      </c>
      <c r="M60" s="8" t="s">
        <v>404</v>
      </c>
      <c r="N60" s="8">
        <v>0</v>
      </c>
      <c r="O60" s="37">
        <v>0</v>
      </c>
      <c r="P60" s="8">
        <v>0</v>
      </c>
      <c r="Q60" s="8" t="s">
        <v>28</v>
      </c>
      <c r="S60" s="4"/>
      <c r="T60" s="4"/>
      <c r="U60" s="4"/>
      <c r="AB60" s="4"/>
      <c r="AC60" s="4"/>
      <c r="AD60" s="4"/>
      <c r="AK60" s="4"/>
      <c r="AL60" s="4"/>
      <c r="AM60" s="4"/>
      <c r="AT60" s="4"/>
      <c r="AU60" s="4"/>
      <c r="AV60" s="4"/>
      <c r="BC60" s="4"/>
      <c r="BD60" s="4"/>
      <c r="BE60" s="4"/>
      <c r="BL60" s="4"/>
      <c r="BM60" s="4"/>
      <c r="BN60" s="4"/>
      <c r="BU60" s="4"/>
      <c r="BV60" s="4"/>
      <c r="BW60" s="4"/>
      <c r="CD60" s="4"/>
      <c r="CE60" s="4"/>
      <c r="CF60" s="4"/>
      <c r="CM60" s="4" t="s">
        <v>404</v>
      </c>
      <c r="CN60" s="4">
        <v>0</v>
      </c>
      <c r="CO60" s="4">
        <v>0</v>
      </c>
      <c r="CP60" s="8" t="s">
        <v>404</v>
      </c>
      <c r="CQ60" s="8">
        <v>0</v>
      </c>
      <c r="CR60" s="8">
        <v>0</v>
      </c>
      <c r="CS60" s="8">
        <v>0</v>
      </c>
      <c r="CT60" s="8" t="s">
        <v>28</v>
      </c>
    </row>
    <row r="61" spans="1:98">
      <c r="A61" s="4" t="s">
        <v>404</v>
      </c>
      <c r="B61" s="4">
        <v>0</v>
      </c>
      <c r="C61" s="4">
        <v>0</v>
      </c>
      <c r="D61" s="8" t="s">
        <v>404</v>
      </c>
      <c r="E61" s="8">
        <v>0</v>
      </c>
      <c r="F61" s="8">
        <v>0</v>
      </c>
      <c r="G61" s="8">
        <v>0</v>
      </c>
      <c r="H61" s="8" t="s">
        <v>28</v>
      </c>
      <c r="J61" s="4" t="s">
        <v>404</v>
      </c>
      <c r="K61" s="4">
        <v>0</v>
      </c>
      <c r="L61" s="4">
        <v>0</v>
      </c>
      <c r="M61" s="8" t="s">
        <v>404</v>
      </c>
      <c r="N61" s="8">
        <v>0</v>
      </c>
      <c r="O61" s="37">
        <v>0</v>
      </c>
      <c r="P61" s="8">
        <v>0</v>
      </c>
      <c r="Q61" s="8" t="s">
        <v>28</v>
      </c>
      <c r="S61" s="4"/>
      <c r="T61" s="4"/>
      <c r="U61" s="4"/>
      <c r="AB61" s="4"/>
      <c r="AC61" s="4"/>
      <c r="AD61" s="4"/>
      <c r="AK61" s="4"/>
      <c r="AL61" s="4"/>
      <c r="AM61" s="4"/>
      <c r="AT61" s="4"/>
      <c r="AU61" s="4"/>
      <c r="AV61" s="4"/>
      <c r="BC61" s="4"/>
      <c r="BD61" s="4"/>
      <c r="BE61" s="4"/>
      <c r="BL61" s="4"/>
      <c r="BM61" s="4"/>
      <c r="BN61" s="4"/>
      <c r="BU61" s="4"/>
      <c r="BV61" s="4"/>
      <c r="BW61" s="4"/>
      <c r="CD61" s="4"/>
      <c r="CE61" s="4"/>
      <c r="CF61" s="4"/>
      <c r="CM61" s="4" t="s">
        <v>404</v>
      </c>
      <c r="CN61" s="4">
        <v>0</v>
      </c>
      <c r="CO61" s="4">
        <v>0</v>
      </c>
      <c r="CP61" s="8" t="s">
        <v>404</v>
      </c>
      <c r="CQ61" s="8">
        <v>0</v>
      </c>
      <c r="CR61" s="8">
        <v>0</v>
      </c>
      <c r="CS61" s="8">
        <v>0</v>
      </c>
      <c r="CT61" s="8" t="s">
        <v>28</v>
      </c>
    </row>
    <row r="62" spans="1:98">
      <c r="A62" s="4" t="s">
        <v>404</v>
      </c>
      <c r="B62" s="4">
        <v>0</v>
      </c>
      <c r="C62" s="4">
        <v>0</v>
      </c>
      <c r="D62" s="8" t="s">
        <v>404</v>
      </c>
      <c r="E62" s="8">
        <v>0</v>
      </c>
      <c r="F62" s="8">
        <v>0</v>
      </c>
      <c r="G62" s="8">
        <v>0</v>
      </c>
      <c r="H62" s="8" t="s">
        <v>28</v>
      </c>
      <c r="J62" s="4" t="s">
        <v>404</v>
      </c>
      <c r="K62" s="4">
        <v>0</v>
      </c>
      <c r="L62" s="4">
        <v>0</v>
      </c>
      <c r="M62" s="8" t="s">
        <v>404</v>
      </c>
      <c r="N62" s="8">
        <v>0</v>
      </c>
      <c r="O62" s="37">
        <v>0</v>
      </c>
      <c r="P62" s="8">
        <v>0</v>
      </c>
      <c r="Q62" s="8" t="s">
        <v>28</v>
      </c>
      <c r="S62" s="4"/>
      <c r="T62" s="4"/>
      <c r="U62" s="4"/>
      <c r="AB62" s="4"/>
      <c r="AC62" s="4"/>
      <c r="AD62" s="4"/>
      <c r="AK62" s="4"/>
      <c r="AL62" s="4"/>
      <c r="AM62" s="4"/>
      <c r="AT62" s="4"/>
      <c r="AU62" s="4"/>
      <c r="AV62" s="4"/>
      <c r="BC62" s="4"/>
      <c r="BD62" s="4"/>
      <c r="BE62" s="4"/>
      <c r="BL62" s="4"/>
      <c r="BM62" s="4"/>
      <c r="BN62" s="4"/>
      <c r="BU62" s="4"/>
      <c r="BV62" s="4"/>
      <c r="BW62" s="4"/>
      <c r="CD62" s="4"/>
      <c r="CE62" s="4"/>
      <c r="CF62" s="4"/>
      <c r="CM62" s="4" t="s">
        <v>404</v>
      </c>
      <c r="CN62" s="4">
        <v>0</v>
      </c>
      <c r="CO62" s="4">
        <v>0</v>
      </c>
      <c r="CP62" s="8" t="s">
        <v>404</v>
      </c>
      <c r="CQ62" s="8">
        <v>0</v>
      </c>
      <c r="CR62" s="8">
        <v>0</v>
      </c>
      <c r="CS62" s="8">
        <v>0</v>
      </c>
      <c r="CT62" s="8" t="s">
        <v>28</v>
      </c>
    </row>
    <row r="63" spans="1:98">
      <c r="A63" s="4" t="s">
        <v>404</v>
      </c>
      <c r="B63" s="4">
        <v>0</v>
      </c>
      <c r="C63" s="4">
        <v>0</v>
      </c>
      <c r="D63" s="8" t="s">
        <v>404</v>
      </c>
      <c r="E63" s="8">
        <v>0</v>
      </c>
      <c r="F63" s="8">
        <v>0</v>
      </c>
      <c r="G63" s="8">
        <v>0</v>
      </c>
      <c r="H63" s="8" t="s">
        <v>28</v>
      </c>
      <c r="J63" s="4" t="s">
        <v>404</v>
      </c>
      <c r="K63" s="4">
        <v>0</v>
      </c>
      <c r="L63" s="4">
        <v>0</v>
      </c>
      <c r="M63" s="8" t="s">
        <v>404</v>
      </c>
      <c r="N63" s="8">
        <v>0</v>
      </c>
      <c r="O63" s="37">
        <v>0</v>
      </c>
      <c r="P63" s="8">
        <v>0</v>
      </c>
      <c r="Q63" s="8" t="s">
        <v>28</v>
      </c>
      <c r="S63" s="4"/>
      <c r="T63" s="4"/>
      <c r="U63" s="4"/>
      <c r="AB63" s="4"/>
      <c r="AC63" s="4"/>
      <c r="AD63" s="4"/>
      <c r="AK63" s="4"/>
      <c r="AL63" s="4"/>
      <c r="AM63" s="4"/>
      <c r="AT63" s="4"/>
      <c r="AU63" s="4"/>
      <c r="AV63" s="4"/>
      <c r="BC63" s="4"/>
      <c r="BD63" s="4"/>
      <c r="BE63" s="4"/>
      <c r="BL63" s="4"/>
      <c r="BM63" s="4"/>
      <c r="BN63" s="4"/>
      <c r="BU63" s="4"/>
      <c r="BV63" s="4"/>
      <c r="BW63" s="4"/>
      <c r="CD63" s="4"/>
      <c r="CE63" s="4"/>
      <c r="CF63" s="4"/>
      <c r="CM63" s="4" t="s">
        <v>404</v>
      </c>
      <c r="CN63" s="4">
        <v>0</v>
      </c>
      <c r="CO63" s="4">
        <v>0</v>
      </c>
      <c r="CP63" s="8" t="s">
        <v>404</v>
      </c>
      <c r="CQ63" s="8">
        <v>0</v>
      </c>
      <c r="CR63" s="8">
        <v>0</v>
      </c>
      <c r="CS63" s="8">
        <v>0</v>
      </c>
      <c r="CT63" s="8" t="s">
        <v>28</v>
      </c>
    </row>
    <row r="64" spans="1:98">
      <c r="A64" s="4" t="s">
        <v>404</v>
      </c>
      <c r="B64" s="4">
        <v>0</v>
      </c>
      <c r="C64" s="4">
        <v>0</v>
      </c>
      <c r="D64" s="8" t="s">
        <v>404</v>
      </c>
      <c r="E64" s="8">
        <v>0</v>
      </c>
      <c r="F64" s="8">
        <v>0</v>
      </c>
      <c r="G64" s="8">
        <v>0</v>
      </c>
      <c r="H64" s="8" t="s">
        <v>28</v>
      </c>
      <c r="J64" s="4" t="s">
        <v>404</v>
      </c>
      <c r="K64" s="4">
        <v>0</v>
      </c>
      <c r="L64" s="4">
        <v>0</v>
      </c>
      <c r="M64" s="8" t="s">
        <v>404</v>
      </c>
      <c r="N64" s="8">
        <v>0</v>
      </c>
      <c r="O64" s="37">
        <v>0</v>
      </c>
      <c r="P64" s="8">
        <v>0</v>
      </c>
      <c r="Q64" s="8" t="s">
        <v>28</v>
      </c>
      <c r="S64" s="4"/>
      <c r="T64" s="4"/>
      <c r="U64" s="4"/>
      <c r="AB64" s="4"/>
      <c r="AC64" s="4"/>
      <c r="AD64" s="4"/>
      <c r="AK64" s="4"/>
      <c r="AL64" s="4"/>
      <c r="AM64" s="4"/>
      <c r="AT64" s="4"/>
      <c r="AU64" s="4"/>
      <c r="AV64" s="4"/>
      <c r="BC64" s="4"/>
      <c r="BD64" s="4"/>
      <c r="BE64" s="4"/>
      <c r="BL64" s="4"/>
      <c r="BM64" s="4"/>
      <c r="BN64" s="4"/>
      <c r="BU64" s="4"/>
      <c r="BV64" s="4"/>
      <c r="BW64" s="4"/>
      <c r="CD64" s="4"/>
      <c r="CE64" s="4"/>
      <c r="CF64" s="4"/>
      <c r="CM64" s="4" t="s">
        <v>404</v>
      </c>
      <c r="CN64" s="4">
        <v>0</v>
      </c>
      <c r="CO64" s="4">
        <v>0</v>
      </c>
      <c r="CP64" s="8" t="s">
        <v>404</v>
      </c>
      <c r="CQ64" s="8">
        <v>0</v>
      </c>
      <c r="CR64" s="8">
        <v>0</v>
      </c>
      <c r="CS64" s="8">
        <v>0</v>
      </c>
      <c r="CT64" s="8" t="s">
        <v>28</v>
      </c>
    </row>
    <row r="65" spans="1:98">
      <c r="A65" s="4" t="s">
        <v>404</v>
      </c>
      <c r="B65" s="4">
        <v>0</v>
      </c>
      <c r="C65" s="4">
        <v>0</v>
      </c>
      <c r="D65" s="8" t="s">
        <v>404</v>
      </c>
      <c r="E65" s="8">
        <v>0</v>
      </c>
      <c r="F65" s="8">
        <v>0</v>
      </c>
      <c r="G65" s="8">
        <v>0</v>
      </c>
      <c r="H65" s="8" t="s">
        <v>28</v>
      </c>
      <c r="J65" s="4" t="s">
        <v>404</v>
      </c>
      <c r="K65" s="4">
        <v>0</v>
      </c>
      <c r="L65" s="4">
        <v>0</v>
      </c>
      <c r="M65" s="8" t="s">
        <v>404</v>
      </c>
      <c r="N65" s="8">
        <v>0</v>
      </c>
      <c r="O65" s="37">
        <v>0</v>
      </c>
      <c r="P65" s="8">
        <v>0</v>
      </c>
      <c r="Q65" s="8" t="s">
        <v>28</v>
      </c>
      <c r="S65" s="4"/>
      <c r="T65" s="4"/>
      <c r="U65" s="4"/>
      <c r="AB65" s="4"/>
      <c r="AC65" s="4"/>
      <c r="AD65" s="4"/>
      <c r="AK65" s="4"/>
      <c r="AL65" s="4"/>
      <c r="AM65" s="4"/>
      <c r="AT65" s="4"/>
      <c r="AU65" s="4"/>
      <c r="AV65" s="4"/>
      <c r="BC65" s="4"/>
      <c r="BD65" s="4"/>
      <c r="BE65" s="4"/>
      <c r="BL65" s="4"/>
      <c r="BM65" s="4"/>
      <c r="BN65" s="4"/>
      <c r="BU65" s="4"/>
      <c r="BV65" s="4"/>
      <c r="BW65" s="4"/>
      <c r="CD65" s="4"/>
      <c r="CE65" s="4"/>
      <c r="CF65" s="4"/>
      <c r="CM65" s="4" t="s">
        <v>404</v>
      </c>
      <c r="CN65" s="4">
        <v>0</v>
      </c>
      <c r="CO65" s="4">
        <v>0</v>
      </c>
      <c r="CP65" s="8" t="s">
        <v>404</v>
      </c>
      <c r="CQ65" s="8">
        <v>0</v>
      </c>
      <c r="CR65" s="8">
        <v>0</v>
      </c>
      <c r="CS65" s="8">
        <v>0</v>
      </c>
      <c r="CT65" s="8" t="s">
        <v>28</v>
      </c>
    </row>
    <row r="66" spans="1:98">
      <c r="A66" s="4" t="s">
        <v>404</v>
      </c>
      <c r="B66" s="4">
        <v>0</v>
      </c>
      <c r="C66" s="4">
        <v>0</v>
      </c>
      <c r="D66" s="8" t="s">
        <v>404</v>
      </c>
      <c r="E66" s="8">
        <v>0</v>
      </c>
      <c r="F66" s="8">
        <v>0</v>
      </c>
      <c r="G66" s="8">
        <v>0</v>
      </c>
      <c r="H66" s="8" t="s">
        <v>28</v>
      </c>
      <c r="J66" s="4" t="s">
        <v>404</v>
      </c>
      <c r="K66" s="4">
        <v>0</v>
      </c>
      <c r="L66" s="4">
        <v>0</v>
      </c>
      <c r="M66" s="8" t="s">
        <v>404</v>
      </c>
      <c r="N66" s="8">
        <v>0</v>
      </c>
      <c r="O66" s="37">
        <v>0</v>
      </c>
      <c r="P66" s="8">
        <v>0</v>
      </c>
      <c r="Q66" s="8" t="s">
        <v>28</v>
      </c>
      <c r="S66" s="4"/>
      <c r="T66" s="4"/>
      <c r="U66" s="4"/>
      <c r="AB66" s="4"/>
      <c r="AC66" s="4"/>
      <c r="AD66" s="4"/>
      <c r="AK66" s="4"/>
      <c r="AL66" s="4"/>
      <c r="AM66" s="4"/>
      <c r="AT66" s="4"/>
      <c r="AU66" s="4"/>
      <c r="AV66" s="4"/>
      <c r="BC66" s="4"/>
      <c r="BD66" s="4"/>
      <c r="BE66" s="4"/>
      <c r="BL66" s="4"/>
      <c r="BM66" s="4"/>
      <c r="BN66" s="4"/>
      <c r="BU66" s="4"/>
      <c r="BV66" s="4"/>
      <c r="BW66" s="4"/>
      <c r="CD66" s="4"/>
      <c r="CE66" s="4"/>
      <c r="CF66" s="4"/>
      <c r="CM66" s="4" t="s">
        <v>404</v>
      </c>
      <c r="CN66" s="4">
        <v>0</v>
      </c>
      <c r="CO66" s="4">
        <v>0</v>
      </c>
      <c r="CP66" s="8" t="s">
        <v>404</v>
      </c>
      <c r="CQ66" s="8">
        <v>0</v>
      </c>
      <c r="CR66" s="8">
        <v>0</v>
      </c>
      <c r="CS66" s="8">
        <v>0</v>
      </c>
      <c r="CT66" s="8" t="s">
        <v>28</v>
      </c>
    </row>
    <row r="67" spans="1:98">
      <c r="A67" s="4" t="s">
        <v>404</v>
      </c>
      <c r="B67" s="4">
        <v>0</v>
      </c>
      <c r="C67" s="4">
        <v>0</v>
      </c>
      <c r="D67" s="8" t="s">
        <v>404</v>
      </c>
      <c r="E67" s="8">
        <v>0</v>
      </c>
      <c r="F67" s="8">
        <v>0</v>
      </c>
      <c r="G67" s="8">
        <v>0</v>
      </c>
      <c r="H67" s="8" t="s">
        <v>28</v>
      </c>
      <c r="J67" s="4" t="s">
        <v>404</v>
      </c>
      <c r="K67" s="4">
        <v>0</v>
      </c>
      <c r="L67" s="4">
        <v>0</v>
      </c>
      <c r="M67" s="8" t="s">
        <v>404</v>
      </c>
      <c r="N67" s="8">
        <v>0</v>
      </c>
      <c r="O67" s="37">
        <v>0</v>
      </c>
      <c r="P67" s="8">
        <v>0</v>
      </c>
      <c r="Q67" s="8" t="s">
        <v>28</v>
      </c>
      <c r="S67" s="4"/>
      <c r="T67" s="4"/>
      <c r="U67" s="4"/>
      <c r="AB67" s="4"/>
      <c r="AC67" s="4"/>
      <c r="AD67" s="4"/>
      <c r="AK67" s="4"/>
      <c r="AL67" s="4"/>
      <c r="AM67" s="4"/>
      <c r="AT67" s="4"/>
      <c r="AU67" s="4"/>
      <c r="AV67" s="4"/>
      <c r="BC67" s="4"/>
      <c r="BD67" s="4"/>
      <c r="BE67" s="4"/>
      <c r="BL67" s="4"/>
      <c r="BM67" s="4"/>
      <c r="BN67" s="4"/>
      <c r="BU67" s="4"/>
      <c r="BV67" s="4"/>
      <c r="BW67" s="4"/>
      <c r="CD67" s="4"/>
      <c r="CE67" s="4"/>
      <c r="CF67" s="4"/>
      <c r="CM67" s="4" t="s">
        <v>404</v>
      </c>
      <c r="CN67" s="4">
        <v>0</v>
      </c>
      <c r="CO67" s="4">
        <v>0</v>
      </c>
      <c r="CP67" s="8" t="s">
        <v>404</v>
      </c>
      <c r="CQ67" s="8">
        <v>0</v>
      </c>
      <c r="CR67" s="8">
        <v>0</v>
      </c>
      <c r="CS67" s="8">
        <v>0</v>
      </c>
      <c r="CT67" s="8" t="s">
        <v>28</v>
      </c>
    </row>
    <row r="68" spans="1:98">
      <c r="A68" s="4" t="s">
        <v>404</v>
      </c>
      <c r="B68" s="4">
        <v>0</v>
      </c>
      <c r="C68" s="4">
        <v>0</v>
      </c>
      <c r="D68" s="8" t="s">
        <v>404</v>
      </c>
      <c r="E68" s="8">
        <v>0</v>
      </c>
      <c r="F68" s="8">
        <v>0</v>
      </c>
      <c r="G68" s="8">
        <v>0</v>
      </c>
      <c r="H68" s="8" t="s">
        <v>28</v>
      </c>
      <c r="J68" s="4" t="s">
        <v>404</v>
      </c>
      <c r="K68" s="4">
        <v>0</v>
      </c>
      <c r="L68" s="4">
        <v>0</v>
      </c>
      <c r="M68" s="8" t="s">
        <v>404</v>
      </c>
      <c r="N68" s="8">
        <v>0</v>
      </c>
      <c r="O68" s="37">
        <v>0</v>
      </c>
      <c r="P68" s="8">
        <v>0</v>
      </c>
      <c r="Q68" s="8" t="s">
        <v>28</v>
      </c>
      <c r="S68" s="4"/>
      <c r="T68" s="4"/>
      <c r="U68" s="4"/>
      <c r="AB68" s="4"/>
      <c r="AC68" s="4"/>
      <c r="AD68" s="4"/>
      <c r="AK68" s="4"/>
      <c r="AL68" s="4"/>
      <c r="AM68" s="4"/>
      <c r="AT68" s="4"/>
      <c r="AU68" s="4"/>
      <c r="AV68" s="4"/>
      <c r="BC68" s="4"/>
      <c r="BD68" s="4"/>
      <c r="BE68" s="4"/>
      <c r="BL68" s="4"/>
      <c r="BM68" s="4"/>
      <c r="BN68" s="4"/>
      <c r="BU68" s="4"/>
      <c r="BV68" s="4"/>
      <c r="BW68" s="4"/>
      <c r="CD68" s="4"/>
      <c r="CE68" s="4"/>
      <c r="CF68" s="4"/>
      <c r="CM68" s="4" t="s">
        <v>404</v>
      </c>
      <c r="CN68" s="4">
        <v>0</v>
      </c>
      <c r="CO68" s="4">
        <v>0</v>
      </c>
      <c r="CP68" s="8" t="s">
        <v>404</v>
      </c>
      <c r="CQ68" s="8">
        <v>0</v>
      </c>
      <c r="CR68" s="8">
        <v>0</v>
      </c>
      <c r="CS68" s="8">
        <v>0</v>
      </c>
      <c r="CT68" s="8" t="s">
        <v>28</v>
      </c>
    </row>
    <row r="69" spans="1:98">
      <c r="A69" s="4" t="s">
        <v>404</v>
      </c>
      <c r="B69" s="4">
        <v>0</v>
      </c>
      <c r="C69" s="4">
        <v>0</v>
      </c>
      <c r="D69" s="8" t="s">
        <v>404</v>
      </c>
      <c r="E69" s="8">
        <v>0</v>
      </c>
      <c r="F69" s="8">
        <v>0</v>
      </c>
      <c r="G69" s="8">
        <v>0</v>
      </c>
      <c r="H69" s="8" t="s">
        <v>28</v>
      </c>
      <c r="J69" s="4" t="s">
        <v>404</v>
      </c>
      <c r="K69" s="4">
        <v>0</v>
      </c>
      <c r="L69" s="4">
        <v>0</v>
      </c>
      <c r="M69" s="8" t="s">
        <v>404</v>
      </c>
      <c r="N69" s="8">
        <v>0</v>
      </c>
      <c r="O69" s="37">
        <v>0</v>
      </c>
      <c r="P69" s="8">
        <v>0</v>
      </c>
      <c r="Q69" s="8" t="s">
        <v>28</v>
      </c>
      <c r="S69" s="4"/>
      <c r="T69" s="4"/>
      <c r="U69" s="4"/>
      <c r="AB69" s="4"/>
      <c r="AC69" s="4"/>
      <c r="AD69" s="4"/>
      <c r="AK69" s="4"/>
      <c r="AL69" s="4"/>
      <c r="AM69" s="4"/>
      <c r="AT69" s="4"/>
      <c r="AU69" s="4"/>
      <c r="AV69" s="4"/>
      <c r="BC69" s="4"/>
      <c r="BD69" s="4"/>
      <c r="BE69" s="4"/>
      <c r="BL69" s="4"/>
      <c r="BM69" s="4"/>
      <c r="BN69" s="4"/>
      <c r="BU69" s="4"/>
      <c r="BV69" s="4"/>
      <c r="BW69" s="4"/>
      <c r="CD69" s="4"/>
      <c r="CE69" s="4"/>
      <c r="CF69" s="4"/>
      <c r="CM69" s="4" t="s">
        <v>404</v>
      </c>
      <c r="CN69" s="4">
        <v>0</v>
      </c>
      <c r="CO69" s="4">
        <v>0</v>
      </c>
      <c r="CP69" s="8" t="s">
        <v>404</v>
      </c>
      <c r="CQ69" s="8">
        <v>0</v>
      </c>
      <c r="CR69" s="8">
        <v>0</v>
      </c>
      <c r="CS69" s="8">
        <v>0</v>
      </c>
      <c r="CT69" s="8" t="s">
        <v>28</v>
      </c>
    </row>
    <row r="70" spans="1:98">
      <c r="A70" s="4" t="s">
        <v>404</v>
      </c>
      <c r="B70" s="4">
        <v>0</v>
      </c>
      <c r="C70" s="4">
        <v>0</v>
      </c>
      <c r="D70" s="8" t="s">
        <v>404</v>
      </c>
      <c r="E70" s="8">
        <v>0</v>
      </c>
      <c r="F70" s="8">
        <v>0</v>
      </c>
      <c r="G70" s="8">
        <v>0</v>
      </c>
      <c r="H70" s="8" t="s">
        <v>28</v>
      </c>
      <c r="J70" s="4" t="s">
        <v>404</v>
      </c>
      <c r="K70" s="4">
        <v>0</v>
      </c>
      <c r="L70" s="4">
        <v>0</v>
      </c>
      <c r="M70" s="8" t="s">
        <v>404</v>
      </c>
      <c r="N70" s="8">
        <v>0</v>
      </c>
      <c r="O70" s="37">
        <v>0</v>
      </c>
      <c r="P70" s="8">
        <v>0</v>
      </c>
      <c r="Q70" s="8" t="s">
        <v>28</v>
      </c>
      <c r="S70" s="4"/>
      <c r="T70" s="4"/>
      <c r="U70" s="4"/>
      <c r="AB70" s="4"/>
      <c r="AC70" s="4"/>
      <c r="AD70" s="4"/>
      <c r="AK70" s="4"/>
      <c r="AL70" s="4"/>
      <c r="AM70" s="4"/>
      <c r="AT70" s="4"/>
      <c r="AU70" s="4"/>
      <c r="AV70" s="4"/>
      <c r="BC70" s="4"/>
      <c r="BD70" s="4"/>
      <c r="BE70" s="4"/>
      <c r="BL70" s="4"/>
      <c r="BM70" s="4"/>
      <c r="BN70" s="4"/>
      <c r="BU70" s="4"/>
      <c r="BV70" s="4"/>
      <c r="BW70" s="4"/>
      <c r="CD70" s="4"/>
      <c r="CE70" s="4"/>
      <c r="CF70" s="4"/>
      <c r="CM70" s="4" t="s">
        <v>404</v>
      </c>
      <c r="CN70" s="4">
        <v>0</v>
      </c>
      <c r="CO70" s="4">
        <v>0</v>
      </c>
      <c r="CP70" s="8" t="s">
        <v>404</v>
      </c>
      <c r="CQ70" s="8">
        <v>0</v>
      </c>
      <c r="CR70" s="8">
        <v>0</v>
      </c>
      <c r="CS70" s="8">
        <v>0</v>
      </c>
      <c r="CT70" s="8" t="s">
        <v>28</v>
      </c>
    </row>
    <row r="71" spans="1:98">
      <c r="A71" s="4" t="s">
        <v>404</v>
      </c>
      <c r="B71" s="4">
        <v>0</v>
      </c>
      <c r="C71" s="4">
        <v>0</v>
      </c>
      <c r="D71" s="8" t="s">
        <v>404</v>
      </c>
      <c r="E71" s="8">
        <v>0</v>
      </c>
      <c r="F71" s="8">
        <v>0</v>
      </c>
      <c r="G71" s="8">
        <v>0</v>
      </c>
      <c r="H71" s="8" t="s">
        <v>28</v>
      </c>
      <c r="J71" s="4" t="s">
        <v>404</v>
      </c>
      <c r="K71" s="4">
        <v>0</v>
      </c>
      <c r="L71" s="4">
        <v>0</v>
      </c>
      <c r="M71" s="8" t="s">
        <v>404</v>
      </c>
      <c r="N71" s="8">
        <v>0</v>
      </c>
      <c r="O71" s="37">
        <v>0</v>
      </c>
      <c r="P71" s="8">
        <v>0</v>
      </c>
      <c r="Q71" s="8" t="s">
        <v>28</v>
      </c>
      <c r="S71" s="4"/>
      <c r="T71" s="4"/>
      <c r="U71" s="4"/>
      <c r="AB71" s="4"/>
      <c r="AC71" s="4"/>
      <c r="AD71" s="4"/>
      <c r="AK71" s="4"/>
      <c r="AL71" s="4"/>
      <c r="AM71" s="4"/>
      <c r="AT71" s="4"/>
      <c r="AU71" s="4"/>
      <c r="AV71" s="4"/>
      <c r="BC71" s="4"/>
      <c r="BD71" s="4"/>
      <c r="BE71" s="4"/>
      <c r="BL71" s="4"/>
      <c r="BM71" s="4"/>
      <c r="BN71" s="4"/>
      <c r="BU71" s="4"/>
      <c r="BV71" s="4"/>
      <c r="BW71" s="4"/>
      <c r="CD71" s="4"/>
      <c r="CE71" s="4"/>
      <c r="CF71" s="4"/>
      <c r="CM71" s="4" t="s">
        <v>404</v>
      </c>
      <c r="CN71" s="4">
        <v>0</v>
      </c>
      <c r="CO71" s="4">
        <v>0</v>
      </c>
      <c r="CP71" s="8" t="s">
        <v>404</v>
      </c>
      <c r="CQ71" s="8">
        <v>0</v>
      </c>
      <c r="CR71" s="8">
        <v>0</v>
      </c>
      <c r="CS71" s="8">
        <v>0</v>
      </c>
      <c r="CT71" s="8" t="s">
        <v>28</v>
      </c>
    </row>
    <row r="72" spans="1:98">
      <c r="A72" s="4" t="s">
        <v>404</v>
      </c>
      <c r="B72" s="4">
        <v>0</v>
      </c>
      <c r="C72" s="4">
        <v>0</v>
      </c>
      <c r="D72" s="8" t="s">
        <v>404</v>
      </c>
      <c r="E72" s="8">
        <v>0</v>
      </c>
      <c r="F72" s="8">
        <v>0</v>
      </c>
      <c r="G72" s="8">
        <v>0</v>
      </c>
      <c r="H72" s="8" t="s">
        <v>28</v>
      </c>
      <c r="J72" s="4" t="s">
        <v>404</v>
      </c>
      <c r="K72" s="4">
        <v>0</v>
      </c>
      <c r="L72" s="4">
        <v>0</v>
      </c>
      <c r="M72" s="8" t="s">
        <v>404</v>
      </c>
      <c r="N72" s="8">
        <v>0</v>
      </c>
      <c r="O72" s="37">
        <v>0</v>
      </c>
      <c r="P72" s="8">
        <v>0</v>
      </c>
      <c r="Q72" s="8" t="s">
        <v>28</v>
      </c>
      <c r="S72" s="4"/>
      <c r="T72" s="4"/>
      <c r="U72" s="4"/>
      <c r="AB72" s="4"/>
      <c r="AC72" s="4"/>
      <c r="AD72" s="4"/>
      <c r="AK72" s="4"/>
      <c r="AL72" s="4"/>
      <c r="AM72" s="4"/>
      <c r="AT72" s="4"/>
      <c r="AU72" s="4"/>
      <c r="AV72" s="4"/>
      <c r="BC72" s="4"/>
      <c r="BD72" s="4"/>
      <c r="BE72" s="4"/>
      <c r="BL72" s="4"/>
      <c r="BM72" s="4"/>
      <c r="BN72" s="4"/>
      <c r="BU72" s="4"/>
      <c r="BV72" s="4"/>
      <c r="BW72" s="4"/>
      <c r="CD72" s="4"/>
      <c r="CE72" s="4"/>
      <c r="CF72" s="4"/>
      <c r="CM72" s="4" t="s">
        <v>404</v>
      </c>
      <c r="CN72" s="4">
        <v>0</v>
      </c>
      <c r="CO72" s="4">
        <v>0</v>
      </c>
      <c r="CP72" s="8" t="s">
        <v>404</v>
      </c>
      <c r="CQ72" s="8">
        <v>0</v>
      </c>
      <c r="CR72" s="8">
        <v>0</v>
      </c>
      <c r="CS72" s="8">
        <v>0</v>
      </c>
      <c r="CT72" s="8" t="s">
        <v>28</v>
      </c>
    </row>
    <row r="73" spans="1:98">
      <c r="A73" s="4" t="s">
        <v>404</v>
      </c>
      <c r="B73" s="4">
        <v>0</v>
      </c>
      <c r="C73" s="4">
        <v>0</v>
      </c>
      <c r="D73" s="8" t="s">
        <v>404</v>
      </c>
      <c r="E73" s="8">
        <v>0</v>
      </c>
      <c r="F73" s="8">
        <v>0</v>
      </c>
      <c r="G73" s="8">
        <v>0</v>
      </c>
      <c r="H73" s="8" t="s">
        <v>28</v>
      </c>
      <c r="J73" s="4" t="s">
        <v>404</v>
      </c>
      <c r="K73" s="4">
        <v>0</v>
      </c>
      <c r="L73" s="4">
        <v>0</v>
      </c>
      <c r="M73" s="8" t="s">
        <v>404</v>
      </c>
      <c r="N73" s="8">
        <v>0</v>
      </c>
      <c r="O73" s="37">
        <v>0</v>
      </c>
      <c r="P73" s="8">
        <v>0</v>
      </c>
      <c r="Q73" s="8" t="s">
        <v>28</v>
      </c>
      <c r="S73" s="4"/>
      <c r="T73" s="4"/>
      <c r="U73" s="4"/>
      <c r="AB73" s="4"/>
      <c r="AC73" s="4"/>
      <c r="AD73" s="4"/>
      <c r="AK73" s="4"/>
      <c r="AL73" s="4"/>
      <c r="AM73" s="4"/>
      <c r="AT73" s="4"/>
      <c r="AU73" s="4"/>
      <c r="AV73" s="4"/>
      <c r="BC73" s="4"/>
      <c r="BD73" s="4"/>
      <c r="BE73" s="4"/>
      <c r="BL73" s="4"/>
      <c r="BM73" s="4"/>
      <c r="BN73" s="4"/>
      <c r="BU73" s="4"/>
      <c r="BV73" s="4"/>
      <c r="BW73" s="4"/>
      <c r="CD73" s="4"/>
      <c r="CE73" s="4"/>
      <c r="CF73" s="4"/>
      <c r="CM73" s="4" t="s">
        <v>404</v>
      </c>
      <c r="CN73" s="4">
        <v>0</v>
      </c>
      <c r="CO73" s="4">
        <v>0</v>
      </c>
      <c r="CP73" s="8" t="s">
        <v>404</v>
      </c>
      <c r="CQ73" s="8">
        <v>0</v>
      </c>
      <c r="CR73" s="8">
        <v>0</v>
      </c>
      <c r="CS73" s="8">
        <v>0</v>
      </c>
      <c r="CT73" s="8" t="s">
        <v>28</v>
      </c>
    </row>
    <row r="74" spans="1:98">
      <c r="A74" s="4" t="s">
        <v>404</v>
      </c>
      <c r="B74" s="4">
        <v>0</v>
      </c>
      <c r="C74" s="4">
        <v>0</v>
      </c>
      <c r="D74" s="8" t="s">
        <v>404</v>
      </c>
      <c r="E74" s="8">
        <v>0</v>
      </c>
      <c r="F74" s="8">
        <v>0</v>
      </c>
      <c r="G74" s="8">
        <v>0</v>
      </c>
      <c r="H74" s="8" t="s">
        <v>28</v>
      </c>
      <c r="J74" s="4" t="s">
        <v>404</v>
      </c>
      <c r="K74" s="4">
        <v>0</v>
      </c>
      <c r="L74" s="4">
        <v>0</v>
      </c>
      <c r="M74" s="8" t="s">
        <v>404</v>
      </c>
      <c r="N74" s="8">
        <v>0</v>
      </c>
      <c r="O74" s="37">
        <v>0</v>
      </c>
      <c r="P74" s="8">
        <v>0</v>
      </c>
      <c r="Q74" s="8" t="s">
        <v>28</v>
      </c>
      <c r="S74" s="4"/>
      <c r="T74" s="4"/>
      <c r="U74" s="4"/>
      <c r="AB74" s="4"/>
      <c r="AC74" s="4"/>
      <c r="AD74" s="4"/>
      <c r="AK74" s="4"/>
      <c r="AL74" s="4"/>
      <c r="AM74" s="4"/>
      <c r="AT74" s="4"/>
      <c r="AU74" s="4"/>
      <c r="AV74" s="4"/>
      <c r="BC74" s="4"/>
      <c r="BD74" s="4"/>
      <c r="BE74" s="4"/>
      <c r="BL74" s="4"/>
      <c r="BM74" s="4"/>
      <c r="BN74" s="4"/>
      <c r="BU74" s="4"/>
      <c r="BV74" s="4"/>
      <c r="BW74" s="4"/>
      <c r="CD74" s="4"/>
      <c r="CE74" s="4"/>
      <c r="CF74" s="4"/>
      <c r="CM74" s="4" t="s">
        <v>404</v>
      </c>
      <c r="CN74" s="4">
        <v>0</v>
      </c>
      <c r="CO74" s="4">
        <v>0</v>
      </c>
      <c r="CP74" s="8" t="s">
        <v>404</v>
      </c>
      <c r="CQ74" s="8">
        <v>0</v>
      </c>
      <c r="CR74" s="8">
        <v>0</v>
      </c>
      <c r="CS74" s="8">
        <v>0</v>
      </c>
      <c r="CT74" s="8" t="s">
        <v>28</v>
      </c>
    </row>
    <row r="75" spans="1:98">
      <c r="A75" s="4" t="s">
        <v>404</v>
      </c>
      <c r="B75" s="4">
        <v>0</v>
      </c>
      <c r="C75" s="4">
        <v>0</v>
      </c>
      <c r="D75" s="8" t="s">
        <v>404</v>
      </c>
      <c r="E75" s="8">
        <v>0</v>
      </c>
      <c r="F75" s="8">
        <v>0</v>
      </c>
      <c r="G75" s="8">
        <v>0</v>
      </c>
      <c r="H75" s="8" t="s">
        <v>28</v>
      </c>
      <c r="J75" s="4" t="s">
        <v>404</v>
      </c>
      <c r="K75" s="4">
        <v>0</v>
      </c>
      <c r="L75" s="4">
        <v>0</v>
      </c>
      <c r="M75" s="8" t="s">
        <v>404</v>
      </c>
      <c r="N75" s="8">
        <v>0</v>
      </c>
      <c r="O75" s="37">
        <v>0</v>
      </c>
      <c r="P75" s="8">
        <v>0</v>
      </c>
      <c r="Q75" s="8" t="s">
        <v>28</v>
      </c>
      <c r="S75" s="4"/>
      <c r="T75" s="4"/>
      <c r="U75" s="4"/>
      <c r="AB75" s="4"/>
      <c r="AC75" s="4"/>
      <c r="AD75" s="4"/>
      <c r="AK75" s="4"/>
      <c r="AL75" s="4"/>
      <c r="AM75" s="4"/>
      <c r="AT75" s="4"/>
      <c r="AU75" s="4"/>
      <c r="AV75" s="4"/>
      <c r="BC75" s="4"/>
      <c r="BD75" s="4"/>
      <c r="BE75" s="4"/>
      <c r="BL75" s="4"/>
      <c r="BM75" s="4"/>
      <c r="BN75" s="4"/>
      <c r="BU75" s="4"/>
      <c r="BV75" s="4"/>
      <c r="BW75" s="4"/>
      <c r="CD75" s="4"/>
      <c r="CE75" s="4"/>
      <c r="CF75" s="4"/>
      <c r="CM75" s="4" t="s">
        <v>404</v>
      </c>
      <c r="CN75" s="4">
        <v>0</v>
      </c>
      <c r="CO75" s="4">
        <v>0</v>
      </c>
      <c r="CP75" s="8" t="s">
        <v>404</v>
      </c>
      <c r="CQ75" s="8">
        <v>0</v>
      </c>
      <c r="CR75" s="8">
        <v>0</v>
      </c>
      <c r="CS75" s="8">
        <v>0</v>
      </c>
      <c r="CT75" s="8" t="s">
        <v>28</v>
      </c>
    </row>
    <row r="76" spans="1:98">
      <c r="A76" s="4" t="s">
        <v>404</v>
      </c>
      <c r="B76" s="4">
        <v>0</v>
      </c>
      <c r="C76" s="4">
        <v>0</v>
      </c>
      <c r="D76" s="8" t="s">
        <v>404</v>
      </c>
      <c r="E76" s="8">
        <v>0</v>
      </c>
      <c r="F76" s="8">
        <v>0</v>
      </c>
      <c r="G76" s="8">
        <v>0</v>
      </c>
      <c r="H76" s="8" t="s">
        <v>28</v>
      </c>
      <c r="J76" s="4" t="s">
        <v>404</v>
      </c>
      <c r="K76" s="4">
        <v>0</v>
      </c>
      <c r="L76" s="4">
        <v>0</v>
      </c>
      <c r="M76" s="8" t="s">
        <v>404</v>
      </c>
      <c r="N76" s="8">
        <v>0</v>
      </c>
      <c r="O76" s="37">
        <v>0</v>
      </c>
      <c r="P76" s="8">
        <v>0</v>
      </c>
      <c r="Q76" s="8" t="s">
        <v>28</v>
      </c>
      <c r="S76" s="4"/>
      <c r="T76" s="4"/>
      <c r="U76" s="4"/>
      <c r="AB76" s="4"/>
      <c r="AC76" s="4"/>
      <c r="AD76" s="4"/>
      <c r="AK76" s="4"/>
      <c r="AL76" s="4"/>
      <c r="AM76" s="4"/>
      <c r="AT76" s="4"/>
      <c r="AU76" s="4"/>
      <c r="AV76" s="4"/>
      <c r="BC76" s="4"/>
      <c r="BD76" s="4"/>
      <c r="BE76" s="4"/>
      <c r="BL76" s="4"/>
      <c r="BM76" s="4"/>
      <c r="BN76" s="4"/>
      <c r="BU76" s="4"/>
      <c r="BV76" s="4"/>
      <c r="BW76" s="4"/>
      <c r="CD76" s="4"/>
      <c r="CE76" s="4"/>
      <c r="CF76" s="4"/>
      <c r="CM76" s="4" t="s">
        <v>404</v>
      </c>
      <c r="CN76" s="4">
        <v>0</v>
      </c>
      <c r="CO76" s="4">
        <v>0</v>
      </c>
      <c r="CP76" s="8" t="s">
        <v>404</v>
      </c>
      <c r="CQ76" s="8">
        <v>0</v>
      </c>
      <c r="CR76" s="8">
        <v>0</v>
      </c>
      <c r="CS76" s="8">
        <v>0</v>
      </c>
      <c r="CT76" s="8" t="s">
        <v>28</v>
      </c>
    </row>
    <row r="77" spans="1:98">
      <c r="A77" s="4" t="s">
        <v>404</v>
      </c>
      <c r="B77" s="4">
        <v>0</v>
      </c>
      <c r="C77" s="4">
        <v>0</v>
      </c>
      <c r="D77" s="8" t="s">
        <v>404</v>
      </c>
      <c r="E77" s="8">
        <v>0</v>
      </c>
      <c r="F77" s="8">
        <v>0</v>
      </c>
      <c r="G77" s="8">
        <v>0</v>
      </c>
      <c r="H77" s="8" t="s">
        <v>28</v>
      </c>
      <c r="J77" s="4" t="s">
        <v>404</v>
      </c>
      <c r="K77" s="4">
        <v>0</v>
      </c>
      <c r="L77" s="4">
        <v>0</v>
      </c>
      <c r="M77" s="8" t="s">
        <v>404</v>
      </c>
      <c r="N77" s="8">
        <v>0</v>
      </c>
      <c r="O77" s="37">
        <v>0</v>
      </c>
      <c r="P77" s="8">
        <v>0</v>
      </c>
      <c r="Q77" s="8" t="s">
        <v>28</v>
      </c>
      <c r="S77" s="4"/>
      <c r="T77" s="4"/>
      <c r="U77" s="4"/>
      <c r="AB77" s="4"/>
      <c r="AC77" s="4"/>
      <c r="AD77" s="4"/>
      <c r="AK77" s="4"/>
      <c r="AL77" s="4"/>
      <c r="AM77" s="4"/>
      <c r="AT77" s="4"/>
      <c r="AU77" s="4"/>
      <c r="AV77" s="4"/>
      <c r="BC77" s="4"/>
      <c r="BD77" s="4"/>
      <c r="BE77" s="4"/>
      <c r="BL77" s="4"/>
      <c r="BM77" s="4"/>
      <c r="BN77" s="4"/>
      <c r="BU77" s="4"/>
      <c r="BV77" s="4"/>
      <c r="BW77" s="4"/>
      <c r="CD77" s="4"/>
      <c r="CE77" s="4"/>
      <c r="CF77" s="4"/>
      <c r="CM77" s="4" t="s">
        <v>404</v>
      </c>
      <c r="CN77" s="4">
        <v>0</v>
      </c>
      <c r="CO77" s="4">
        <v>0</v>
      </c>
      <c r="CP77" s="8" t="s">
        <v>404</v>
      </c>
      <c r="CQ77" s="8">
        <v>0</v>
      </c>
      <c r="CR77" s="8">
        <v>0</v>
      </c>
      <c r="CS77" s="8">
        <v>0</v>
      </c>
      <c r="CT77" s="8" t="s">
        <v>28</v>
      </c>
    </row>
    <row r="78" spans="1:98">
      <c r="A78" s="4" t="s">
        <v>404</v>
      </c>
      <c r="B78" s="4">
        <v>0</v>
      </c>
      <c r="C78" s="4">
        <v>0</v>
      </c>
      <c r="D78" s="8" t="s">
        <v>404</v>
      </c>
      <c r="E78" s="8">
        <v>0</v>
      </c>
      <c r="F78" s="8">
        <v>0</v>
      </c>
      <c r="G78" s="8">
        <v>0</v>
      </c>
      <c r="H78" s="8" t="s">
        <v>28</v>
      </c>
      <c r="J78" s="4" t="s">
        <v>404</v>
      </c>
      <c r="K78" s="4">
        <v>0</v>
      </c>
      <c r="L78" s="4">
        <v>0</v>
      </c>
      <c r="M78" s="8" t="s">
        <v>404</v>
      </c>
      <c r="N78" s="8">
        <v>0</v>
      </c>
      <c r="O78" s="37">
        <v>0</v>
      </c>
      <c r="P78" s="8">
        <v>0</v>
      </c>
      <c r="Q78" s="8" t="s">
        <v>28</v>
      </c>
      <c r="S78" s="4"/>
      <c r="T78" s="4"/>
      <c r="U78" s="4"/>
      <c r="AB78" s="4"/>
      <c r="AC78" s="4"/>
      <c r="AD78" s="4"/>
      <c r="AK78" s="4"/>
      <c r="AL78" s="4"/>
      <c r="AM78" s="4"/>
      <c r="AT78" s="4"/>
      <c r="AU78" s="4"/>
      <c r="AV78" s="4"/>
      <c r="BC78" s="4"/>
      <c r="BD78" s="4"/>
      <c r="BE78" s="4"/>
      <c r="BL78" s="4"/>
      <c r="BM78" s="4"/>
      <c r="BN78" s="4"/>
      <c r="BU78" s="4"/>
      <c r="BV78" s="4"/>
      <c r="BW78" s="4"/>
      <c r="CD78" s="4"/>
      <c r="CE78" s="4"/>
      <c r="CF78" s="4"/>
      <c r="CM78" s="4" t="s">
        <v>404</v>
      </c>
      <c r="CN78" s="4">
        <v>0</v>
      </c>
      <c r="CO78" s="4">
        <v>0</v>
      </c>
      <c r="CP78" s="8" t="s">
        <v>404</v>
      </c>
      <c r="CQ78" s="8">
        <v>0</v>
      </c>
      <c r="CR78" s="8">
        <v>0</v>
      </c>
      <c r="CS78" s="8">
        <v>0</v>
      </c>
      <c r="CT78" s="8" t="s">
        <v>28</v>
      </c>
    </row>
    <row r="79" spans="1:98">
      <c r="A79" s="4" t="s">
        <v>404</v>
      </c>
      <c r="B79" s="4">
        <v>0</v>
      </c>
      <c r="C79" s="4">
        <v>0</v>
      </c>
      <c r="D79" s="8" t="s">
        <v>404</v>
      </c>
      <c r="E79" s="8">
        <v>0</v>
      </c>
      <c r="F79" s="8">
        <v>0</v>
      </c>
      <c r="G79" s="8">
        <v>0</v>
      </c>
      <c r="H79" s="8" t="s">
        <v>28</v>
      </c>
      <c r="J79" s="4" t="s">
        <v>404</v>
      </c>
      <c r="K79" s="4">
        <v>0</v>
      </c>
      <c r="L79" s="4">
        <v>0</v>
      </c>
      <c r="M79" s="8" t="s">
        <v>404</v>
      </c>
      <c r="N79" s="8">
        <v>0</v>
      </c>
      <c r="O79" s="37">
        <v>0</v>
      </c>
      <c r="P79" s="8">
        <v>0</v>
      </c>
      <c r="Q79" s="8" t="s">
        <v>28</v>
      </c>
      <c r="S79" s="4"/>
      <c r="T79" s="4"/>
      <c r="U79" s="4"/>
      <c r="AB79" s="4"/>
      <c r="AC79" s="4"/>
      <c r="AD79" s="4"/>
      <c r="AK79" s="4"/>
      <c r="AL79" s="4"/>
      <c r="AM79" s="4"/>
      <c r="AT79" s="4"/>
      <c r="AU79" s="4"/>
      <c r="AV79" s="4"/>
      <c r="BC79" s="4"/>
      <c r="BD79" s="4"/>
      <c r="BE79" s="4"/>
      <c r="BL79" s="4"/>
      <c r="BM79" s="4"/>
      <c r="BN79" s="4"/>
      <c r="BU79" s="4"/>
      <c r="BV79" s="4"/>
      <c r="BW79" s="4"/>
      <c r="CD79" s="4"/>
      <c r="CE79" s="4"/>
      <c r="CF79" s="4"/>
      <c r="CM79" s="4" t="s">
        <v>404</v>
      </c>
      <c r="CN79" s="4">
        <v>0</v>
      </c>
      <c r="CO79" s="4">
        <v>0</v>
      </c>
      <c r="CP79" s="8" t="s">
        <v>404</v>
      </c>
      <c r="CQ79" s="8">
        <v>0</v>
      </c>
      <c r="CR79" s="8">
        <v>0</v>
      </c>
      <c r="CS79" s="8">
        <v>0</v>
      </c>
      <c r="CT79" s="8" t="s">
        <v>28</v>
      </c>
    </row>
    <row r="80" spans="1:98">
      <c r="A80" s="4" t="s">
        <v>404</v>
      </c>
      <c r="B80" s="4">
        <v>0</v>
      </c>
      <c r="C80" s="4">
        <v>0</v>
      </c>
      <c r="D80" s="8" t="s">
        <v>404</v>
      </c>
      <c r="E80" s="8">
        <v>0</v>
      </c>
      <c r="F80" s="8">
        <v>0</v>
      </c>
      <c r="G80" s="8">
        <v>0</v>
      </c>
      <c r="H80" s="8" t="s">
        <v>28</v>
      </c>
      <c r="J80" s="4" t="s">
        <v>404</v>
      </c>
      <c r="K80" s="4">
        <v>0</v>
      </c>
      <c r="L80" s="4">
        <v>0</v>
      </c>
      <c r="M80" s="8" t="s">
        <v>404</v>
      </c>
      <c r="N80" s="8">
        <v>0</v>
      </c>
      <c r="O80" s="37">
        <v>0</v>
      </c>
      <c r="P80" s="8">
        <v>0</v>
      </c>
      <c r="Q80" s="8" t="s">
        <v>28</v>
      </c>
      <c r="S80" s="4"/>
      <c r="T80" s="4"/>
      <c r="U80" s="4"/>
      <c r="AB80" s="4"/>
      <c r="AC80" s="4"/>
      <c r="AD80" s="4"/>
      <c r="AK80" s="4"/>
      <c r="AL80" s="4"/>
      <c r="AM80" s="4"/>
      <c r="AT80" s="4"/>
      <c r="AU80" s="4"/>
      <c r="AV80" s="4"/>
      <c r="BC80" s="4"/>
      <c r="BD80" s="4"/>
      <c r="BE80" s="4"/>
      <c r="BL80" s="4"/>
      <c r="BM80" s="4"/>
      <c r="BN80" s="4"/>
      <c r="BU80" s="4"/>
      <c r="BV80" s="4"/>
      <c r="BW80" s="4"/>
      <c r="CD80" s="4"/>
      <c r="CE80" s="4"/>
      <c r="CF80" s="4"/>
      <c r="CM80" s="4" t="s">
        <v>404</v>
      </c>
      <c r="CN80" s="4">
        <v>0</v>
      </c>
      <c r="CO80" s="4">
        <v>0</v>
      </c>
      <c r="CP80" s="8" t="s">
        <v>404</v>
      </c>
      <c r="CQ80" s="8">
        <v>0</v>
      </c>
      <c r="CR80" s="8">
        <v>0</v>
      </c>
      <c r="CS80" s="8">
        <v>0</v>
      </c>
      <c r="CT80" s="8" t="s">
        <v>28</v>
      </c>
    </row>
    <row r="81" spans="1:98">
      <c r="A81" s="4" t="s">
        <v>404</v>
      </c>
      <c r="B81" s="4">
        <v>0</v>
      </c>
      <c r="C81" s="4">
        <v>0</v>
      </c>
      <c r="D81" s="8" t="s">
        <v>404</v>
      </c>
      <c r="E81" s="8">
        <v>0</v>
      </c>
      <c r="F81" s="8">
        <v>0</v>
      </c>
      <c r="G81" s="8">
        <v>0</v>
      </c>
      <c r="H81" s="8" t="s">
        <v>28</v>
      </c>
      <c r="J81" s="4" t="s">
        <v>404</v>
      </c>
      <c r="K81" s="4">
        <v>0</v>
      </c>
      <c r="L81" s="4">
        <v>0</v>
      </c>
      <c r="M81" s="8" t="s">
        <v>404</v>
      </c>
      <c r="N81" s="8">
        <v>0</v>
      </c>
      <c r="O81" s="37">
        <v>0</v>
      </c>
      <c r="P81" s="8">
        <v>0</v>
      </c>
      <c r="Q81" s="8" t="s">
        <v>28</v>
      </c>
      <c r="S81" s="4"/>
      <c r="T81" s="4"/>
      <c r="U81" s="4"/>
      <c r="AB81" s="4"/>
      <c r="AC81" s="4"/>
      <c r="AD81" s="4"/>
      <c r="AK81" s="4"/>
      <c r="AL81" s="4"/>
      <c r="AM81" s="4"/>
      <c r="AT81" s="4"/>
      <c r="AU81" s="4"/>
      <c r="AV81" s="4"/>
      <c r="BC81" s="4"/>
      <c r="BD81" s="4"/>
      <c r="BE81" s="4"/>
      <c r="BL81" s="4"/>
      <c r="BM81" s="4"/>
      <c r="BN81" s="4"/>
      <c r="BU81" s="4"/>
      <c r="BV81" s="4"/>
      <c r="BW81" s="4"/>
      <c r="CD81" s="4"/>
      <c r="CE81" s="4"/>
      <c r="CF81" s="4"/>
      <c r="CM81" s="4" t="s">
        <v>404</v>
      </c>
      <c r="CN81" s="4">
        <v>0</v>
      </c>
      <c r="CO81" s="4">
        <v>0</v>
      </c>
      <c r="CP81" s="8" t="s">
        <v>404</v>
      </c>
      <c r="CQ81" s="8">
        <v>0</v>
      </c>
      <c r="CR81" s="8">
        <v>0</v>
      </c>
      <c r="CS81" s="8">
        <v>0</v>
      </c>
      <c r="CT81" s="8" t="s">
        <v>28</v>
      </c>
    </row>
    <row r="82" spans="1:98">
      <c r="A82" s="4" t="s">
        <v>404</v>
      </c>
      <c r="B82" s="4">
        <v>0</v>
      </c>
      <c r="C82" s="4">
        <v>0</v>
      </c>
      <c r="D82" s="8" t="s">
        <v>404</v>
      </c>
      <c r="E82" s="8">
        <v>0</v>
      </c>
      <c r="F82" s="8">
        <v>0</v>
      </c>
      <c r="G82" s="8">
        <v>0</v>
      </c>
      <c r="H82" s="8" t="s">
        <v>28</v>
      </c>
      <c r="J82" s="4" t="s">
        <v>404</v>
      </c>
      <c r="K82" s="4">
        <v>0</v>
      </c>
      <c r="L82" s="4">
        <v>0</v>
      </c>
      <c r="M82" s="8" t="s">
        <v>404</v>
      </c>
      <c r="N82" s="8">
        <v>0</v>
      </c>
      <c r="O82" s="37">
        <v>0</v>
      </c>
      <c r="P82" s="8">
        <v>0</v>
      </c>
      <c r="Q82" s="8" t="s">
        <v>28</v>
      </c>
      <c r="S82" s="4"/>
      <c r="T82" s="4"/>
      <c r="U82" s="4"/>
      <c r="AB82" s="4"/>
      <c r="AC82" s="4"/>
      <c r="AD82" s="4"/>
      <c r="AK82" s="4"/>
      <c r="AL82" s="4"/>
      <c r="AM82" s="4"/>
      <c r="AT82" s="4"/>
      <c r="AU82" s="4"/>
      <c r="AV82" s="4"/>
      <c r="BC82" s="4"/>
      <c r="BD82" s="4"/>
      <c r="BE82" s="4"/>
      <c r="BL82" s="4"/>
      <c r="BM82" s="4"/>
      <c r="BN82" s="4"/>
      <c r="BU82" s="4"/>
      <c r="BV82" s="4"/>
      <c r="BW82" s="4"/>
      <c r="CD82" s="4"/>
      <c r="CE82" s="4"/>
      <c r="CF82" s="4"/>
      <c r="CM82" s="4" t="s">
        <v>404</v>
      </c>
      <c r="CN82" s="4">
        <v>0</v>
      </c>
      <c r="CO82" s="4">
        <v>0</v>
      </c>
      <c r="CP82" s="8" t="s">
        <v>404</v>
      </c>
      <c r="CQ82" s="8">
        <v>0</v>
      </c>
      <c r="CR82" s="8">
        <v>0</v>
      </c>
      <c r="CS82" s="8">
        <v>0</v>
      </c>
      <c r="CT82" s="8" t="s">
        <v>28</v>
      </c>
    </row>
    <row r="83" spans="1:98">
      <c r="A83" s="4" t="s">
        <v>404</v>
      </c>
      <c r="B83" s="4">
        <v>0</v>
      </c>
      <c r="C83" s="4">
        <v>0</v>
      </c>
      <c r="D83" s="8" t="s">
        <v>404</v>
      </c>
      <c r="E83" s="8">
        <v>0</v>
      </c>
      <c r="F83" s="8">
        <v>0</v>
      </c>
      <c r="G83" s="8">
        <v>0</v>
      </c>
      <c r="H83" s="8" t="s">
        <v>28</v>
      </c>
      <c r="J83" s="4" t="s">
        <v>404</v>
      </c>
      <c r="K83" s="4">
        <v>0</v>
      </c>
      <c r="L83" s="4">
        <v>0</v>
      </c>
      <c r="M83" s="8" t="s">
        <v>404</v>
      </c>
      <c r="N83" s="8">
        <v>0</v>
      </c>
      <c r="O83" s="37">
        <v>0</v>
      </c>
      <c r="P83" s="8">
        <v>0</v>
      </c>
      <c r="Q83" s="8" t="s">
        <v>28</v>
      </c>
      <c r="S83" s="4"/>
      <c r="T83" s="4"/>
      <c r="U83" s="4"/>
      <c r="AB83" s="4"/>
      <c r="AC83" s="4"/>
      <c r="AD83" s="4"/>
      <c r="AK83" s="4"/>
      <c r="AL83" s="4"/>
      <c r="AM83" s="4"/>
      <c r="AT83" s="4"/>
      <c r="AU83" s="4"/>
      <c r="AV83" s="4"/>
      <c r="BC83" s="4"/>
      <c r="BD83" s="4"/>
      <c r="BE83" s="4"/>
      <c r="BL83" s="4"/>
      <c r="BM83" s="4"/>
      <c r="BN83" s="4"/>
      <c r="BU83" s="4"/>
      <c r="BV83" s="4"/>
      <c r="BW83" s="4"/>
      <c r="CD83" s="4"/>
      <c r="CE83" s="4"/>
      <c r="CF83" s="4"/>
      <c r="CM83" s="4" t="s">
        <v>404</v>
      </c>
      <c r="CN83" s="4">
        <v>0</v>
      </c>
      <c r="CO83" s="4">
        <v>0</v>
      </c>
      <c r="CP83" s="8" t="s">
        <v>404</v>
      </c>
      <c r="CQ83" s="8">
        <v>0</v>
      </c>
      <c r="CR83" s="8">
        <v>0</v>
      </c>
      <c r="CS83" s="8">
        <v>0</v>
      </c>
      <c r="CT83" s="8" t="s">
        <v>28</v>
      </c>
    </row>
    <row r="84" spans="1:98">
      <c r="A84" s="4" t="s">
        <v>404</v>
      </c>
      <c r="B84" s="4">
        <v>0</v>
      </c>
      <c r="C84" s="4">
        <v>0</v>
      </c>
      <c r="D84" s="8" t="s">
        <v>404</v>
      </c>
      <c r="E84" s="8">
        <v>0</v>
      </c>
      <c r="F84" s="8">
        <v>0</v>
      </c>
      <c r="G84" s="8">
        <v>0</v>
      </c>
      <c r="H84" s="8" t="s">
        <v>28</v>
      </c>
      <c r="J84" s="4" t="s">
        <v>404</v>
      </c>
      <c r="K84" s="4">
        <v>0</v>
      </c>
      <c r="L84" s="4">
        <v>0</v>
      </c>
      <c r="M84" s="8" t="s">
        <v>404</v>
      </c>
      <c r="N84" s="8">
        <v>0</v>
      </c>
      <c r="O84" s="37">
        <v>0</v>
      </c>
      <c r="P84" s="8">
        <v>0</v>
      </c>
      <c r="Q84" s="8" t="s">
        <v>28</v>
      </c>
      <c r="S84" s="4"/>
      <c r="T84" s="4"/>
      <c r="U84" s="4"/>
      <c r="AB84" s="4"/>
      <c r="AC84" s="4"/>
      <c r="AD84" s="4"/>
      <c r="AK84" s="4"/>
      <c r="AL84" s="4"/>
      <c r="AM84" s="4"/>
      <c r="AT84" s="4"/>
      <c r="AU84" s="4"/>
      <c r="AV84" s="4"/>
      <c r="BC84" s="4"/>
      <c r="BD84" s="4"/>
      <c r="BE84" s="4"/>
      <c r="BL84" s="4"/>
      <c r="BM84" s="4"/>
      <c r="BN84" s="4"/>
      <c r="BU84" s="4"/>
      <c r="BV84" s="4"/>
      <c r="BW84" s="4"/>
      <c r="CD84" s="4"/>
      <c r="CE84" s="4"/>
      <c r="CF84" s="4"/>
      <c r="CM84" s="4" t="s">
        <v>404</v>
      </c>
      <c r="CN84" s="4">
        <v>0</v>
      </c>
      <c r="CO84" s="4">
        <v>0</v>
      </c>
      <c r="CP84" s="8" t="s">
        <v>404</v>
      </c>
      <c r="CQ84" s="8">
        <v>0</v>
      </c>
      <c r="CR84" s="8">
        <v>0</v>
      </c>
      <c r="CS84" s="8">
        <v>0</v>
      </c>
      <c r="CT84" s="8" t="s">
        <v>28</v>
      </c>
    </row>
    <row r="85" spans="1:98">
      <c r="A85" s="4" t="s">
        <v>404</v>
      </c>
      <c r="B85" s="4">
        <v>0</v>
      </c>
      <c r="C85" s="4">
        <v>0</v>
      </c>
      <c r="D85" s="8" t="s">
        <v>404</v>
      </c>
      <c r="E85" s="8">
        <v>0</v>
      </c>
      <c r="F85" s="8">
        <v>0</v>
      </c>
      <c r="G85" s="8">
        <v>0</v>
      </c>
      <c r="H85" s="8" t="s">
        <v>28</v>
      </c>
      <c r="J85" s="4" t="s">
        <v>404</v>
      </c>
      <c r="K85" s="4">
        <v>0</v>
      </c>
      <c r="L85" s="4">
        <v>0</v>
      </c>
      <c r="M85" s="8" t="s">
        <v>404</v>
      </c>
      <c r="N85" s="8">
        <v>0</v>
      </c>
      <c r="O85" s="37">
        <v>0</v>
      </c>
      <c r="P85" s="8">
        <v>0</v>
      </c>
      <c r="Q85" s="8" t="s">
        <v>28</v>
      </c>
      <c r="S85" s="4"/>
      <c r="T85" s="4"/>
      <c r="U85" s="4"/>
      <c r="AB85" s="4"/>
      <c r="AC85" s="4"/>
      <c r="AD85" s="4"/>
      <c r="AK85" s="4"/>
      <c r="AL85" s="4"/>
      <c r="AM85" s="4"/>
      <c r="AT85" s="4"/>
      <c r="AU85" s="4"/>
      <c r="AV85" s="4"/>
      <c r="BC85" s="4"/>
      <c r="BD85" s="4"/>
      <c r="BE85" s="4"/>
      <c r="BL85" s="4"/>
      <c r="BM85" s="4"/>
      <c r="BN85" s="4"/>
      <c r="BU85" s="4"/>
      <c r="BV85" s="4"/>
      <c r="BW85" s="4"/>
      <c r="CD85" s="4"/>
      <c r="CE85" s="4"/>
      <c r="CF85" s="4"/>
      <c r="CM85" s="4" t="s">
        <v>404</v>
      </c>
      <c r="CN85" s="4">
        <v>0</v>
      </c>
      <c r="CO85" s="4">
        <v>0</v>
      </c>
      <c r="CP85" s="8" t="s">
        <v>404</v>
      </c>
      <c r="CQ85" s="8">
        <v>0</v>
      </c>
      <c r="CR85" s="8">
        <v>0</v>
      </c>
      <c r="CS85" s="8">
        <v>0</v>
      </c>
      <c r="CT85" s="8" t="s">
        <v>28</v>
      </c>
    </row>
    <row r="86" spans="1:98">
      <c r="A86" s="4" t="s">
        <v>404</v>
      </c>
      <c r="B86" s="4">
        <v>0</v>
      </c>
      <c r="C86" s="4">
        <v>0</v>
      </c>
      <c r="D86" s="8" t="s">
        <v>404</v>
      </c>
      <c r="E86" s="8">
        <v>0</v>
      </c>
      <c r="F86" s="8">
        <v>0</v>
      </c>
      <c r="G86" s="8">
        <v>0</v>
      </c>
      <c r="H86" s="8" t="s">
        <v>28</v>
      </c>
      <c r="J86" s="4" t="s">
        <v>404</v>
      </c>
      <c r="K86" s="4">
        <v>0</v>
      </c>
      <c r="L86" s="4">
        <v>0</v>
      </c>
      <c r="M86" s="8" t="s">
        <v>404</v>
      </c>
      <c r="N86" s="8">
        <v>0</v>
      </c>
      <c r="O86" s="37">
        <v>0</v>
      </c>
      <c r="P86" s="8">
        <v>0</v>
      </c>
      <c r="Q86" s="8" t="s">
        <v>28</v>
      </c>
      <c r="S86" s="4"/>
      <c r="T86" s="4"/>
      <c r="U86" s="4"/>
      <c r="AB86" s="4"/>
      <c r="AC86" s="4"/>
      <c r="AD86" s="4"/>
      <c r="AK86" s="4"/>
      <c r="AL86" s="4"/>
      <c r="AM86" s="4"/>
      <c r="AT86" s="4"/>
      <c r="AU86" s="4"/>
      <c r="AV86" s="4"/>
      <c r="BC86" s="4"/>
      <c r="BD86" s="4"/>
      <c r="BE86" s="4"/>
      <c r="BL86" s="4"/>
      <c r="BM86" s="4"/>
      <c r="BN86" s="4"/>
      <c r="BU86" s="4"/>
      <c r="BV86" s="4"/>
      <c r="BW86" s="4"/>
      <c r="CD86" s="4"/>
      <c r="CE86" s="4"/>
      <c r="CF86" s="4"/>
      <c r="CM86" s="4" t="s">
        <v>404</v>
      </c>
      <c r="CN86" s="4">
        <v>0</v>
      </c>
      <c r="CO86" s="4">
        <v>0</v>
      </c>
      <c r="CP86" s="8" t="s">
        <v>404</v>
      </c>
      <c r="CQ86" s="8">
        <v>0</v>
      </c>
      <c r="CR86" s="8">
        <v>0</v>
      </c>
      <c r="CS86" s="8">
        <v>0</v>
      </c>
      <c r="CT86" s="8" t="s">
        <v>28</v>
      </c>
    </row>
    <row r="87" spans="1:98">
      <c r="A87" s="4" t="s">
        <v>404</v>
      </c>
      <c r="B87" s="4">
        <v>0</v>
      </c>
      <c r="C87" s="4">
        <v>0</v>
      </c>
      <c r="D87" s="8" t="s">
        <v>404</v>
      </c>
      <c r="E87" s="8">
        <v>0</v>
      </c>
      <c r="F87" s="8">
        <v>0</v>
      </c>
      <c r="G87" s="8">
        <v>0</v>
      </c>
      <c r="H87" s="8" t="s">
        <v>28</v>
      </c>
      <c r="J87" s="4" t="s">
        <v>404</v>
      </c>
      <c r="K87" s="4">
        <v>0</v>
      </c>
      <c r="L87" s="4">
        <v>0</v>
      </c>
      <c r="M87" s="8" t="s">
        <v>404</v>
      </c>
      <c r="N87" s="8">
        <v>0</v>
      </c>
      <c r="O87" s="37">
        <v>0</v>
      </c>
      <c r="P87" s="8">
        <v>0</v>
      </c>
      <c r="Q87" s="8" t="s">
        <v>28</v>
      </c>
      <c r="S87" s="4"/>
      <c r="T87" s="4"/>
      <c r="U87" s="4"/>
      <c r="AB87" s="4"/>
      <c r="AC87" s="4"/>
      <c r="AD87" s="4"/>
      <c r="AK87" s="4"/>
      <c r="AL87" s="4"/>
      <c r="AM87" s="4"/>
      <c r="AT87" s="4"/>
      <c r="AU87" s="4"/>
      <c r="AV87" s="4"/>
      <c r="BC87" s="4"/>
      <c r="BD87" s="4"/>
      <c r="BE87" s="4"/>
      <c r="BL87" s="4"/>
      <c r="BM87" s="4"/>
      <c r="BN87" s="4"/>
      <c r="BU87" s="4"/>
      <c r="BV87" s="4"/>
      <c r="BW87" s="4"/>
      <c r="CD87" s="4"/>
      <c r="CE87" s="4"/>
      <c r="CF87" s="4"/>
      <c r="CM87" s="4" t="s">
        <v>404</v>
      </c>
      <c r="CN87" s="4">
        <v>0</v>
      </c>
      <c r="CO87" s="4">
        <v>0</v>
      </c>
      <c r="CP87" s="8" t="s">
        <v>404</v>
      </c>
      <c r="CQ87" s="8">
        <v>0</v>
      </c>
      <c r="CR87" s="8">
        <v>0</v>
      </c>
      <c r="CS87" s="8">
        <v>0</v>
      </c>
      <c r="CT87" s="8" t="s">
        <v>28</v>
      </c>
    </row>
    <row r="88" spans="1:98">
      <c r="A88" s="4" t="s">
        <v>404</v>
      </c>
      <c r="B88" s="4">
        <v>0</v>
      </c>
      <c r="C88" s="4">
        <v>0</v>
      </c>
      <c r="D88" s="8" t="s">
        <v>404</v>
      </c>
      <c r="E88" s="8">
        <v>0</v>
      </c>
      <c r="F88" s="8">
        <v>0</v>
      </c>
      <c r="G88" s="8">
        <v>0</v>
      </c>
      <c r="H88" s="8" t="s">
        <v>28</v>
      </c>
      <c r="J88" s="4" t="s">
        <v>404</v>
      </c>
      <c r="K88" s="4">
        <v>0</v>
      </c>
      <c r="L88" s="4">
        <v>0</v>
      </c>
      <c r="M88" s="8" t="s">
        <v>404</v>
      </c>
      <c r="N88" s="8">
        <v>0</v>
      </c>
      <c r="O88" s="37">
        <v>0</v>
      </c>
      <c r="P88" s="8">
        <v>0</v>
      </c>
      <c r="Q88" s="8" t="s">
        <v>28</v>
      </c>
      <c r="S88" s="4"/>
      <c r="T88" s="4"/>
      <c r="U88" s="4"/>
      <c r="AB88" s="4"/>
      <c r="AC88" s="4"/>
      <c r="AD88" s="4"/>
      <c r="AK88" s="4"/>
      <c r="AL88" s="4"/>
      <c r="AM88" s="4"/>
      <c r="AT88" s="4"/>
      <c r="AU88" s="4"/>
      <c r="AV88" s="4"/>
      <c r="BC88" s="4"/>
      <c r="BD88" s="4"/>
      <c r="BE88" s="4"/>
      <c r="BL88" s="4"/>
      <c r="BM88" s="4"/>
      <c r="BN88" s="4"/>
      <c r="BU88" s="4"/>
      <c r="BV88" s="4"/>
      <c r="BW88" s="4"/>
      <c r="CD88" s="4"/>
      <c r="CE88" s="4"/>
      <c r="CF88" s="4"/>
      <c r="CM88" s="4" t="s">
        <v>404</v>
      </c>
      <c r="CN88" s="4">
        <v>0</v>
      </c>
      <c r="CO88" s="4">
        <v>0</v>
      </c>
      <c r="CP88" s="8" t="s">
        <v>404</v>
      </c>
      <c r="CQ88" s="8">
        <v>0</v>
      </c>
      <c r="CR88" s="8">
        <v>0</v>
      </c>
      <c r="CS88" s="8">
        <v>0</v>
      </c>
      <c r="CT88" s="8" t="s">
        <v>28</v>
      </c>
    </row>
    <row r="89" spans="1:98">
      <c r="A89" s="4" t="s">
        <v>404</v>
      </c>
      <c r="B89" s="4">
        <v>0</v>
      </c>
      <c r="C89" s="4">
        <v>0</v>
      </c>
      <c r="D89" s="8" t="s">
        <v>404</v>
      </c>
      <c r="E89" s="8">
        <v>0</v>
      </c>
      <c r="F89" s="8">
        <v>0</v>
      </c>
      <c r="G89" s="8">
        <v>0</v>
      </c>
      <c r="H89" s="8" t="s">
        <v>28</v>
      </c>
      <c r="J89" s="4" t="s">
        <v>404</v>
      </c>
      <c r="K89" s="4">
        <v>0</v>
      </c>
      <c r="L89" s="4">
        <v>0</v>
      </c>
      <c r="M89" s="8" t="s">
        <v>404</v>
      </c>
      <c r="N89" s="8">
        <v>0</v>
      </c>
      <c r="O89" s="37">
        <v>0</v>
      </c>
      <c r="P89" s="8">
        <v>0</v>
      </c>
      <c r="Q89" s="8" t="s">
        <v>28</v>
      </c>
      <c r="S89" s="4"/>
      <c r="T89" s="4"/>
      <c r="U89" s="4"/>
      <c r="AB89" s="4"/>
      <c r="AC89" s="4"/>
      <c r="AD89" s="4"/>
      <c r="AK89" s="4"/>
      <c r="AL89" s="4"/>
      <c r="AM89" s="4"/>
      <c r="AT89" s="4"/>
      <c r="AU89" s="4"/>
      <c r="AV89" s="4"/>
      <c r="BC89" s="4"/>
      <c r="BD89" s="4"/>
      <c r="BE89" s="4"/>
      <c r="BL89" s="4"/>
      <c r="BM89" s="4"/>
      <c r="BN89" s="4"/>
      <c r="BU89" s="4"/>
      <c r="BV89" s="4"/>
      <c r="BW89" s="4"/>
      <c r="CD89" s="4"/>
      <c r="CE89" s="4"/>
      <c r="CF89" s="4"/>
      <c r="CM89" s="4" t="s">
        <v>404</v>
      </c>
      <c r="CN89" s="4">
        <v>0</v>
      </c>
      <c r="CO89" s="4">
        <v>0</v>
      </c>
      <c r="CP89" s="8" t="s">
        <v>404</v>
      </c>
      <c r="CQ89" s="8">
        <v>0</v>
      </c>
      <c r="CR89" s="8">
        <v>0</v>
      </c>
      <c r="CS89" s="8">
        <v>0</v>
      </c>
      <c r="CT89" s="8" t="s">
        <v>28</v>
      </c>
    </row>
    <row r="90" spans="1:98">
      <c r="A90" s="4" t="s">
        <v>404</v>
      </c>
      <c r="B90" s="4">
        <v>0</v>
      </c>
      <c r="C90" s="4">
        <v>0</v>
      </c>
      <c r="D90" s="8" t="s">
        <v>404</v>
      </c>
      <c r="E90" s="8">
        <v>0</v>
      </c>
      <c r="F90" s="8">
        <v>0</v>
      </c>
      <c r="G90" s="8">
        <v>0</v>
      </c>
      <c r="H90" s="8" t="s">
        <v>28</v>
      </c>
      <c r="J90" s="4" t="s">
        <v>404</v>
      </c>
      <c r="K90" s="4">
        <v>0</v>
      </c>
      <c r="L90" s="4">
        <v>0</v>
      </c>
      <c r="M90" s="8" t="s">
        <v>404</v>
      </c>
      <c r="N90" s="8">
        <v>0</v>
      </c>
      <c r="O90" s="37">
        <v>0</v>
      </c>
      <c r="P90" s="8">
        <v>0</v>
      </c>
      <c r="Q90" s="8" t="s">
        <v>28</v>
      </c>
      <c r="S90" s="4"/>
      <c r="T90" s="4"/>
      <c r="U90" s="4"/>
      <c r="AB90" s="4"/>
      <c r="AC90" s="4"/>
      <c r="AD90" s="4"/>
      <c r="AK90" s="4"/>
      <c r="AL90" s="4"/>
      <c r="AM90" s="4"/>
      <c r="AT90" s="4"/>
      <c r="AU90" s="4"/>
      <c r="AV90" s="4"/>
      <c r="BC90" s="4"/>
      <c r="BD90" s="4"/>
      <c r="BE90" s="4"/>
      <c r="BL90" s="4"/>
      <c r="BM90" s="4"/>
      <c r="BN90" s="4"/>
      <c r="BU90" s="4"/>
      <c r="BV90" s="4"/>
      <c r="BW90" s="4"/>
      <c r="CD90" s="4"/>
      <c r="CE90" s="4"/>
      <c r="CF90" s="4"/>
      <c r="CM90" s="4" t="s">
        <v>404</v>
      </c>
      <c r="CN90" s="4">
        <v>0</v>
      </c>
      <c r="CO90" s="4">
        <v>0</v>
      </c>
      <c r="CP90" s="8" t="s">
        <v>404</v>
      </c>
      <c r="CQ90" s="8">
        <v>0</v>
      </c>
      <c r="CR90" s="8">
        <v>0</v>
      </c>
      <c r="CS90" s="8">
        <v>0</v>
      </c>
      <c r="CT90" s="8" t="s">
        <v>28</v>
      </c>
    </row>
    <row r="91" spans="1:98">
      <c r="A91" s="4" t="s">
        <v>404</v>
      </c>
      <c r="B91" s="4">
        <v>0</v>
      </c>
      <c r="C91" s="4">
        <v>0</v>
      </c>
      <c r="D91" s="8" t="s">
        <v>404</v>
      </c>
      <c r="E91" s="8">
        <v>0</v>
      </c>
      <c r="F91" s="8">
        <v>0</v>
      </c>
      <c r="G91" s="8">
        <v>0</v>
      </c>
      <c r="H91" s="8" t="s">
        <v>28</v>
      </c>
      <c r="J91" s="4" t="s">
        <v>404</v>
      </c>
      <c r="K91" s="4">
        <v>0</v>
      </c>
      <c r="L91" s="4">
        <v>0</v>
      </c>
      <c r="M91" s="8" t="s">
        <v>404</v>
      </c>
      <c r="N91" s="8">
        <v>0</v>
      </c>
      <c r="O91" s="37">
        <v>0</v>
      </c>
      <c r="P91" s="8">
        <v>0</v>
      </c>
      <c r="Q91" s="8" t="s">
        <v>28</v>
      </c>
      <c r="S91" s="4"/>
      <c r="T91" s="4"/>
      <c r="U91" s="4"/>
      <c r="AB91" s="4"/>
      <c r="AC91" s="4"/>
      <c r="AD91" s="4"/>
      <c r="AK91" s="4"/>
      <c r="AL91" s="4"/>
      <c r="AM91" s="4"/>
      <c r="AT91" s="4"/>
      <c r="AU91" s="4"/>
      <c r="AV91" s="4"/>
      <c r="BC91" s="4"/>
      <c r="BD91" s="4"/>
      <c r="BE91" s="4"/>
      <c r="BL91" s="4"/>
      <c r="BM91" s="4"/>
      <c r="BN91" s="4"/>
      <c r="BU91" s="4"/>
      <c r="BV91" s="4"/>
      <c r="BW91" s="4"/>
      <c r="CD91" s="4"/>
      <c r="CE91" s="4"/>
      <c r="CF91" s="4"/>
      <c r="CM91" s="4" t="s">
        <v>404</v>
      </c>
      <c r="CN91" s="4">
        <v>0</v>
      </c>
      <c r="CO91" s="4">
        <v>0</v>
      </c>
      <c r="CP91" s="8" t="s">
        <v>404</v>
      </c>
      <c r="CQ91" s="8">
        <v>0</v>
      </c>
      <c r="CR91" s="8">
        <v>0</v>
      </c>
      <c r="CS91" s="8">
        <v>0</v>
      </c>
      <c r="CT91" s="8" t="s">
        <v>28</v>
      </c>
    </row>
    <row r="92" spans="1:98">
      <c r="A92" s="4" t="s">
        <v>404</v>
      </c>
      <c r="B92" s="4">
        <v>0</v>
      </c>
      <c r="C92" s="4">
        <v>0</v>
      </c>
      <c r="D92" s="8" t="s">
        <v>404</v>
      </c>
      <c r="E92" s="8">
        <v>0</v>
      </c>
      <c r="F92" s="8">
        <v>0</v>
      </c>
      <c r="G92" s="8">
        <v>0</v>
      </c>
      <c r="H92" s="8" t="s">
        <v>28</v>
      </c>
      <c r="J92" s="4" t="s">
        <v>404</v>
      </c>
      <c r="K92" s="4">
        <v>0</v>
      </c>
      <c r="L92" s="4">
        <v>0</v>
      </c>
      <c r="M92" s="8" t="s">
        <v>404</v>
      </c>
      <c r="N92" s="8">
        <v>0</v>
      </c>
      <c r="O92" s="37">
        <v>0</v>
      </c>
      <c r="P92" s="8">
        <v>0</v>
      </c>
      <c r="Q92" s="8" t="s">
        <v>28</v>
      </c>
      <c r="S92" s="4"/>
      <c r="T92" s="4"/>
      <c r="U92" s="4"/>
      <c r="AB92" s="4"/>
      <c r="AC92" s="4"/>
      <c r="AD92" s="4"/>
      <c r="AK92" s="4"/>
      <c r="AL92" s="4"/>
      <c r="AM92" s="4"/>
      <c r="AT92" s="4"/>
      <c r="AU92" s="4"/>
      <c r="AV92" s="4"/>
      <c r="BC92" s="4"/>
      <c r="BD92" s="4"/>
      <c r="BE92" s="4"/>
      <c r="BL92" s="4"/>
      <c r="BM92" s="4"/>
      <c r="BN92" s="4"/>
      <c r="BU92" s="4"/>
      <c r="BV92" s="4"/>
      <c r="BW92" s="4"/>
      <c r="CD92" s="4"/>
      <c r="CE92" s="4"/>
      <c r="CF92" s="4"/>
      <c r="CM92" s="4" t="s">
        <v>404</v>
      </c>
      <c r="CN92" s="4">
        <v>0</v>
      </c>
      <c r="CO92" s="4">
        <v>0</v>
      </c>
      <c r="CP92" s="8" t="s">
        <v>404</v>
      </c>
      <c r="CQ92" s="8">
        <v>0</v>
      </c>
      <c r="CR92" s="8">
        <v>0</v>
      </c>
      <c r="CS92" s="8">
        <v>0</v>
      </c>
      <c r="CT92" s="8" t="s">
        <v>28</v>
      </c>
    </row>
    <row r="93" spans="1:98">
      <c r="A93" s="4" t="s">
        <v>404</v>
      </c>
      <c r="B93" s="4">
        <v>0</v>
      </c>
      <c r="C93" s="4">
        <v>0</v>
      </c>
      <c r="D93" s="8" t="s">
        <v>404</v>
      </c>
      <c r="E93" s="8">
        <v>0</v>
      </c>
      <c r="F93" s="8">
        <v>0</v>
      </c>
      <c r="G93" s="8">
        <v>0</v>
      </c>
      <c r="H93" s="8" t="s">
        <v>28</v>
      </c>
      <c r="J93" s="4" t="s">
        <v>404</v>
      </c>
      <c r="K93" s="4">
        <v>0</v>
      </c>
      <c r="L93" s="4">
        <v>0</v>
      </c>
      <c r="M93" s="8" t="s">
        <v>404</v>
      </c>
      <c r="N93" s="8">
        <v>0</v>
      </c>
      <c r="O93" s="37">
        <v>0</v>
      </c>
      <c r="P93" s="8">
        <v>0</v>
      </c>
      <c r="Q93" s="8" t="s">
        <v>28</v>
      </c>
      <c r="S93" s="4"/>
      <c r="T93" s="4"/>
      <c r="U93" s="4"/>
      <c r="AB93" s="4"/>
      <c r="AC93" s="4"/>
      <c r="AD93" s="4"/>
      <c r="AK93" s="4"/>
      <c r="AL93" s="4"/>
      <c r="AM93" s="4"/>
      <c r="AT93" s="4"/>
      <c r="AU93" s="4"/>
      <c r="AV93" s="4"/>
      <c r="BC93" s="4"/>
      <c r="BD93" s="4"/>
      <c r="BE93" s="4"/>
      <c r="BL93" s="4"/>
      <c r="BM93" s="4"/>
      <c r="BN93" s="4"/>
      <c r="BU93" s="4"/>
      <c r="BV93" s="4"/>
      <c r="BW93" s="4"/>
      <c r="CD93" s="4"/>
      <c r="CE93" s="4"/>
      <c r="CF93" s="4"/>
      <c r="CM93" s="4" t="s">
        <v>404</v>
      </c>
      <c r="CN93" s="4">
        <v>0</v>
      </c>
      <c r="CO93" s="4">
        <v>0</v>
      </c>
      <c r="CP93" s="8" t="s">
        <v>404</v>
      </c>
      <c r="CQ93" s="8">
        <v>0</v>
      </c>
      <c r="CR93" s="8">
        <v>0</v>
      </c>
      <c r="CS93" s="8">
        <v>0</v>
      </c>
      <c r="CT93" s="8" t="s">
        <v>28</v>
      </c>
    </row>
    <row r="94" spans="1:98">
      <c r="A94" s="4" t="s">
        <v>404</v>
      </c>
      <c r="B94" s="4">
        <v>0</v>
      </c>
      <c r="C94" s="4">
        <v>0</v>
      </c>
      <c r="D94" s="8" t="s">
        <v>404</v>
      </c>
      <c r="E94" s="8">
        <v>0</v>
      </c>
      <c r="F94" s="8">
        <v>0</v>
      </c>
      <c r="G94" s="8">
        <v>0</v>
      </c>
      <c r="H94" s="8" t="s">
        <v>28</v>
      </c>
      <c r="J94" s="4" t="s">
        <v>404</v>
      </c>
      <c r="K94" s="4">
        <v>0</v>
      </c>
      <c r="L94" s="4">
        <v>0</v>
      </c>
      <c r="M94" s="8" t="s">
        <v>404</v>
      </c>
      <c r="N94" s="8">
        <v>0</v>
      </c>
      <c r="O94" s="37">
        <v>0</v>
      </c>
      <c r="P94" s="8">
        <v>0</v>
      </c>
      <c r="Q94" s="8" t="s">
        <v>28</v>
      </c>
      <c r="S94" s="4"/>
      <c r="T94" s="4"/>
      <c r="U94" s="4"/>
      <c r="AB94" s="4"/>
      <c r="AC94" s="4"/>
      <c r="AD94" s="4"/>
      <c r="AK94" s="4"/>
      <c r="AL94" s="4"/>
      <c r="AM94" s="4"/>
      <c r="AT94" s="4"/>
      <c r="AU94" s="4"/>
      <c r="AV94" s="4"/>
      <c r="BC94" s="4"/>
      <c r="BD94" s="4"/>
      <c r="BE94" s="4"/>
      <c r="BL94" s="4"/>
      <c r="BM94" s="4"/>
      <c r="BN94" s="4"/>
      <c r="BU94" s="4"/>
      <c r="BV94" s="4"/>
      <c r="BW94" s="4"/>
      <c r="CD94" s="4"/>
      <c r="CE94" s="4"/>
      <c r="CF94" s="4"/>
      <c r="CM94" s="4" t="s">
        <v>404</v>
      </c>
      <c r="CN94" s="4">
        <v>0</v>
      </c>
      <c r="CO94" s="4">
        <v>0</v>
      </c>
      <c r="CP94" s="8" t="s">
        <v>404</v>
      </c>
      <c r="CQ94" s="8">
        <v>0</v>
      </c>
      <c r="CR94" s="8">
        <v>0</v>
      </c>
      <c r="CS94" s="8">
        <v>0</v>
      </c>
      <c r="CT94" s="8" t="s">
        <v>28</v>
      </c>
    </row>
    <row r="95" spans="1:98">
      <c r="A95" s="4" t="s">
        <v>404</v>
      </c>
      <c r="B95" s="4">
        <v>0</v>
      </c>
      <c r="C95" s="4">
        <v>0</v>
      </c>
      <c r="D95" s="8" t="s">
        <v>404</v>
      </c>
      <c r="E95" s="8">
        <v>0</v>
      </c>
      <c r="F95" s="8">
        <v>0</v>
      </c>
      <c r="G95" s="8">
        <v>0</v>
      </c>
      <c r="H95" s="8" t="s">
        <v>28</v>
      </c>
      <c r="J95" s="4" t="s">
        <v>404</v>
      </c>
      <c r="K95" s="4">
        <v>0</v>
      </c>
      <c r="L95" s="4">
        <v>0</v>
      </c>
      <c r="M95" s="8" t="s">
        <v>404</v>
      </c>
      <c r="N95" s="8">
        <v>0</v>
      </c>
      <c r="O95" s="37">
        <v>0</v>
      </c>
      <c r="P95" s="8">
        <v>0</v>
      </c>
      <c r="Q95" s="8" t="s">
        <v>28</v>
      </c>
      <c r="S95" s="4"/>
      <c r="T95" s="4"/>
      <c r="U95" s="4"/>
      <c r="AB95" s="4"/>
      <c r="AC95" s="4"/>
      <c r="AD95" s="4"/>
      <c r="AK95" s="4"/>
      <c r="AL95" s="4"/>
      <c r="AM95" s="4"/>
      <c r="AT95" s="4"/>
      <c r="AU95" s="4"/>
      <c r="AV95" s="4"/>
      <c r="BC95" s="4"/>
      <c r="BD95" s="4"/>
      <c r="BE95" s="4"/>
      <c r="BL95" s="4"/>
      <c r="BM95" s="4"/>
      <c r="BN95" s="4"/>
      <c r="BU95" s="4"/>
      <c r="BV95" s="4"/>
      <c r="BW95" s="4"/>
      <c r="CD95" s="4"/>
      <c r="CE95" s="4"/>
      <c r="CF95" s="4"/>
      <c r="CM95" s="4" t="s">
        <v>404</v>
      </c>
      <c r="CN95" s="4">
        <v>0</v>
      </c>
      <c r="CO95" s="4">
        <v>0</v>
      </c>
      <c r="CP95" s="8" t="s">
        <v>404</v>
      </c>
      <c r="CQ95" s="8">
        <v>0</v>
      </c>
      <c r="CR95" s="8">
        <v>0</v>
      </c>
      <c r="CS95" s="8">
        <v>0</v>
      </c>
      <c r="CT95" s="8" t="s">
        <v>28</v>
      </c>
    </row>
    <row r="96" spans="1:98">
      <c r="A96" s="4"/>
      <c r="B96" s="4"/>
      <c r="C96" s="4"/>
      <c r="J96" s="4" t="s">
        <v>404</v>
      </c>
      <c r="K96" s="4">
        <v>0</v>
      </c>
      <c r="L96" s="4">
        <v>0</v>
      </c>
      <c r="M96" s="8" t="s">
        <v>404</v>
      </c>
      <c r="N96" s="8">
        <v>0</v>
      </c>
      <c r="O96" s="37">
        <v>0</v>
      </c>
      <c r="P96" s="8">
        <v>0</v>
      </c>
      <c r="Q96" s="8" t="s">
        <v>28</v>
      </c>
      <c r="S96" s="4"/>
      <c r="T96" s="4"/>
      <c r="U96" s="4"/>
      <c r="AB96" s="4"/>
      <c r="AC96" s="4"/>
      <c r="AD96" s="4"/>
      <c r="AK96" s="4"/>
      <c r="AL96" s="4"/>
      <c r="AM96" s="4"/>
      <c r="AT96" s="4"/>
      <c r="AU96" s="4"/>
      <c r="AV96" s="4"/>
      <c r="BC96" s="4"/>
      <c r="BD96" s="4"/>
      <c r="BE96" s="4"/>
      <c r="BL96" s="4"/>
      <c r="BM96" s="4"/>
      <c r="BN96" s="4"/>
      <c r="BU96" s="4"/>
      <c r="BV96" s="4"/>
      <c r="BW96" s="4"/>
      <c r="CD96" s="4"/>
      <c r="CE96" s="4"/>
      <c r="CF96" s="4"/>
      <c r="CM96" s="4"/>
      <c r="CN96" s="4"/>
      <c r="CO96" s="4"/>
    </row>
    <row r="97" spans="1:93">
      <c r="A97" s="4"/>
      <c r="B97" s="4"/>
      <c r="C97" s="4"/>
      <c r="J97" s="4" t="s">
        <v>404</v>
      </c>
      <c r="K97" s="4">
        <v>0</v>
      </c>
      <c r="L97" s="4">
        <v>0</v>
      </c>
      <c r="M97" s="8" t="s">
        <v>404</v>
      </c>
      <c r="N97" s="8">
        <v>0</v>
      </c>
      <c r="O97" s="37">
        <v>0</v>
      </c>
      <c r="P97" s="8">
        <v>0</v>
      </c>
      <c r="Q97" s="8" t="s">
        <v>28</v>
      </c>
      <c r="S97" s="4"/>
      <c r="T97" s="4"/>
      <c r="U97" s="4"/>
      <c r="AB97" s="4"/>
      <c r="AC97" s="4"/>
      <c r="AD97" s="4"/>
      <c r="AK97" s="4"/>
      <c r="AL97" s="4"/>
      <c r="AM97" s="4"/>
      <c r="AT97" s="4"/>
      <c r="AU97" s="4"/>
      <c r="AV97" s="4"/>
      <c r="BC97" s="4"/>
      <c r="BD97" s="4"/>
      <c r="BE97" s="4"/>
      <c r="BL97" s="4"/>
      <c r="BM97" s="4"/>
      <c r="BN97" s="4"/>
      <c r="BU97" s="4"/>
      <c r="BV97" s="4"/>
      <c r="BW97" s="4"/>
      <c r="CD97" s="4"/>
      <c r="CE97" s="4"/>
      <c r="CF97" s="4"/>
      <c r="CM97" s="4"/>
      <c r="CN97" s="4"/>
      <c r="CO97" s="4"/>
    </row>
    <row r="98" spans="1:93">
      <c r="A98" s="4"/>
      <c r="B98" s="4"/>
      <c r="C98" s="4"/>
      <c r="J98" s="4" t="s">
        <v>404</v>
      </c>
      <c r="K98" s="4">
        <v>0</v>
      </c>
      <c r="L98" s="4">
        <v>0</v>
      </c>
      <c r="M98" s="8" t="s">
        <v>404</v>
      </c>
      <c r="N98" s="8">
        <v>0</v>
      </c>
      <c r="O98" s="37">
        <v>0</v>
      </c>
      <c r="P98" s="8">
        <v>0</v>
      </c>
      <c r="Q98" s="8" t="s">
        <v>28</v>
      </c>
      <c r="S98" s="4"/>
      <c r="T98" s="4"/>
      <c r="U98" s="4"/>
      <c r="AB98" s="4"/>
      <c r="AC98" s="4"/>
      <c r="AD98" s="4"/>
      <c r="AK98" s="4"/>
      <c r="AL98" s="4"/>
      <c r="AM98" s="4"/>
      <c r="AT98" s="4"/>
      <c r="AU98" s="4"/>
      <c r="AV98" s="4"/>
      <c r="BC98" s="4"/>
      <c r="BD98" s="4"/>
      <c r="BE98" s="4"/>
      <c r="BL98" s="4"/>
      <c r="BM98" s="4"/>
      <c r="BN98" s="4"/>
      <c r="BU98" s="4"/>
      <c r="BV98" s="4"/>
      <c r="BW98" s="4"/>
      <c r="CD98" s="4"/>
      <c r="CE98" s="4"/>
      <c r="CF98" s="4"/>
      <c r="CM98" s="4"/>
      <c r="CN98" s="4"/>
      <c r="CO98" s="4"/>
    </row>
    <row r="99" spans="1:93">
      <c r="A99" s="4"/>
      <c r="B99" s="4"/>
      <c r="C99" s="4"/>
      <c r="J99" s="4" t="s">
        <v>404</v>
      </c>
      <c r="K99" s="4">
        <v>0</v>
      </c>
      <c r="L99" s="4">
        <v>0</v>
      </c>
      <c r="M99" s="8" t="s">
        <v>404</v>
      </c>
      <c r="N99" s="8">
        <v>0</v>
      </c>
      <c r="O99" s="37">
        <v>0</v>
      </c>
      <c r="P99" s="8">
        <v>0</v>
      </c>
      <c r="Q99" s="8" t="s">
        <v>28</v>
      </c>
      <c r="S99" s="4"/>
      <c r="T99" s="4"/>
      <c r="U99" s="4"/>
      <c r="AB99" s="4"/>
      <c r="AC99" s="4"/>
      <c r="AD99" s="4"/>
      <c r="AK99" s="4"/>
      <c r="AL99" s="4"/>
      <c r="AM99" s="4"/>
      <c r="AT99" s="4"/>
      <c r="AU99" s="4"/>
      <c r="AV99" s="4"/>
      <c r="BC99" s="4"/>
      <c r="BD99" s="4"/>
      <c r="BE99" s="4"/>
      <c r="BL99" s="4"/>
      <c r="BM99" s="4"/>
      <c r="BN99" s="4"/>
      <c r="BU99" s="4"/>
      <c r="BV99" s="4"/>
      <c r="BW99" s="4"/>
      <c r="CD99" s="4"/>
      <c r="CE99" s="4"/>
      <c r="CF99" s="4"/>
      <c r="CM99" s="4"/>
      <c r="CN99" s="4"/>
      <c r="CO99" s="4"/>
    </row>
    <row r="100" spans="1:93">
      <c r="A100" s="4"/>
      <c r="B100" s="4"/>
      <c r="C100" s="4"/>
      <c r="J100" s="4" t="s">
        <v>404</v>
      </c>
      <c r="K100" s="4">
        <v>0</v>
      </c>
      <c r="L100" s="4">
        <v>0</v>
      </c>
      <c r="M100" s="8" t="s">
        <v>404</v>
      </c>
      <c r="N100" s="8">
        <v>0</v>
      </c>
      <c r="O100" s="37">
        <v>0</v>
      </c>
      <c r="P100" s="8">
        <v>0</v>
      </c>
      <c r="Q100" s="8" t="s">
        <v>28</v>
      </c>
      <c r="S100" s="4"/>
      <c r="T100" s="4"/>
      <c r="U100" s="4"/>
      <c r="AB100" s="4"/>
      <c r="AC100" s="4"/>
      <c r="AD100" s="4"/>
      <c r="AK100" s="4"/>
      <c r="AL100" s="4"/>
      <c r="AM100" s="4"/>
      <c r="AT100" s="4"/>
      <c r="AU100" s="4"/>
      <c r="AV100" s="4"/>
      <c r="BC100" s="4"/>
      <c r="BD100" s="4"/>
      <c r="BE100" s="4"/>
      <c r="BL100" s="4"/>
      <c r="BM100" s="4"/>
      <c r="BN100" s="4"/>
      <c r="BU100" s="4"/>
      <c r="BV100" s="4"/>
      <c r="BW100" s="4"/>
      <c r="CD100" s="4"/>
      <c r="CE100" s="4"/>
      <c r="CF100" s="4"/>
      <c r="CM100" s="4"/>
      <c r="CN100" s="4"/>
      <c r="CO100" s="4"/>
    </row>
    <row r="101" spans="1:93">
      <c r="A101" s="4"/>
      <c r="B101" s="4"/>
      <c r="C101" s="4"/>
      <c r="J101" s="4" t="s">
        <v>404</v>
      </c>
      <c r="K101" s="4">
        <v>0</v>
      </c>
      <c r="L101" s="4">
        <v>0</v>
      </c>
      <c r="M101" s="8" t="s">
        <v>404</v>
      </c>
      <c r="N101" s="8">
        <v>0</v>
      </c>
      <c r="O101" s="37">
        <v>0</v>
      </c>
      <c r="P101" s="8">
        <v>0</v>
      </c>
      <c r="Q101" s="8" t="s">
        <v>28</v>
      </c>
      <c r="S101" s="4"/>
      <c r="T101" s="4"/>
      <c r="U101" s="4"/>
      <c r="AB101" s="4"/>
      <c r="AC101" s="4"/>
      <c r="AD101" s="4"/>
      <c r="AK101" s="4"/>
      <c r="AL101" s="4"/>
      <c r="AM101" s="4"/>
      <c r="AT101" s="4"/>
      <c r="AU101" s="4"/>
      <c r="AV101" s="4"/>
      <c r="BC101" s="4"/>
      <c r="BD101" s="4"/>
      <c r="BE101" s="4"/>
      <c r="BL101" s="4"/>
      <c r="BM101" s="4"/>
      <c r="BN101" s="4"/>
      <c r="BU101" s="4"/>
      <c r="BV101" s="4"/>
      <c r="BW101" s="4"/>
      <c r="CD101" s="4"/>
      <c r="CE101" s="4"/>
      <c r="CF101" s="4"/>
      <c r="CM101" s="4"/>
      <c r="CN101" s="4"/>
      <c r="CO101" s="4"/>
    </row>
    <row r="102" spans="1:93">
      <c r="A102" s="4"/>
      <c r="B102" s="4"/>
      <c r="C102" s="4"/>
      <c r="J102" s="4" t="s">
        <v>404</v>
      </c>
      <c r="K102" s="4">
        <v>0</v>
      </c>
      <c r="L102" s="4">
        <v>0</v>
      </c>
      <c r="M102" s="8" t="s">
        <v>404</v>
      </c>
      <c r="N102" s="8">
        <v>0</v>
      </c>
      <c r="O102" s="37">
        <v>0</v>
      </c>
      <c r="P102" s="8">
        <v>0</v>
      </c>
      <c r="Q102" s="8" t="s">
        <v>28</v>
      </c>
      <c r="S102" s="4"/>
      <c r="T102" s="4"/>
      <c r="U102" s="4"/>
      <c r="AB102" s="4"/>
      <c r="AC102" s="4"/>
      <c r="AD102" s="4"/>
      <c r="AK102" s="4"/>
      <c r="AL102" s="4"/>
      <c r="AM102" s="4"/>
      <c r="AT102" s="4"/>
      <c r="AU102" s="4"/>
      <c r="AV102" s="4"/>
      <c r="BC102" s="4"/>
      <c r="BD102" s="4"/>
      <c r="BE102" s="4"/>
      <c r="BL102" s="4"/>
      <c r="BM102" s="4"/>
      <c r="BN102" s="4"/>
      <c r="BU102" s="4"/>
      <c r="BV102" s="4"/>
      <c r="BW102" s="4"/>
      <c r="CD102" s="4"/>
      <c r="CE102" s="4"/>
      <c r="CF102" s="4"/>
      <c r="CM102" s="4"/>
      <c r="CN102" s="4"/>
      <c r="CO102" s="4"/>
    </row>
    <row r="103" spans="1:93">
      <c r="A103" s="4"/>
      <c r="B103" s="4"/>
      <c r="C103" s="4"/>
      <c r="J103" s="4" t="s">
        <v>404</v>
      </c>
      <c r="K103" s="4">
        <v>0</v>
      </c>
      <c r="L103" s="4">
        <v>0</v>
      </c>
      <c r="M103" s="8" t="s">
        <v>404</v>
      </c>
      <c r="N103" s="8">
        <v>0</v>
      </c>
      <c r="O103" s="37">
        <v>0</v>
      </c>
      <c r="P103" s="8">
        <v>0</v>
      </c>
      <c r="Q103" s="8" t="s">
        <v>28</v>
      </c>
      <c r="S103" s="4"/>
      <c r="T103" s="4"/>
      <c r="U103" s="4"/>
      <c r="AB103" s="4"/>
      <c r="AC103" s="4"/>
      <c r="AD103" s="4"/>
      <c r="AK103" s="4"/>
      <c r="AL103" s="4"/>
      <c r="AM103" s="4"/>
      <c r="AT103" s="4"/>
      <c r="AU103" s="4"/>
      <c r="AV103" s="4"/>
      <c r="BC103" s="4"/>
      <c r="BD103" s="4"/>
      <c r="BE103" s="4"/>
      <c r="BL103" s="4"/>
      <c r="BM103" s="4"/>
      <c r="BN103" s="4"/>
      <c r="BU103" s="4"/>
      <c r="BV103" s="4"/>
      <c r="BW103" s="4"/>
      <c r="CD103" s="4"/>
      <c r="CE103" s="4"/>
      <c r="CF103" s="4"/>
      <c r="CM103" s="4"/>
      <c r="CN103" s="4"/>
      <c r="CO103" s="4"/>
    </row>
    <row r="104" spans="1:93">
      <c r="A104" s="4"/>
      <c r="B104" s="4"/>
      <c r="C104" s="4"/>
      <c r="J104" s="4" t="s">
        <v>404</v>
      </c>
      <c r="K104" s="4">
        <v>0</v>
      </c>
      <c r="L104" s="4">
        <v>0</v>
      </c>
      <c r="M104" s="8" t="s">
        <v>404</v>
      </c>
      <c r="N104" s="8">
        <v>0</v>
      </c>
      <c r="O104" s="37">
        <v>0</v>
      </c>
      <c r="P104" s="8">
        <v>0</v>
      </c>
      <c r="Q104" s="8" t="s">
        <v>28</v>
      </c>
      <c r="S104" s="4"/>
      <c r="T104" s="4"/>
      <c r="U104" s="4"/>
      <c r="AB104" s="4"/>
      <c r="AC104" s="4"/>
      <c r="AD104" s="4"/>
      <c r="AK104" s="4"/>
      <c r="AL104" s="4"/>
      <c r="AM104" s="4"/>
      <c r="AT104" s="4"/>
      <c r="AU104" s="4"/>
      <c r="AV104" s="4"/>
      <c r="BC104" s="4"/>
      <c r="BD104" s="4"/>
      <c r="BE104" s="4"/>
      <c r="BL104" s="4"/>
      <c r="BM104" s="4"/>
      <c r="BN104" s="4"/>
      <c r="BU104" s="4"/>
      <c r="BV104" s="4"/>
      <c r="BW104" s="4"/>
      <c r="CD104" s="4"/>
      <c r="CE104" s="4"/>
      <c r="CF104" s="4"/>
      <c r="CM104" s="4"/>
      <c r="CN104" s="4"/>
      <c r="CO104" s="4"/>
    </row>
    <row r="105" spans="1:93">
      <c r="A105" s="4"/>
      <c r="B105" s="4"/>
      <c r="C105" s="4"/>
      <c r="J105" s="4" t="s">
        <v>404</v>
      </c>
      <c r="K105" s="4">
        <v>0</v>
      </c>
      <c r="L105" s="4">
        <v>0</v>
      </c>
      <c r="M105" s="8" t="s">
        <v>404</v>
      </c>
      <c r="N105" s="8">
        <v>0</v>
      </c>
      <c r="O105" s="37">
        <v>0</v>
      </c>
      <c r="P105" s="8">
        <v>0</v>
      </c>
      <c r="Q105" s="8" t="s">
        <v>28</v>
      </c>
      <c r="S105" s="4"/>
      <c r="T105" s="4"/>
      <c r="U105" s="4"/>
      <c r="AB105" s="4"/>
      <c r="AC105" s="4"/>
      <c r="AD105" s="4"/>
      <c r="AK105" s="4"/>
      <c r="AL105" s="4"/>
      <c r="AM105" s="4"/>
      <c r="AT105" s="4"/>
      <c r="AU105" s="4"/>
      <c r="AV105" s="4"/>
      <c r="BC105" s="4"/>
      <c r="BD105" s="4"/>
      <c r="BE105" s="4"/>
      <c r="BL105" s="4"/>
      <c r="BM105" s="4"/>
      <c r="BN105" s="4"/>
      <c r="BU105" s="4"/>
      <c r="BV105" s="4"/>
      <c r="BW105" s="4"/>
      <c r="CD105" s="4"/>
      <c r="CE105" s="4"/>
      <c r="CF105" s="4"/>
      <c r="CM105" s="4"/>
      <c r="CN105" s="4"/>
      <c r="CO105" s="4"/>
    </row>
    <row r="106" spans="1:93">
      <c r="A106" s="4"/>
      <c r="B106" s="4"/>
      <c r="C106" s="4"/>
      <c r="J106" s="4" t="s">
        <v>404</v>
      </c>
      <c r="K106" s="4">
        <v>0</v>
      </c>
      <c r="L106" s="4">
        <v>0</v>
      </c>
      <c r="M106" s="8" t="s">
        <v>404</v>
      </c>
      <c r="N106" s="8">
        <v>0</v>
      </c>
      <c r="O106" s="37">
        <v>0</v>
      </c>
      <c r="P106" s="8">
        <v>0</v>
      </c>
      <c r="Q106" s="8" t="s">
        <v>28</v>
      </c>
      <c r="S106" s="4"/>
      <c r="T106" s="4"/>
      <c r="U106" s="4"/>
      <c r="AB106" s="4"/>
      <c r="AC106" s="4"/>
      <c r="AD106" s="4"/>
      <c r="AK106" s="4"/>
      <c r="AL106" s="4"/>
      <c r="AM106" s="4"/>
      <c r="AT106" s="4"/>
      <c r="AU106" s="4"/>
      <c r="AV106" s="4"/>
      <c r="BC106" s="4"/>
      <c r="BD106" s="4"/>
      <c r="BE106" s="4"/>
      <c r="BL106" s="4"/>
      <c r="BM106" s="4"/>
      <c r="BN106" s="4"/>
      <c r="BU106" s="4"/>
      <c r="BV106" s="4"/>
      <c r="BW106" s="4"/>
      <c r="CD106" s="4"/>
      <c r="CE106" s="4"/>
      <c r="CF106" s="4"/>
      <c r="CM106" s="4"/>
      <c r="CN106" s="4"/>
      <c r="CO106" s="4"/>
    </row>
    <row r="107" spans="1:93">
      <c r="A107" s="4"/>
      <c r="B107" s="4"/>
      <c r="C107" s="4"/>
      <c r="J107" s="4" t="s">
        <v>404</v>
      </c>
      <c r="K107" s="4">
        <v>0</v>
      </c>
      <c r="L107" s="4">
        <v>0</v>
      </c>
      <c r="M107" s="8" t="s">
        <v>404</v>
      </c>
      <c r="N107" s="8">
        <v>0</v>
      </c>
      <c r="O107" s="37">
        <v>0</v>
      </c>
      <c r="P107" s="8">
        <v>0</v>
      </c>
      <c r="Q107" s="8" t="s">
        <v>28</v>
      </c>
      <c r="S107" s="4"/>
      <c r="T107" s="4"/>
      <c r="U107" s="4"/>
      <c r="AB107" s="4"/>
      <c r="AC107" s="4"/>
      <c r="AD107" s="4"/>
      <c r="AK107" s="4"/>
      <c r="AL107" s="4"/>
      <c r="AM107" s="4"/>
      <c r="AT107" s="4"/>
      <c r="AU107" s="4"/>
      <c r="AV107" s="4"/>
      <c r="BC107" s="4"/>
      <c r="BD107" s="4"/>
      <c r="BE107" s="4"/>
      <c r="BL107" s="4"/>
      <c r="BM107" s="4"/>
      <c r="BN107" s="4"/>
      <c r="BU107" s="4"/>
      <c r="BV107" s="4"/>
      <c r="BW107" s="4"/>
      <c r="CD107" s="4"/>
      <c r="CE107" s="4"/>
      <c r="CF107" s="4"/>
      <c r="CM107" s="4"/>
      <c r="CN107" s="4"/>
      <c r="CO107" s="4"/>
    </row>
    <row r="108" spans="1:93">
      <c r="A108" s="4"/>
      <c r="B108" s="4"/>
      <c r="C108" s="4"/>
      <c r="J108" s="4" t="s">
        <v>404</v>
      </c>
      <c r="K108" s="4">
        <v>0</v>
      </c>
      <c r="L108" s="4">
        <v>0</v>
      </c>
      <c r="M108" s="8" t="s">
        <v>404</v>
      </c>
      <c r="N108" s="8">
        <v>0</v>
      </c>
      <c r="O108" s="37">
        <v>0</v>
      </c>
      <c r="P108" s="8">
        <v>0</v>
      </c>
      <c r="Q108" s="8" t="s">
        <v>28</v>
      </c>
      <c r="S108" s="4"/>
      <c r="T108" s="4"/>
      <c r="U108" s="4"/>
      <c r="AB108" s="4"/>
      <c r="AC108" s="4"/>
      <c r="AD108" s="4"/>
      <c r="AK108" s="4"/>
      <c r="AL108" s="4"/>
      <c r="AM108" s="4"/>
      <c r="AT108" s="4"/>
      <c r="AU108" s="4"/>
      <c r="AV108" s="4"/>
      <c r="BC108" s="4"/>
      <c r="BD108" s="4"/>
      <c r="BE108" s="4"/>
      <c r="BL108" s="4"/>
      <c r="BM108" s="4"/>
      <c r="BN108" s="4"/>
      <c r="BU108" s="4"/>
      <c r="BV108" s="4"/>
      <c r="BW108" s="4"/>
      <c r="CD108" s="4"/>
      <c r="CE108" s="4"/>
      <c r="CF108" s="4"/>
      <c r="CM108" s="4"/>
      <c r="CN108" s="4"/>
      <c r="CO108" s="4"/>
    </row>
    <row r="109" spans="1:93">
      <c r="A109" s="4"/>
      <c r="B109" s="4"/>
      <c r="C109" s="4"/>
      <c r="J109" s="4" t="s">
        <v>404</v>
      </c>
      <c r="K109" s="4">
        <v>0</v>
      </c>
      <c r="L109" s="4">
        <v>0</v>
      </c>
      <c r="M109" s="8" t="s">
        <v>404</v>
      </c>
      <c r="N109" s="8">
        <v>0</v>
      </c>
      <c r="O109" s="37">
        <v>0</v>
      </c>
      <c r="P109" s="8">
        <v>0</v>
      </c>
      <c r="Q109" s="8" t="s">
        <v>28</v>
      </c>
      <c r="S109" s="4"/>
      <c r="T109" s="4"/>
      <c r="U109" s="4"/>
      <c r="AB109" s="4"/>
      <c r="AC109" s="4"/>
      <c r="AD109" s="4"/>
      <c r="AK109" s="4"/>
      <c r="AL109" s="4"/>
      <c r="AM109" s="4"/>
      <c r="AT109" s="4"/>
      <c r="AU109" s="4"/>
      <c r="AV109" s="4"/>
      <c r="BC109" s="4"/>
      <c r="BD109" s="4"/>
      <c r="BE109" s="4"/>
      <c r="BL109" s="4"/>
      <c r="BM109" s="4"/>
      <c r="BN109" s="4"/>
      <c r="BU109" s="4"/>
      <c r="BV109" s="4"/>
      <c r="BW109" s="4"/>
      <c r="CD109" s="4"/>
      <c r="CE109" s="4"/>
      <c r="CF109" s="4"/>
      <c r="CM109" s="4"/>
      <c r="CN109" s="4"/>
      <c r="CO109" s="4"/>
    </row>
    <row r="110" spans="1:93">
      <c r="A110" s="4"/>
      <c r="B110" s="4"/>
      <c r="C110" s="4"/>
      <c r="J110" s="4" t="s">
        <v>404</v>
      </c>
      <c r="K110" s="4">
        <v>0</v>
      </c>
      <c r="L110" s="4">
        <v>0</v>
      </c>
      <c r="M110" s="8" t="s">
        <v>404</v>
      </c>
      <c r="N110" s="8">
        <v>0</v>
      </c>
      <c r="O110" s="37">
        <v>0</v>
      </c>
      <c r="P110" s="8">
        <v>0</v>
      </c>
      <c r="Q110" s="8" t="s">
        <v>28</v>
      </c>
      <c r="S110" s="4"/>
      <c r="T110" s="4"/>
      <c r="U110" s="4"/>
      <c r="AB110" s="4"/>
      <c r="AC110" s="4"/>
      <c r="AD110" s="4"/>
      <c r="AK110" s="4"/>
      <c r="AL110" s="4"/>
      <c r="AM110" s="4"/>
      <c r="AT110" s="4"/>
      <c r="AU110" s="4"/>
      <c r="AV110" s="4"/>
      <c r="BC110" s="4"/>
      <c r="BD110" s="4"/>
      <c r="BE110" s="4"/>
      <c r="BL110" s="4"/>
      <c r="BM110" s="4"/>
      <c r="BN110" s="4"/>
      <c r="BU110" s="4"/>
      <c r="BV110" s="4"/>
      <c r="BW110" s="4"/>
      <c r="CD110" s="4"/>
      <c r="CE110" s="4"/>
      <c r="CF110" s="4"/>
      <c r="CM110" s="4"/>
      <c r="CN110" s="4"/>
      <c r="CO110" s="4"/>
    </row>
    <row r="111" spans="1:93">
      <c r="A111" s="4"/>
      <c r="B111" s="4"/>
      <c r="C111" s="4"/>
      <c r="J111" s="4" t="s">
        <v>404</v>
      </c>
      <c r="K111" s="4">
        <v>0</v>
      </c>
      <c r="L111" s="4">
        <v>0</v>
      </c>
      <c r="M111" s="8" t="s">
        <v>404</v>
      </c>
      <c r="N111" s="8">
        <v>0</v>
      </c>
      <c r="O111" s="37">
        <v>0</v>
      </c>
      <c r="P111" s="8">
        <v>0</v>
      </c>
      <c r="Q111" s="8" t="s">
        <v>28</v>
      </c>
      <c r="S111" s="4"/>
      <c r="T111" s="4"/>
      <c r="U111" s="4"/>
      <c r="AB111" s="4"/>
      <c r="AC111" s="4"/>
      <c r="AD111" s="4"/>
      <c r="AK111" s="4"/>
      <c r="AL111" s="4"/>
      <c r="AM111" s="4"/>
      <c r="AT111" s="4"/>
      <c r="AU111" s="4"/>
      <c r="AV111" s="4"/>
      <c r="BC111" s="4"/>
      <c r="BD111" s="4"/>
      <c r="BE111" s="4"/>
      <c r="BL111" s="4"/>
      <c r="BM111" s="4"/>
      <c r="BN111" s="4"/>
      <c r="BU111" s="4"/>
      <c r="BV111" s="4"/>
      <c r="BW111" s="4"/>
      <c r="CD111" s="4"/>
      <c r="CE111" s="4"/>
      <c r="CF111" s="4"/>
      <c r="CM111" s="4"/>
      <c r="CN111" s="4"/>
      <c r="CO111" s="4"/>
    </row>
    <row r="112" spans="1:93">
      <c r="A112" s="4"/>
      <c r="B112" s="4"/>
      <c r="C112" s="4"/>
      <c r="J112" s="4" t="s">
        <v>404</v>
      </c>
      <c r="K112" s="4">
        <v>0</v>
      </c>
      <c r="L112" s="4">
        <v>0</v>
      </c>
      <c r="M112" s="8" t="s">
        <v>404</v>
      </c>
      <c r="N112" s="8">
        <v>0</v>
      </c>
      <c r="O112" s="37">
        <v>0</v>
      </c>
      <c r="P112" s="8">
        <v>0</v>
      </c>
      <c r="Q112" s="8" t="s">
        <v>28</v>
      </c>
      <c r="S112" s="4"/>
      <c r="T112" s="4"/>
      <c r="U112" s="4"/>
      <c r="AB112" s="4"/>
      <c r="AC112" s="4"/>
      <c r="AD112" s="4"/>
      <c r="AK112" s="4"/>
      <c r="AL112" s="4"/>
      <c r="AM112" s="4"/>
      <c r="AT112" s="4"/>
      <c r="AU112" s="4"/>
      <c r="AV112" s="4"/>
      <c r="BC112" s="4"/>
      <c r="BD112" s="4"/>
      <c r="BE112" s="4"/>
      <c r="BL112" s="4"/>
      <c r="BM112" s="4"/>
      <c r="BN112" s="4"/>
      <c r="BU112" s="4"/>
      <c r="BV112" s="4"/>
      <c r="BW112" s="4"/>
      <c r="CD112" s="4"/>
      <c r="CE112" s="4"/>
      <c r="CF112" s="4"/>
      <c r="CM112" s="4"/>
      <c r="CN112" s="4"/>
      <c r="CO112" s="4"/>
    </row>
    <row r="113" spans="1:93">
      <c r="A113" s="4"/>
      <c r="B113" s="4"/>
      <c r="C113" s="4"/>
      <c r="J113" s="4" t="s">
        <v>404</v>
      </c>
      <c r="K113" s="4">
        <v>0</v>
      </c>
      <c r="L113" s="4">
        <v>0</v>
      </c>
      <c r="M113" s="8" t="s">
        <v>404</v>
      </c>
      <c r="N113" s="8">
        <v>0</v>
      </c>
      <c r="O113" s="37">
        <v>0</v>
      </c>
      <c r="P113" s="8">
        <v>0</v>
      </c>
      <c r="Q113" s="8" t="s">
        <v>28</v>
      </c>
      <c r="S113" s="4"/>
      <c r="T113" s="4"/>
      <c r="U113" s="4"/>
      <c r="AB113" s="4"/>
      <c r="AC113" s="4"/>
      <c r="AD113" s="4"/>
      <c r="AK113" s="4"/>
      <c r="AL113" s="4"/>
      <c r="AM113" s="4"/>
      <c r="AT113" s="4"/>
      <c r="AU113" s="4"/>
      <c r="AV113" s="4"/>
      <c r="BC113" s="4"/>
      <c r="BD113" s="4"/>
      <c r="BE113" s="4"/>
      <c r="BL113" s="4"/>
      <c r="BM113" s="4"/>
      <c r="BN113" s="4"/>
      <c r="BU113" s="4"/>
      <c r="BV113" s="4"/>
      <c r="BW113" s="4"/>
      <c r="CD113" s="4"/>
      <c r="CE113" s="4"/>
      <c r="CF113" s="4"/>
      <c r="CM113" s="4"/>
      <c r="CN113" s="4"/>
      <c r="CO113" s="4"/>
    </row>
    <row r="114" spans="1:93">
      <c r="A114" s="4"/>
      <c r="B114" s="4"/>
      <c r="C114" s="4"/>
      <c r="J114" s="4" t="s">
        <v>404</v>
      </c>
      <c r="K114" s="4">
        <v>0</v>
      </c>
      <c r="L114" s="4">
        <v>0</v>
      </c>
      <c r="M114" s="8" t="s">
        <v>404</v>
      </c>
      <c r="N114" s="8">
        <v>0</v>
      </c>
      <c r="O114" s="37">
        <v>0</v>
      </c>
      <c r="P114" s="8">
        <v>0</v>
      </c>
      <c r="Q114" s="8" t="s">
        <v>28</v>
      </c>
      <c r="S114" s="4"/>
      <c r="T114" s="4"/>
      <c r="U114" s="4"/>
      <c r="AB114" s="4"/>
      <c r="AC114" s="4"/>
      <c r="AD114" s="4"/>
      <c r="AK114" s="4"/>
      <c r="AL114" s="4"/>
      <c r="AM114" s="4"/>
      <c r="AT114" s="4"/>
      <c r="AU114" s="4"/>
      <c r="AV114" s="4"/>
      <c r="BC114" s="4"/>
      <c r="BD114" s="4"/>
      <c r="BE114" s="4"/>
      <c r="BL114" s="4"/>
      <c r="BM114" s="4"/>
      <c r="BN114" s="4"/>
      <c r="BU114" s="4"/>
      <c r="BV114" s="4"/>
      <c r="BW114" s="4"/>
      <c r="CD114" s="4"/>
      <c r="CE114" s="4"/>
      <c r="CF114" s="4"/>
      <c r="CM114" s="4"/>
      <c r="CN114" s="4"/>
      <c r="CO114" s="4"/>
    </row>
    <row r="115" spans="1:93">
      <c r="A115" s="4"/>
      <c r="B115" s="4"/>
      <c r="C115" s="4"/>
      <c r="J115" s="4" t="s">
        <v>404</v>
      </c>
      <c r="K115" s="4">
        <v>0</v>
      </c>
      <c r="L115" s="4">
        <v>0</v>
      </c>
      <c r="M115" s="8" t="s">
        <v>404</v>
      </c>
      <c r="N115" s="8">
        <v>0</v>
      </c>
      <c r="O115" s="37">
        <v>0</v>
      </c>
      <c r="P115" s="8">
        <v>0</v>
      </c>
      <c r="Q115" s="8" t="s">
        <v>28</v>
      </c>
      <c r="S115" s="4"/>
      <c r="T115" s="4"/>
      <c r="U115" s="4"/>
      <c r="AB115" s="4"/>
      <c r="AC115" s="4"/>
      <c r="AD115" s="4"/>
      <c r="AK115" s="4"/>
      <c r="AL115" s="4"/>
      <c r="AM115" s="4"/>
      <c r="AT115" s="4"/>
      <c r="AU115" s="4"/>
      <c r="AV115" s="4"/>
      <c r="BC115" s="4"/>
      <c r="BD115" s="4"/>
      <c r="BE115" s="4"/>
      <c r="BL115" s="4"/>
      <c r="BM115" s="4"/>
      <c r="BN115" s="4"/>
      <c r="BU115" s="4"/>
      <c r="BV115" s="4"/>
      <c r="BW115" s="4"/>
      <c r="CD115" s="4"/>
      <c r="CE115" s="4"/>
      <c r="CF115" s="4"/>
      <c r="CM115" s="4"/>
      <c r="CN115" s="4"/>
      <c r="CO115" s="4"/>
    </row>
    <row r="116" spans="1:93">
      <c r="A116" s="4"/>
      <c r="B116" s="4"/>
      <c r="C116" s="4"/>
      <c r="J116" s="4" t="s">
        <v>404</v>
      </c>
      <c r="K116" s="4">
        <v>0</v>
      </c>
      <c r="L116" s="4">
        <v>0</v>
      </c>
      <c r="M116" s="8" t="s">
        <v>404</v>
      </c>
      <c r="N116" s="8">
        <v>0</v>
      </c>
      <c r="O116" s="37">
        <v>0</v>
      </c>
      <c r="P116" s="8">
        <v>0</v>
      </c>
      <c r="Q116" s="8" t="s">
        <v>28</v>
      </c>
      <c r="S116" s="4"/>
      <c r="T116" s="4"/>
      <c r="U116" s="4"/>
      <c r="AB116" s="4"/>
      <c r="AC116" s="4"/>
      <c r="AD116" s="4"/>
      <c r="AK116" s="4"/>
      <c r="AL116" s="4"/>
      <c r="AM116" s="4"/>
      <c r="AT116" s="4"/>
      <c r="AU116" s="4"/>
      <c r="AV116" s="4"/>
      <c r="BC116" s="4"/>
      <c r="BD116" s="4"/>
      <c r="BE116" s="4"/>
      <c r="BL116" s="4"/>
      <c r="BM116" s="4"/>
      <c r="BN116" s="4"/>
      <c r="BU116" s="4"/>
      <c r="BV116" s="4"/>
      <c r="BW116" s="4"/>
      <c r="CD116" s="4"/>
      <c r="CE116" s="4"/>
      <c r="CF116" s="4"/>
      <c r="CM116" s="4"/>
      <c r="CN116" s="4"/>
      <c r="CO116" s="4"/>
    </row>
    <row r="117" spans="1:93">
      <c r="A117" s="4"/>
      <c r="B117" s="4"/>
      <c r="C117" s="4"/>
      <c r="J117" s="4" t="s">
        <v>404</v>
      </c>
      <c r="K117" s="4">
        <v>0</v>
      </c>
      <c r="L117" s="4">
        <v>0</v>
      </c>
      <c r="M117" s="8" t="s">
        <v>404</v>
      </c>
      <c r="N117" s="8">
        <v>0</v>
      </c>
      <c r="O117" s="37">
        <v>0</v>
      </c>
      <c r="P117" s="8">
        <v>0</v>
      </c>
      <c r="Q117" s="8" t="s">
        <v>28</v>
      </c>
      <c r="S117" s="4"/>
      <c r="T117" s="4"/>
      <c r="U117" s="4"/>
      <c r="AB117" s="4"/>
      <c r="AC117" s="4"/>
      <c r="AD117" s="4"/>
      <c r="AK117" s="4"/>
      <c r="AL117" s="4"/>
      <c r="AM117" s="4"/>
      <c r="AT117" s="4"/>
      <c r="AU117" s="4"/>
      <c r="AV117" s="4"/>
      <c r="BC117" s="4"/>
      <c r="BD117" s="4"/>
      <c r="BE117" s="4"/>
      <c r="BL117" s="4"/>
      <c r="BM117" s="4"/>
      <c r="BN117" s="4"/>
      <c r="BU117" s="4"/>
      <c r="BV117" s="4"/>
      <c r="BW117" s="4"/>
      <c r="CD117" s="4"/>
      <c r="CE117" s="4"/>
      <c r="CF117" s="4"/>
      <c r="CM117" s="4"/>
      <c r="CN117" s="4"/>
      <c r="CO117" s="4"/>
    </row>
    <row r="118" spans="1:93">
      <c r="A118" s="4"/>
      <c r="B118" s="4"/>
      <c r="C118" s="4"/>
      <c r="J118" s="4" t="s">
        <v>404</v>
      </c>
      <c r="K118" s="4">
        <v>0</v>
      </c>
      <c r="L118" s="4">
        <v>0</v>
      </c>
      <c r="M118" s="8" t="s">
        <v>404</v>
      </c>
      <c r="N118" s="8">
        <v>0</v>
      </c>
      <c r="O118" s="37">
        <v>0</v>
      </c>
      <c r="P118" s="8">
        <v>0</v>
      </c>
      <c r="Q118" s="8" t="s">
        <v>28</v>
      </c>
      <c r="S118" s="4"/>
      <c r="T118" s="4"/>
      <c r="U118" s="4"/>
      <c r="AB118" s="4"/>
      <c r="AC118" s="4"/>
      <c r="AD118" s="4"/>
      <c r="AK118" s="4"/>
      <c r="AL118" s="4"/>
      <c r="AM118" s="4"/>
      <c r="AT118" s="4"/>
      <c r="AU118" s="4"/>
      <c r="AV118" s="4"/>
      <c r="BC118" s="4"/>
      <c r="BD118" s="4"/>
      <c r="BE118" s="4"/>
      <c r="BL118" s="4"/>
      <c r="BM118" s="4"/>
      <c r="BN118" s="4"/>
      <c r="BU118" s="4"/>
      <c r="BV118" s="4"/>
      <c r="BW118" s="4"/>
      <c r="CD118" s="4"/>
      <c r="CE118" s="4"/>
      <c r="CF118" s="4"/>
      <c r="CM118" s="4"/>
      <c r="CN118" s="4"/>
      <c r="CO118" s="4"/>
    </row>
    <row r="119" spans="1:93">
      <c r="A119" s="4"/>
      <c r="B119" s="4"/>
      <c r="C119" s="4"/>
      <c r="J119" s="4" t="s">
        <v>404</v>
      </c>
      <c r="K119" s="4">
        <v>0</v>
      </c>
      <c r="L119" s="4">
        <v>0</v>
      </c>
      <c r="M119" s="8" t="s">
        <v>404</v>
      </c>
      <c r="N119" s="8">
        <v>0</v>
      </c>
      <c r="O119" s="37">
        <v>0</v>
      </c>
      <c r="P119" s="8">
        <v>0</v>
      </c>
      <c r="Q119" s="8" t="s">
        <v>28</v>
      </c>
      <c r="S119" s="4"/>
      <c r="T119" s="4"/>
      <c r="U119" s="4"/>
      <c r="AB119" s="4"/>
      <c r="AC119" s="4"/>
      <c r="AD119" s="4"/>
      <c r="AK119" s="4"/>
      <c r="AL119" s="4"/>
      <c r="AM119" s="4"/>
      <c r="AT119" s="4"/>
      <c r="AU119" s="4"/>
      <c r="AV119" s="4"/>
      <c r="BC119" s="4"/>
      <c r="BD119" s="4"/>
      <c r="BE119" s="4"/>
      <c r="BL119" s="4"/>
      <c r="BM119" s="4"/>
      <c r="BN119" s="4"/>
      <c r="BU119" s="4"/>
      <c r="BV119" s="4"/>
      <c r="BW119" s="4"/>
      <c r="CD119" s="4"/>
      <c r="CE119" s="4"/>
      <c r="CF119" s="4"/>
      <c r="CM119" s="4"/>
      <c r="CN119" s="4"/>
      <c r="CO119" s="4"/>
    </row>
    <row r="120" spans="1:93">
      <c r="A120" s="4"/>
      <c r="B120" s="4"/>
      <c r="C120" s="4"/>
      <c r="J120" s="4" t="s">
        <v>404</v>
      </c>
      <c r="K120" s="4">
        <v>0</v>
      </c>
      <c r="L120" s="4">
        <v>0</v>
      </c>
      <c r="M120" s="8" t="s">
        <v>404</v>
      </c>
      <c r="N120" s="8">
        <v>0</v>
      </c>
      <c r="O120" s="37">
        <v>0</v>
      </c>
      <c r="P120" s="8">
        <v>0</v>
      </c>
      <c r="Q120" s="8" t="s">
        <v>28</v>
      </c>
      <c r="S120" s="4"/>
      <c r="T120" s="4"/>
      <c r="U120" s="4"/>
      <c r="AB120" s="4"/>
      <c r="AC120" s="4"/>
      <c r="AD120" s="4"/>
      <c r="AK120" s="4"/>
      <c r="AL120" s="4"/>
      <c r="AM120" s="4"/>
      <c r="AT120" s="4"/>
      <c r="AU120" s="4"/>
      <c r="AV120" s="4"/>
      <c r="BC120" s="4"/>
      <c r="BD120" s="4"/>
      <c r="BE120" s="4"/>
      <c r="BL120" s="4"/>
      <c r="BM120" s="4"/>
      <c r="BN120" s="4"/>
      <c r="BU120" s="4"/>
      <c r="BV120" s="4"/>
      <c r="BW120" s="4"/>
      <c r="CD120" s="4"/>
      <c r="CE120" s="4"/>
      <c r="CF120" s="4"/>
      <c r="CM120" s="4"/>
      <c r="CN120" s="4"/>
      <c r="CO120" s="4"/>
    </row>
    <row r="121" spans="1:93">
      <c r="A121" s="4"/>
      <c r="B121" s="4"/>
      <c r="C121" s="4"/>
      <c r="J121" s="4" t="s">
        <v>404</v>
      </c>
      <c r="K121" s="4">
        <v>0</v>
      </c>
      <c r="L121" s="4">
        <v>0</v>
      </c>
      <c r="M121" s="8" t="s">
        <v>404</v>
      </c>
      <c r="N121" s="8">
        <v>0</v>
      </c>
      <c r="O121" s="37">
        <v>0</v>
      </c>
      <c r="P121" s="8">
        <v>0</v>
      </c>
      <c r="Q121" s="8" t="s">
        <v>28</v>
      </c>
      <c r="S121" s="4"/>
      <c r="T121" s="4"/>
      <c r="U121" s="4"/>
      <c r="AB121" s="4"/>
      <c r="AC121" s="4"/>
      <c r="AD121" s="4"/>
      <c r="AK121" s="4"/>
      <c r="AL121" s="4"/>
      <c r="AM121" s="4"/>
      <c r="AT121" s="4"/>
      <c r="AU121" s="4"/>
      <c r="AV121" s="4"/>
      <c r="BC121" s="4"/>
      <c r="BD121" s="4"/>
      <c r="BE121" s="4"/>
      <c r="BL121" s="4"/>
      <c r="BM121" s="4"/>
      <c r="BN121" s="4"/>
      <c r="BU121" s="4"/>
      <c r="BV121" s="4"/>
      <c r="BW121" s="4"/>
      <c r="CD121" s="4"/>
      <c r="CE121" s="4"/>
      <c r="CF121" s="4"/>
      <c r="CM121" s="4"/>
      <c r="CN121" s="4"/>
      <c r="CO121" s="4"/>
    </row>
    <row r="122" spans="1:93">
      <c r="A122" s="4"/>
      <c r="B122" s="4"/>
      <c r="C122" s="4"/>
      <c r="J122" s="4" t="s">
        <v>404</v>
      </c>
      <c r="K122" s="4">
        <v>0</v>
      </c>
      <c r="L122" s="4">
        <v>0</v>
      </c>
      <c r="M122" s="8" t="s">
        <v>404</v>
      </c>
      <c r="N122" s="8">
        <v>0</v>
      </c>
      <c r="O122" s="37">
        <v>0</v>
      </c>
      <c r="P122" s="8">
        <v>0</v>
      </c>
      <c r="Q122" s="8" t="s">
        <v>28</v>
      </c>
      <c r="S122" s="4"/>
      <c r="T122" s="4"/>
      <c r="U122" s="4"/>
      <c r="AB122" s="4"/>
      <c r="AC122" s="4"/>
      <c r="AD122" s="4"/>
      <c r="AK122" s="4"/>
      <c r="AL122" s="4"/>
      <c r="AM122" s="4"/>
      <c r="AT122" s="4"/>
      <c r="AU122" s="4"/>
      <c r="AV122" s="4"/>
      <c r="BC122" s="4"/>
      <c r="BD122" s="4"/>
      <c r="BE122" s="4"/>
      <c r="BL122" s="4"/>
      <c r="BM122" s="4"/>
      <c r="BN122" s="4"/>
      <c r="BU122" s="4"/>
      <c r="BV122" s="4"/>
      <c r="BW122" s="4"/>
      <c r="CD122" s="4"/>
      <c r="CE122" s="4"/>
      <c r="CF122" s="4"/>
      <c r="CM122" s="4"/>
      <c r="CN122" s="4"/>
      <c r="CO122" s="4"/>
    </row>
    <row r="123" spans="1:93">
      <c r="A123" s="4"/>
      <c r="B123" s="4"/>
      <c r="C123" s="4"/>
      <c r="J123" s="4" t="s">
        <v>404</v>
      </c>
      <c r="K123" s="4">
        <v>0</v>
      </c>
      <c r="L123" s="4">
        <v>0</v>
      </c>
      <c r="M123" s="8" t="s">
        <v>404</v>
      </c>
      <c r="N123" s="8">
        <v>0</v>
      </c>
      <c r="O123" s="37">
        <v>0</v>
      </c>
      <c r="P123" s="8">
        <v>0</v>
      </c>
      <c r="Q123" s="8" t="s">
        <v>28</v>
      </c>
      <c r="S123" s="4"/>
      <c r="T123" s="4"/>
      <c r="U123" s="4"/>
      <c r="AB123" s="4"/>
      <c r="AC123" s="4"/>
      <c r="AD123" s="4"/>
      <c r="AK123" s="4"/>
      <c r="AL123" s="4"/>
      <c r="AM123" s="4"/>
      <c r="AT123" s="4"/>
      <c r="AU123" s="4"/>
      <c r="AV123" s="4"/>
      <c r="BC123" s="4"/>
      <c r="BD123" s="4"/>
      <c r="BE123" s="4"/>
      <c r="BL123" s="4"/>
      <c r="BM123" s="4"/>
      <c r="BN123" s="4"/>
      <c r="BU123" s="4"/>
      <c r="BV123" s="4"/>
      <c r="BW123" s="4"/>
      <c r="CD123" s="4"/>
      <c r="CE123" s="4"/>
      <c r="CF123" s="4"/>
      <c r="CM123" s="4"/>
      <c r="CN123" s="4"/>
      <c r="CO123" s="4"/>
    </row>
    <row r="124" spans="1:93">
      <c r="A124" s="4"/>
      <c r="B124" s="4"/>
      <c r="C124" s="4"/>
      <c r="J124" s="4" t="s">
        <v>404</v>
      </c>
      <c r="K124" s="4">
        <v>0</v>
      </c>
      <c r="L124" s="4">
        <v>0</v>
      </c>
      <c r="M124" s="8" t="s">
        <v>404</v>
      </c>
      <c r="N124" s="8">
        <v>0</v>
      </c>
      <c r="O124" s="37">
        <v>0</v>
      </c>
      <c r="P124" s="8">
        <v>0</v>
      </c>
      <c r="Q124" s="8" t="s">
        <v>28</v>
      </c>
      <c r="S124" s="4"/>
      <c r="T124" s="4"/>
      <c r="U124" s="4"/>
      <c r="AB124" s="4"/>
      <c r="AC124" s="4"/>
      <c r="AD124" s="4"/>
      <c r="AK124" s="4"/>
      <c r="AL124" s="4"/>
      <c r="AM124" s="4"/>
      <c r="AT124" s="4"/>
      <c r="AU124" s="4"/>
      <c r="AV124" s="4"/>
      <c r="BC124" s="4"/>
      <c r="BD124" s="4"/>
      <c r="BE124" s="4"/>
      <c r="BL124" s="4"/>
      <c r="BM124" s="4"/>
      <c r="BN124" s="4"/>
      <c r="BU124" s="4"/>
      <c r="BV124" s="4"/>
      <c r="BW124" s="4"/>
      <c r="CD124" s="4"/>
      <c r="CE124" s="4"/>
      <c r="CF124" s="4"/>
      <c r="CM124" s="4"/>
      <c r="CN124" s="4"/>
      <c r="CO124" s="4"/>
    </row>
    <row r="125" spans="1:93">
      <c r="A125" s="4"/>
      <c r="B125" s="4"/>
      <c r="C125" s="4"/>
      <c r="J125" s="4" t="s">
        <v>404</v>
      </c>
      <c r="K125" s="4">
        <v>0</v>
      </c>
      <c r="L125" s="4">
        <v>0</v>
      </c>
      <c r="M125" s="8" t="s">
        <v>404</v>
      </c>
      <c r="N125" s="8">
        <v>0</v>
      </c>
      <c r="O125" s="37">
        <v>0</v>
      </c>
      <c r="P125" s="8">
        <v>0</v>
      </c>
      <c r="Q125" s="8" t="s">
        <v>28</v>
      </c>
      <c r="S125" s="4"/>
      <c r="T125" s="4"/>
      <c r="U125" s="4"/>
      <c r="AB125" s="4"/>
      <c r="AC125" s="4"/>
      <c r="AD125" s="4"/>
      <c r="AK125" s="4"/>
      <c r="AL125" s="4"/>
      <c r="AM125" s="4"/>
      <c r="AT125" s="4"/>
      <c r="AU125" s="4"/>
      <c r="AV125" s="4"/>
      <c r="BC125" s="4"/>
      <c r="BD125" s="4"/>
      <c r="BE125" s="4"/>
      <c r="BL125" s="4"/>
      <c r="BM125" s="4"/>
      <c r="BN125" s="4"/>
      <c r="BU125" s="4"/>
      <c r="BV125" s="4"/>
      <c r="BW125" s="4"/>
      <c r="CD125" s="4"/>
      <c r="CE125" s="4"/>
      <c r="CF125" s="4"/>
      <c r="CM125" s="4"/>
      <c r="CN125" s="4"/>
      <c r="CO125" s="4"/>
    </row>
    <row r="126" spans="1:93">
      <c r="A126" s="4"/>
      <c r="B126" s="4"/>
      <c r="C126" s="4"/>
      <c r="J126" s="4" t="s">
        <v>404</v>
      </c>
      <c r="K126" s="4">
        <v>0</v>
      </c>
      <c r="L126" s="4">
        <v>0</v>
      </c>
      <c r="M126" s="8" t="s">
        <v>404</v>
      </c>
      <c r="N126" s="8">
        <v>0</v>
      </c>
      <c r="O126" s="37">
        <v>0</v>
      </c>
      <c r="P126" s="8">
        <v>0</v>
      </c>
      <c r="Q126" s="8" t="s">
        <v>28</v>
      </c>
      <c r="S126" s="4"/>
      <c r="T126" s="4"/>
      <c r="U126" s="4"/>
      <c r="AB126" s="4"/>
      <c r="AC126" s="4"/>
      <c r="AD126" s="4"/>
      <c r="AK126" s="4"/>
      <c r="AL126" s="4"/>
      <c r="AM126" s="4"/>
      <c r="AT126" s="4"/>
      <c r="AU126" s="4"/>
      <c r="AV126" s="4"/>
      <c r="BC126" s="4"/>
      <c r="BD126" s="4"/>
      <c r="BE126" s="4"/>
      <c r="BL126" s="4"/>
      <c r="BM126" s="4"/>
      <c r="BN126" s="4"/>
      <c r="BU126" s="4"/>
      <c r="BV126" s="4"/>
      <c r="BW126" s="4"/>
      <c r="CD126" s="4"/>
      <c r="CE126" s="4"/>
      <c r="CF126" s="4"/>
      <c r="CM126" s="4"/>
      <c r="CN126" s="4"/>
      <c r="CO126" s="4"/>
    </row>
    <row r="127" spans="1:93">
      <c r="A127" s="4"/>
      <c r="B127" s="4"/>
      <c r="C127" s="4"/>
      <c r="J127" s="4" t="s">
        <v>404</v>
      </c>
      <c r="K127" s="4">
        <v>0</v>
      </c>
      <c r="L127" s="4">
        <v>0</v>
      </c>
      <c r="M127" s="8" t="s">
        <v>404</v>
      </c>
      <c r="N127" s="8">
        <v>0</v>
      </c>
      <c r="O127" s="37">
        <v>0</v>
      </c>
      <c r="P127" s="8">
        <v>0</v>
      </c>
      <c r="Q127" s="8" t="s">
        <v>28</v>
      </c>
      <c r="S127" s="4"/>
      <c r="T127" s="4"/>
      <c r="U127" s="4"/>
      <c r="AB127" s="4"/>
      <c r="AC127" s="4"/>
      <c r="AD127" s="4"/>
      <c r="AK127" s="4"/>
      <c r="AL127" s="4"/>
      <c r="AM127" s="4"/>
      <c r="AT127" s="4"/>
      <c r="AU127" s="4"/>
      <c r="AV127" s="4"/>
      <c r="BC127" s="4"/>
      <c r="BD127" s="4"/>
      <c r="BE127" s="4"/>
      <c r="BL127" s="4"/>
      <c r="BM127" s="4"/>
      <c r="BN127" s="4"/>
      <c r="BU127" s="4"/>
      <c r="BV127" s="4"/>
      <c r="BW127" s="4"/>
      <c r="CD127" s="4"/>
      <c r="CE127" s="4"/>
      <c r="CF127" s="4"/>
      <c r="CM127" s="4"/>
      <c r="CN127" s="4"/>
      <c r="CO127" s="4"/>
    </row>
    <row r="128" spans="1:93">
      <c r="A128" s="4"/>
      <c r="B128" s="4"/>
      <c r="C128" s="4"/>
      <c r="J128" s="4" t="s">
        <v>404</v>
      </c>
      <c r="K128" s="4">
        <v>0</v>
      </c>
      <c r="L128" s="4">
        <v>0</v>
      </c>
      <c r="M128" s="8" t="s">
        <v>404</v>
      </c>
      <c r="N128" s="8">
        <v>0</v>
      </c>
      <c r="O128" s="37">
        <v>0</v>
      </c>
      <c r="P128" s="8">
        <v>0</v>
      </c>
      <c r="Q128" s="8" t="s">
        <v>28</v>
      </c>
      <c r="S128" s="4"/>
      <c r="T128" s="4"/>
      <c r="U128" s="4"/>
      <c r="AB128" s="4"/>
      <c r="AC128" s="4"/>
      <c r="AD128" s="4"/>
      <c r="AK128" s="4"/>
      <c r="AL128" s="4"/>
      <c r="AM128" s="4"/>
      <c r="AT128" s="4"/>
      <c r="AU128" s="4"/>
      <c r="AV128" s="4"/>
      <c r="BC128" s="4"/>
      <c r="BD128" s="4"/>
      <c r="BE128" s="4"/>
      <c r="BL128" s="4"/>
      <c r="BM128" s="4"/>
      <c r="BN128" s="4"/>
      <c r="BU128" s="4"/>
      <c r="BV128" s="4"/>
      <c r="BW128" s="4"/>
      <c r="CD128" s="4"/>
      <c r="CE128" s="4"/>
      <c r="CF128" s="4"/>
      <c r="CM128" s="4"/>
      <c r="CN128" s="4"/>
      <c r="CO128" s="4"/>
    </row>
    <row r="129" spans="1:93">
      <c r="A129" s="4"/>
      <c r="B129" s="4"/>
      <c r="C129" s="4"/>
      <c r="J129" s="4" t="s">
        <v>404</v>
      </c>
      <c r="K129" s="4">
        <v>0</v>
      </c>
      <c r="L129" s="4">
        <v>0</v>
      </c>
      <c r="M129" s="8" t="s">
        <v>404</v>
      </c>
      <c r="N129" s="8">
        <v>0</v>
      </c>
      <c r="O129" s="37">
        <v>0</v>
      </c>
      <c r="P129" s="8">
        <v>0</v>
      </c>
      <c r="Q129" s="8" t="s">
        <v>28</v>
      </c>
      <c r="S129" s="4"/>
      <c r="T129" s="4"/>
      <c r="U129" s="4"/>
      <c r="AB129" s="4"/>
      <c r="AC129" s="4"/>
      <c r="AD129" s="4"/>
      <c r="AK129" s="4"/>
      <c r="AL129" s="4"/>
      <c r="AM129" s="4"/>
      <c r="AT129" s="4"/>
      <c r="AU129" s="4"/>
      <c r="AV129" s="4"/>
      <c r="BC129" s="4"/>
      <c r="BD129" s="4"/>
      <c r="BE129" s="4"/>
      <c r="BL129" s="4"/>
      <c r="BM129" s="4"/>
      <c r="BN129" s="4"/>
      <c r="BU129" s="4"/>
      <c r="BV129" s="4"/>
      <c r="BW129" s="4"/>
      <c r="CD129" s="4"/>
      <c r="CE129" s="4"/>
      <c r="CF129" s="4"/>
      <c r="CM129" s="4"/>
      <c r="CN129" s="4"/>
      <c r="CO129" s="4"/>
    </row>
    <row r="130" spans="1:93">
      <c r="A130" s="4"/>
      <c r="B130" s="4"/>
      <c r="C130" s="4"/>
      <c r="J130" s="4" t="s">
        <v>404</v>
      </c>
      <c r="K130" s="4">
        <v>0</v>
      </c>
      <c r="L130" s="4">
        <v>0</v>
      </c>
      <c r="M130" s="8" t="s">
        <v>404</v>
      </c>
      <c r="N130" s="8">
        <v>0</v>
      </c>
      <c r="O130" s="37">
        <v>0</v>
      </c>
      <c r="P130" s="8">
        <v>0</v>
      </c>
      <c r="Q130" s="8" t="s">
        <v>28</v>
      </c>
      <c r="S130" s="4"/>
      <c r="T130" s="4"/>
      <c r="U130" s="4"/>
      <c r="AB130" s="4"/>
      <c r="AC130" s="4"/>
      <c r="AD130" s="4"/>
      <c r="AK130" s="4"/>
      <c r="AL130" s="4"/>
      <c r="AM130" s="4"/>
      <c r="AT130" s="4"/>
      <c r="AU130" s="4"/>
      <c r="AV130" s="4"/>
      <c r="BC130" s="4"/>
      <c r="BD130" s="4"/>
      <c r="BE130" s="4"/>
      <c r="BL130" s="4"/>
      <c r="BM130" s="4"/>
      <c r="BN130" s="4"/>
      <c r="BU130" s="4"/>
      <c r="BV130" s="4"/>
      <c r="BW130" s="4"/>
      <c r="CD130" s="4"/>
      <c r="CE130" s="4"/>
      <c r="CF130" s="4"/>
      <c r="CM130" s="4"/>
      <c r="CN130" s="4"/>
      <c r="CO130" s="4"/>
    </row>
    <row r="131" spans="1:93">
      <c r="A131" s="4"/>
      <c r="B131" s="4"/>
      <c r="C131" s="4"/>
      <c r="J131" s="4" t="s">
        <v>404</v>
      </c>
      <c r="K131" s="4">
        <v>0</v>
      </c>
      <c r="L131" s="4">
        <v>0</v>
      </c>
      <c r="M131" s="8" t="s">
        <v>404</v>
      </c>
      <c r="N131" s="8">
        <v>0</v>
      </c>
      <c r="O131" s="37">
        <v>0</v>
      </c>
      <c r="P131" s="8">
        <v>0</v>
      </c>
      <c r="Q131" s="8" t="s">
        <v>28</v>
      </c>
      <c r="S131" s="4"/>
      <c r="T131" s="4"/>
      <c r="U131" s="4"/>
      <c r="AB131" s="4"/>
      <c r="AC131" s="4"/>
      <c r="AD131" s="4"/>
      <c r="AK131" s="4"/>
      <c r="AL131" s="4"/>
      <c r="AM131" s="4"/>
      <c r="AT131" s="4"/>
      <c r="AU131" s="4"/>
      <c r="AV131" s="4"/>
      <c r="BC131" s="4"/>
      <c r="BD131" s="4"/>
      <c r="BE131" s="4"/>
      <c r="BL131" s="4"/>
      <c r="BM131" s="4"/>
      <c r="BN131" s="4"/>
      <c r="BU131" s="4"/>
      <c r="BV131" s="4"/>
      <c r="BW131" s="4"/>
      <c r="CD131" s="4"/>
      <c r="CE131" s="4"/>
      <c r="CF131" s="4"/>
      <c r="CM131" s="4"/>
      <c r="CN131" s="4"/>
      <c r="CO131" s="4"/>
    </row>
    <row r="132" spans="1:93">
      <c r="A132" s="4"/>
      <c r="B132" s="4"/>
      <c r="C132" s="4"/>
      <c r="J132" s="4" t="s">
        <v>404</v>
      </c>
      <c r="K132" s="4">
        <v>0</v>
      </c>
      <c r="L132" s="4">
        <v>0</v>
      </c>
      <c r="M132" s="8" t="s">
        <v>404</v>
      </c>
      <c r="N132" s="8">
        <v>0</v>
      </c>
      <c r="O132" s="37">
        <v>0</v>
      </c>
      <c r="P132" s="8">
        <v>0</v>
      </c>
      <c r="Q132" s="8" t="s">
        <v>28</v>
      </c>
      <c r="S132" s="4"/>
      <c r="T132" s="4"/>
      <c r="U132" s="4"/>
      <c r="AB132" s="4"/>
      <c r="AC132" s="4"/>
      <c r="AD132" s="4"/>
      <c r="AK132" s="4"/>
      <c r="AL132" s="4"/>
      <c r="AM132" s="4"/>
      <c r="AT132" s="4"/>
      <c r="AU132" s="4"/>
      <c r="AV132" s="4"/>
      <c r="BC132" s="4"/>
      <c r="BD132" s="4"/>
      <c r="BE132" s="4"/>
      <c r="BL132" s="4"/>
      <c r="BM132" s="4"/>
      <c r="BN132" s="4"/>
      <c r="BU132" s="4"/>
      <c r="BV132" s="4"/>
      <c r="BW132" s="4"/>
      <c r="CD132" s="4"/>
      <c r="CE132" s="4"/>
      <c r="CF132" s="4"/>
      <c r="CM132" s="4"/>
      <c r="CN132" s="4"/>
      <c r="CO132" s="4"/>
    </row>
    <row r="133" spans="1:93">
      <c r="A133" s="4"/>
      <c r="B133" s="4"/>
      <c r="C133" s="4"/>
      <c r="J133" s="4" t="s">
        <v>404</v>
      </c>
      <c r="K133" s="4">
        <v>0</v>
      </c>
      <c r="L133" s="4">
        <v>0</v>
      </c>
      <c r="M133" s="8" t="s">
        <v>404</v>
      </c>
      <c r="N133" s="8">
        <v>0</v>
      </c>
      <c r="O133" s="37">
        <v>0</v>
      </c>
      <c r="P133" s="8">
        <v>0</v>
      </c>
      <c r="Q133" s="8" t="s">
        <v>28</v>
      </c>
      <c r="S133" s="4"/>
      <c r="T133" s="4"/>
      <c r="U133" s="4"/>
      <c r="AB133" s="4"/>
      <c r="AC133" s="4"/>
      <c r="AD133" s="4"/>
      <c r="AK133" s="4"/>
      <c r="AL133" s="4"/>
      <c r="AM133" s="4"/>
      <c r="AT133" s="4"/>
      <c r="AU133" s="4"/>
      <c r="AV133" s="4"/>
      <c r="BC133" s="4"/>
      <c r="BD133" s="4"/>
      <c r="BE133" s="4"/>
      <c r="BL133" s="4"/>
      <c r="BM133" s="4"/>
      <c r="BN133" s="4"/>
      <c r="BU133" s="4"/>
      <c r="BV133" s="4"/>
      <c r="BW133" s="4"/>
      <c r="CD133" s="4"/>
      <c r="CE133" s="4"/>
      <c r="CF133" s="4"/>
      <c r="CM133" s="4"/>
      <c r="CN133" s="4"/>
      <c r="CO133" s="4"/>
    </row>
    <row r="134" spans="1:93">
      <c r="A134" s="4"/>
      <c r="B134" s="4"/>
      <c r="C134" s="4"/>
      <c r="J134" s="4" t="s">
        <v>404</v>
      </c>
      <c r="K134" s="4">
        <v>0</v>
      </c>
      <c r="L134" s="4">
        <v>0</v>
      </c>
      <c r="M134" s="8" t="s">
        <v>404</v>
      </c>
      <c r="N134" s="8">
        <v>0</v>
      </c>
      <c r="O134" s="37">
        <v>0</v>
      </c>
      <c r="P134" s="8">
        <v>0</v>
      </c>
      <c r="Q134" s="8" t="s">
        <v>28</v>
      </c>
      <c r="S134" s="4"/>
      <c r="T134" s="4"/>
      <c r="U134" s="4"/>
      <c r="AB134" s="4"/>
      <c r="AC134" s="4"/>
      <c r="AD134" s="4"/>
      <c r="AK134" s="4"/>
      <c r="AL134" s="4"/>
      <c r="AM134" s="4"/>
      <c r="AT134" s="4"/>
      <c r="AU134" s="4"/>
      <c r="AV134" s="4"/>
      <c r="BC134" s="4"/>
      <c r="BD134" s="4"/>
      <c r="BE134" s="4"/>
      <c r="BL134" s="4"/>
      <c r="BM134" s="4"/>
      <c r="BN134" s="4"/>
      <c r="BU134" s="4"/>
      <c r="BV134" s="4"/>
      <c r="BW134" s="4"/>
      <c r="CD134" s="4"/>
      <c r="CE134" s="4"/>
      <c r="CF134" s="4"/>
      <c r="CM134" s="4"/>
      <c r="CN134" s="4"/>
      <c r="CO134" s="4"/>
    </row>
    <row r="135" spans="1:93">
      <c r="A135" s="4"/>
      <c r="B135" s="4"/>
      <c r="C135" s="4"/>
      <c r="J135" s="4" t="s">
        <v>404</v>
      </c>
      <c r="K135" s="4">
        <v>0</v>
      </c>
      <c r="L135" s="4">
        <v>0</v>
      </c>
      <c r="M135" s="8" t="s">
        <v>404</v>
      </c>
      <c r="N135" s="8">
        <v>0</v>
      </c>
      <c r="O135" s="37">
        <v>0</v>
      </c>
      <c r="P135" s="8">
        <v>0</v>
      </c>
      <c r="Q135" s="8" t="s">
        <v>28</v>
      </c>
      <c r="S135" s="4"/>
      <c r="T135" s="4"/>
      <c r="U135" s="4"/>
      <c r="AB135" s="4"/>
      <c r="AC135" s="4"/>
      <c r="AD135" s="4"/>
      <c r="AK135" s="4"/>
      <c r="AL135" s="4"/>
      <c r="AM135" s="4"/>
      <c r="AT135" s="4"/>
      <c r="AU135" s="4"/>
      <c r="AV135" s="4"/>
      <c r="BC135" s="4"/>
      <c r="BD135" s="4"/>
      <c r="BE135" s="4"/>
      <c r="BL135" s="4"/>
      <c r="BM135" s="4"/>
      <c r="BN135" s="4"/>
      <c r="BU135" s="4"/>
      <c r="BV135" s="4"/>
      <c r="BW135" s="4"/>
      <c r="CD135" s="4"/>
      <c r="CE135" s="4"/>
      <c r="CF135" s="4"/>
      <c r="CM135" s="4"/>
      <c r="CN135" s="4"/>
      <c r="CO135" s="4"/>
    </row>
    <row r="136" spans="1:93">
      <c r="A136" s="4"/>
      <c r="B136" s="4"/>
      <c r="C136" s="4"/>
      <c r="J136" s="4" t="s">
        <v>404</v>
      </c>
      <c r="K136" s="4">
        <v>0</v>
      </c>
      <c r="L136" s="4">
        <v>0</v>
      </c>
      <c r="M136" s="8" t="s">
        <v>404</v>
      </c>
      <c r="N136" s="8">
        <v>0</v>
      </c>
      <c r="O136" s="37">
        <v>0</v>
      </c>
      <c r="P136" s="8">
        <v>0</v>
      </c>
      <c r="Q136" s="8" t="s">
        <v>28</v>
      </c>
      <c r="S136" s="4"/>
      <c r="T136" s="4"/>
      <c r="U136" s="4"/>
      <c r="AB136" s="4"/>
      <c r="AC136" s="4"/>
      <c r="AD136" s="4"/>
      <c r="AK136" s="4"/>
      <c r="AL136" s="4"/>
      <c r="AM136" s="4"/>
      <c r="AT136" s="4"/>
      <c r="AU136" s="4"/>
      <c r="AV136" s="4"/>
      <c r="BC136" s="4"/>
      <c r="BD136" s="4"/>
      <c r="BE136" s="4"/>
      <c r="BL136" s="4"/>
      <c r="BM136" s="4"/>
      <c r="BN136" s="4"/>
      <c r="BU136" s="4"/>
      <c r="BV136" s="4"/>
      <c r="BW136" s="4"/>
      <c r="CD136" s="4"/>
      <c r="CE136" s="4"/>
      <c r="CF136" s="4"/>
      <c r="CM136" s="4"/>
      <c r="CN136" s="4"/>
      <c r="CO136" s="4"/>
    </row>
    <row r="137" spans="1:93">
      <c r="A137" s="4"/>
      <c r="B137" s="4"/>
      <c r="C137" s="4"/>
      <c r="J137" s="4" t="s">
        <v>404</v>
      </c>
      <c r="K137" s="4">
        <v>0</v>
      </c>
      <c r="L137" s="4">
        <v>0</v>
      </c>
      <c r="M137" s="8" t="s">
        <v>404</v>
      </c>
      <c r="N137" s="8">
        <v>0</v>
      </c>
      <c r="O137" s="37">
        <v>0</v>
      </c>
      <c r="P137" s="8">
        <v>0</v>
      </c>
      <c r="Q137" s="8" t="s">
        <v>28</v>
      </c>
      <c r="S137" s="4"/>
      <c r="T137" s="4"/>
      <c r="U137" s="4"/>
      <c r="AB137" s="4"/>
      <c r="AC137" s="4"/>
      <c r="AD137" s="4"/>
      <c r="AK137" s="4"/>
      <c r="AL137" s="4"/>
      <c r="AM137" s="4"/>
      <c r="AT137" s="4"/>
      <c r="AU137" s="4"/>
      <c r="AV137" s="4"/>
      <c r="BC137" s="4"/>
      <c r="BD137" s="4"/>
      <c r="BE137" s="4"/>
      <c r="BL137" s="4"/>
      <c r="BM137" s="4"/>
      <c r="BN137" s="4"/>
      <c r="BU137" s="4"/>
      <c r="BV137" s="4"/>
      <c r="BW137" s="4"/>
      <c r="CD137" s="4"/>
      <c r="CE137" s="4"/>
      <c r="CF137" s="4"/>
      <c r="CM137" s="4"/>
      <c r="CN137" s="4"/>
      <c r="CO137" s="4"/>
    </row>
    <row r="138" spans="1:93">
      <c r="A138" s="4"/>
      <c r="B138" s="4"/>
      <c r="C138" s="4"/>
      <c r="J138" s="4" t="s">
        <v>404</v>
      </c>
      <c r="K138" s="4">
        <v>0</v>
      </c>
      <c r="L138" s="4">
        <v>0</v>
      </c>
      <c r="M138" s="8" t="s">
        <v>404</v>
      </c>
      <c r="N138" s="8">
        <v>0</v>
      </c>
      <c r="O138" s="37">
        <v>0</v>
      </c>
      <c r="P138" s="8">
        <v>0</v>
      </c>
      <c r="Q138" s="8" t="s">
        <v>28</v>
      </c>
      <c r="S138" s="4"/>
      <c r="T138" s="4"/>
      <c r="U138" s="4"/>
      <c r="AB138" s="4"/>
      <c r="AC138" s="4"/>
      <c r="AD138" s="4"/>
      <c r="AK138" s="4"/>
      <c r="AL138" s="4"/>
      <c r="AM138" s="4"/>
      <c r="AT138" s="4"/>
      <c r="AU138" s="4"/>
      <c r="AV138" s="4"/>
      <c r="BC138" s="4"/>
      <c r="BD138" s="4"/>
      <c r="BE138" s="4"/>
      <c r="BL138" s="4"/>
      <c r="BM138" s="4"/>
      <c r="BN138" s="4"/>
      <c r="BU138" s="4"/>
      <c r="BV138" s="4"/>
      <c r="BW138" s="4"/>
      <c r="CD138" s="4"/>
      <c r="CE138" s="4"/>
      <c r="CF138" s="4"/>
      <c r="CM138" s="4"/>
      <c r="CN138" s="4"/>
      <c r="CO138" s="4"/>
    </row>
    <row r="139" spans="1:93">
      <c r="A139" s="4"/>
      <c r="B139" s="4"/>
      <c r="C139" s="4"/>
      <c r="J139" s="4" t="s">
        <v>404</v>
      </c>
      <c r="K139" s="4">
        <v>0</v>
      </c>
      <c r="L139" s="4">
        <v>0</v>
      </c>
      <c r="M139" s="8" t="s">
        <v>404</v>
      </c>
      <c r="N139" s="8">
        <v>0</v>
      </c>
      <c r="O139" s="37">
        <v>0</v>
      </c>
      <c r="P139" s="8">
        <v>0</v>
      </c>
      <c r="Q139" s="8" t="s">
        <v>28</v>
      </c>
      <c r="S139" s="4"/>
      <c r="T139" s="4"/>
      <c r="U139" s="4"/>
      <c r="AB139" s="4"/>
      <c r="AC139" s="4"/>
      <c r="AD139" s="4"/>
      <c r="AK139" s="4"/>
      <c r="AL139" s="4"/>
      <c r="AM139" s="4"/>
      <c r="AT139" s="4"/>
      <c r="AU139" s="4"/>
      <c r="AV139" s="4"/>
      <c r="BC139" s="4"/>
      <c r="BD139" s="4"/>
      <c r="BE139" s="4"/>
      <c r="BL139" s="4"/>
      <c r="BM139" s="4"/>
      <c r="BN139" s="4"/>
      <c r="BU139" s="4"/>
      <c r="BV139" s="4"/>
      <c r="BW139" s="4"/>
      <c r="CD139" s="4"/>
      <c r="CE139" s="4"/>
      <c r="CF139" s="4"/>
      <c r="CM139" s="4"/>
      <c r="CN139" s="4"/>
      <c r="CO139" s="4"/>
    </row>
    <row r="140" spans="1:93">
      <c r="A140" s="4"/>
      <c r="B140" s="4"/>
      <c r="C140" s="4"/>
      <c r="J140" s="4" t="s">
        <v>404</v>
      </c>
      <c r="K140" s="4">
        <v>0</v>
      </c>
      <c r="L140" s="4">
        <v>0</v>
      </c>
      <c r="M140" s="8" t="s">
        <v>404</v>
      </c>
      <c r="N140" s="8">
        <v>0</v>
      </c>
      <c r="O140" s="37">
        <v>0</v>
      </c>
      <c r="P140" s="8">
        <v>0</v>
      </c>
      <c r="Q140" s="8" t="s">
        <v>28</v>
      </c>
      <c r="S140" s="4"/>
      <c r="T140" s="4"/>
      <c r="U140" s="4"/>
      <c r="AB140" s="4"/>
      <c r="AC140" s="4"/>
      <c r="AD140" s="4"/>
      <c r="AK140" s="4"/>
      <c r="AL140" s="4"/>
      <c r="AM140" s="4"/>
      <c r="AT140" s="4"/>
      <c r="AU140" s="4"/>
      <c r="AV140" s="4"/>
      <c r="BC140" s="4"/>
      <c r="BD140" s="4"/>
      <c r="BE140" s="4"/>
      <c r="BL140" s="4"/>
      <c r="BM140" s="4"/>
      <c r="BN140" s="4"/>
      <c r="BU140" s="4"/>
      <c r="BV140" s="4"/>
      <c r="BW140" s="4"/>
      <c r="CD140" s="4"/>
      <c r="CE140" s="4"/>
      <c r="CF140" s="4"/>
      <c r="CM140" s="4"/>
      <c r="CN140" s="4"/>
      <c r="CO140" s="4"/>
    </row>
    <row r="141" spans="1:93">
      <c r="A141" s="4"/>
      <c r="B141" s="4"/>
      <c r="C141" s="4"/>
      <c r="J141" s="4" t="s">
        <v>404</v>
      </c>
      <c r="K141" s="4">
        <v>0</v>
      </c>
      <c r="L141" s="4">
        <v>0</v>
      </c>
      <c r="M141" s="8" t="s">
        <v>404</v>
      </c>
      <c r="N141" s="8">
        <v>0</v>
      </c>
      <c r="O141" s="37">
        <v>0</v>
      </c>
      <c r="P141" s="8">
        <v>0</v>
      </c>
      <c r="Q141" s="8" t="s">
        <v>28</v>
      </c>
      <c r="S141" s="4"/>
      <c r="T141" s="4"/>
      <c r="U141" s="4"/>
      <c r="AB141" s="4"/>
      <c r="AC141" s="4"/>
      <c r="AD141" s="4"/>
      <c r="AK141" s="4"/>
      <c r="AL141" s="4"/>
      <c r="AM141" s="4"/>
      <c r="AT141" s="4"/>
      <c r="AU141" s="4"/>
      <c r="AV141" s="4"/>
      <c r="BC141" s="4"/>
      <c r="BD141" s="4"/>
      <c r="BE141" s="4"/>
      <c r="BL141" s="4"/>
      <c r="BM141" s="4"/>
      <c r="BN141" s="4"/>
      <c r="BU141" s="4"/>
      <c r="BV141" s="4"/>
      <c r="BW141" s="4"/>
      <c r="CD141" s="4"/>
      <c r="CE141" s="4"/>
      <c r="CF141" s="4"/>
      <c r="CM141" s="4"/>
      <c r="CN141" s="4"/>
      <c r="CO141" s="4"/>
    </row>
    <row r="142" spans="1:93">
      <c r="A142" s="4"/>
      <c r="B142" s="4"/>
      <c r="C142" s="4"/>
      <c r="J142" s="4" t="s">
        <v>404</v>
      </c>
      <c r="K142" s="4">
        <v>0</v>
      </c>
      <c r="L142" s="4">
        <v>0</v>
      </c>
      <c r="M142" s="8" t="s">
        <v>404</v>
      </c>
      <c r="N142" s="8">
        <v>0</v>
      </c>
      <c r="O142" s="37">
        <v>0</v>
      </c>
      <c r="P142" s="8">
        <v>0</v>
      </c>
      <c r="Q142" s="8" t="s">
        <v>28</v>
      </c>
      <c r="S142" s="4"/>
      <c r="T142" s="4"/>
      <c r="U142" s="4"/>
      <c r="AB142" s="4"/>
      <c r="AC142" s="4"/>
      <c r="AD142" s="4"/>
      <c r="AK142" s="4"/>
      <c r="AL142" s="4"/>
      <c r="AM142" s="4"/>
      <c r="AT142" s="4"/>
      <c r="AU142" s="4"/>
      <c r="AV142" s="4"/>
      <c r="BC142" s="4"/>
      <c r="BD142" s="4"/>
      <c r="BE142" s="4"/>
      <c r="BL142" s="4"/>
      <c r="BM142" s="4"/>
      <c r="BN142" s="4"/>
      <c r="BU142" s="4"/>
      <c r="BV142" s="4"/>
      <c r="BW142" s="4"/>
      <c r="CD142" s="4"/>
      <c r="CE142" s="4"/>
      <c r="CF142" s="4"/>
      <c r="CM142" s="4"/>
      <c r="CN142" s="4"/>
      <c r="CO142" s="4"/>
    </row>
    <row r="143" spans="1:93">
      <c r="A143" s="4"/>
      <c r="B143" s="4"/>
      <c r="C143" s="4"/>
      <c r="J143" s="4" t="s">
        <v>404</v>
      </c>
      <c r="K143" s="4">
        <v>0</v>
      </c>
      <c r="L143" s="4">
        <v>0</v>
      </c>
      <c r="M143" s="8" t="s">
        <v>404</v>
      </c>
      <c r="N143" s="8">
        <v>0</v>
      </c>
      <c r="O143" s="37">
        <v>0</v>
      </c>
      <c r="P143" s="8">
        <v>0</v>
      </c>
      <c r="Q143" s="8" t="s">
        <v>28</v>
      </c>
      <c r="S143" s="4"/>
      <c r="T143" s="4"/>
      <c r="U143" s="4"/>
      <c r="AB143" s="4"/>
      <c r="AC143" s="4"/>
      <c r="AD143" s="4"/>
      <c r="AK143" s="4"/>
      <c r="AL143" s="4"/>
      <c r="AM143" s="4"/>
      <c r="AT143" s="4"/>
      <c r="AU143" s="4"/>
      <c r="AV143" s="4"/>
      <c r="BC143" s="4"/>
      <c r="BD143" s="4"/>
      <c r="BE143" s="4"/>
      <c r="BL143" s="4"/>
      <c r="BM143" s="4"/>
      <c r="BN143" s="4"/>
      <c r="BU143" s="4"/>
      <c r="BV143" s="4"/>
      <c r="BW143" s="4"/>
      <c r="CD143" s="4"/>
      <c r="CE143" s="4"/>
      <c r="CF143" s="4"/>
      <c r="CM143" s="4"/>
      <c r="CN143" s="4"/>
      <c r="CO143" s="4"/>
    </row>
    <row r="144" spans="1:93">
      <c r="A144" s="4"/>
      <c r="B144" s="4"/>
      <c r="C144" s="4"/>
      <c r="J144" s="4" t="s">
        <v>404</v>
      </c>
      <c r="K144" s="4">
        <v>0</v>
      </c>
      <c r="L144" s="4">
        <v>0</v>
      </c>
      <c r="M144" s="8" t="s">
        <v>404</v>
      </c>
      <c r="N144" s="8">
        <v>0</v>
      </c>
      <c r="O144" s="37">
        <v>0</v>
      </c>
      <c r="P144" s="8">
        <v>0</v>
      </c>
      <c r="Q144" s="8" t="s">
        <v>28</v>
      </c>
      <c r="S144" s="4"/>
      <c r="T144" s="4"/>
      <c r="U144" s="4"/>
      <c r="AB144" s="4"/>
      <c r="AC144" s="4"/>
      <c r="AD144" s="4"/>
      <c r="AK144" s="4"/>
      <c r="AL144" s="4"/>
      <c r="AM144" s="4"/>
      <c r="AT144" s="4"/>
      <c r="AU144" s="4"/>
      <c r="AV144" s="4"/>
      <c r="BC144" s="4"/>
      <c r="BD144" s="4"/>
      <c r="BE144" s="4"/>
      <c r="BL144" s="4"/>
      <c r="BM144" s="4"/>
      <c r="BN144" s="4"/>
      <c r="BU144" s="4"/>
      <c r="BV144" s="4"/>
      <c r="BW144" s="4"/>
      <c r="CD144" s="4"/>
      <c r="CE144" s="4"/>
      <c r="CF144" s="4"/>
      <c r="CM144" s="4"/>
      <c r="CN144" s="4"/>
      <c r="CO144" s="4"/>
    </row>
    <row r="145" spans="1:93">
      <c r="A145" s="4"/>
      <c r="B145" s="4"/>
      <c r="C145" s="4"/>
      <c r="J145" s="4" t="s">
        <v>404</v>
      </c>
      <c r="K145" s="4">
        <v>0</v>
      </c>
      <c r="L145" s="4">
        <v>0</v>
      </c>
      <c r="M145" s="8" t="s">
        <v>404</v>
      </c>
      <c r="N145" s="8">
        <v>0</v>
      </c>
      <c r="O145" s="37">
        <v>0</v>
      </c>
      <c r="P145" s="8">
        <v>0</v>
      </c>
      <c r="Q145" s="8" t="s">
        <v>28</v>
      </c>
      <c r="S145" s="4"/>
      <c r="T145" s="4"/>
      <c r="U145" s="4"/>
      <c r="AB145" s="4"/>
      <c r="AC145" s="4"/>
      <c r="AD145" s="4"/>
      <c r="AK145" s="4"/>
      <c r="AL145" s="4"/>
      <c r="AM145" s="4"/>
      <c r="AT145" s="4"/>
      <c r="AU145" s="4"/>
      <c r="AV145" s="4"/>
      <c r="BC145" s="4"/>
      <c r="BD145" s="4"/>
      <c r="BE145" s="4"/>
      <c r="BL145" s="4"/>
      <c r="BM145" s="4"/>
      <c r="BN145" s="4"/>
      <c r="BU145" s="4"/>
      <c r="BV145" s="4"/>
      <c r="BW145" s="4"/>
      <c r="CD145" s="4"/>
      <c r="CE145" s="4"/>
      <c r="CF145" s="4"/>
      <c r="CM145" s="4"/>
      <c r="CN145" s="4"/>
      <c r="CO145" s="4"/>
    </row>
    <row r="146" spans="1:93">
      <c r="A146" s="4"/>
      <c r="B146" s="4"/>
      <c r="C146" s="4"/>
      <c r="J146" s="4" t="s">
        <v>404</v>
      </c>
      <c r="K146" s="4">
        <v>0</v>
      </c>
      <c r="L146" s="4">
        <v>0</v>
      </c>
      <c r="M146" s="8" t="s">
        <v>404</v>
      </c>
      <c r="N146" s="8">
        <v>0</v>
      </c>
      <c r="O146" s="37">
        <v>0</v>
      </c>
      <c r="P146" s="8">
        <v>0</v>
      </c>
      <c r="Q146" s="8" t="s">
        <v>28</v>
      </c>
      <c r="S146" s="4"/>
      <c r="T146" s="4"/>
      <c r="U146" s="4"/>
      <c r="AB146" s="4"/>
      <c r="AC146" s="4"/>
      <c r="AD146" s="4"/>
      <c r="AK146" s="4"/>
      <c r="AL146" s="4"/>
      <c r="AM146" s="4"/>
      <c r="AT146" s="4"/>
      <c r="AU146" s="4"/>
      <c r="AV146" s="4"/>
      <c r="BC146" s="4"/>
      <c r="BD146" s="4"/>
      <c r="BE146" s="4"/>
      <c r="BL146" s="4"/>
      <c r="BM146" s="4"/>
      <c r="BN146" s="4"/>
      <c r="BU146" s="4"/>
      <c r="BV146" s="4"/>
      <c r="BW146" s="4"/>
      <c r="CD146" s="4"/>
      <c r="CE146" s="4"/>
      <c r="CF146" s="4"/>
      <c r="CM146" s="4"/>
      <c r="CN146" s="4"/>
      <c r="CO146" s="4"/>
    </row>
    <row r="147" spans="1:93">
      <c r="A147" s="4"/>
      <c r="B147" s="4"/>
      <c r="C147" s="4"/>
      <c r="J147" s="4" t="s">
        <v>404</v>
      </c>
      <c r="K147" s="4">
        <v>0</v>
      </c>
      <c r="L147" s="4">
        <v>0</v>
      </c>
      <c r="M147" s="8" t="s">
        <v>404</v>
      </c>
      <c r="N147" s="8">
        <v>0</v>
      </c>
      <c r="O147" s="37">
        <v>0</v>
      </c>
      <c r="P147" s="8">
        <v>0</v>
      </c>
      <c r="Q147" s="8" t="s">
        <v>28</v>
      </c>
      <c r="S147" s="4"/>
      <c r="T147" s="4"/>
      <c r="U147" s="4"/>
      <c r="AB147" s="4"/>
      <c r="AC147" s="4"/>
      <c r="AD147" s="4"/>
      <c r="AK147" s="4"/>
      <c r="AL147" s="4"/>
      <c r="AM147" s="4"/>
      <c r="AT147" s="4"/>
      <c r="AU147" s="4"/>
      <c r="AV147" s="4"/>
      <c r="BC147" s="4"/>
      <c r="BD147" s="4"/>
      <c r="BE147" s="4"/>
      <c r="BL147" s="4"/>
      <c r="BM147" s="4"/>
      <c r="BN147" s="4"/>
      <c r="BU147" s="4"/>
      <c r="BV147" s="4"/>
      <c r="BW147" s="4"/>
      <c r="CD147" s="4"/>
      <c r="CE147" s="4"/>
      <c r="CF147" s="4"/>
      <c r="CM147" s="4"/>
      <c r="CN147" s="4"/>
      <c r="CO147" s="4"/>
    </row>
    <row r="148" spans="1:93">
      <c r="J148" t="s">
        <v>404</v>
      </c>
      <c r="K148">
        <v>0</v>
      </c>
      <c r="L148">
        <v>0</v>
      </c>
      <c r="M148" s="8" t="s">
        <v>404</v>
      </c>
      <c r="N148" s="8">
        <v>0</v>
      </c>
      <c r="O148" s="37">
        <v>0</v>
      </c>
      <c r="P148" s="8">
        <v>0</v>
      </c>
      <c r="Q148" s="8" t="s">
        <v>28</v>
      </c>
    </row>
    <row r="149" spans="1:93">
      <c r="J149" t="s">
        <v>404</v>
      </c>
      <c r="K149">
        <v>0</v>
      </c>
      <c r="L149">
        <v>0</v>
      </c>
      <c r="M149" s="8" t="s">
        <v>404</v>
      </c>
      <c r="N149" s="8">
        <v>0</v>
      </c>
      <c r="O149" s="37">
        <v>0</v>
      </c>
      <c r="P149" s="8">
        <v>0</v>
      </c>
      <c r="Q149" s="8" t="s">
        <v>28</v>
      </c>
    </row>
    <row r="150" spans="1:93">
      <c r="J150" t="s">
        <v>404</v>
      </c>
      <c r="K150">
        <v>0</v>
      </c>
      <c r="L150">
        <v>0</v>
      </c>
      <c r="M150" s="8" t="s">
        <v>404</v>
      </c>
      <c r="N150" s="8">
        <v>0</v>
      </c>
      <c r="O150" s="37">
        <v>0</v>
      </c>
      <c r="P150" s="8">
        <v>0</v>
      </c>
      <c r="Q150" s="8" t="s">
        <v>28</v>
      </c>
    </row>
    <row r="151" spans="1:93">
      <c r="J151" t="s">
        <v>404</v>
      </c>
      <c r="K151">
        <v>0</v>
      </c>
      <c r="L151">
        <v>0</v>
      </c>
      <c r="M151" s="8" t="s">
        <v>404</v>
      </c>
      <c r="N151" s="8">
        <v>0</v>
      </c>
      <c r="O151" s="37">
        <v>0</v>
      </c>
      <c r="P151" s="8">
        <v>0</v>
      </c>
      <c r="Q151" s="8" t="s">
        <v>28</v>
      </c>
    </row>
    <row r="152" spans="1:93">
      <c r="J152" t="s">
        <v>404</v>
      </c>
      <c r="K152">
        <v>0</v>
      </c>
      <c r="L152">
        <v>0</v>
      </c>
      <c r="M152" s="8" t="s">
        <v>404</v>
      </c>
      <c r="N152" s="8">
        <v>0</v>
      </c>
      <c r="O152" s="37">
        <v>0</v>
      </c>
      <c r="P152" s="8">
        <v>0</v>
      </c>
      <c r="Q152" s="8" t="s">
        <v>28</v>
      </c>
    </row>
    <row r="153" spans="1:93">
      <c r="J153" t="s">
        <v>404</v>
      </c>
      <c r="K153">
        <v>0</v>
      </c>
      <c r="L153">
        <v>0</v>
      </c>
      <c r="M153" s="8" t="s">
        <v>404</v>
      </c>
      <c r="N153" s="8">
        <v>0</v>
      </c>
      <c r="O153" s="37">
        <v>0</v>
      </c>
      <c r="P153" s="8">
        <v>0</v>
      </c>
      <c r="Q153" s="8" t="s">
        <v>28</v>
      </c>
    </row>
    <row r="154" spans="1:93">
      <c r="J154" t="s">
        <v>404</v>
      </c>
      <c r="K154">
        <v>0</v>
      </c>
      <c r="L154">
        <v>0</v>
      </c>
      <c r="M154" s="8" t="s">
        <v>404</v>
      </c>
      <c r="N154" s="8">
        <v>0</v>
      </c>
      <c r="O154" s="37">
        <v>0</v>
      </c>
      <c r="P154" s="8">
        <v>0</v>
      </c>
      <c r="Q154" s="8" t="s">
        <v>28</v>
      </c>
    </row>
    <row r="155" spans="1:93">
      <c r="J155" t="s">
        <v>404</v>
      </c>
      <c r="K155">
        <v>0</v>
      </c>
      <c r="L155">
        <v>0</v>
      </c>
      <c r="M155" s="8" t="s">
        <v>404</v>
      </c>
      <c r="N155" s="8">
        <v>0</v>
      </c>
      <c r="O155" s="37">
        <v>0</v>
      </c>
      <c r="P155" s="8">
        <v>0</v>
      </c>
      <c r="Q155" s="8" t="s">
        <v>28</v>
      </c>
    </row>
    <row r="156" spans="1:93">
      <c r="J156" t="s">
        <v>404</v>
      </c>
      <c r="K156">
        <v>0</v>
      </c>
      <c r="L156">
        <v>0</v>
      </c>
      <c r="M156" s="8" t="s">
        <v>404</v>
      </c>
      <c r="N156" s="8">
        <v>0</v>
      </c>
      <c r="O156" s="37">
        <v>0</v>
      </c>
      <c r="P156" s="8">
        <v>0</v>
      </c>
      <c r="Q156" s="8" t="s">
        <v>28</v>
      </c>
    </row>
    <row r="157" spans="1:93">
      <c r="J157" t="s">
        <v>404</v>
      </c>
      <c r="K157">
        <v>0</v>
      </c>
      <c r="L157">
        <v>0</v>
      </c>
      <c r="M157" s="8" t="s">
        <v>404</v>
      </c>
      <c r="N157" s="8">
        <v>0</v>
      </c>
      <c r="O157" s="37">
        <v>0</v>
      </c>
      <c r="P157" s="8">
        <v>0</v>
      </c>
      <c r="Q157" s="8" t="s">
        <v>28</v>
      </c>
    </row>
    <row r="158" spans="1:93">
      <c r="J158" t="s">
        <v>404</v>
      </c>
      <c r="K158">
        <v>0</v>
      </c>
      <c r="L158">
        <v>0</v>
      </c>
      <c r="M158" s="8" t="s">
        <v>404</v>
      </c>
      <c r="N158" s="8">
        <v>0</v>
      </c>
      <c r="O158" s="37">
        <v>0</v>
      </c>
      <c r="P158" s="8">
        <v>0</v>
      </c>
      <c r="Q158" s="8" t="s">
        <v>28</v>
      </c>
    </row>
    <row r="159" spans="1:93">
      <c r="J159" t="s">
        <v>404</v>
      </c>
      <c r="K159">
        <v>0</v>
      </c>
      <c r="L159">
        <v>0</v>
      </c>
      <c r="M159" s="8" t="s">
        <v>404</v>
      </c>
      <c r="N159" s="8">
        <v>0</v>
      </c>
      <c r="O159" s="37">
        <v>0</v>
      </c>
      <c r="P159" s="8">
        <v>0</v>
      </c>
      <c r="Q159" s="8" t="s">
        <v>28</v>
      </c>
    </row>
    <row r="160" spans="1:93">
      <c r="J160" t="s">
        <v>404</v>
      </c>
      <c r="K160">
        <v>0</v>
      </c>
      <c r="L160">
        <v>0</v>
      </c>
      <c r="M160" s="8" t="s">
        <v>404</v>
      </c>
      <c r="N160" s="8">
        <v>0</v>
      </c>
      <c r="O160" s="37">
        <v>0</v>
      </c>
      <c r="P160" s="8">
        <v>0</v>
      </c>
      <c r="Q160" s="8" t="s">
        <v>28</v>
      </c>
    </row>
    <row r="161" spans="10:17">
      <c r="J161" t="s">
        <v>404</v>
      </c>
      <c r="K161">
        <v>0</v>
      </c>
      <c r="L161">
        <v>0</v>
      </c>
      <c r="M161" s="8" t="s">
        <v>404</v>
      </c>
      <c r="N161" s="8">
        <v>0</v>
      </c>
      <c r="O161" s="37">
        <v>0</v>
      </c>
      <c r="P161" s="8">
        <v>0</v>
      </c>
      <c r="Q161" s="8" t="s">
        <v>28</v>
      </c>
    </row>
    <row r="162" spans="10:17">
      <c r="J162" t="s">
        <v>404</v>
      </c>
      <c r="K162">
        <v>0</v>
      </c>
      <c r="L162">
        <v>0</v>
      </c>
      <c r="M162" s="8" t="s">
        <v>404</v>
      </c>
      <c r="N162" s="8">
        <v>0</v>
      </c>
      <c r="O162" s="37">
        <v>0</v>
      </c>
      <c r="P162" s="8">
        <v>0</v>
      </c>
      <c r="Q162" s="8" t="s">
        <v>28</v>
      </c>
    </row>
    <row r="163" spans="10:17">
      <c r="J163" t="s">
        <v>404</v>
      </c>
      <c r="K163">
        <v>0</v>
      </c>
      <c r="L163">
        <v>0</v>
      </c>
      <c r="M163" s="8" t="s">
        <v>404</v>
      </c>
      <c r="N163" s="8">
        <v>0</v>
      </c>
      <c r="O163" s="37">
        <v>0</v>
      </c>
      <c r="P163" s="8">
        <v>0</v>
      </c>
      <c r="Q163" s="8" t="s">
        <v>28</v>
      </c>
    </row>
    <row r="164" spans="10:17">
      <c r="J164" t="s">
        <v>404</v>
      </c>
      <c r="K164">
        <v>0</v>
      </c>
      <c r="L164">
        <v>0</v>
      </c>
      <c r="M164" s="8" t="s">
        <v>404</v>
      </c>
      <c r="N164" s="8">
        <v>0</v>
      </c>
      <c r="O164" s="37">
        <v>0</v>
      </c>
      <c r="P164" s="8">
        <v>0</v>
      </c>
      <c r="Q164" s="8" t="s">
        <v>28</v>
      </c>
    </row>
    <row r="165" spans="10:17">
      <c r="J165" t="s">
        <v>404</v>
      </c>
      <c r="K165">
        <v>0</v>
      </c>
      <c r="L165">
        <v>0</v>
      </c>
      <c r="M165" s="8" t="s">
        <v>404</v>
      </c>
      <c r="N165" s="8">
        <v>0</v>
      </c>
      <c r="O165" s="37">
        <v>0</v>
      </c>
      <c r="P165" s="8">
        <v>0</v>
      </c>
      <c r="Q165" s="8" t="s">
        <v>28</v>
      </c>
    </row>
    <row r="166" spans="10:17">
      <c r="J166" t="s">
        <v>404</v>
      </c>
      <c r="K166">
        <v>0</v>
      </c>
      <c r="L166">
        <v>0</v>
      </c>
      <c r="M166" s="8" t="s">
        <v>404</v>
      </c>
      <c r="N166" s="8">
        <v>0</v>
      </c>
      <c r="O166" s="37">
        <v>0</v>
      </c>
      <c r="P166" s="8">
        <v>0</v>
      </c>
      <c r="Q166" s="8" t="s">
        <v>28</v>
      </c>
    </row>
    <row r="167" spans="10:17">
      <c r="J167" t="s">
        <v>404</v>
      </c>
      <c r="K167">
        <v>0</v>
      </c>
      <c r="L167">
        <v>0</v>
      </c>
      <c r="M167" s="8" t="s">
        <v>404</v>
      </c>
      <c r="N167" s="8">
        <v>0</v>
      </c>
      <c r="O167" s="37">
        <v>0</v>
      </c>
      <c r="P167" s="8">
        <v>0</v>
      </c>
      <c r="Q167" s="8" t="s">
        <v>28</v>
      </c>
    </row>
    <row r="168" spans="10:17">
      <c r="J168" t="s">
        <v>404</v>
      </c>
      <c r="K168">
        <v>0</v>
      </c>
      <c r="L168">
        <v>0</v>
      </c>
      <c r="M168" s="8" t="s">
        <v>404</v>
      </c>
      <c r="N168" s="8">
        <v>0</v>
      </c>
      <c r="O168" s="37">
        <v>0</v>
      </c>
      <c r="P168" s="8">
        <v>0</v>
      </c>
      <c r="Q168" s="8" t="s">
        <v>28</v>
      </c>
    </row>
    <row r="169" spans="10:17">
      <c r="J169" t="s">
        <v>404</v>
      </c>
      <c r="K169">
        <v>0</v>
      </c>
      <c r="L169">
        <v>0</v>
      </c>
      <c r="M169" s="8" t="s">
        <v>404</v>
      </c>
      <c r="N169" s="8">
        <v>0</v>
      </c>
      <c r="O169" s="37">
        <v>0</v>
      </c>
      <c r="P169" s="8">
        <v>0</v>
      </c>
      <c r="Q169" s="8" t="s">
        <v>28</v>
      </c>
    </row>
    <row r="170" spans="10:17">
      <c r="J170" t="s">
        <v>404</v>
      </c>
      <c r="K170">
        <v>0</v>
      </c>
      <c r="L170">
        <v>0</v>
      </c>
      <c r="M170" s="8" t="s">
        <v>404</v>
      </c>
      <c r="N170" s="8">
        <v>0</v>
      </c>
      <c r="O170" s="37">
        <v>0</v>
      </c>
      <c r="P170" s="8">
        <v>0</v>
      </c>
      <c r="Q170" s="8" t="s">
        <v>28</v>
      </c>
    </row>
    <row r="171" spans="10:17">
      <c r="J171" t="s">
        <v>404</v>
      </c>
      <c r="K171">
        <v>0</v>
      </c>
      <c r="L171">
        <v>0</v>
      </c>
      <c r="M171" s="8" t="s">
        <v>404</v>
      </c>
      <c r="N171" s="8">
        <v>0</v>
      </c>
      <c r="O171" s="37">
        <v>0</v>
      </c>
      <c r="P171" s="8">
        <v>0</v>
      </c>
      <c r="Q171" s="8" t="s">
        <v>28</v>
      </c>
    </row>
    <row r="172" spans="10:17">
      <c r="J172" t="s">
        <v>404</v>
      </c>
      <c r="K172">
        <v>0</v>
      </c>
      <c r="L172">
        <v>0</v>
      </c>
      <c r="M172" s="8" t="s">
        <v>404</v>
      </c>
      <c r="N172" s="8">
        <v>0</v>
      </c>
      <c r="O172" s="37">
        <v>0</v>
      </c>
      <c r="P172" s="8">
        <v>0</v>
      </c>
      <c r="Q172" s="8" t="s">
        <v>28</v>
      </c>
    </row>
    <row r="173" spans="10:17">
      <c r="J173" t="s">
        <v>404</v>
      </c>
      <c r="K173">
        <v>0</v>
      </c>
      <c r="L173">
        <v>0</v>
      </c>
      <c r="M173" s="8" t="s">
        <v>404</v>
      </c>
      <c r="N173" s="8">
        <v>0</v>
      </c>
      <c r="O173" s="37">
        <v>0</v>
      </c>
      <c r="P173" s="8">
        <v>0</v>
      </c>
      <c r="Q173" s="8" t="s">
        <v>28</v>
      </c>
    </row>
    <row r="174" spans="10:17">
      <c r="J174" t="s">
        <v>404</v>
      </c>
      <c r="K174">
        <v>0</v>
      </c>
      <c r="L174">
        <v>0</v>
      </c>
      <c r="M174" s="8" t="s">
        <v>404</v>
      </c>
      <c r="N174" s="8">
        <v>0</v>
      </c>
      <c r="O174" s="37">
        <v>0</v>
      </c>
      <c r="P174" s="8">
        <v>0</v>
      </c>
      <c r="Q174" s="8" t="s">
        <v>28</v>
      </c>
    </row>
    <row r="175" spans="10:17">
      <c r="J175" t="s">
        <v>404</v>
      </c>
      <c r="K175">
        <v>0</v>
      </c>
      <c r="L175">
        <v>0</v>
      </c>
      <c r="M175" s="8" t="s">
        <v>404</v>
      </c>
      <c r="N175" s="8">
        <v>0</v>
      </c>
      <c r="O175" s="37">
        <v>0</v>
      </c>
      <c r="P175" s="8">
        <v>0</v>
      </c>
      <c r="Q175" s="8" t="s">
        <v>28</v>
      </c>
    </row>
    <row r="176" spans="10:17">
      <c r="J176" t="s">
        <v>404</v>
      </c>
      <c r="K176">
        <v>0</v>
      </c>
      <c r="L176">
        <v>0</v>
      </c>
      <c r="M176" s="8" t="s">
        <v>404</v>
      </c>
      <c r="N176" s="8">
        <v>0</v>
      </c>
      <c r="O176" s="37">
        <v>0</v>
      </c>
      <c r="P176" s="8">
        <v>0</v>
      </c>
      <c r="Q176" s="8" t="s">
        <v>28</v>
      </c>
    </row>
    <row r="177" spans="10:17">
      <c r="J177" t="s">
        <v>404</v>
      </c>
      <c r="K177">
        <v>0</v>
      </c>
      <c r="L177">
        <v>0</v>
      </c>
      <c r="M177" s="8" t="s">
        <v>404</v>
      </c>
      <c r="N177" s="8">
        <v>0</v>
      </c>
      <c r="O177" s="37">
        <v>0</v>
      </c>
      <c r="P177" s="8">
        <v>0</v>
      </c>
      <c r="Q177" s="8" t="s">
        <v>28</v>
      </c>
    </row>
    <row r="178" spans="10:17">
      <c r="J178" t="s">
        <v>404</v>
      </c>
      <c r="K178">
        <v>0</v>
      </c>
      <c r="L178">
        <v>0</v>
      </c>
      <c r="M178" s="8" t="s">
        <v>404</v>
      </c>
      <c r="N178" s="8">
        <v>0</v>
      </c>
      <c r="O178" s="37">
        <v>0</v>
      </c>
      <c r="P178" s="8">
        <v>0</v>
      </c>
      <c r="Q178" s="8" t="s">
        <v>28</v>
      </c>
    </row>
    <row r="179" spans="10:17">
      <c r="J179" t="s">
        <v>404</v>
      </c>
      <c r="K179">
        <v>0</v>
      </c>
      <c r="L179">
        <v>0</v>
      </c>
      <c r="M179" s="8" t="s">
        <v>404</v>
      </c>
      <c r="N179" s="8">
        <v>0</v>
      </c>
      <c r="O179" s="37">
        <v>0</v>
      </c>
      <c r="P179" s="8">
        <v>0</v>
      </c>
      <c r="Q179" s="8" t="s">
        <v>28</v>
      </c>
    </row>
    <row r="180" spans="10:17">
      <c r="J180" t="s">
        <v>404</v>
      </c>
      <c r="K180">
        <v>0</v>
      </c>
      <c r="L180">
        <v>0</v>
      </c>
      <c r="M180" s="8" t="s">
        <v>404</v>
      </c>
      <c r="N180" s="8">
        <v>0</v>
      </c>
      <c r="O180" s="37">
        <v>0</v>
      </c>
      <c r="P180" s="8">
        <v>0</v>
      </c>
      <c r="Q180" s="8" t="s">
        <v>28</v>
      </c>
    </row>
    <row r="181" spans="10:17">
      <c r="J181" t="s">
        <v>404</v>
      </c>
      <c r="K181">
        <v>0</v>
      </c>
      <c r="L181">
        <v>0</v>
      </c>
      <c r="M181" s="8" t="s">
        <v>404</v>
      </c>
      <c r="N181" s="8">
        <v>0</v>
      </c>
      <c r="O181" s="37">
        <v>0</v>
      </c>
      <c r="P181" s="8">
        <v>0</v>
      </c>
      <c r="Q181" s="8" t="s">
        <v>28</v>
      </c>
    </row>
    <row r="182" spans="10:17">
      <c r="J182" t="s">
        <v>404</v>
      </c>
      <c r="K182">
        <v>0</v>
      </c>
      <c r="L182">
        <v>0</v>
      </c>
      <c r="M182" s="8" t="s">
        <v>404</v>
      </c>
      <c r="N182" s="8">
        <v>0</v>
      </c>
      <c r="O182" s="37">
        <v>0</v>
      </c>
      <c r="P182" s="8">
        <v>0</v>
      </c>
      <c r="Q182" s="8" t="s">
        <v>28</v>
      </c>
    </row>
    <row r="183" spans="10:17">
      <c r="J183" t="s">
        <v>404</v>
      </c>
      <c r="K183">
        <v>0</v>
      </c>
      <c r="L183">
        <v>0</v>
      </c>
      <c r="M183" s="8" t="s">
        <v>404</v>
      </c>
      <c r="N183" s="8">
        <v>0</v>
      </c>
      <c r="O183" s="37">
        <v>0</v>
      </c>
      <c r="P183" s="8">
        <v>0</v>
      </c>
      <c r="Q183" s="8" t="s">
        <v>28</v>
      </c>
    </row>
    <row r="184" spans="10:17">
      <c r="J184" t="s">
        <v>404</v>
      </c>
      <c r="K184">
        <v>0</v>
      </c>
      <c r="L184">
        <v>0</v>
      </c>
      <c r="M184" s="8" t="s">
        <v>404</v>
      </c>
      <c r="N184" s="8">
        <v>0</v>
      </c>
      <c r="O184" s="37">
        <v>0</v>
      </c>
      <c r="P184" s="8">
        <v>0</v>
      </c>
      <c r="Q184" s="8" t="s">
        <v>28</v>
      </c>
    </row>
    <row r="185" spans="10:17">
      <c r="J185" t="s">
        <v>404</v>
      </c>
      <c r="K185">
        <v>0</v>
      </c>
      <c r="L185">
        <v>0</v>
      </c>
      <c r="M185" s="8" t="s">
        <v>404</v>
      </c>
      <c r="N185" s="8">
        <v>0</v>
      </c>
      <c r="O185" s="37">
        <v>0</v>
      </c>
      <c r="P185" s="8">
        <v>0</v>
      </c>
      <c r="Q185" s="8" t="s">
        <v>28</v>
      </c>
    </row>
    <row r="186" spans="10:17">
      <c r="J186" t="s">
        <v>404</v>
      </c>
      <c r="K186">
        <v>0</v>
      </c>
      <c r="L186">
        <v>0</v>
      </c>
      <c r="M186" s="8" t="s">
        <v>404</v>
      </c>
      <c r="N186" s="8">
        <v>0</v>
      </c>
      <c r="O186" s="37">
        <v>0</v>
      </c>
      <c r="P186" s="8">
        <v>0</v>
      </c>
      <c r="Q186" s="8" t="s">
        <v>28</v>
      </c>
    </row>
    <row r="187" spans="10:17">
      <c r="J187" t="s">
        <v>404</v>
      </c>
      <c r="K187">
        <v>0</v>
      </c>
      <c r="L187">
        <v>0</v>
      </c>
      <c r="M187" s="8" t="s">
        <v>404</v>
      </c>
      <c r="N187" s="8">
        <v>0</v>
      </c>
      <c r="O187" s="37">
        <v>0</v>
      </c>
      <c r="P187" s="8">
        <v>0</v>
      </c>
      <c r="Q187" s="8" t="s">
        <v>28</v>
      </c>
    </row>
    <row r="188" spans="10:17">
      <c r="J188" t="s">
        <v>404</v>
      </c>
      <c r="K188">
        <v>0</v>
      </c>
      <c r="L188">
        <v>0</v>
      </c>
      <c r="M188" s="8" t="s">
        <v>404</v>
      </c>
      <c r="N188" s="8">
        <v>0</v>
      </c>
      <c r="O188" s="37">
        <v>0</v>
      </c>
      <c r="P188" s="8">
        <v>0</v>
      </c>
      <c r="Q188" s="8" t="s">
        <v>28</v>
      </c>
    </row>
    <row r="189" spans="10:17">
      <c r="J189" t="s">
        <v>404</v>
      </c>
      <c r="K189">
        <v>0</v>
      </c>
      <c r="L189">
        <v>0</v>
      </c>
      <c r="M189" s="8" t="s">
        <v>404</v>
      </c>
      <c r="N189" s="8">
        <v>0</v>
      </c>
      <c r="O189" s="37">
        <v>0</v>
      </c>
      <c r="P189" s="8">
        <v>0</v>
      </c>
      <c r="Q189" s="8" t="s">
        <v>28</v>
      </c>
    </row>
    <row r="190" spans="10:17">
      <c r="J190" t="s">
        <v>404</v>
      </c>
      <c r="K190">
        <v>0</v>
      </c>
      <c r="L190">
        <v>0</v>
      </c>
      <c r="M190" s="8" t="s">
        <v>404</v>
      </c>
      <c r="N190" s="8">
        <v>0</v>
      </c>
      <c r="O190" s="37">
        <v>0</v>
      </c>
      <c r="P190" s="8">
        <v>0</v>
      </c>
      <c r="Q190" s="8" t="s">
        <v>28</v>
      </c>
    </row>
    <row r="191" spans="10:17">
      <c r="J191" t="s">
        <v>404</v>
      </c>
      <c r="K191">
        <v>0</v>
      </c>
      <c r="L191">
        <v>0</v>
      </c>
      <c r="M191" s="8" t="s">
        <v>404</v>
      </c>
      <c r="N191" s="8">
        <v>0</v>
      </c>
      <c r="O191" s="37">
        <v>0</v>
      </c>
      <c r="P191" s="8">
        <v>0</v>
      </c>
      <c r="Q191" s="8" t="s">
        <v>28</v>
      </c>
    </row>
    <row r="192" spans="10:17">
      <c r="J192" t="s">
        <v>404</v>
      </c>
      <c r="K192">
        <v>0</v>
      </c>
      <c r="L192">
        <v>0</v>
      </c>
      <c r="M192" s="8" t="s">
        <v>404</v>
      </c>
      <c r="N192" s="8">
        <v>0</v>
      </c>
      <c r="O192" s="37">
        <v>0</v>
      </c>
      <c r="P192" s="8">
        <v>0</v>
      </c>
      <c r="Q192" s="8" t="s">
        <v>28</v>
      </c>
    </row>
    <row r="193" spans="10:17">
      <c r="J193" t="s">
        <v>404</v>
      </c>
      <c r="K193">
        <v>0</v>
      </c>
      <c r="L193">
        <v>0</v>
      </c>
      <c r="M193" s="8" t="s">
        <v>404</v>
      </c>
      <c r="N193" s="8">
        <v>0</v>
      </c>
      <c r="O193" s="37">
        <v>0</v>
      </c>
      <c r="P193" s="8">
        <v>0</v>
      </c>
      <c r="Q193" s="8" t="s">
        <v>28</v>
      </c>
    </row>
    <row r="194" spans="10:17">
      <c r="J194" t="s">
        <v>404</v>
      </c>
      <c r="K194">
        <v>0</v>
      </c>
      <c r="L194">
        <v>0</v>
      </c>
      <c r="M194" s="8" t="s">
        <v>404</v>
      </c>
      <c r="N194" s="8">
        <v>0</v>
      </c>
      <c r="O194" s="37">
        <v>0</v>
      </c>
      <c r="P194" s="8">
        <v>0</v>
      </c>
      <c r="Q194" s="8" t="s">
        <v>28</v>
      </c>
    </row>
    <row r="195" spans="10:17">
      <c r="J195" t="s">
        <v>404</v>
      </c>
      <c r="K195">
        <v>0</v>
      </c>
      <c r="L195">
        <v>0</v>
      </c>
      <c r="M195" s="8" t="s">
        <v>404</v>
      </c>
      <c r="N195" s="8">
        <v>0</v>
      </c>
      <c r="O195" s="37">
        <v>0</v>
      </c>
      <c r="P195" s="8">
        <v>0</v>
      </c>
      <c r="Q195" s="8" t="s">
        <v>28</v>
      </c>
    </row>
    <row r="196" spans="10:17">
      <c r="J196" t="s">
        <v>404</v>
      </c>
      <c r="K196">
        <v>0</v>
      </c>
      <c r="L196">
        <v>0</v>
      </c>
      <c r="M196" s="8" t="s">
        <v>404</v>
      </c>
      <c r="N196" s="8">
        <v>0</v>
      </c>
      <c r="O196" s="37">
        <v>0</v>
      </c>
      <c r="P196" s="8">
        <v>0</v>
      </c>
      <c r="Q196" s="8" t="s">
        <v>28</v>
      </c>
    </row>
    <row r="197" spans="10:17">
      <c r="J197" t="s">
        <v>404</v>
      </c>
      <c r="K197">
        <v>0</v>
      </c>
      <c r="L197">
        <v>0</v>
      </c>
      <c r="M197" s="8" t="s">
        <v>404</v>
      </c>
      <c r="N197" s="8">
        <v>0</v>
      </c>
      <c r="O197" s="37">
        <v>0</v>
      </c>
      <c r="P197" s="8">
        <v>0</v>
      </c>
      <c r="Q197" s="8" t="s">
        <v>28</v>
      </c>
    </row>
    <row r="198" spans="10:17">
      <c r="J198" t="s">
        <v>404</v>
      </c>
      <c r="K198">
        <v>0</v>
      </c>
      <c r="L198">
        <v>0</v>
      </c>
      <c r="M198" s="8" t="s">
        <v>404</v>
      </c>
      <c r="N198" s="8">
        <v>0</v>
      </c>
      <c r="O198" s="37">
        <v>0</v>
      </c>
      <c r="P198" s="8">
        <v>0</v>
      </c>
      <c r="Q198" s="8" t="s">
        <v>28</v>
      </c>
    </row>
    <row r="199" spans="10:17">
      <c r="J199" t="s">
        <v>404</v>
      </c>
      <c r="K199">
        <v>0</v>
      </c>
      <c r="L199">
        <v>0</v>
      </c>
      <c r="M199" s="8" t="s">
        <v>404</v>
      </c>
      <c r="N199" s="8">
        <v>0</v>
      </c>
      <c r="O199" s="37">
        <v>0</v>
      </c>
      <c r="P199" s="8">
        <v>0</v>
      </c>
      <c r="Q199" s="8" t="s">
        <v>28</v>
      </c>
    </row>
    <row r="200" spans="10:17">
      <c r="J200" t="s">
        <v>404</v>
      </c>
      <c r="K200">
        <v>0</v>
      </c>
      <c r="L200">
        <v>0</v>
      </c>
      <c r="M200" s="8" t="s">
        <v>404</v>
      </c>
      <c r="N200" s="8">
        <v>0</v>
      </c>
      <c r="O200" s="37">
        <v>0</v>
      </c>
      <c r="P200" s="8">
        <v>0</v>
      </c>
      <c r="Q200" s="8" t="s">
        <v>28</v>
      </c>
    </row>
    <row r="201" spans="10:17">
      <c r="J201" t="s">
        <v>404</v>
      </c>
      <c r="K201">
        <v>0</v>
      </c>
      <c r="L201">
        <v>0</v>
      </c>
      <c r="M201" s="8" t="s">
        <v>404</v>
      </c>
      <c r="N201" s="8">
        <v>0</v>
      </c>
      <c r="O201" s="37">
        <v>0</v>
      </c>
      <c r="P201" s="8">
        <v>0</v>
      </c>
      <c r="Q201" s="8" t="s">
        <v>28</v>
      </c>
    </row>
    <row r="202" spans="10:17">
      <c r="J202" t="s">
        <v>404</v>
      </c>
      <c r="K202">
        <v>0</v>
      </c>
      <c r="L202">
        <v>0</v>
      </c>
      <c r="M202" s="8" t="s">
        <v>404</v>
      </c>
      <c r="N202" s="8">
        <v>0</v>
      </c>
      <c r="O202" s="37">
        <v>0</v>
      </c>
      <c r="P202" s="8">
        <v>0</v>
      </c>
      <c r="Q202" s="8" t="s">
        <v>28</v>
      </c>
    </row>
    <row r="203" spans="10:17">
      <c r="J203" t="s">
        <v>404</v>
      </c>
      <c r="K203">
        <v>0</v>
      </c>
      <c r="L203">
        <v>0</v>
      </c>
      <c r="M203" s="8" t="s">
        <v>404</v>
      </c>
      <c r="N203" s="8">
        <v>0</v>
      </c>
      <c r="O203" s="37">
        <v>0</v>
      </c>
      <c r="P203" s="8">
        <v>0</v>
      </c>
      <c r="Q203" s="8" t="s">
        <v>28</v>
      </c>
    </row>
    <row r="204" spans="10:17">
      <c r="J204" t="s">
        <v>404</v>
      </c>
      <c r="K204">
        <v>0</v>
      </c>
      <c r="L204">
        <v>0</v>
      </c>
      <c r="M204" s="8" t="s">
        <v>404</v>
      </c>
      <c r="N204" s="8">
        <v>0</v>
      </c>
      <c r="O204" s="37">
        <v>0</v>
      </c>
      <c r="P204" s="8">
        <v>0</v>
      </c>
      <c r="Q204" s="8" t="s">
        <v>28</v>
      </c>
    </row>
    <row r="205" spans="10:17">
      <c r="J205" t="s">
        <v>404</v>
      </c>
      <c r="K205">
        <v>0</v>
      </c>
      <c r="L205">
        <v>0</v>
      </c>
      <c r="M205" s="8" t="s">
        <v>404</v>
      </c>
      <c r="N205" s="8">
        <v>0</v>
      </c>
      <c r="O205" s="37">
        <v>0</v>
      </c>
      <c r="P205" s="8">
        <v>0</v>
      </c>
      <c r="Q205" s="8" t="s">
        <v>28</v>
      </c>
    </row>
    <row r="206" spans="10:17">
      <c r="J206" t="s">
        <v>404</v>
      </c>
      <c r="K206">
        <v>0</v>
      </c>
      <c r="L206">
        <v>0</v>
      </c>
      <c r="M206" s="8" t="s">
        <v>404</v>
      </c>
      <c r="N206" s="8">
        <v>0</v>
      </c>
      <c r="O206" s="37">
        <v>0</v>
      </c>
      <c r="P206" s="8">
        <v>0</v>
      </c>
      <c r="Q206" s="8" t="s">
        <v>28</v>
      </c>
    </row>
    <row r="207" spans="10:17">
      <c r="J207" t="s">
        <v>404</v>
      </c>
      <c r="K207">
        <v>0</v>
      </c>
      <c r="L207">
        <v>0</v>
      </c>
      <c r="M207" s="8" t="s">
        <v>404</v>
      </c>
      <c r="N207" s="8">
        <v>0</v>
      </c>
      <c r="O207" s="37">
        <v>0</v>
      </c>
      <c r="P207" s="8">
        <v>0</v>
      </c>
      <c r="Q207" s="8" t="s">
        <v>28</v>
      </c>
    </row>
    <row r="208" spans="10:17">
      <c r="J208" t="s">
        <v>404</v>
      </c>
      <c r="K208">
        <v>0</v>
      </c>
      <c r="L208">
        <v>0</v>
      </c>
      <c r="M208" s="8" t="s">
        <v>404</v>
      </c>
      <c r="N208" s="8">
        <v>0</v>
      </c>
      <c r="O208" s="37">
        <v>0</v>
      </c>
      <c r="P208" s="8">
        <v>0</v>
      </c>
      <c r="Q208" s="8" t="s">
        <v>28</v>
      </c>
    </row>
    <row r="209" spans="10:17">
      <c r="J209" t="s">
        <v>404</v>
      </c>
      <c r="K209">
        <v>0</v>
      </c>
      <c r="L209">
        <v>0</v>
      </c>
      <c r="M209" s="8" t="s">
        <v>404</v>
      </c>
      <c r="N209" s="8">
        <v>0</v>
      </c>
      <c r="O209" s="37">
        <v>0</v>
      </c>
      <c r="P209" s="8">
        <v>0</v>
      </c>
      <c r="Q209" s="8" t="s">
        <v>28</v>
      </c>
    </row>
    <row r="210" spans="10:17">
      <c r="J210" t="s">
        <v>404</v>
      </c>
      <c r="K210">
        <v>0</v>
      </c>
      <c r="L210">
        <v>0</v>
      </c>
      <c r="M210" s="8" t="s">
        <v>404</v>
      </c>
      <c r="N210" s="8">
        <v>0</v>
      </c>
      <c r="O210" s="37">
        <v>0</v>
      </c>
      <c r="P210" s="8">
        <v>0</v>
      </c>
      <c r="Q210" s="8" t="s">
        <v>28</v>
      </c>
    </row>
    <row r="211" spans="10:17">
      <c r="J211" t="s">
        <v>404</v>
      </c>
      <c r="K211">
        <v>0</v>
      </c>
      <c r="L211">
        <v>0</v>
      </c>
      <c r="M211" s="8" t="s">
        <v>404</v>
      </c>
      <c r="N211" s="8">
        <v>0</v>
      </c>
      <c r="O211" s="37">
        <v>0</v>
      </c>
      <c r="P211" s="8">
        <v>0</v>
      </c>
      <c r="Q211" s="8" t="s">
        <v>28</v>
      </c>
    </row>
    <row r="212" spans="10:17">
      <c r="J212" t="s">
        <v>404</v>
      </c>
      <c r="K212">
        <v>0</v>
      </c>
      <c r="L212">
        <v>0</v>
      </c>
      <c r="M212" s="8" t="s">
        <v>404</v>
      </c>
      <c r="N212" s="8">
        <v>0</v>
      </c>
      <c r="O212" s="37">
        <v>0</v>
      </c>
      <c r="P212" s="8">
        <v>0</v>
      </c>
      <c r="Q212" s="8" t="s">
        <v>28</v>
      </c>
    </row>
    <row r="213" spans="10:17">
      <c r="J213" t="s">
        <v>404</v>
      </c>
      <c r="K213">
        <v>0</v>
      </c>
      <c r="L213">
        <v>0</v>
      </c>
      <c r="M213" s="8" t="s">
        <v>404</v>
      </c>
      <c r="N213" s="8">
        <v>0</v>
      </c>
      <c r="O213" s="37">
        <v>0</v>
      </c>
      <c r="P213" s="8">
        <v>0</v>
      </c>
      <c r="Q213" s="8" t="s">
        <v>28</v>
      </c>
    </row>
    <row r="214" spans="10:17">
      <c r="J214" t="s">
        <v>404</v>
      </c>
      <c r="K214">
        <v>0</v>
      </c>
      <c r="L214">
        <v>0</v>
      </c>
      <c r="M214" s="8" t="s">
        <v>404</v>
      </c>
      <c r="N214" s="8">
        <v>0</v>
      </c>
      <c r="O214" s="37">
        <v>0</v>
      </c>
      <c r="P214" s="8">
        <v>0</v>
      </c>
      <c r="Q214" s="8" t="s">
        <v>28</v>
      </c>
    </row>
    <row r="215" spans="10:17">
      <c r="J215" t="s">
        <v>404</v>
      </c>
      <c r="K215">
        <v>0</v>
      </c>
      <c r="L215">
        <v>0</v>
      </c>
      <c r="M215" s="8" t="s">
        <v>404</v>
      </c>
      <c r="N215" s="8">
        <v>0</v>
      </c>
      <c r="O215" s="37">
        <v>0</v>
      </c>
      <c r="P215" s="8">
        <v>0</v>
      </c>
      <c r="Q215" s="8" t="s">
        <v>28</v>
      </c>
    </row>
    <row r="216" spans="10:17">
      <c r="J216" t="s">
        <v>404</v>
      </c>
      <c r="K216">
        <v>0</v>
      </c>
      <c r="L216">
        <v>0</v>
      </c>
      <c r="M216" s="8" t="s">
        <v>404</v>
      </c>
      <c r="N216" s="8">
        <v>0</v>
      </c>
      <c r="O216" s="37">
        <v>0</v>
      </c>
      <c r="P216" s="8">
        <v>0</v>
      </c>
      <c r="Q216" s="8" t="s">
        <v>28</v>
      </c>
    </row>
    <row r="217" spans="10:17">
      <c r="J217" t="s">
        <v>404</v>
      </c>
      <c r="K217">
        <v>0</v>
      </c>
      <c r="L217">
        <v>0</v>
      </c>
      <c r="M217" s="8" t="s">
        <v>404</v>
      </c>
      <c r="N217" s="8">
        <v>0</v>
      </c>
      <c r="O217" s="37">
        <v>0</v>
      </c>
      <c r="P217" s="8">
        <v>0</v>
      </c>
      <c r="Q217" s="8" t="s">
        <v>28</v>
      </c>
    </row>
    <row r="218" spans="10:17">
      <c r="J218" t="s">
        <v>404</v>
      </c>
      <c r="K218">
        <v>0</v>
      </c>
      <c r="L218">
        <v>0</v>
      </c>
      <c r="M218" s="8" t="s">
        <v>404</v>
      </c>
      <c r="N218" s="8">
        <v>0</v>
      </c>
      <c r="O218" s="37">
        <v>0</v>
      </c>
      <c r="P218" s="8">
        <v>0</v>
      </c>
      <c r="Q218" s="8" t="s">
        <v>28</v>
      </c>
    </row>
    <row r="219" spans="10:17">
      <c r="J219" t="s">
        <v>404</v>
      </c>
      <c r="K219">
        <v>0</v>
      </c>
      <c r="L219">
        <v>0</v>
      </c>
      <c r="M219" s="8" t="s">
        <v>404</v>
      </c>
      <c r="N219" s="8">
        <v>0</v>
      </c>
      <c r="O219" s="37">
        <v>0</v>
      </c>
      <c r="P219" s="8">
        <v>0</v>
      </c>
      <c r="Q219" s="8" t="s">
        <v>28</v>
      </c>
    </row>
    <row r="220" spans="10:17">
      <c r="J220" t="s">
        <v>404</v>
      </c>
      <c r="K220">
        <v>0</v>
      </c>
      <c r="L220">
        <v>0</v>
      </c>
      <c r="M220" s="8" t="s">
        <v>404</v>
      </c>
      <c r="N220" s="8">
        <v>0</v>
      </c>
      <c r="O220" s="37">
        <v>0</v>
      </c>
      <c r="P220" s="8">
        <v>0</v>
      </c>
      <c r="Q220" s="8" t="s">
        <v>28</v>
      </c>
    </row>
    <row r="221" spans="10:17">
      <c r="J221" t="s">
        <v>404</v>
      </c>
      <c r="K221">
        <v>0</v>
      </c>
      <c r="L221">
        <v>0</v>
      </c>
      <c r="M221" s="8" t="s">
        <v>404</v>
      </c>
      <c r="N221" s="8">
        <v>0</v>
      </c>
      <c r="O221" s="37">
        <v>0</v>
      </c>
      <c r="P221" s="8">
        <v>0</v>
      </c>
      <c r="Q221" s="8" t="s">
        <v>28</v>
      </c>
    </row>
    <row r="222" spans="10:17">
      <c r="J222" t="s">
        <v>404</v>
      </c>
      <c r="K222">
        <v>0</v>
      </c>
      <c r="L222">
        <v>0</v>
      </c>
      <c r="M222" s="8" t="s">
        <v>404</v>
      </c>
      <c r="N222" s="8">
        <v>0</v>
      </c>
      <c r="O222" s="37">
        <v>0</v>
      </c>
      <c r="P222" s="8">
        <v>0</v>
      </c>
      <c r="Q222" s="8" t="s">
        <v>28</v>
      </c>
    </row>
    <row r="223" spans="10:17">
      <c r="J223" t="s">
        <v>404</v>
      </c>
      <c r="K223">
        <v>0</v>
      </c>
      <c r="L223">
        <v>0</v>
      </c>
      <c r="M223" s="8" t="s">
        <v>404</v>
      </c>
      <c r="N223" s="8">
        <v>0</v>
      </c>
      <c r="O223" s="37">
        <v>0</v>
      </c>
      <c r="P223" s="8">
        <v>0</v>
      </c>
      <c r="Q223" s="8" t="s">
        <v>28</v>
      </c>
    </row>
    <row r="224" spans="10:17">
      <c r="J224" t="s">
        <v>404</v>
      </c>
      <c r="K224">
        <v>0</v>
      </c>
      <c r="L224">
        <v>0</v>
      </c>
      <c r="M224" s="8" t="s">
        <v>404</v>
      </c>
      <c r="N224" s="8">
        <v>0</v>
      </c>
      <c r="O224" s="37">
        <v>0</v>
      </c>
      <c r="P224" s="8">
        <v>0</v>
      </c>
      <c r="Q224" s="8" t="s">
        <v>28</v>
      </c>
    </row>
    <row r="225" spans="10:17">
      <c r="J225" t="s">
        <v>404</v>
      </c>
      <c r="K225">
        <v>0</v>
      </c>
      <c r="L225">
        <v>0</v>
      </c>
      <c r="M225" s="8" t="s">
        <v>404</v>
      </c>
      <c r="N225" s="8">
        <v>0</v>
      </c>
      <c r="O225" s="37">
        <v>0</v>
      </c>
      <c r="P225" s="8">
        <v>0</v>
      </c>
      <c r="Q225" s="8" t="s">
        <v>28</v>
      </c>
    </row>
    <row r="226" spans="10:17">
      <c r="J226" t="s">
        <v>404</v>
      </c>
      <c r="K226">
        <v>0</v>
      </c>
      <c r="L226">
        <v>0</v>
      </c>
      <c r="M226" s="8" t="s">
        <v>404</v>
      </c>
      <c r="N226" s="8">
        <v>0</v>
      </c>
      <c r="O226" s="37">
        <v>0</v>
      </c>
      <c r="P226" s="8">
        <v>0</v>
      </c>
      <c r="Q226" s="8" t="s">
        <v>28</v>
      </c>
    </row>
    <row r="227" spans="10:17">
      <c r="J227" t="s">
        <v>404</v>
      </c>
      <c r="K227">
        <v>0</v>
      </c>
      <c r="L227">
        <v>0</v>
      </c>
      <c r="M227" s="8" t="s">
        <v>404</v>
      </c>
      <c r="N227" s="8">
        <v>0</v>
      </c>
      <c r="O227" s="37">
        <v>0</v>
      </c>
      <c r="P227" s="8">
        <v>0</v>
      </c>
      <c r="Q227" s="8" t="s">
        <v>28</v>
      </c>
    </row>
    <row r="228" spans="10:17">
      <c r="J228" t="s">
        <v>404</v>
      </c>
      <c r="K228">
        <v>0</v>
      </c>
      <c r="L228">
        <v>0</v>
      </c>
      <c r="M228" s="8" t="s">
        <v>404</v>
      </c>
      <c r="N228" s="8">
        <v>0</v>
      </c>
      <c r="O228" s="37">
        <v>0</v>
      </c>
      <c r="P228" s="8">
        <v>0</v>
      </c>
      <c r="Q228" s="8" t="s">
        <v>28</v>
      </c>
    </row>
    <row r="229" spans="10:17">
      <c r="J229" t="s">
        <v>404</v>
      </c>
      <c r="K229">
        <v>0</v>
      </c>
      <c r="L229">
        <v>0</v>
      </c>
      <c r="M229" s="8" t="s">
        <v>404</v>
      </c>
      <c r="N229" s="8">
        <v>0</v>
      </c>
      <c r="O229" s="37">
        <v>0</v>
      </c>
      <c r="P229" s="8">
        <v>0</v>
      </c>
      <c r="Q229" s="8" t="s">
        <v>28</v>
      </c>
    </row>
    <row r="230" spans="10:17">
      <c r="J230" t="s">
        <v>404</v>
      </c>
      <c r="K230">
        <v>0</v>
      </c>
      <c r="L230">
        <v>0</v>
      </c>
      <c r="M230" s="8" t="s">
        <v>404</v>
      </c>
      <c r="N230" s="8">
        <v>0</v>
      </c>
      <c r="O230" s="37">
        <v>0</v>
      </c>
      <c r="P230" s="8">
        <v>0</v>
      </c>
      <c r="Q230" s="8" t="s">
        <v>28</v>
      </c>
    </row>
    <row r="231" spans="10:17">
      <c r="J231" t="s">
        <v>404</v>
      </c>
      <c r="K231">
        <v>0</v>
      </c>
      <c r="L231">
        <v>0</v>
      </c>
      <c r="M231" s="8" t="s">
        <v>404</v>
      </c>
      <c r="N231" s="8">
        <v>0</v>
      </c>
      <c r="O231" s="37">
        <v>0</v>
      </c>
      <c r="P231" s="8">
        <v>0</v>
      </c>
      <c r="Q231" s="8" t="s">
        <v>28</v>
      </c>
    </row>
    <row r="232" spans="10:17">
      <c r="J232" t="s">
        <v>404</v>
      </c>
      <c r="K232">
        <v>0</v>
      </c>
      <c r="L232">
        <v>0</v>
      </c>
      <c r="M232" s="8" t="s">
        <v>404</v>
      </c>
      <c r="N232" s="8">
        <v>0</v>
      </c>
      <c r="O232" s="37">
        <v>0</v>
      </c>
      <c r="P232" s="8">
        <v>0</v>
      </c>
      <c r="Q232" s="8" t="s">
        <v>28</v>
      </c>
    </row>
    <row r="233" spans="10:17">
      <c r="J233" t="s">
        <v>404</v>
      </c>
      <c r="K233">
        <v>0</v>
      </c>
      <c r="L233">
        <v>0</v>
      </c>
      <c r="M233" s="8" t="s">
        <v>404</v>
      </c>
      <c r="N233" s="8">
        <v>0</v>
      </c>
      <c r="O233" s="37">
        <v>0</v>
      </c>
      <c r="P233" s="8">
        <v>0</v>
      </c>
      <c r="Q233" s="8" t="s">
        <v>28</v>
      </c>
    </row>
    <row r="234" spans="10:17">
      <c r="J234" t="s">
        <v>404</v>
      </c>
      <c r="K234">
        <v>0</v>
      </c>
      <c r="L234">
        <v>0</v>
      </c>
      <c r="M234" s="8" t="s">
        <v>404</v>
      </c>
      <c r="N234" s="8">
        <v>0</v>
      </c>
      <c r="O234" s="37">
        <v>0</v>
      </c>
      <c r="P234" s="8">
        <v>0</v>
      </c>
      <c r="Q234" s="8" t="s">
        <v>28</v>
      </c>
    </row>
    <row r="235" spans="10:17">
      <c r="J235" t="s">
        <v>404</v>
      </c>
      <c r="K235">
        <v>0</v>
      </c>
      <c r="L235">
        <v>0</v>
      </c>
      <c r="M235" s="8" t="s">
        <v>404</v>
      </c>
      <c r="N235" s="8">
        <v>0</v>
      </c>
      <c r="O235" s="37">
        <v>0</v>
      </c>
      <c r="P235" s="8">
        <v>0</v>
      </c>
      <c r="Q235" s="8" t="s">
        <v>28</v>
      </c>
    </row>
    <row r="236" spans="10:17">
      <c r="J236" t="s">
        <v>404</v>
      </c>
      <c r="K236">
        <v>0</v>
      </c>
      <c r="L236">
        <v>0</v>
      </c>
      <c r="M236" s="8" t="s">
        <v>404</v>
      </c>
      <c r="N236" s="8">
        <v>0</v>
      </c>
      <c r="O236" s="37">
        <v>0</v>
      </c>
      <c r="P236" s="8">
        <v>0</v>
      </c>
      <c r="Q236" s="8" t="s">
        <v>28</v>
      </c>
    </row>
    <row r="237" spans="10:17">
      <c r="J237" t="s">
        <v>404</v>
      </c>
      <c r="K237">
        <v>0</v>
      </c>
      <c r="L237">
        <v>0</v>
      </c>
      <c r="M237" s="8" t="s">
        <v>404</v>
      </c>
      <c r="N237" s="8">
        <v>0</v>
      </c>
      <c r="O237" s="37">
        <v>0</v>
      </c>
      <c r="P237" s="8">
        <v>0</v>
      </c>
      <c r="Q237" s="8" t="s">
        <v>28</v>
      </c>
    </row>
    <row r="238" spans="10:17">
      <c r="J238" t="s">
        <v>404</v>
      </c>
      <c r="K238">
        <v>0</v>
      </c>
      <c r="L238">
        <v>0</v>
      </c>
      <c r="M238" s="8" t="s">
        <v>404</v>
      </c>
      <c r="N238" s="8">
        <v>0</v>
      </c>
      <c r="O238" s="37">
        <v>0</v>
      </c>
      <c r="P238" s="8">
        <v>0</v>
      </c>
      <c r="Q238" s="8" t="s">
        <v>28</v>
      </c>
    </row>
  </sheetData>
  <sheetCalcPr fullCalcOnLoa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Y14WE</vt:lpstr>
      <vt:lpstr>Y12WE</vt:lpstr>
      <vt:lpstr>Y10WE</vt:lpstr>
      <vt:lpstr>WEY14</vt:lpstr>
      <vt:lpstr>WEY12</vt:lpstr>
      <vt:lpstr>WEY10</vt:lpstr>
      <vt:lpstr>Y10WE!Print_Area</vt:lpstr>
      <vt:lpstr>Y12WE!Print_Area</vt:lpstr>
      <vt:lpstr>Y14WE!Print_Area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Carla-Mae Richards</dc:creator>
  <cp:lastModifiedBy>Carla-Mae Richards</cp:lastModifiedBy>
  <dcterms:created xsi:type="dcterms:W3CDTF">2011-08-17T13:53:27Z</dcterms:created>
  <dcterms:modified xsi:type="dcterms:W3CDTF">2011-08-17T14:57:41Z</dcterms:modified>
</cp:coreProperties>
</file>